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defaultThemeVersion="124226"/>
  <mc:AlternateContent xmlns:mc="http://schemas.openxmlformats.org/markup-compatibility/2006">
    <mc:Choice Requires="x15">
      <x15ac:absPath xmlns:x15ac="http://schemas.microsoft.com/office/spreadsheetml/2010/11/ac" url="C:\Users\sandra.pereira\Documents\MARZO 2019\OBJETIVO LEY 1712 DE 2014\RENDICION DE CUENTAS\CIUDAD BOLIVAR\"/>
    </mc:Choice>
  </mc:AlternateContent>
  <xr:revisionPtr revIDLastSave="0" documentId="8_{C9C1811F-74D0-4F57-A074-C78DB2FC0622}" xr6:coauthVersionLast="36" xr6:coauthVersionMax="36" xr10:uidLastSave="{00000000-0000-0000-0000-000000000000}"/>
  <bookViews>
    <workbookView xWindow="0" yWindow="0" windowWidth="28800" windowHeight="11925" firstSheet="1" activeTab="1" xr2:uid="{00000000-000D-0000-FFFF-FFFF00000000}"/>
  </bookViews>
  <sheets>
    <sheet name="Formato a Dici 31 de 2018orig" sheetId="1" r:id="rId1"/>
    <sheet name="Formato a Dici 31 de 2018" sheetId="5" r:id="rId2"/>
    <sheet name="INVERSION" sheetId="6" r:id="rId3"/>
    <sheet name="FUNCIONAMIENTO" sheetId="11" r:id="rId4"/>
    <sheet name="Instructivo" sheetId="2" r:id="rId5"/>
    <sheet name="Equivalencia BH-BMPT" sheetId="3" r:id="rId6"/>
    <sheet name="Tipo " sheetId="4" r:id="rId7"/>
    <sheet name="Ctos suscrito x Trimestre" sheetId="12" r:id="rId8"/>
  </sheets>
  <definedNames>
    <definedName name="_xlnm._FilterDatabase" localSheetId="7" hidden="1">'Ctos suscrito x Trimestre'!$G$8:$H$66</definedName>
    <definedName name="_xlnm._FilterDatabase" localSheetId="5" hidden="1">'Equivalencia BH-BMPT'!$C$1:$E$54</definedName>
    <definedName name="_xlnm._FilterDatabase" localSheetId="1" hidden="1">'Formato a Dici 31 de 2018'!$A$13:$WWN$391</definedName>
    <definedName name="_xlnm._FilterDatabase" localSheetId="0" hidden="1">'Formato a Dici 31 de 2018orig'!$A$13:$AK$1654</definedName>
    <definedName name="Afectación">'Tipo '!$D$2:$D$4</definedName>
    <definedName name="_xlnm.Extract" localSheetId="1">'Ctos suscrito x Trimestre'!$B$5:$AG$5</definedName>
    <definedName name="ContratacionDirecta">'Tipo '!$C$18:$C$27</definedName>
    <definedName name="_xlnm.Criteria" localSheetId="1">'Formato a Dici 31 de 2018'!$D$402:$E$403</definedName>
    <definedName name="Mod">'Tipo '!$C$2:$C$8</definedName>
    <definedName name="RegimenEspecial">'Tipo '!$C$29:$C$30</definedName>
    <definedName name="SeleccionAbreviada">'Tipo '!$C$12:$C$15</definedName>
    <definedName name="Vacio" localSheetId="1">'Formato a Dici 31 de 2018'!$AJ$14</definedName>
    <definedName name="Vacio">'Formato a Dici 31 de 2018orig'!$AJ$14</definedName>
    <definedName name="Z_8B2C1B69_D3A3_4498_96C1_3A4A38BEC028_.wvu.FilterData" localSheetId="5" hidden="1">'Equivalencia BH-BMPT'!$C$1:$E$54</definedName>
    <definedName name="Z_8B2C1B69_D3A3_4498_96C1_3A4A38BEC028_.wvu.FilterData" localSheetId="1" hidden="1">'Formato a Dici 31 de 2018'!$A$13:$AK$391</definedName>
    <definedName name="Z_8B2C1B69_D3A3_4498_96C1_3A4A38BEC028_.wvu.FilterData" localSheetId="0" hidden="1">'Formato a Dici 31 de 2018orig'!$A$13:$AK$1654</definedName>
    <definedName name="Z_8B2C1B69_D3A3_4498_96C1_3A4A38BEC028_.wvu.Rows" localSheetId="1" hidden="1">'Formato a Dici 31 de 2018'!$12:$12</definedName>
    <definedName name="Z_8B2C1B69_D3A3_4498_96C1_3A4A38BEC028_.wvu.Rows" localSheetId="0" hidden="1">'Formato a Dici 31 de 2018orig'!$12:$12</definedName>
  </definedNames>
  <calcPr calcId="191029"/>
  <customWorkbookViews>
    <customWorkbookView name="mariela.jimenez - Vista personalizada" guid="{8B2C1B69-D3A3-4498-96C1-3A4A38BEC028}" mergeInterval="0" personalView="1" maximized="1" windowWidth="1596" windowHeight="675" activeSheetId="1"/>
  </customWorkbookViews>
  <pivotCaches>
    <pivotCache cacheId="0" r:id="rId9"/>
  </pivotCaches>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66" i="12" l="1"/>
  <c r="T382" i="5"/>
  <c r="T353" i="5" l="1"/>
  <c r="T352" i="5"/>
  <c r="T351" i="5"/>
  <c r="T350" i="5"/>
  <c r="T384" i="5"/>
  <c r="T383" i="5"/>
  <c r="T381" i="5"/>
  <c r="T380" i="5"/>
  <c r="T379" i="5" l="1"/>
  <c r="AG390" i="5" l="1"/>
  <c r="AG382" i="5"/>
  <c r="AG378" i="5"/>
  <c r="AG377" i="5"/>
  <c r="AG376" i="5"/>
  <c r="AG361" i="5"/>
  <c r="AG359" i="5"/>
  <c r="AG358" i="5"/>
  <c r="AG355" i="5"/>
  <c r="AG354" i="5"/>
  <c r="AG349" i="5"/>
  <c r="AG348" i="5"/>
  <c r="AG347" i="5"/>
  <c r="AG346" i="5"/>
  <c r="AG345" i="5"/>
  <c r="AG344" i="5"/>
  <c r="AG343" i="5"/>
  <c r="AG342" i="5"/>
  <c r="AG341" i="5"/>
  <c r="AG340" i="5"/>
  <c r="AG339" i="5"/>
  <c r="AG338" i="5"/>
  <c r="AG337" i="5"/>
  <c r="AG336" i="5"/>
  <c r="AG335" i="5"/>
  <c r="AG334" i="5"/>
  <c r="AG333" i="5"/>
  <c r="AG332" i="5"/>
  <c r="AG331" i="5"/>
  <c r="AG330" i="5"/>
  <c r="AG329" i="5"/>
  <c r="AG328" i="5"/>
  <c r="AG327" i="5"/>
  <c r="AG326" i="5"/>
  <c r="AG325" i="5"/>
  <c r="AG324" i="5"/>
  <c r="AG323" i="5"/>
  <c r="AG322" i="5"/>
  <c r="AG321" i="5"/>
  <c r="AG320" i="5"/>
  <c r="AG319" i="5"/>
  <c r="AG318" i="5"/>
  <c r="AG317" i="5"/>
  <c r="AG316" i="5"/>
  <c r="AG315" i="5"/>
  <c r="AG314" i="5"/>
  <c r="AG313" i="5"/>
  <c r="AG312" i="5"/>
  <c r="AG311" i="5"/>
  <c r="AG310" i="5"/>
  <c r="AG309" i="5"/>
  <c r="AG308" i="5"/>
  <c r="AG307" i="5"/>
  <c r="AG306" i="5"/>
  <c r="AG305" i="5"/>
  <c r="AG302" i="5"/>
  <c r="AG301" i="5"/>
  <c r="AG300" i="5"/>
  <c r="AG299" i="5"/>
  <c r="AG298" i="5"/>
  <c r="AG297" i="5"/>
  <c r="AG296" i="5"/>
  <c r="AG295" i="5"/>
  <c r="AG294" i="5"/>
  <c r="AG293" i="5"/>
  <c r="AG292" i="5"/>
  <c r="AG291" i="5"/>
  <c r="AG290" i="5"/>
  <c r="AG289" i="5"/>
  <c r="AG288" i="5"/>
  <c r="AG287" i="5"/>
  <c r="AG286" i="5"/>
  <c r="AG285" i="5"/>
  <c r="AG284" i="5"/>
  <c r="AG283" i="5"/>
  <c r="AG282" i="5"/>
  <c r="AG281" i="5"/>
  <c r="AG278" i="5"/>
  <c r="AG277" i="5"/>
  <c r="AG276" i="5"/>
  <c r="AG275" i="5"/>
  <c r="AG273" i="5"/>
  <c r="AG272" i="5"/>
  <c r="AG271" i="5"/>
  <c r="AG270" i="5"/>
  <c r="AG254" i="5"/>
  <c r="AG253" i="5"/>
  <c r="AG252" i="5"/>
  <c r="AG251" i="5"/>
  <c r="AG248" i="5"/>
  <c r="AG247" i="5"/>
  <c r="AG246" i="5"/>
  <c r="AG245" i="5"/>
  <c r="AG244" i="5"/>
  <c r="AG243" i="5"/>
  <c r="AG242" i="5"/>
  <c r="AG241" i="5"/>
  <c r="AG240" i="5"/>
  <c r="AG239" i="5"/>
  <c r="AG238" i="5"/>
  <c r="AG237" i="5"/>
  <c r="AG236" i="5"/>
  <c r="AG235" i="5"/>
  <c r="AG234" i="5"/>
  <c r="AG233" i="5"/>
  <c r="AG232" i="5"/>
  <c r="AG231" i="5"/>
  <c r="AG230" i="5"/>
  <c r="AG229" i="5"/>
  <c r="AG228" i="5"/>
  <c r="AG227" i="5"/>
  <c r="AG226" i="5"/>
  <c r="AG225" i="5"/>
  <c r="AG224" i="5"/>
  <c r="AG223" i="5"/>
  <c r="AG222" i="5"/>
  <c r="AG221" i="5"/>
  <c r="AG220" i="5"/>
  <c r="AG219" i="5"/>
  <c r="AG218" i="5"/>
  <c r="AG217" i="5"/>
  <c r="AG216" i="5"/>
  <c r="AG213" i="5"/>
  <c r="AG212" i="5"/>
  <c r="AG211" i="5"/>
  <c r="AG206" i="5"/>
  <c r="AG205" i="5"/>
  <c r="AG204" i="5"/>
  <c r="AG203" i="5"/>
  <c r="AG202" i="5"/>
  <c r="AG201" i="5"/>
  <c r="AG200" i="5"/>
  <c r="AG199" i="5"/>
  <c r="AG198" i="5"/>
  <c r="AG197" i="5"/>
  <c r="AG196" i="5"/>
  <c r="AG195" i="5"/>
  <c r="AG194" i="5"/>
  <c r="AG193" i="5"/>
  <c r="AG192" i="5"/>
  <c r="AG191" i="5"/>
  <c r="AG190" i="5"/>
  <c r="AG189" i="5"/>
  <c r="AG188" i="5"/>
  <c r="AG187" i="5"/>
  <c r="AG186" i="5"/>
  <c r="AG185" i="5"/>
  <c r="AG184" i="5"/>
  <c r="AG183" i="5"/>
  <c r="AG182" i="5"/>
  <c r="AG181" i="5"/>
  <c r="AG180" i="5"/>
  <c r="AG179" i="5"/>
  <c r="AG178" i="5"/>
  <c r="AG177" i="5"/>
  <c r="AG176" i="5"/>
  <c r="AG175" i="5"/>
  <c r="AG174" i="5"/>
  <c r="AG173" i="5"/>
  <c r="AG172" i="5"/>
  <c r="AG171" i="5"/>
  <c r="AG170" i="5"/>
  <c r="AG169" i="5"/>
  <c r="AG168" i="5"/>
  <c r="AG167" i="5"/>
  <c r="AG166" i="5"/>
  <c r="AG165" i="5"/>
  <c r="AG164" i="5"/>
  <c r="AG163" i="5"/>
  <c r="AG162" i="5"/>
  <c r="AG161" i="5"/>
  <c r="AG160" i="5"/>
  <c r="AG159" i="5"/>
  <c r="AG158" i="5"/>
  <c r="AG157" i="5"/>
  <c r="AG156" i="5"/>
  <c r="AG155" i="5"/>
  <c r="AG154" i="5"/>
  <c r="AG153" i="5"/>
  <c r="AG152" i="5"/>
  <c r="AG151" i="5"/>
  <c r="AG150" i="5"/>
  <c r="AG149" i="5"/>
  <c r="AG148" i="5"/>
  <c r="AG147" i="5"/>
  <c r="AG146" i="5"/>
  <c r="AG145" i="5"/>
  <c r="AG144" i="5"/>
  <c r="AG143" i="5"/>
  <c r="AG142" i="5"/>
  <c r="AG141" i="5"/>
  <c r="AG140" i="5"/>
  <c r="AG139" i="5"/>
  <c r="AG138" i="5"/>
  <c r="AG137" i="5"/>
  <c r="AG136" i="5"/>
  <c r="AG135" i="5"/>
  <c r="AG134" i="5"/>
  <c r="AG133" i="5"/>
  <c r="AG132" i="5"/>
  <c r="AG131" i="5"/>
  <c r="AG130" i="5"/>
  <c r="AG129" i="5"/>
  <c r="AG128" i="5"/>
  <c r="AG127" i="5"/>
  <c r="AG126" i="5"/>
  <c r="AG125" i="5"/>
  <c r="AG124" i="5"/>
  <c r="AG123" i="5"/>
  <c r="AG122" i="5"/>
  <c r="AG121" i="5"/>
  <c r="AG120" i="5"/>
  <c r="AG119" i="5"/>
  <c r="AG118" i="5"/>
  <c r="AG117" i="5"/>
  <c r="AG116" i="5"/>
  <c r="AG115" i="5"/>
  <c r="AG114" i="5"/>
  <c r="AG113" i="5"/>
  <c r="AG112" i="5"/>
  <c r="AG111" i="5"/>
  <c r="AG110" i="5"/>
  <c r="AG109" i="5"/>
  <c r="AG108" i="5"/>
  <c r="AG107" i="5"/>
  <c r="AG106" i="5"/>
  <c r="AG105" i="5"/>
  <c r="AG104" i="5"/>
  <c r="AG103" i="5"/>
  <c r="AG102" i="5"/>
  <c r="AG101" i="5"/>
  <c r="AG100" i="5"/>
  <c r="AG99" i="5"/>
  <c r="AG98" i="5"/>
  <c r="AG97" i="5"/>
  <c r="AG96" i="5"/>
  <c r="AG95" i="5"/>
  <c r="AG94" i="5"/>
  <c r="AG93" i="5"/>
  <c r="AG92" i="5"/>
  <c r="AG91" i="5"/>
  <c r="AG90" i="5"/>
  <c r="AG89" i="5"/>
  <c r="AG88" i="5"/>
  <c r="AG87" i="5"/>
  <c r="AG86" i="5"/>
  <c r="AG85" i="5"/>
  <c r="AG84" i="5"/>
  <c r="AG83" i="5"/>
  <c r="AG82" i="5"/>
  <c r="AG81" i="5"/>
  <c r="AG80" i="5"/>
  <c r="AG79" i="5"/>
  <c r="AG78" i="5"/>
  <c r="AG77" i="5"/>
  <c r="AG76" i="5"/>
  <c r="AG75" i="5"/>
  <c r="AG74" i="5"/>
  <c r="AG73" i="5"/>
  <c r="AG72" i="5"/>
  <c r="AG71" i="5"/>
  <c r="AG70" i="5"/>
  <c r="AG69" i="5"/>
  <c r="AG68" i="5"/>
  <c r="AG67" i="5"/>
  <c r="AG66" i="5"/>
  <c r="AG65" i="5"/>
  <c r="AG64" i="5"/>
  <c r="AG63" i="5"/>
  <c r="AG62" i="5"/>
  <c r="AG61" i="5"/>
  <c r="AG60" i="5"/>
  <c r="AG59" i="5"/>
  <c r="AG58" i="5"/>
  <c r="AG57" i="5"/>
  <c r="AG56" i="5"/>
  <c r="AG55" i="5"/>
  <c r="AG54" i="5"/>
  <c r="AG53" i="5"/>
  <c r="AG52" i="5"/>
  <c r="AG51" i="5"/>
  <c r="AG50" i="5"/>
  <c r="AG49" i="5"/>
  <c r="AG48" i="5"/>
  <c r="AG47" i="5"/>
  <c r="AG46" i="5"/>
  <c r="AG45" i="5"/>
  <c r="AG44" i="5"/>
  <c r="AG43" i="5"/>
  <c r="AG42" i="5"/>
  <c r="AG41" i="5"/>
  <c r="AG40" i="5"/>
  <c r="AG39" i="5"/>
  <c r="AG38" i="5"/>
  <c r="AG37" i="5"/>
  <c r="AG36" i="5"/>
  <c r="AG35" i="5"/>
  <c r="AG34" i="5"/>
  <c r="AG33" i="5"/>
  <c r="AG32" i="5"/>
  <c r="AG31" i="5"/>
  <c r="AG30" i="5"/>
  <c r="AG29" i="5"/>
  <c r="AG28" i="5"/>
  <c r="AG27" i="5"/>
  <c r="AG26" i="5"/>
  <c r="AG25" i="5"/>
  <c r="AG24" i="5"/>
  <c r="AG23" i="5"/>
  <c r="AG22" i="5"/>
  <c r="AG21" i="5"/>
  <c r="AG20" i="5"/>
  <c r="AG19" i="5"/>
  <c r="AG18" i="5"/>
  <c r="AG17" i="5"/>
  <c r="AG16" i="5"/>
  <c r="AG15" i="5"/>
  <c r="AG14" i="5"/>
  <c r="T391" i="5" l="1"/>
  <c r="AF391" i="5" s="1"/>
  <c r="K391" i="5"/>
  <c r="E391" i="5"/>
  <c r="T390" i="5"/>
  <c r="AF390" i="5" s="1"/>
  <c r="K390" i="5"/>
  <c r="E390" i="5"/>
  <c r="T389" i="5"/>
  <c r="AF389" i="5" s="1"/>
  <c r="K389" i="5"/>
  <c r="E389" i="5"/>
  <c r="T388" i="5"/>
  <c r="AF388" i="5" s="1"/>
  <c r="K388" i="5"/>
  <c r="E388" i="5"/>
  <c r="T387" i="5"/>
  <c r="AF387" i="5" s="1"/>
  <c r="K387" i="5"/>
  <c r="E387" i="5"/>
  <c r="T386" i="5"/>
  <c r="AF386" i="5" s="1"/>
  <c r="K386" i="5"/>
  <c r="E386" i="5"/>
  <c r="T385" i="5"/>
  <c r="AF385" i="5" s="1"/>
  <c r="K385" i="5"/>
  <c r="E385" i="5"/>
  <c r="AF384" i="5"/>
  <c r="K384" i="5"/>
  <c r="E384" i="5"/>
  <c r="AF383" i="5"/>
  <c r="K383" i="5"/>
  <c r="E383" i="5"/>
  <c r="AF382" i="5"/>
  <c r="K382" i="5"/>
  <c r="E382" i="5"/>
  <c r="AF381" i="5"/>
  <c r="K381" i="5"/>
  <c r="E381" i="5"/>
  <c r="AF380" i="5"/>
  <c r="K380" i="5"/>
  <c r="E380" i="5"/>
  <c r="AF379" i="5"/>
  <c r="K379" i="5"/>
  <c r="E379" i="5"/>
  <c r="T378" i="5"/>
  <c r="AF378" i="5" s="1"/>
  <c r="K378" i="5"/>
  <c r="E378" i="5"/>
  <c r="T377" i="5"/>
  <c r="AF377" i="5" s="1"/>
  <c r="K377" i="5"/>
  <c r="E377" i="5"/>
  <c r="T376" i="5"/>
  <c r="AF376" i="5" s="1"/>
  <c r="K376" i="5"/>
  <c r="E376" i="5"/>
  <c r="T375" i="5"/>
  <c r="AF375" i="5" s="1"/>
  <c r="K375" i="5"/>
  <c r="E375" i="5"/>
  <c r="T374" i="5"/>
  <c r="AF374" i="5" s="1"/>
  <c r="K374" i="5"/>
  <c r="E374" i="5"/>
  <c r="T373" i="5"/>
  <c r="AF373" i="5" s="1"/>
  <c r="K373" i="5"/>
  <c r="E373" i="5"/>
  <c r="T372" i="5"/>
  <c r="AF372" i="5" s="1"/>
  <c r="K372" i="5"/>
  <c r="E372" i="5"/>
  <c r="T371" i="5"/>
  <c r="AF371" i="5" s="1"/>
  <c r="K371" i="5"/>
  <c r="E371" i="5"/>
  <c r="T370" i="5"/>
  <c r="AF370" i="5" s="1"/>
  <c r="K370" i="5"/>
  <c r="E370" i="5"/>
  <c r="T369" i="5"/>
  <c r="AF369" i="5" s="1"/>
  <c r="K369" i="5"/>
  <c r="E369" i="5"/>
  <c r="T368" i="5"/>
  <c r="AF368" i="5" s="1"/>
  <c r="K368" i="5"/>
  <c r="E368" i="5"/>
  <c r="T367" i="5"/>
  <c r="AF367" i="5" s="1"/>
  <c r="K367" i="5"/>
  <c r="E367" i="5"/>
  <c r="T366" i="5"/>
  <c r="AF366" i="5" s="1"/>
  <c r="K366" i="5"/>
  <c r="E366" i="5"/>
  <c r="T365" i="5"/>
  <c r="AF365" i="5" s="1"/>
  <c r="K365" i="5"/>
  <c r="E365" i="5"/>
  <c r="T364" i="5"/>
  <c r="AF364" i="5" s="1"/>
  <c r="K364" i="5"/>
  <c r="E364" i="5"/>
  <c r="T363" i="5"/>
  <c r="AF363" i="5" s="1"/>
  <c r="K363" i="5"/>
  <c r="E363" i="5"/>
  <c r="T362" i="5"/>
  <c r="AF362" i="5" s="1"/>
  <c r="K362" i="5"/>
  <c r="E362" i="5"/>
  <c r="T361" i="5"/>
  <c r="AF361" i="5" s="1"/>
  <c r="K361" i="5"/>
  <c r="E361" i="5"/>
  <c r="T360" i="5"/>
  <c r="AF360" i="5" s="1"/>
  <c r="K360" i="5"/>
  <c r="E360" i="5"/>
  <c r="T359" i="5"/>
  <c r="AF359" i="5" s="1"/>
  <c r="K359" i="5"/>
  <c r="E359" i="5"/>
  <c r="T358" i="5"/>
  <c r="AF358" i="5" s="1"/>
  <c r="K358" i="5"/>
  <c r="E358" i="5"/>
  <c r="T357" i="5"/>
  <c r="AF357" i="5" s="1"/>
  <c r="K357" i="5"/>
  <c r="E357" i="5"/>
  <c r="T356" i="5"/>
  <c r="AF356" i="5" s="1"/>
  <c r="K356" i="5"/>
  <c r="E356" i="5"/>
  <c r="T355" i="5"/>
  <c r="AF355" i="5" s="1"/>
  <c r="K355" i="5"/>
  <c r="E355" i="5"/>
  <c r="T354" i="5"/>
  <c r="AF354" i="5" s="1"/>
  <c r="K354" i="5"/>
  <c r="E354" i="5"/>
  <c r="AF353" i="5"/>
  <c r="K353" i="5"/>
  <c r="E353" i="5"/>
  <c r="AF352" i="5"/>
  <c r="K352" i="5"/>
  <c r="E352" i="5"/>
  <c r="AF351" i="5"/>
  <c r="K351" i="5"/>
  <c r="E351" i="5"/>
  <c r="AF350" i="5"/>
  <c r="K350" i="5"/>
  <c r="E350" i="5"/>
  <c r="T349" i="5"/>
  <c r="AF349" i="5" s="1"/>
  <c r="K349" i="5"/>
  <c r="E349" i="5"/>
  <c r="T348" i="5"/>
  <c r="AF348" i="5" s="1"/>
  <c r="K348" i="5"/>
  <c r="E348" i="5"/>
  <c r="T347" i="5"/>
  <c r="AF347" i="5" s="1"/>
  <c r="K347" i="5"/>
  <c r="E347" i="5"/>
  <c r="T346" i="5"/>
  <c r="AF346" i="5" s="1"/>
  <c r="K346" i="5"/>
  <c r="E346" i="5"/>
  <c r="T345" i="5"/>
  <c r="AF345" i="5" s="1"/>
  <c r="K345" i="5"/>
  <c r="E345" i="5"/>
  <c r="T344" i="5"/>
  <c r="AF344" i="5" s="1"/>
  <c r="K344" i="5"/>
  <c r="E344" i="5"/>
  <c r="T343" i="5"/>
  <c r="AF343" i="5" s="1"/>
  <c r="K343" i="5"/>
  <c r="E343" i="5"/>
  <c r="T342" i="5"/>
  <c r="AF342" i="5" s="1"/>
  <c r="K342" i="5"/>
  <c r="E342" i="5"/>
  <c r="T341" i="5"/>
  <c r="AF341" i="5" s="1"/>
  <c r="K341" i="5"/>
  <c r="E341" i="5"/>
  <c r="T340" i="5"/>
  <c r="AF340" i="5" s="1"/>
  <c r="K340" i="5"/>
  <c r="E340" i="5"/>
  <c r="T339" i="5"/>
  <c r="AF339" i="5" s="1"/>
  <c r="K339" i="5"/>
  <c r="E339" i="5"/>
  <c r="T338" i="5"/>
  <c r="AF338" i="5" s="1"/>
  <c r="K338" i="5"/>
  <c r="E338" i="5"/>
  <c r="T337" i="5"/>
  <c r="AF337" i="5" s="1"/>
  <c r="K337" i="5"/>
  <c r="E337" i="5"/>
  <c r="T336" i="5"/>
  <c r="AF336" i="5" s="1"/>
  <c r="K336" i="5"/>
  <c r="E336" i="5"/>
  <c r="T335" i="5"/>
  <c r="AF335" i="5" s="1"/>
  <c r="K335" i="5"/>
  <c r="E335" i="5"/>
  <c r="T334" i="5"/>
  <c r="AF334" i="5" s="1"/>
  <c r="K334" i="5"/>
  <c r="E334" i="5"/>
  <c r="T333" i="5"/>
  <c r="AF333" i="5" s="1"/>
  <c r="K333" i="5"/>
  <c r="E333" i="5"/>
  <c r="T332" i="5"/>
  <c r="AF332" i="5" s="1"/>
  <c r="K332" i="5"/>
  <c r="E332" i="5"/>
  <c r="T331" i="5"/>
  <c r="AF331" i="5" s="1"/>
  <c r="K331" i="5"/>
  <c r="E331" i="5"/>
  <c r="T330" i="5"/>
  <c r="AF330" i="5" s="1"/>
  <c r="K330" i="5"/>
  <c r="E330" i="5"/>
  <c r="T329" i="5"/>
  <c r="AF329" i="5" s="1"/>
  <c r="K329" i="5"/>
  <c r="E329" i="5"/>
  <c r="T328" i="5"/>
  <c r="AF328" i="5" s="1"/>
  <c r="K328" i="5"/>
  <c r="E328" i="5"/>
  <c r="T327" i="5"/>
  <c r="AF327" i="5" s="1"/>
  <c r="K327" i="5"/>
  <c r="E327" i="5"/>
  <c r="T326" i="5"/>
  <c r="AF326" i="5" s="1"/>
  <c r="K326" i="5"/>
  <c r="E326" i="5"/>
  <c r="T325" i="5"/>
  <c r="AF325" i="5" s="1"/>
  <c r="K325" i="5"/>
  <c r="E325" i="5"/>
  <c r="T324" i="5"/>
  <c r="AF324" i="5" s="1"/>
  <c r="E324" i="5"/>
  <c r="T323" i="5"/>
  <c r="AF323" i="5" s="1"/>
  <c r="K323" i="5"/>
  <c r="E323" i="5"/>
  <c r="T322" i="5"/>
  <c r="AF322" i="5" s="1"/>
  <c r="K322" i="5"/>
  <c r="E322" i="5"/>
  <c r="T321" i="5"/>
  <c r="AF321" i="5" s="1"/>
  <c r="K321" i="5"/>
  <c r="E321" i="5"/>
  <c r="T320" i="5"/>
  <c r="AF320" i="5" s="1"/>
  <c r="E320" i="5"/>
  <c r="T319" i="5"/>
  <c r="AF319" i="5" s="1"/>
  <c r="K319" i="5"/>
  <c r="E319" i="5"/>
  <c r="T318" i="5"/>
  <c r="AF318" i="5" s="1"/>
  <c r="K318" i="5"/>
  <c r="E318" i="5"/>
  <c r="T317" i="5"/>
  <c r="AF317" i="5" s="1"/>
  <c r="K317" i="5"/>
  <c r="E317" i="5"/>
  <c r="T316" i="5"/>
  <c r="AF316" i="5" s="1"/>
  <c r="K316" i="5"/>
  <c r="E316" i="5"/>
  <c r="T315" i="5"/>
  <c r="AF315" i="5" s="1"/>
  <c r="K315" i="5"/>
  <c r="E315" i="5"/>
  <c r="T314" i="5"/>
  <c r="AF314" i="5" s="1"/>
  <c r="K314" i="5"/>
  <c r="E314" i="5"/>
  <c r="T313" i="5"/>
  <c r="AF313" i="5" s="1"/>
  <c r="K313" i="5"/>
  <c r="E313" i="5"/>
  <c r="T312" i="5"/>
  <c r="AF312" i="5" s="1"/>
  <c r="K312" i="5"/>
  <c r="E312" i="5"/>
  <c r="T311" i="5"/>
  <c r="AF311" i="5" s="1"/>
  <c r="K311" i="5"/>
  <c r="E311" i="5"/>
  <c r="T310" i="5"/>
  <c r="AF310" i="5" s="1"/>
  <c r="K310" i="5"/>
  <c r="E310" i="5"/>
  <c r="T309" i="5"/>
  <c r="AF309" i="5" s="1"/>
  <c r="K309" i="5"/>
  <c r="E309" i="5"/>
  <c r="T308" i="5"/>
  <c r="AF308" i="5" s="1"/>
  <c r="K308" i="5"/>
  <c r="E308" i="5"/>
  <c r="T307" i="5"/>
  <c r="AF307" i="5" s="1"/>
  <c r="K307" i="5"/>
  <c r="E307" i="5"/>
  <c r="T306" i="5"/>
  <c r="AF306" i="5" s="1"/>
  <c r="K306" i="5"/>
  <c r="E306" i="5"/>
  <c r="T305" i="5"/>
  <c r="AF305" i="5" s="1"/>
  <c r="K305" i="5"/>
  <c r="E305" i="5"/>
  <c r="T304" i="5"/>
  <c r="K304" i="5"/>
  <c r="E304" i="5"/>
  <c r="T303" i="5"/>
  <c r="AF303" i="5" s="1"/>
  <c r="K303" i="5"/>
  <c r="E303" i="5"/>
  <c r="T302" i="5"/>
  <c r="AF302" i="5" s="1"/>
  <c r="K302" i="5"/>
  <c r="E302" i="5"/>
  <c r="T301" i="5"/>
  <c r="AF301" i="5" s="1"/>
  <c r="K301" i="5"/>
  <c r="E301" i="5"/>
  <c r="T300" i="5"/>
  <c r="AF300" i="5" s="1"/>
  <c r="K300" i="5"/>
  <c r="E300" i="5"/>
  <c r="T299" i="5"/>
  <c r="AF299" i="5" s="1"/>
  <c r="K299" i="5"/>
  <c r="E299" i="5"/>
  <c r="T298" i="5"/>
  <c r="AF298" i="5" s="1"/>
  <c r="K298" i="5"/>
  <c r="E298" i="5"/>
  <c r="T297" i="5"/>
  <c r="AF297" i="5" s="1"/>
  <c r="K297" i="5"/>
  <c r="E297" i="5"/>
  <c r="T296" i="5"/>
  <c r="AF296" i="5" s="1"/>
  <c r="K296" i="5"/>
  <c r="E296" i="5"/>
  <c r="T295" i="5"/>
  <c r="AF295" i="5" s="1"/>
  <c r="K295" i="5"/>
  <c r="E295" i="5"/>
  <c r="T294" i="5"/>
  <c r="AF294" i="5" s="1"/>
  <c r="K294" i="5"/>
  <c r="E294" i="5"/>
  <c r="T293" i="5"/>
  <c r="AF293" i="5" s="1"/>
  <c r="K293" i="5"/>
  <c r="E293" i="5"/>
  <c r="T292" i="5"/>
  <c r="AF292" i="5" s="1"/>
  <c r="K292" i="5"/>
  <c r="E292" i="5"/>
  <c r="T291" i="5"/>
  <c r="AF291" i="5" s="1"/>
  <c r="K291" i="5"/>
  <c r="E291" i="5"/>
  <c r="T290" i="5"/>
  <c r="AF290" i="5" s="1"/>
  <c r="K290" i="5"/>
  <c r="E290" i="5"/>
  <c r="T289" i="5"/>
  <c r="AF289" i="5" s="1"/>
  <c r="K289" i="5"/>
  <c r="T288" i="5"/>
  <c r="AF288" i="5" s="1"/>
  <c r="K288" i="5"/>
  <c r="E288" i="5"/>
  <c r="T287" i="5"/>
  <c r="AF287" i="5" s="1"/>
  <c r="K287" i="5"/>
  <c r="E287" i="5"/>
  <c r="T286" i="5"/>
  <c r="AF286" i="5" s="1"/>
  <c r="K286" i="5"/>
  <c r="E286" i="5"/>
  <c r="T285" i="5"/>
  <c r="AF285" i="5" s="1"/>
  <c r="K285" i="5"/>
  <c r="E285" i="5"/>
  <c r="T284" i="5"/>
  <c r="AF284" i="5" s="1"/>
  <c r="K284" i="5"/>
  <c r="E284" i="5"/>
  <c r="T283" i="5"/>
  <c r="AF283" i="5" s="1"/>
  <c r="K283" i="5"/>
  <c r="E283" i="5"/>
  <c r="T282" i="5"/>
  <c r="AF282" i="5" s="1"/>
  <c r="K282" i="5"/>
  <c r="E282" i="5"/>
  <c r="T281" i="5"/>
  <c r="AF281" i="5" s="1"/>
  <c r="K281" i="5"/>
  <c r="E281" i="5"/>
  <c r="T280" i="5"/>
  <c r="AF280" i="5" s="1"/>
  <c r="K280" i="5"/>
  <c r="E280" i="5"/>
  <c r="T279" i="5"/>
  <c r="AF279" i="5" s="1"/>
  <c r="K279" i="5"/>
  <c r="E279" i="5"/>
  <c r="T278" i="5"/>
  <c r="AF278" i="5" s="1"/>
  <c r="K278" i="5"/>
  <c r="E278" i="5"/>
  <c r="T277" i="5"/>
  <c r="AF277" i="5" s="1"/>
  <c r="K277" i="5"/>
  <c r="E277" i="5"/>
  <c r="T276" i="5"/>
  <c r="AF276" i="5" s="1"/>
  <c r="K276" i="5"/>
  <c r="E276" i="5"/>
  <c r="T275" i="5"/>
  <c r="AF275" i="5" s="1"/>
  <c r="K275" i="5"/>
  <c r="E275" i="5"/>
  <c r="T274" i="5"/>
  <c r="K274" i="5"/>
  <c r="E274" i="5"/>
  <c r="T273" i="5"/>
  <c r="AF273" i="5" s="1"/>
  <c r="K273" i="5"/>
  <c r="E273" i="5"/>
  <c r="T272" i="5"/>
  <c r="AF272" i="5" s="1"/>
  <c r="K272" i="5"/>
  <c r="E272" i="5"/>
  <c r="T271" i="5"/>
  <c r="AF271" i="5" s="1"/>
  <c r="K271" i="5"/>
  <c r="E271" i="5"/>
  <c r="T270" i="5"/>
  <c r="AF270" i="5" s="1"/>
  <c r="K270" i="5"/>
  <c r="E270" i="5"/>
  <c r="T269" i="5"/>
  <c r="AF269" i="5" s="1"/>
  <c r="K269" i="5"/>
  <c r="E269" i="5"/>
  <c r="T268" i="5"/>
  <c r="AF268" i="5" s="1"/>
  <c r="K268" i="5"/>
  <c r="E268" i="5"/>
  <c r="T267" i="5"/>
  <c r="AF267" i="5" s="1"/>
  <c r="K267" i="5"/>
  <c r="E267" i="5"/>
  <c r="T266" i="5"/>
  <c r="AF266" i="5" s="1"/>
  <c r="K266" i="5"/>
  <c r="E266" i="5"/>
  <c r="T265" i="5"/>
  <c r="AF265" i="5" s="1"/>
  <c r="K265" i="5"/>
  <c r="E265" i="5"/>
  <c r="T264" i="5"/>
  <c r="AF264" i="5" s="1"/>
  <c r="K264" i="5"/>
  <c r="E264" i="5"/>
  <c r="T263" i="5"/>
  <c r="AF263" i="5" s="1"/>
  <c r="K263" i="5"/>
  <c r="E263" i="5"/>
  <c r="T262" i="5"/>
  <c r="AF262" i="5" s="1"/>
  <c r="K262" i="5"/>
  <c r="E262" i="5"/>
  <c r="T261" i="5"/>
  <c r="AF261" i="5" s="1"/>
  <c r="K261" i="5"/>
  <c r="E261" i="5"/>
  <c r="T260" i="5"/>
  <c r="AF260" i="5" s="1"/>
  <c r="K260" i="5"/>
  <c r="E260" i="5"/>
  <c r="T259" i="5"/>
  <c r="AF259" i="5" s="1"/>
  <c r="K259" i="5"/>
  <c r="E259" i="5"/>
  <c r="T258" i="5"/>
  <c r="AF258" i="5" s="1"/>
  <c r="K258" i="5"/>
  <c r="E258" i="5"/>
  <c r="T257" i="5"/>
  <c r="AF257" i="5" s="1"/>
  <c r="K257" i="5"/>
  <c r="E257" i="5"/>
  <c r="T256" i="5"/>
  <c r="AF256" i="5" s="1"/>
  <c r="K256" i="5"/>
  <c r="E256" i="5"/>
  <c r="T255" i="5"/>
  <c r="AF255" i="5" s="1"/>
  <c r="K255" i="5"/>
  <c r="E255" i="5"/>
  <c r="T254" i="5"/>
  <c r="AF254" i="5" s="1"/>
  <c r="K254" i="5"/>
  <c r="E254" i="5"/>
  <c r="T253" i="5"/>
  <c r="AF253" i="5" s="1"/>
  <c r="K253" i="5"/>
  <c r="E253" i="5"/>
  <c r="T252" i="5"/>
  <c r="AF252" i="5" s="1"/>
  <c r="K252" i="5"/>
  <c r="E252" i="5"/>
  <c r="T251" i="5"/>
  <c r="AF251" i="5" s="1"/>
  <c r="K251" i="5"/>
  <c r="E251" i="5"/>
  <c r="T250" i="5"/>
  <c r="K250" i="5"/>
  <c r="E250" i="5"/>
  <c r="T249" i="5"/>
  <c r="AF249" i="5" s="1"/>
  <c r="K249" i="5"/>
  <c r="E249" i="5"/>
  <c r="T248" i="5"/>
  <c r="AF248" i="5" s="1"/>
  <c r="K248" i="5"/>
  <c r="E248" i="5"/>
  <c r="T247" i="5"/>
  <c r="AF247" i="5" s="1"/>
  <c r="K247" i="5"/>
  <c r="E247" i="5"/>
  <c r="T246" i="5"/>
  <c r="AF246" i="5" s="1"/>
  <c r="K246" i="5"/>
  <c r="E246" i="5"/>
  <c r="T245" i="5"/>
  <c r="AF245" i="5" s="1"/>
  <c r="K245" i="5"/>
  <c r="E245" i="5"/>
  <c r="T244" i="5"/>
  <c r="AF244" i="5" s="1"/>
  <c r="K244" i="5"/>
  <c r="E244" i="5"/>
  <c r="T243" i="5"/>
  <c r="AF243" i="5" s="1"/>
  <c r="K243" i="5"/>
  <c r="E243" i="5"/>
  <c r="T242" i="5"/>
  <c r="K242" i="5"/>
  <c r="E242" i="5"/>
  <c r="T241" i="5"/>
  <c r="AF241" i="5" s="1"/>
  <c r="K241" i="5"/>
  <c r="E241" i="5"/>
  <c r="T240" i="5"/>
  <c r="AF240" i="5" s="1"/>
  <c r="K240" i="5"/>
  <c r="E240" i="5"/>
  <c r="T239" i="5"/>
  <c r="AF239" i="5" s="1"/>
  <c r="K239" i="5"/>
  <c r="E239" i="5"/>
  <c r="T238" i="5"/>
  <c r="AF238" i="5" s="1"/>
  <c r="K238" i="5"/>
  <c r="E238" i="5"/>
  <c r="T237" i="5"/>
  <c r="AF237" i="5" s="1"/>
  <c r="K237" i="5"/>
  <c r="E237" i="5"/>
  <c r="T236" i="5"/>
  <c r="AF236" i="5" s="1"/>
  <c r="K236" i="5"/>
  <c r="E236" i="5"/>
  <c r="T235" i="5"/>
  <c r="AF235" i="5" s="1"/>
  <c r="K235" i="5"/>
  <c r="E235" i="5"/>
  <c r="T234" i="5"/>
  <c r="AF234" i="5" s="1"/>
  <c r="K234" i="5"/>
  <c r="E234" i="5"/>
  <c r="T233" i="5"/>
  <c r="AF233" i="5" s="1"/>
  <c r="K233" i="5"/>
  <c r="E233" i="5"/>
  <c r="T232" i="5"/>
  <c r="AF232" i="5" s="1"/>
  <c r="K232" i="5"/>
  <c r="E232" i="5"/>
  <c r="T231" i="5"/>
  <c r="AF231" i="5" s="1"/>
  <c r="K231" i="5"/>
  <c r="E231" i="5"/>
  <c r="T230" i="5"/>
  <c r="AF230" i="5" s="1"/>
  <c r="K230" i="5"/>
  <c r="E230" i="5"/>
  <c r="T229" i="5"/>
  <c r="AF229" i="5" s="1"/>
  <c r="K229" i="5"/>
  <c r="E229" i="5"/>
  <c r="T228" i="5"/>
  <c r="AF228" i="5" s="1"/>
  <c r="K228" i="5"/>
  <c r="E228" i="5"/>
  <c r="T227" i="5"/>
  <c r="AF227" i="5" s="1"/>
  <c r="K227" i="5"/>
  <c r="E227" i="5"/>
  <c r="T226" i="5"/>
  <c r="AF226" i="5" s="1"/>
  <c r="K226" i="5"/>
  <c r="E226" i="5"/>
  <c r="T225" i="5"/>
  <c r="AF225" i="5" s="1"/>
  <c r="K225" i="5"/>
  <c r="E225" i="5"/>
  <c r="T224" i="5"/>
  <c r="AF224" i="5" s="1"/>
  <c r="K224" i="5"/>
  <c r="E224" i="5"/>
  <c r="T223" i="5"/>
  <c r="AF223" i="5" s="1"/>
  <c r="K223" i="5"/>
  <c r="E223" i="5"/>
  <c r="T222" i="5"/>
  <c r="AF222" i="5" s="1"/>
  <c r="K222" i="5"/>
  <c r="E222" i="5"/>
  <c r="T221" i="5"/>
  <c r="U221" i="5" s="1"/>
  <c r="K221" i="5"/>
  <c r="E221" i="5"/>
  <c r="T220" i="5"/>
  <c r="U220" i="5" s="1"/>
  <c r="AF220" i="5" s="1"/>
  <c r="K220" i="5"/>
  <c r="E220" i="5"/>
  <c r="T219" i="5"/>
  <c r="AF219" i="5" s="1"/>
  <c r="K219" i="5"/>
  <c r="E219" i="5"/>
  <c r="T218" i="5"/>
  <c r="AF218" i="5" s="1"/>
  <c r="K218" i="5"/>
  <c r="E218" i="5"/>
  <c r="T217" i="5"/>
  <c r="AF217" i="5" s="1"/>
  <c r="K217" i="5"/>
  <c r="E217" i="5"/>
  <c r="T216" i="5"/>
  <c r="AF216" i="5" s="1"/>
  <c r="K216" i="5"/>
  <c r="E216" i="5"/>
  <c r="T215" i="5"/>
  <c r="AF215" i="5" s="1"/>
  <c r="K215" i="5"/>
  <c r="E215" i="5"/>
  <c r="T214" i="5"/>
  <c r="AF214" i="5" s="1"/>
  <c r="K214" i="5"/>
  <c r="E214" i="5"/>
  <c r="T213" i="5"/>
  <c r="AF213" i="5" s="1"/>
  <c r="K213" i="5"/>
  <c r="E213" i="5"/>
  <c r="T212" i="5"/>
  <c r="AF212" i="5" s="1"/>
  <c r="K212" i="5"/>
  <c r="E212" i="5"/>
  <c r="T211" i="5"/>
  <c r="AF211" i="5" s="1"/>
  <c r="K211" i="5"/>
  <c r="E211" i="5"/>
  <c r="T210" i="5"/>
  <c r="AF210" i="5" s="1"/>
  <c r="K210" i="5"/>
  <c r="E210" i="5"/>
  <c r="T209" i="5"/>
  <c r="AF209" i="5" s="1"/>
  <c r="E209" i="5"/>
  <c r="T208" i="5"/>
  <c r="AF208" i="5" s="1"/>
  <c r="K208" i="5"/>
  <c r="E208" i="5"/>
  <c r="T207" i="5"/>
  <c r="AF207" i="5" s="1"/>
  <c r="K207" i="5"/>
  <c r="E207" i="5"/>
  <c r="T206" i="5"/>
  <c r="AF206" i="5" s="1"/>
  <c r="K206" i="5"/>
  <c r="E206" i="5"/>
  <c r="T205" i="5"/>
  <c r="AF205" i="5" s="1"/>
  <c r="K205" i="5"/>
  <c r="E205" i="5"/>
  <c r="T204" i="5"/>
  <c r="AF204" i="5" s="1"/>
  <c r="K204" i="5"/>
  <c r="E204" i="5"/>
  <c r="T203" i="5"/>
  <c r="AF203" i="5" s="1"/>
  <c r="K203" i="5"/>
  <c r="E203" i="5"/>
  <c r="T202" i="5"/>
  <c r="AF202" i="5" s="1"/>
  <c r="K202" i="5"/>
  <c r="E202" i="5"/>
  <c r="T201" i="5"/>
  <c r="AF201" i="5" s="1"/>
  <c r="K201" i="5"/>
  <c r="E201" i="5"/>
  <c r="T200" i="5"/>
  <c r="AF200" i="5" s="1"/>
  <c r="K200" i="5"/>
  <c r="E200" i="5"/>
  <c r="T199" i="5"/>
  <c r="AF199" i="5" s="1"/>
  <c r="K199" i="5"/>
  <c r="E199" i="5"/>
  <c r="T198" i="5"/>
  <c r="AF198" i="5" s="1"/>
  <c r="K198" i="5"/>
  <c r="E198" i="5"/>
  <c r="T197" i="5"/>
  <c r="AF197" i="5" s="1"/>
  <c r="K197" i="5"/>
  <c r="E197" i="5"/>
  <c r="T196" i="5"/>
  <c r="AF196" i="5" s="1"/>
  <c r="K196" i="5"/>
  <c r="E196" i="5"/>
  <c r="T195" i="5"/>
  <c r="AF195" i="5" s="1"/>
  <c r="K195" i="5"/>
  <c r="E195" i="5"/>
  <c r="T194" i="5"/>
  <c r="AF194" i="5" s="1"/>
  <c r="K194" i="5"/>
  <c r="E194" i="5"/>
  <c r="T193" i="5"/>
  <c r="AF193" i="5" s="1"/>
  <c r="K193" i="5"/>
  <c r="E193" i="5"/>
  <c r="T192" i="5"/>
  <c r="AF192" i="5" s="1"/>
  <c r="K192" i="5"/>
  <c r="E192" i="5"/>
  <c r="T191" i="5"/>
  <c r="AF191" i="5" s="1"/>
  <c r="K191" i="5"/>
  <c r="E191" i="5"/>
  <c r="T190" i="5"/>
  <c r="AF190" i="5" s="1"/>
  <c r="K190" i="5"/>
  <c r="E190" i="5"/>
  <c r="AF189" i="5"/>
  <c r="K189" i="5"/>
  <c r="E189" i="5"/>
  <c r="T188" i="5"/>
  <c r="AF188" i="5" s="1"/>
  <c r="K188" i="5"/>
  <c r="E188" i="5"/>
  <c r="AF187" i="5"/>
  <c r="K187" i="5"/>
  <c r="E187" i="5"/>
  <c r="AF186" i="5"/>
  <c r="K186" i="5"/>
  <c r="E186" i="5"/>
  <c r="T185" i="5"/>
  <c r="AF185" i="5" s="1"/>
  <c r="K185" i="5"/>
  <c r="E185" i="5"/>
  <c r="T184" i="5"/>
  <c r="AF184" i="5" s="1"/>
  <c r="K184" i="5"/>
  <c r="E184" i="5"/>
  <c r="T183" i="5"/>
  <c r="AF183" i="5" s="1"/>
  <c r="K183" i="5"/>
  <c r="E183" i="5"/>
  <c r="T182" i="5"/>
  <c r="AF182" i="5" s="1"/>
  <c r="K182" i="5"/>
  <c r="E182" i="5"/>
  <c r="AF181" i="5"/>
  <c r="K181" i="5"/>
  <c r="E181" i="5"/>
  <c r="T180" i="5"/>
  <c r="AF180" i="5" s="1"/>
  <c r="K180" i="5"/>
  <c r="E180" i="5"/>
  <c r="T179" i="5"/>
  <c r="AF179" i="5" s="1"/>
  <c r="K179" i="5"/>
  <c r="E179" i="5"/>
  <c r="T178" i="5"/>
  <c r="AF178" i="5" s="1"/>
  <c r="K178" i="5"/>
  <c r="E178" i="5"/>
  <c r="T177" i="5"/>
  <c r="AF177" i="5" s="1"/>
  <c r="K177" i="5"/>
  <c r="E177" i="5"/>
  <c r="AF176" i="5"/>
  <c r="K176" i="5"/>
  <c r="E176" i="5"/>
  <c r="T175" i="5"/>
  <c r="AF175" i="5" s="1"/>
  <c r="K175" i="5"/>
  <c r="E175" i="5"/>
  <c r="T174" i="5"/>
  <c r="AF174" i="5" s="1"/>
  <c r="K174" i="5"/>
  <c r="E174" i="5"/>
  <c r="T173" i="5"/>
  <c r="AF173" i="5" s="1"/>
  <c r="K173" i="5"/>
  <c r="E173" i="5"/>
  <c r="T172" i="5"/>
  <c r="AF172" i="5" s="1"/>
  <c r="K172" i="5"/>
  <c r="E172" i="5"/>
  <c r="T171" i="5"/>
  <c r="AF171" i="5" s="1"/>
  <c r="K171" i="5"/>
  <c r="E171" i="5"/>
  <c r="AF170" i="5"/>
  <c r="K170" i="5"/>
  <c r="E170" i="5"/>
  <c r="T169" i="5"/>
  <c r="AF169" i="5" s="1"/>
  <c r="K169" i="5"/>
  <c r="E169" i="5"/>
  <c r="T168" i="5"/>
  <c r="AF168" i="5" s="1"/>
  <c r="K168" i="5"/>
  <c r="E168" i="5"/>
  <c r="T167" i="5"/>
  <c r="AF167" i="5" s="1"/>
  <c r="K167" i="5"/>
  <c r="E167" i="5"/>
  <c r="T166" i="5"/>
  <c r="AF166" i="5" s="1"/>
  <c r="K166" i="5"/>
  <c r="E166" i="5"/>
  <c r="T165" i="5"/>
  <c r="AF165" i="5" s="1"/>
  <c r="K165" i="5"/>
  <c r="E165" i="5"/>
  <c r="T164" i="5"/>
  <c r="AF164" i="5" s="1"/>
  <c r="K164" i="5"/>
  <c r="E164" i="5"/>
  <c r="T163" i="5"/>
  <c r="AF163" i="5" s="1"/>
  <c r="K163" i="5"/>
  <c r="E163" i="5"/>
  <c r="T162" i="5"/>
  <c r="AF162" i="5" s="1"/>
  <c r="K162" i="5"/>
  <c r="E162" i="5"/>
  <c r="T161" i="5"/>
  <c r="AF161" i="5" s="1"/>
  <c r="K161" i="5"/>
  <c r="E161" i="5"/>
  <c r="T160" i="5"/>
  <c r="AF160" i="5" s="1"/>
  <c r="K160" i="5"/>
  <c r="E160" i="5"/>
  <c r="T159" i="5"/>
  <c r="AF159" i="5" s="1"/>
  <c r="K159" i="5"/>
  <c r="E159" i="5"/>
  <c r="T158" i="5"/>
  <c r="AF158" i="5" s="1"/>
  <c r="K158" i="5"/>
  <c r="E158" i="5"/>
  <c r="T157" i="5"/>
  <c r="AF157" i="5" s="1"/>
  <c r="K157" i="5"/>
  <c r="E157" i="5"/>
  <c r="T156" i="5"/>
  <c r="AF156" i="5" s="1"/>
  <c r="K156" i="5"/>
  <c r="E156" i="5"/>
  <c r="T155" i="5"/>
  <c r="AF155" i="5" s="1"/>
  <c r="K155" i="5"/>
  <c r="E155" i="5"/>
  <c r="T154" i="5"/>
  <c r="AF154" i="5" s="1"/>
  <c r="K154" i="5"/>
  <c r="E154" i="5"/>
  <c r="T153" i="5"/>
  <c r="AF153" i="5" s="1"/>
  <c r="K153" i="5"/>
  <c r="E153" i="5"/>
  <c r="T152" i="5"/>
  <c r="AF152" i="5" s="1"/>
  <c r="K152" i="5"/>
  <c r="E152" i="5"/>
  <c r="T151" i="5"/>
  <c r="AF151" i="5" s="1"/>
  <c r="K151" i="5"/>
  <c r="E151" i="5"/>
  <c r="T150" i="5"/>
  <c r="AF150" i="5" s="1"/>
  <c r="K150" i="5"/>
  <c r="E150" i="5"/>
  <c r="T149" i="5"/>
  <c r="AF149" i="5" s="1"/>
  <c r="K149" i="5"/>
  <c r="E149" i="5"/>
  <c r="T148" i="5"/>
  <c r="AF148" i="5" s="1"/>
  <c r="K148" i="5"/>
  <c r="E148" i="5"/>
  <c r="T147" i="5"/>
  <c r="AF147" i="5" s="1"/>
  <c r="K147" i="5"/>
  <c r="E147" i="5"/>
  <c r="T146" i="5"/>
  <c r="AF146" i="5" s="1"/>
  <c r="K146" i="5"/>
  <c r="E146" i="5"/>
  <c r="T145" i="5"/>
  <c r="AF145" i="5" s="1"/>
  <c r="K145" i="5"/>
  <c r="E145" i="5"/>
  <c r="T144" i="5"/>
  <c r="AF144" i="5" s="1"/>
  <c r="K144" i="5"/>
  <c r="E144" i="5"/>
  <c r="T143" i="5"/>
  <c r="AF143" i="5" s="1"/>
  <c r="K143" i="5"/>
  <c r="E143" i="5"/>
  <c r="T142" i="5"/>
  <c r="AF142" i="5" s="1"/>
  <c r="K142" i="5"/>
  <c r="E142" i="5"/>
  <c r="T141" i="5"/>
  <c r="AF141" i="5" s="1"/>
  <c r="K141" i="5"/>
  <c r="E141" i="5"/>
  <c r="T140" i="5"/>
  <c r="AF140" i="5" s="1"/>
  <c r="K140" i="5"/>
  <c r="E140" i="5"/>
  <c r="T139" i="5"/>
  <c r="AF139" i="5" s="1"/>
  <c r="K139" i="5"/>
  <c r="E139" i="5"/>
  <c r="T138" i="5"/>
  <c r="AF138" i="5" s="1"/>
  <c r="K138" i="5"/>
  <c r="E138" i="5"/>
  <c r="T137" i="5"/>
  <c r="AF137" i="5" s="1"/>
  <c r="K137" i="5"/>
  <c r="E137" i="5"/>
  <c r="T136" i="5"/>
  <c r="AF136" i="5" s="1"/>
  <c r="K136" i="5"/>
  <c r="E136" i="5"/>
  <c r="T135" i="5"/>
  <c r="AF135" i="5" s="1"/>
  <c r="K135" i="5"/>
  <c r="E135" i="5"/>
  <c r="T134" i="5"/>
  <c r="AF134" i="5" s="1"/>
  <c r="K134" i="5"/>
  <c r="E134" i="5"/>
  <c r="T133" i="5"/>
  <c r="AF133" i="5" s="1"/>
  <c r="K133" i="5"/>
  <c r="E133" i="5"/>
  <c r="T132" i="5"/>
  <c r="AF132" i="5" s="1"/>
  <c r="K132" i="5"/>
  <c r="E132" i="5"/>
  <c r="T131" i="5"/>
  <c r="AF131" i="5" s="1"/>
  <c r="K131" i="5"/>
  <c r="E131" i="5"/>
  <c r="T130" i="5"/>
  <c r="AF130" i="5" s="1"/>
  <c r="K130" i="5"/>
  <c r="E130" i="5"/>
  <c r="T129" i="5"/>
  <c r="AF129" i="5" s="1"/>
  <c r="K129" i="5"/>
  <c r="E129" i="5"/>
  <c r="T128" i="5"/>
  <c r="AF128" i="5" s="1"/>
  <c r="K128" i="5"/>
  <c r="E128" i="5"/>
  <c r="T127" i="5"/>
  <c r="AF127" i="5" s="1"/>
  <c r="K127" i="5"/>
  <c r="E127" i="5"/>
  <c r="T126" i="5"/>
  <c r="AF126" i="5" s="1"/>
  <c r="K126" i="5"/>
  <c r="E126" i="5"/>
  <c r="T125" i="5"/>
  <c r="AF125" i="5" s="1"/>
  <c r="K125" i="5"/>
  <c r="E125" i="5"/>
  <c r="T124" i="5"/>
  <c r="AF124" i="5" s="1"/>
  <c r="K124" i="5"/>
  <c r="E124" i="5"/>
  <c r="T123" i="5"/>
  <c r="AF123" i="5" s="1"/>
  <c r="K123" i="5"/>
  <c r="E123" i="5"/>
  <c r="T122" i="5"/>
  <c r="AF122" i="5" s="1"/>
  <c r="K122" i="5"/>
  <c r="E122" i="5"/>
  <c r="T121" i="5"/>
  <c r="AF121" i="5" s="1"/>
  <c r="K121" i="5"/>
  <c r="E121" i="5"/>
  <c r="T120" i="5"/>
  <c r="AF120" i="5" s="1"/>
  <c r="K120" i="5"/>
  <c r="E120" i="5"/>
  <c r="T119" i="5"/>
  <c r="AF119" i="5" s="1"/>
  <c r="K119" i="5"/>
  <c r="E119" i="5"/>
  <c r="T118" i="5"/>
  <c r="AF118" i="5" s="1"/>
  <c r="K118" i="5"/>
  <c r="E118" i="5"/>
  <c r="T117" i="5"/>
  <c r="AF117" i="5" s="1"/>
  <c r="K117" i="5"/>
  <c r="E117" i="5"/>
  <c r="T116" i="5"/>
  <c r="AF116" i="5" s="1"/>
  <c r="K116" i="5"/>
  <c r="E116" i="5"/>
  <c r="T115" i="5"/>
  <c r="AF115" i="5" s="1"/>
  <c r="K115" i="5"/>
  <c r="E115" i="5"/>
  <c r="T114" i="5"/>
  <c r="AF114" i="5" s="1"/>
  <c r="K114" i="5"/>
  <c r="E114" i="5"/>
  <c r="T113" i="5"/>
  <c r="AF113" i="5" s="1"/>
  <c r="K113" i="5"/>
  <c r="E113" i="5"/>
  <c r="T112" i="5"/>
  <c r="AF112" i="5" s="1"/>
  <c r="K112" i="5"/>
  <c r="E112" i="5"/>
  <c r="T111" i="5"/>
  <c r="AF111" i="5" s="1"/>
  <c r="K111" i="5"/>
  <c r="E111" i="5"/>
  <c r="T110" i="5"/>
  <c r="AF110" i="5" s="1"/>
  <c r="K110" i="5"/>
  <c r="E110" i="5"/>
  <c r="T109" i="5"/>
  <c r="AF109" i="5" s="1"/>
  <c r="K109" i="5"/>
  <c r="E109" i="5"/>
  <c r="T108" i="5"/>
  <c r="AF108" i="5" s="1"/>
  <c r="K108" i="5"/>
  <c r="E108" i="5"/>
  <c r="T107" i="5"/>
  <c r="AF107" i="5" s="1"/>
  <c r="K107" i="5"/>
  <c r="E107" i="5"/>
  <c r="T106" i="5"/>
  <c r="AF106" i="5" s="1"/>
  <c r="K106" i="5"/>
  <c r="E106" i="5"/>
  <c r="T105" i="5"/>
  <c r="AF105" i="5" s="1"/>
  <c r="K105" i="5"/>
  <c r="E105" i="5"/>
  <c r="T104" i="5"/>
  <c r="AF104" i="5" s="1"/>
  <c r="K104" i="5"/>
  <c r="E104" i="5"/>
  <c r="T103" i="5"/>
  <c r="AF103" i="5" s="1"/>
  <c r="K103" i="5"/>
  <c r="E103" i="5"/>
  <c r="T102" i="5"/>
  <c r="AF102" i="5" s="1"/>
  <c r="K102" i="5"/>
  <c r="E102" i="5"/>
  <c r="T101" i="5"/>
  <c r="AF101" i="5" s="1"/>
  <c r="K101" i="5"/>
  <c r="E101" i="5"/>
  <c r="AF100" i="5"/>
  <c r="K100" i="5"/>
  <c r="E100" i="5"/>
  <c r="AF99" i="5"/>
  <c r="K99" i="5"/>
  <c r="E99" i="5"/>
  <c r="T98" i="5"/>
  <c r="AF98" i="5" s="1"/>
  <c r="K98" i="5"/>
  <c r="E98" i="5"/>
  <c r="T97" i="5"/>
  <c r="AF97" i="5" s="1"/>
  <c r="K97" i="5"/>
  <c r="E97" i="5"/>
  <c r="T96" i="5"/>
  <c r="AF96" i="5" s="1"/>
  <c r="K96" i="5"/>
  <c r="E96" i="5"/>
  <c r="T95" i="5"/>
  <c r="AF95" i="5" s="1"/>
  <c r="K95" i="5"/>
  <c r="E95" i="5"/>
  <c r="T94" i="5"/>
  <c r="AF94" i="5" s="1"/>
  <c r="K94" i="5"/>
  <c r="E94" i="5"/>
  <c r="T93" i="5"/>
  <c r="AF93" i="5" s="1"/>
  <c r="K93" i="5"/>
  <c r="E93" i="5"/>
  <c r="T92" i="5"/>
  <c r="AF92" i="5" s="1"/>
  <c r="K92" i="5"/>
  <c r="E92" i="5"/>
  <c r="T91" i="5"/>
  <c r="AF91" i="5" s="1"/>
  <c r="K91" i="5"/>
  <c r="E91" i="5"/>
  <c r="T90" i="5"/>
  <c r="AF90" i="5" s="1"/>
  <c r="K90" i="5"/>
  <c r="E90" i="5"/>
  <c r="T89" i="5"/>
  <c r="AF89" i="5" s="1"/>
  <c r="K89" i="5"/>
  <c r="E89" i="5"/>
  <c r="AF88" i="5"/>
  <c r="K88" i="5"/>
  <c r="E88" i="5"/>
  <c r="T87" i="5"/>
  <c r="AF87" i="5" s="1"/>
  <c r="K87" i="5"/>
  <c r="E87" i="5"/>
  <c r="T86" i="5"/>
  <c r="AF86" i="5" s="1"/>
  <c r="K86" i="5"/>
  <c r="E86" i="5"/>
  <c r="T85" i="5"/>
  <c r="AF85" i="5" s="1"/>
  <c r="K85" i="5"/>
  <c r="E85" i="5"/>
  <c r="T84" i="5"/>
  <c r="AF84" i="5" s="1"/>
  <c r="K84" i="5"/>
  <c r="E84" i="5"/>
  <c r="T83" i="5"/>
  <c r="AF83" i="5" s="1"/>
  <c r="K83" i="5"/>
  <c r="E83" i="5"/>
  <c r="T82" i="5"/>
  <c r="AF82" i="5" s="1"/>
  <c r="K82" i="5"/>
  <c r="E82" i="5"/>
  <c r="T81" i="5"/>
  <c r="AF81" i="5" s="1"/>
  <c r="K81" i="5"/>
  <c r="E81" i="5"/>
  <c r="T80" i="5"/>
  <c r="AF80" i="5" s="1"/>
  <c r="K80" i="5"/>
  <c r="E80" i="5"/>
  <c r="T79" i="5"/>
  <c r="AF79" i="5" s="1"/>
  <c r="K79" i="5"/>
  <c r="E79" i="5"/>
  <c r="T78" i="5"/>
  <c r="AF78" i="5" s="1"/>
  <c r="K78" i="5"/>
  <c r="E78" i="5"/>
  <c r="T77" i="5"/>
  <c r="AF77" i="5" s="1"/>
  <c r="K77" i="5"/>
  <c r="E77" i="5"/>
  <c r="T76" i="5"/>
  <c r="AF76" i="5" s="1"/>
  <c r="K76" i="5"/>
  <c r="E76" i="5"/>
  <c r="T75" i="5"/>
  <c r="AF75" i="5" s="1"/>
  <c r="K75" i="5"/>
  <c r="E75" i="5"/>
  <c r="T74" i="5"/>
  <c r="AF74" i="5" s="1"/>
  <c r="K74" i="5"/>
  <c r="E74" i="5"/>
  <c r="T73" i="5"/>
  <c r="AF73" i="5" s="1"/>
  <c r="K73" i="5"/>
  <c r="E73" i="5"/>
  <c r="T72" i="5"/>
  <c r="AF72" i="5" s="1"/>
  <c r="K72" i="5"/>
  <c r="E72" i="5"/>
  <c r="T71" i="5"/>
  <c r="AF71" i="5" s="1"/>
  <c r="K71" i="5"/>
  <c r="E71" i="5"/>
  <c r="T70" i="5"/>
  <c r="AF70" i="5" s="1"/>
  <c r="K70" i="5"/>
  <c r="E70" i="5"/>
  <c r="T69" i="5"/>
  <c r="AF69" i="5" s="1"/>
  <c r="K69" i="5"/>
  <c r="E69" i="5"/>
  <c r="T68" i="5"/>
  <c r="AF68" i="5" s="1"/>
  <c r="K68" i="5"/>
  <c r="E68" i="5"/>
  <c r="T67" i="5"/>
  <c r="AF67" i="5" s="1"/>
  <c r="K67" i="5"/>
  <c r="E67" i="5"/>
  <c r="T66" i="5"/>
  <c r="AF66" i="5" s="1"/>
  <c r="K66" i="5"/>
  <c r="E66" i="5"/>
  <c r="T65" i="5"/>
  <c r="AF65" i="5" s="1"/>
  <c r="K65" i="5"/>
  <c r="E65" i="5"/>
  <c r="T64" i="5"/>
  <c r="AF64" i="5" s="1"/>
  <c r="K64" i="5"/>
  <c r="E64" i="5"/>
  <c r="T63" i="5"/>
  <c r="AF63" i="5" s="1"/>
  <c r="K63" i="5"/>
  <c r="E63" i="5"/>
  <c r="T62" i="5"/>
  <c r="AF62" i="5" s="1"/>
  <c r="K62" i="5"/>
  <c r="E62" i="5"/>
  <c r="T61" i="5"/>
  <c r="AF61" i="5" s="1"/>
  <c r="K61" i="5"/>
  <c r="E61" i="5"/>
  <c r="T60" i="5"/>
  <c r="AF60" i="5" s="1"/>
  <c r="K60" i="5"/>
  <c r="E60" i="5"/>
  <c r="T59" i="5"/>
  <c r="AF59" i="5" s="1"/>
  <c r="K59" i="5"/>
  <c r="E59" i="5"/>
  <c r="T58" i="5"/>
  <c r="AF58" i="5" s="1"/>
  <c r="K58" i="5"/>
  <c r="E58" i="5"/>
  <c r="T57" i="5"/>
  <c r="AF57" i="5" s="1"/>
  <c r="K57" i="5"/>
  <c r="E57" i="5"/>
  <c r="T56" i="5"/>
  <c r="AF56" i="5" s="1"/>
  <c r="K56" i="5"/>
  <c r="E56" i="5"/>
  <c r="T55" i="5"/>
  <c r="AF55" i="5" s="1"/>
  <c r="K55" i="5"/>
  <c r="E55" i="5"/>
  <c r="T54" i="5"/>
  <c r="AF54" i="5" s="1"/>
  <c r="K54" i="5"/>
  <c r="E54" i="5"/>
  <c r="T53" i="5"/>
  <c r="AF53" i="5" s="1"/>
  <c r="K53" i="5"/>
  <c r="E53" i="5"/>
  <c r="T52" i="5"/>
  <c r="AF52" i="5" s="1"/>
  <c r="K52" i="5"/>
  <c r="E52" i="5"/>
  <c r="T51" i="5"/>
  <c r="AF51" i="5" s="1"/>
  <c r="K51" i="5"/>
  <c r="E51" i="5"/>
  <c r="T50" i="5"/>
  <c r="AF50" i="5" s="1"/>
  <c r="K50" i="5"/>
  <c r="E50" i="5"/>
  <c r="T49" i="5"/>
  <c r="AF49" i="5" s="1"/>
  <c r="K49" i="5"/>
  <c r="E49" i="5"/>
  <c r="T48" i="5"/>
  <c r="AF48" i="5" s="1"/>
  <c r="K48" i="5"/>
  <c r="E48" i="5"/>
  <c r="T47" i="5"/>
  <c r="AF47" i="5" s="1"/>
  <c r="K47" i="5"/>
  <c r="E47" i="5"/>
  <c r="T46" i="5"/>
  <c r="AF46" i="5" s="1"/>
  <c r="K46" i="5"/>
  <c r="E46" i="5"/>
  <c r="T45" i="5"/>
  <c r="AF45" i="5" s="1"/>
  <c r="K45" i="5"/>
  <c r="E45" i="5"/>
  <c r="T44" i="5"/>
  <c r="AF44" i="5" s="1"/>
  <c r="K44" i="5"/>
  <c r="E44" i="5"/>
  <c r="T43" i="5"/>
  <c r="AF43" i="5" s="1"/>
  <c r="K43" i="5"/>
  <c r="E43" i="5"/>
  <c r="T42" i="5"/>
  <c r="AF42" i="5" s="1"/>
  <c r="K42" i="5"/>
  <c r="E42" i="5"/>
  <c r="T41" i="5"/>
  <c r="AF41" i="5" s="1"/>
  <c r="K41" i="5"/>
  <c r="E41" i="5"/>
  <c r="T40" i="5"/>
  <c r="AF40" i="5" s="1"/>
  <c r="K40" i="5"/>
  <c r="E40" i="5"/>
  <c r="T39" i="5"/>
  <c r="AF39" i="5" s="1"/>
  <c r="K39" i="5"/>
  <c r="E39" i="5"/>
  <c r="T38" i="5"/>
  <c r="AF38" i="5" s="1"/>
  <c r="K38" i="5"/>
  <c r="E38" i="5"/>
  <c r="T37" i="5"/>
  <c r="AF37" i="5" s="1"/>
  <c r="K37" i="5"/>
  <c r="E37" i="5"/>
  <c r="T36" i="5"/>
  <c r="AF36" i="5" s="1"/>
  <c r="K36" i="5"/>
  <c r="E36" i="5"/>
  <c r="T35" i="5"/>
  <c r="AF35" i="5" s="1"/>
  <c r="K35" i="5"/>
  <c r="E35" i="5"/>
  <c r="T34" i="5"/>
  <c r="AF34" i="5" s="1"/>
  <c r="K34" i="5"/>
  <c r="E34" i="5"/>
  <c r="AF33" i="5"/>
  <c r="K33" i="5"/>
  <c r="E33" i="5"/>
  <c r="T32" i="5"/>
  <c r="AF32" i="5" s="1"/>
  <c r="K32" i="5"/>
  <c r="E32" i="5"/>
  <c r="T31" i="5"/>
  <c r="AF31" i="5" s="1"/>
  <c r="K31" i="5"/>
  <c r="E31" i="5"/>
  <c r="T30" i="5"/>
  <c r="AF30" i="5" s="1"/>
  <c r="K30" i="5"/>
  <c r="E30" i="5"/>
  <c r="T29" i="5"/>
  <c r="AF29" i="5" s="1"/>
  <c r="K29" i="5"/>
  <c r="E29" i="5"/>
  <c r="T28" i="5"/>
  <c r="AF28" i="5" s="1"/>
  <c r="K28" i="5"/>
  <c r="E28" i="5"/>
  <c r="T27" i="5"/>
  <c r="AF27" i="5" s="1"/>
  <c r="K27" i="5"/>
  <c r="E27" i="5"/>
  <c r="T26" i="5"/>
  <c r="AF26" i="5" s="1"/>
  <c r="K26" i="5"/>
  <c r="E26" i="5"/>
  <c r="T25" i="5"/>
  <c r="AF25" i="5" s="1"/>
  <c r="K25" i="5"/>
  <c r="E25" i="5"/>
  <c r="T24" i="5"/>
  <c r="AF24" i="5" s="1"/>
  <c r="K24" i="5"/>
  <c r="E24" i="5"/>
  <c r="T23" i="5"/>
  <c r="AF23" i="5" s="1"/>
  <c r="K23" i="5"/>
  <c r="E23" i="5"/>
  <c r="T22" i="5"/>
  <c r="AF22" i="5" s="1"/>
  <c r="K22" i="5"/>
  <c r="E22" i="5"/>
  <c r="T21" i="5"/>
  <c r="AF21" i="5" s="1"/>
  <c r="K21" i="5"/>
  <c r="E21" i="5"/>
  <c r="T20" i="5"/>
  <c r="AF20" i="5" s="1"/>
  <c r="K20" i="5"/>
  <c r="E20" i="5"/>
  <c r="T19" i="5"/>
  <c r="AF19" i="5" s="1"/>
  <c r="K19" i="5"/>
  <c r="E19" i="5"/>
  <c r="T18" i="5"/>
  <c r="AF18" i="5" s="1"/>
  <c r="K18" i="5"/>
  <c r="E18" i="5"/>
  <c r="T17" i="5"/>
  <c r="AF17" i="5" s="1"/>
  <c r="K17" i="5"/>
  <c r="E17" i="5"/>
  <c r="T16" i="5"/>
  <c r="AF16" i="5" s="1"/>
  <c r="K16" i="5"/>
  <c r="E16" i="5"/>
  <c r="T15" i="5"/>
  <c r="AF15" i="5" s="1"/>
  <c r="K15" i="5"/>
  <c r="E15" i="5"/>
  <c r="T14" i="5"/>
  <c r="AF14" i="5" s="1"/>
  <c r="K14" i="5"/>
  <c r="E14" i="5"/>
  <c r="T392" i="5" l="1"/>
  <c r="T398" i="5"/>
  <c r="T399" i="5" s="1"/>
  <c r="T289" i="1"/>
  <c r="AF289" i="1" s="1"/>
  <c r="K289" i="1"/>
  <c r="T391" i="1"/>
  <c r="T373" i="1"/>
  <c r="T374" i="1"/>
  <c r="T375" i="1"/>
  <c r="T370" i="1"/>
  <c r="T371" i="1"/>
  <c r="T372" i="1"/>
  <c r="T367" i="1"/>
  <c r="T368" i="1"/>
  <c r="T369" i="1"/>
  <c r="T365" i="1"/>
  <c r="T366" i="1"/>
  <c r="T364" i="1"/>
  <c r="T363" i="1"/>
  <c r="T362" i="1"/>
  <c r="T360" i="1"/>
  <c r="T357" i="1"/>
  <c r="T356" i="1"/>
  <c r="K391" i="1" l="1"/>
  <c r="AF365" i="1" l="1"/>
  <c r="K365" i="1"/>
  <c r="AH365" i="1"/>
  <c r="E365" i="1"/>
  <c r="T274" i="1" l="1"/>
  <c r="K274" i="1"/>
  <c r="E274" i="1"/>
  <c r="T304" i="1"/>
  <c r="AH304" i="1"/>
  <c r="K304" i="1"/>
  <c r="E304" i="1"/>
  <c r="T281" i="1"/>
  <c r="AF281" i="1" s="1"/>
  <c r="T280" i="1"/>
  <c r="AF280" i="1" s="1"/>
  <c r="K280" i="1"/>
  <c r="K281" i="1"/>
  <c r="E281" i="1"/>
  <c r="E280" i="1"/>
  <c r="T250" i="1"/>
  <c r="K250" i="1"/>
  <c r="E250" i="1"/>
  <c r="T242" i="1"/>
  <c r="K242" i="1"/>
  <c r="E242" i="1"/>
  <c r="T221" i="1" l="1"/>
  <c r="U221" i="1" s="1"/>
  <c r="K221" i="1"/>
  <c r="E221" i="1"/>
  <c r="T217" i="1"/>
  <c r="AF217" i="1" s="1"/>
  <c r="K217" i="1"/>
  <c r="E217" i="1"/>
  <c r="K216" i="1"/>
  <c r="K215" i="1"/>
  <c r="T215" i="1"/>
  <c r="AF215" i="1" s="1"/>
  <c r="T216" i="1"/>
  <c r="AF216" i="1" s="1"/>
  <c r="E216" i="1"/>
  <c r="E215" i="1"/>
  <c r="T213" i="1"/>
  <c r="AF213" i="1" s="1"/>
  <c r="K213" i="1"/>
  <c r="E213" i="1"/>
  <c r="K211" i="1"/>
  <c r="T210" i="1"/>
  <c r="AF210" i="1" s="1"/>
  <c r="T211" i="1"/>
  <c r="AF211" i="1" s="1"/>
  <c r="E211" i="1"/>
  <c r="E210" i="1"/>
  <c r="K210" i="1"/>
  <c r="T208" i="1"/>
  <c r="AF208" i="1" s="1"/>
  <c r="K208" i="1"/>
  <c r="E208" i="1"/>
  <c r="E303" i="1" l="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2" i="1"/>
  <c r="E301" i="1"/>
  <c r="E300" i="1"/>
  <c r="E299" i="1"/>
  <c r="E298" i="1"/>
  <c r="E297" i="1"/>
  <c r="E296" i="1"/>
  <c r="E295" i="1"/>
  <c r="E294" i="1"/>
  <c r="E293" i="1"/>
  <c r="E292" i="1"/>
  <c r="E291" i="1"/>
  <c r="E290" i="1"/>
  <c r="E288" i="1"/>
  <c r="E287" i="1"/>
  <c r="E286" i="1"/>
  <c r="E285" i="1"/>
  <c r="E284" i="1"/>
  <c r="E283" i="1"/>
  <c r="E282" i="1"/>
  <c r="E279" i="1"/>
  <c r="E278" i="1"/>
  <c r="E277" i="1"/>
  <c r="E276" i="1"/>
  <c r="E275" i="1"/>
  <c r="E273" i="1"/>
  <c r="E272" i="1"/>
  <c r="E271" i="1"/>
  <c r="E270" i="1"/>
  <c r="E269" i="1"/>
  <c r="E268" i="1"/>
  <c r="E267" i="1"/>
  <c r="E266" i="1"/>
  <c r="E265" i="1"/>
  <c r="E264" i="1"/>
  <c r="E263" i="1"/>
  <c r="E262" i="1"/>
  <c r="E261" i="1"/>
  <c r="E260" i="1"/>
  <c r="E259" i="1"/>
  <c r="E258" i="1"/>
  <c r="E257" i="1"/>
  <c r="E256" i="1"/>
  <c r="E255" i="1"/>
  <c r="E254" i="1"/>
  <c r="E253" i="1"/>
  <c r="E252" i="1"/>
  <c r="E251" i="1"/>
  <c r="E249" i="1"/>
  <c r="E248" i="1"/>
  <c r="E247" i="1"/>
  <c r="E246" i="1"/>
  <c r="E245" i="1"/>
  <c r="E244" i="1"/>
  <c r="E243" i="1"/>
  <c r="E241" i="1"/>
  <c r="E240" i="1"/>
  <c r="E239" i="1"/>
  <c r="E238" i="1"/>
  <c r="E237" i="1"/>
  <c r="E236" i="1"/>
  <c r="E235" i="1"/>
  <c r="E234" i="1"/>
  <c r="E233" i="1"/>
  <c r="E232" i="1"/>
  <c r="E231" i="1"/>
  <c r="E230" i="1"/>
  <c r="E229" i="1"/>
  <c r="E228" i="1"/>
  <c r="E227" i="1"/>
  <c r="E226" i="1"/>
  <c r="E225" i="1"/>
  <c r="E224" i="1"/>
  <c r="E223" i="1"/>
  <c r="E222" i="1"/>
  <c r="E220" i="1"/>
  <c r="E219" i="1"/>
  <c r="E218" i="1"/>
  <c r="E214" i="1"/>
  <c r="E212" i="1"/>
  <c r="E209"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AH20" i="1" l="1"/>
  <c r="T20" i="1"/>
  <c r="AF20" i="1" s="1"/>
  <c r="K20" i="1"/>
  <c r="E20" i="1"/>
  <c r="AH19" i="1"/>
  <c r="T19" i="1"/>
  <c r="AF19" i="1" s="1"/>
  <c r="K19" i="1"/>
  <c r="E19" i="1"/>
  <c r="AH18" i="1"/>
  <c r="T18" i="1"/>
  <c r="AF18" i="1" s="1"/>
  <c r="K18" i="1"/>
  <c r="E18" i="1"/>
  <c r="E15" i="1" l="1"/>
  <c r="E16" i="1"/>
  <c r="E17" i="1"/>
  <c r="E21" i="1"/>
  <c r="E22" i="1"/>
  <c r="E23" i="1"/>
  <c r="E24" i="1"/>
  <c r="E25" i="1"/>
  <c r="E26" i="1"/>
  <c r="E27" i="1"/>
  <c r="E28" i="1"/>
  <c r="E29" i="1"/>
  <c r="E30" i="1"/>
  <c r="E347" i="1"/>
  <c r="E348" i="1"/>
  <c r="E349" i="1"/>
  <c r="E350" i="1"/>
  <c r="E351" i="1"/>
  <c r="E352" i="1"/>
  <c r="E353" i="1"/>
  <c r="E354" i="1"/>
  <c r="E355" i="1"/>
  <c r="E356" i="1"/>
  <c r="E357" i="1"/>
  <c r="E358" i="1"/>
  <c r="E359" i="1"/>
  <c r="E360" i="1"/>
  <c r="E361" i="1"/>
  <c r="E362" i="1"/>
  <c r="E363" i="1"/>
  <c r="E364"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4" i="1"/>
  <c r="T14" i="1"/>
  <c r="T1651" i="1"/>
  <c r="AF1651" i="1" s="1"/>
  <c r="K1651" i="1"/>
  <c r="T1650" i="1"/>
  <c r="AF1650" i="1" s="1"/>
  <c r="K1650" i="1"/>
  <c r="T1649" i="1"/>
  <c r="AF1649" i="1" s="1"/>
  <c r="K1649" i="1"/>
  <c r="T1654" i="1"/>
  <c r="AF1654" i="1" s="1"/>
  <c r="K1654" i="1"/>
  <c r="T1653" i="1"/>
  <c r="AF1653" i="1" s="1"/>
  <c r="K1653" i="1"/>
  <c r="T1652" i="1" l="1"/>
  <c r="AF1652" i="1" s="1"/>
  <c r="K1652" i="1"/>
  <c r="T1648" i="1"/>
  <c r="AF1648" i="1" s="1"/>
  <c r="K1648" i="1"/>
  <c r="T1647" i="1"/>
  <c r="AF1647" i="1" s="1"/>
  <c r="K1647" i="1"/>
  <c r="T1646" i="1"/>
  <c r="AF1646" i="1" s="1"/>
  <c r="K1646" i="1"/>
  <c r="T1645" i="1"/>
  <c r="AF1645" i="1" s="1"/>
  <c r="K1645" i="1"/>
  <c r="T1644" i="1"/>
  <c r="K1644" i="1"/>
  <c r="AH21" i="1"/>
  <c r="T21" i="1"/>
  <c r="AF21" i="1" s="1"/>
  <c r="K21" i="1"/>
  <c r="AH17" i="1"/>
  <c r="T17" i="1"/>
  <c r="AF17" i="1" s="1"/>
  <c r="K17" i="1"/>
  <c r="AF1644" i="1" l="1"/>
  <c r="AH831" i="1"/>
  <c r="T831" i="1"/>
  <c r="AF831" i="1" s="1"/>
  <c r="K831" i="1"/>
  <c r="AH830" i="1"/>
  <c r="T830" i="1"/>
  <c r="AF830" i="1" s="1"/>
  <c r="K830" i="1"/>
  <c r="AH829" i="1"/>
  <c r="T829" i="1"/>
  <c r="AF829" i="1" s="1"/>
  <c r="K829" i="1"/>
  <c r="AH828" i="1"/>
  <c r="T828" i="1"/>
  <c r="AF828" i="1" s="1"/>
  <c r="K828" i="1"/>
  <c r="AH827" i="1"/>
  <c r="T827" i="1"/>
  <c r="AF827" i="1" s="1"/>
  <c r="K827" i="1"/>
  <c r="AH826" i="1"/>
  <c r="T826" i="1"/>
  <c r="AF826" i="1" s="1"/>
  <c r="K826" i="1"/>
  <c r="AH825" i="1"/>
  <c r="T825" i="1"/>
  <c r="AF825" i="1" s="1"/>
  <c r="K825" i="1"/>
  <c r="AH824" i="1"/>
  <c r="T824" i="1"/>
  <c r="AF824" i="1" s="1"/>
  <c r="K824" i="1"/>
  <c r="AH823" i="1"/>
  <c r="T823" i="1"/>
  <c r="AF823" i="1" s="1"/>
  <c r="K823" i="1"/>
  <c r="AH822" i="1"/>
  <c r="T822" i="1"/>
  <c r="AF822" i="1" s="1"/>
  <c r="K822" i="1"/>
  <c r="AH821" i="1"/>
  <c r="T821" i="1"/>
  <c r="AF821" i="1" s="1"/>
  <c r="K821" i="1"/>
  <c r="AH820" i="1"/>
  <c r="T820" i="1"/>
  <c r="AF820" i="1" s="1"/>
  <c r="K820" i="1"/>
  <c r="AH819" i="1"/>
  <c r="T819" i="1"/>
  <c r="AF819" i="1" s="1"/>
  <c r="K819" i="1"/>
  <c r="AH818" i="1"/>
  <c r="T818" i="1"/>
  <c r="AF818" i="1" s="1"/>
  <c r="K818" i="1"/>
  <c r="AH817" i="1"/>
  <c r="T817" i="1"/>
  <c r="AF817" i="1" s="1"/>
  <c r="K817" i="1"/>
  <c r="AH816" i="1"/>
  <c r="T816" i="1"/>
  <c r="AF816" i="1" s="1"/>
  <c r="K816" i="1"/>
  <c r="AH815" i="1"/>
  <c r="T815" i="1"/>
  <c r="AF815" i="1" s="1"/>
  <c r="K815" i="1"/>
  <c r="AH814" i="1"/>
  <c r="T814" i="1"/>
  <c r="AF814" i="1" s="1"/>
  <c r="K814" i="1"/>
  <c r="AH813" i="1"/>
  <c r="T813" i="1"/>
  <c r="AF813" i="1" s="1"/>
  <c r="K813" i="1"/>
  <c r="AH812" i="1"/>
  <c r="T812" i="1"/>
  <c r="AF812" i="1" s="1"/>
  <c r="K812" i="1"/>
  <c r="AH811" i="1"/>
  <c r="T811" i="1"/>
  <c r="AF811" i="1" s="1"/>
  <c r="K811" i="1"/>
  <c r="AH810" i="1"/>
  <c r="T810" i="1"/>
  <c r="AF810" i="1" s="1"/>
  <c r="K810" i="1"/>
  <c r="AH809" i="1"/>
  <c r="T809" i="1"/>
  <c r="AF809" i="1" s="1"/>
  <c r="K809" i="1"/>
  <c r="AH808" i="1"/>
  <c r="T808" i="1"/>
  <c r="AF808" i="1" s="1"/>
  <c r="K808" i="1"/>
  <c r="AH807" i="1"/>
  <c r="T807" i="1"/>
  <c r="AF807" i="1" s="1"/>
  <c r="K807" i="1"/>
  <c r="AH806" i="1"/>
  <c r="T806" i="1"/>
  <c r="AF806" i="1" s="1"/>
  <c r="K806" i="1"/>
  <c r="AH805" i="1"/>
  <c r="T805" i="1"/>
  <c r="AF805" i="1" s="1"/>
  <c r="K805" i="1"/>
  <c r="AH804" i="1"/>
  <c r="T804" i="1"/>
  <c r="AF804" i="1" s="1"/>
  <c r="K804" i="1"/>
  <c r="AH803" i="1"/>
  <c r="T803" i="1"/>
  <c r="AF803" i="1" s="1"/>
  <c r="K803" i="1"/>
  <c r="AH802" i="1"/>
  <c r="T802" i="1"/>
  <c r="AF802" i="1" s="1"/>
  <c r="K802" i="1"/>
  <c r="AH801" i="1"/>
  <c r="T801" i="1"/>
  <c r="AF801" i="1" s="1"/>
  <c r="K801" i="1"/>
  <c r="AH800" i="1"/>
  <c r="T800" i="1"/>
  <c r="AF800" i="1" s="1"/>
  <c r="K800" i="1"/>
  <c r="AH799" i="1"/>
  <c r="T799" i="1"/>
  <c r="AF799" i="1" s="1"/>
  <c r="K799" i="1"/>
  <c r="AH798" i="1"/>
  <c r="T798" i="1"/>
  <c r="AF798" i="1" s="1"/>
  <c r="K798" i="1"/>
  <c r="AH797" i="1"/>
  <c r="T797" i="1"/>
  <c r="AF797" i="1" s="1"/>
  <c r="K797" i="1"/>
  <c r="AH796" i="1"/>
  <c r="T796" i="1"/>
  <c r="AF796" i="1" s="1"/>
  <c r="K796" i="1"/>
  <c r="AH795" i="1"/>
  <c r="T795" i="1"/>
  <c r="AF795" i="1" s="1"/>
  <c r="K795" i="1"/>
  <c r="AH794" i="1"/>
  <c r="T794" i="1"/>
  <c r="AF794" i="1" s="1"/>
  <c r="K794" i="1"/>
  <c r="AH793" i="1"/>
  <c r="T793" i="1"/>
  <c r="AF793" i="1" s="1"/>
  <c r="K793" i="1"/>
  <c r="AH792" i="1"/>
  <c r="T792" i="1"/>
  <c r="AF792" i="1" s="1"/>
  <c r="K792" i="1"/>
  <c r="AH791" i="1"/>
  <c r="T791" i="1"/>
  <c r="AF791" i="1" s="1"/>
  <c r="K791" i="1"/>
  <c r="AH790" i="1"/>
  <c r="T790" i="1"/>
  <c r="AF790" i="1" s="1"/>
  <c r="K790" i="1"/>
  <c r="AH789" i="1"/>
  <c r="T789" i="1"/>
  <c r="AF789" i="1" s="1"/>
  <c r="K789" i="1"/>
  <c r="AH788" i="1"/>
  <c r="T788" i="1"/>
  <c r="AF788" i="1" s="1"/>
  <c r="K788" i="1"/>
  <c r="AH787" i="1"/>
  <c r="T787" i="1"/>
  <c r="AF787" i="1" s="1"/>
  <c r="K787" i="1"/>
  <c r="AH786" i="1"/>
  <c r="T786" i="1"/>
  <c r="AF786" i="1" s="1"/>
  <c r="K786" i="1"/>
  <c r="AH785" i="1"/>
  <c r="T785" i="1"/>
  <c r="AF785" i="1" s="1"/>
  <c r="K785" i="1"/>
  <c r="AH784" i="1"/>
  <c r="T784" i="1"/>
  <c r="AF784" i="1" s="1"/>
  <c r="K784" i="1"/>
  <c r="AH783" i="1"/>
  <c r="T783" i="1"/>
  <c r="AF783" i="1" s="1"/>
  <c r="K783" i="1"/>
  <c r="AH782" i="1"/>
  <c r="T782" i="1"/>
  <c r="AF782" i="1" s="1"/>
  <c r="K782" i="1"/>
  <c r="AH781" i="1"/>
  <c r="T781" i="1"/>
  <c r="AF781" i="1" s="1"/>
  <c r="K781" i="1"/>
  <c r="AH780" i="1"/>
  <c r="T780" i="1"/>
  <c r="AF780" i="1" s="1"/>
  <c r="K780" i="1"/>
  <c r="AH779" i="1"/>
  <c r="T779" i="1"/>
  <c r="AF779" i="1" s="1"/>
  <c r="K779" i="1"/>
  <c r="AH778" i="1"/>
  <c r="T778" i="1"/>
  <c r="AF778" i="1" s="1"/>
  <c r="K778" i="1"/>
  <c r="AH777" i="1"/>
  <c r="T777" i="1"/>
  <c r="AF777" i="1" s="1"/>
  <c r="K777" i="1"/>
  <c r="AH776" i="1"/>
  <c r="T776" i="1"/>
  <c r="AF776" i="1" s="1"/>
  <c r="K776" i="1"/>
  <c r="AH775" i="1"/>
  <c r="T775" i="1"/>
  <c r="AF775" i="1" s="1"/>
  <c r="K775" i="1"/>
  <c r="AH774" i="1"/>
  <c r="T774" i="1"/>
  <c r="AF774" i="1" s="1"/>
  <c r="K774" i="1"/>
  <c r="AH773" i="1"/>
  <c r="T773" i="1"/>
  <c r="AF773" i="1" s="1"/>
  <c r="K773" i="1"/>
  <c r="AH772" i="1"/>
  <c r="T772" i="1"/>
  <c r="AF772" i="1" s="1"/>
  <c r="K772" i="1"/>
  <c r="AH771" i="1"/>
  <c r="T771" i="1"/>
  <c r="AF771" i="1" s="1"/>
  <c r="K771" i="1"/>
  <c r="AH770" i="1"/>
  <c r="T770" i="1"/>
  <c r="AF770" i="1" s="1"/>
  <c r="K770" i="1"/>
  <c r="AH769" i="1"/>
  <c r="T769" i="1"/>
  <c r="AF769" i="1" s="1"/>
  <c r="K769" i="1"/>
  <c r="AH768" i="1"/>
  <c r="T768" i="1"/>
  <c r="AF768" i="1" s="1"/>
  <c r="K768" i="1"/>
  <c r="AH767" i="1"/>
  <c r="T767" i="1"/>
  <c r="AF767" i="1" s="1"/>
  <c r="K767" i="1"/>
  <c r="AH766" i="1"/>
  <c r="T766" i="1"/>
  <c r="AF766" i="1" s="1"/>
  <c r="K766" i="1"/>
  <c r="AH765" i="1"/>
  <c r="T765" i="1"/>
  <c r="AF765" i="1" s="1"/>
  <c r="K765" i="1"/>
  <c r="AH764" i="1"/>
  <c r="T764" i="1"/>
  <c r="AF764" i="1" s="1"/>
  <c r="K764" i="1"/>
  <c r="AH763" i="1"/>
  <c r="T763" i="1"/>
  <c r="AF763" i="1" s="1"/>
  <c r="K763" i="1"/>
  <c r="AH762" i="1"/>
  <c r="T762" i="1"/>
  <c r="AF762" i="1" s="1"/>
  <c r="K762" i="1"/>
  <c r="AH761" i="1"/>
  <c r="T761" i="1"/>
  <c r="AF761" i="1" s="1"/>
  <c r="K761" i="1"/>
  <c r="AH760" i="1"/>
  <c r="T760" i="1"/>
  <c r="AF760" i="1" s="1"/>
  <c r="K760" i="1"/>
  <c r="AH759" i="1"/>
  <c r="T759" i="1"/>
  <c r="AF759" i="1" s="1"/>
  <c r="K759" i="1"/>
  <c r="AH758" i="1"/>
  <c r="T758" i="1"/>
  <c r="AF758" i="1" s="1"/>
  <c r="K758" i="1"/>
  <c r="AH757" i="1"/>
  <c r="T757" i="1"/>
  <c r="AF757" i="1" s="1"/>
  <c r="K757" i="1"/>
  <c r="AH756" i="1"/>
  <c r="T756" i="1"/>
  <c r="AF756" i="1" s="1"/>
  <c r="K756" i="1"/>
  <c r="AH755" i="1"/>
  <c r="T755" i="1"/>
  <c r="AF755" i="1" s="1"/>
  <c r="K755" i="1"/>
  <c r="AH754" i="1"/>
  <c r="T754" i="1"/>
  <c r="AF754" i="1" s="1"/>
  <c r="K754" i="1"/>
  <c r="AH753" i="1"/>
  <c r="T753" i="1"/>
  <c r="AF753" i="1" s="1"/>
  <c r="K753" i="1"/>
  <c r="AH752" i="1"/>
  <c r="T752" i="1"/>
  <c r="AF752" i="1" s="1"/>
  <c r="K752" i="1"/>
  <c r="AH751" i="1"/>
  <c r="T751" i="1"/>
  <c r="AF751" i="1" s="1"/>
  <c r="K751" i="1"/>
  <c r="AH750" i="1"/>
  <c r="T750" i="1"/>
  <c r="AF750" i="1" s="1"/>
  <c r="K750" i="1"/>
  <c r="AH749" i="1"/>
  <c r="T749" i="1"/>
  <c r="AF749" i="1" s="1"/>
  <c r="K749" i="1"/>
  <c r="AH748" i="1"/>
  <c r="T748" i="1"/>
  <c r="AF748" i="1" s="1"/>
  <c r="K748" i="1"/>
  <c r="AH747" i="1"/>
  <c r="T747" i="1"/>
  <c r="AF747" i="1" s="1"/>
  <c r="K747" i="1"/>
  <c r="AH746" i="1"/>
  <c r="T746" i="1"/>
  <c r="AF746" i="1" s="1"/>
  <c r="K746" i="1"/>
  <c r="AH745" i="1"/>
  <c r="T745" i="1"/>
  <c r="AF745" i="1" s="1"/>
  <c r="K745" i="1"/>
  <c r="AH744" i="1"/>
  <c r="T744" i="1"/>
  <c r="AF744" i="1" s="1"/>
  <c r="K744" i="1"/>
  <c r="AH743" i="1"/>
  <c r="T743" i="1"/>
  <c r="AF743" i="1" s="1"/>
  <c r="K743" i="1"/>
  <c r="AH742" i="1"/>
  <c r="T742" i="1"/>
  <c r="AF742" i="1" s="1"/>
  <c r="K742" i="1"/>
  <c r="AH741" i="1"/>
  <c r="T741" i="1"/>
  <c r="AF741" i="1" s="1"/>
  <c r="K741" i="1"/>
  <c r="AH740" i="1"/>
  <c r="T740" i="1"/>
  <c r="AF740" i="1" s="1"/>
  <c r="K740" i="1"/>
  <c r="AH739" i="1"/>
  <c r="T739" i="1"/>
  <c r="AF739" i="1" s="1"/>
  <c r="K739" i="1"/>
  <c r="AH738" i="1"/>
  <c r="T738" i="1"/>
  <c r="AF738" i="1" s="1"/>
  <c r="K738" i="1"/>
  <c r="AH737" i="1"/>
  <c r="T737" i="1"/>
  <c r="AF737" i="1" s="1"/>
  <c r="K737" i="1"/>
  <c r="AH736" i="1"/>
  <c r="T736" i="1"/>
  <c r="AF736" i="1" s="1"/>
  <c r="K736" i="1"/>
  <c r="AH735" i="1"/>
  <c r="T735" i="1"/>
  <c r="AF735" i="1" s="1"/>
  <c r="K735" i="1"/>
  <c r="AH734" i="1"/>
  <c r="T734" i="1"/>
  <c r="AF734" i="1" s="1"/>
  <c r="K734" i="1"/>
  <c r="AH733" i="1"/>
  <c r="T733" i="1"/>
  <c r="AF733" i="1" s="1"/>
  <c r="K733" i="1"/>
  <c r="AH732" i="1"/>
  <c r="T732" i="1"/>
  <c r="AF732" i="1" s="1"/>
  <c r="K732" i="1"/>
  <c r="AH731" i="1"/>
  <c r="T731" i="1"/>
  <c r="AF731" i="1" s="1"/>
  <c r="K731" i="1"/>
  <c r="AH730" i="1"/>
  <c r="T730" i="1"/>
  <c r="AF730" i="1" s="1"/>
  <c r="K730" i="1"/>
  <c r="AH729" i="1"/>
  <c r="T729" i="1"/>
  <c r="AF729" i="1" s="1"/>
  <c r="K729" i="1"/>
  <c r="AH728" i="1"/>
  <c r="T728" i="1"/>
  <c r="AF728" i="1" s="1"/>
  <c r="K728" i="1"/>
  <c r="AH727" i="1"/>
  <c r="T727" i="1"/>
  <c r="AF727" i="1" s="1"/>
  <c r="K727" i="1"/>
  <c r="AH726" i="1"/>
  <c r="T726" i="1"/>
  <c r="AF726" i="1" s="1"/>
  <c r="K726" i="1"/>
  <c r="AH725" i="1"/>
  <c r="T725" i="1"/>
  <c r="AF725" i="1" s="1"/>
  <c r="K725" i="1"/>
  <c r="AH724" i="1"/>
  <c r="T724" i="1"/>
  <c r="AF724" i="1" s="1"/>
  <c r="K724" i="1"/>
  <c r="AH723" i="1"/>
  <c r="T723" i="1"/>
  <c r="AF723" i="1" s="1"/>
  <c r="K723" i="1"/>
  <c r="AH722" i="1"/>
  <c r="T722" i="1"/>
  <c r="AF722" i="1" s="1"/>
  <c r="K722" i="1"/>
  <c r="AH721" i="1"/>
  <c r="T721" i="1"/>
  <c r="AF721" i="1" s="1"/>
  <c r="K721" i="1"/>
  <c r="AH720" i="1"/>
  <c r="T720" i="1"/>
  <c r="AF720" i="1" s="1"/>
  <c r="K720" i="1"/>
  <c r="AH719" i="1"/>
  <c r="T719" i="1"/>
  <c r="AF719" i="1" s="1"/>
  <c r="K719" i="1"/>
  <c r="AH718" i="1"/>
  <c r="T718" i="1"/>
  <c r="AF718" i="1" s="1"/>
  <c r="K718" i="1"/>
  <c r="AH717" i="1"/>
  <c r="T717" i="1"/>
  <c r="AF717" i="1" s="1"/>
  <c r="K717" i="1"/>
  <c r="AH716" i="1"/>
  <c r="T716" i="1"/>
  <c r="AF716" i="1" s="1"/>
  <c r="K716" i="1"/>
  <c r="AH715" i="1"/>
  <c r="T715" i="1"/>
  <c r="AF715" i="1" s="1"/>
  <c r="K715" i="1"/>
  <c r="AH714" i="1"/>
  <c r="T714" i="1"/>
  <c r="AF714" i="1" s="1"/>
  <c r="K714" i="1"/>
  <c r="AH713" i="1"/>
  <c r="T713" i="1"/>
  <c r="AF713" i="1" s="1"/>
  <c r="K713" i="1"/>
  <c r="AH712" i="1"/>
  <c r="T712" i="1"/>
  <c r="AF712" i="1" s="1"/>
  <c r="K712" i="1"/>
  <c r="AH711" i="1"/>
  <c r="T711" i="1"/>
  <c r="AF711" i="1" s="1"/>
  <c r="K711" i="1"/>
  <c r="AH710" i="1"/>
  <c r="T710" i="1"/>
  <c r="AF710" i="1" s="1"/>
  <c r="K710" i="1"/>
  <c r="AH709" i="1"/>
  <c r="T709" i="1"/>
  <c r="AF709" i="1" s="1"/>
  <c r="K709" i="1"/>
  <c r="AH708" i="1"/>
  <c r="T708" i="1"/>
  <c r="AF708" i="1" s="1"/>
  <c r="K708" i="1"/>
  <c r="AH707" i="1"/>
  <c r="T707" i="1"/>
  <c r="AF707" i="1" s="1"/>
  <c r="K707" i="1"/>
  <c r="AH706" i="1"/>
  <c r="T706" i="1"/>
  <c r="AF706" i="1" s="1"/>
  <c r="K706" i="1"/>
  <c r="AH705" i="1"/>
  <c r="T705" i="1"/>
  <c r="AF705" i="1" s="1"/>
  <c r="K705" i="1"/>
  <c r="AH704" i="1"/>
  <c r="T704" i="1"/>
  <c r="AF704" i="1" s="1"/>
  <c r="K704" i="1"/>
  <c r="AH703" i="1"/>
  <c r="T703" i="1"/>
  <c r="AF703" i="1" s="1"/>
  <c r="K703" i="1"/>
  <c r="AH702" i="1"/>
  <c r="T702" i="1"/>
  <c r="AF702" i="1" s="1"/>
  <c r="K702" i="1"/>
  <c r="AH701" i="1"/>
  <c r="T701" i="1"/>
  <c r="AF701" i="1" s="1"/>
  <c r="K701" i="1"/>
  <c r="AH700" i="1"/>
  <c r="T700" i="1"/>
  <c r="AF700" i="1" s="1"/>
  <c r="K700" i="1"/>
  <c r="AH699" i="1"/>
  <c r="T699" i="1"/>
  <c r="AF699" i="1" s="1"/>
  <c r="K699" i="1"/>
  <c r="AH698" i="1"/>
  <c r="T698" i="1"/>
  <c r="AF698" i="1" s="1"/>
  <c r="K698" i="1"/>
  <c r="AH697" i="1"/>
  <c r="T697" i="1"/>
  <c r="AF697" i="1" s="1"/>
  <c r="K697" i="1"/>
  <c r="AH696" i="1"/>
  <c r="T696" i="1"/>
  <c r="AF696" i="1" s="1"/>
  <c r="K696" i="1"/>
  <c r="AH695" i="1"/>
  <c r="T695" i="1"/>
  <c r="AF695" i="1" s="1"/>
  <c r="K695" i="1"/>
  <c r="AH694" i="1"/>
  <c r="T694" i="1"/>
  <c r="AF694" i="1" s="1"/>
  <c r="K694" i="1"/>
  <c r="AH693" i="1"/>
  <c r="T693" i="1"/>
  <c r="AF693" i="1" s="1"/>
  <c r="K693" i="1"/>
  <c r="AH692" i="1"/>
  <c r="T692" i="1"/>
  <c r="AF692" i="1" s="1"/>
  <c r="K692" i="1"/>
  <c r="AH691" i="1"/>
  <c r="T691" i="1"/>
  <c r="AF691" i="1" s="1"/>
  <c r="K691" i="1"/>
  <c r="AH690" i="1"/>
  <c r="T690" i="1"/>
  <c r="AF690" i="1" s="1"/>
  <c r="K690" i="1"/>
  <c r="AH689" i="1"/>
  <c r="T689" i="1"/>
  <c r="AF689" i="1" s="1"/>
  <c r="K689" i="1"/>
  <c r="AH688" i="1"/>
  <c r="T688" i="1"/>
  <c r="AF688" i="1" s="1"/>
  <c r="K688" i="1"/>
  <c r="AH687" i="1"/>
  <c r="T687" i="1"/>
  <c r="AF687" i="1" s="1"/>
  <c r="K687" i="1"/>
  <c r="AH686" i="1"/>
  <c r="T686" i="1"/>
  <c r="AF686" i="1" s="1"/>
  <c r="K686" i="1"/>
  <c r="AH685" i="1"/>
  <c r="T685" i="1"/>
  <c r="AF685" i="1" s="1"/>
  <c r="K685" i="1"/>
  <c r="AH684" i="1"/>
  <c r="T684" i="1"/>
  <c r="AF684" i="1" s="1"/>
  <c r="K684" i="1"/>
  <c r="AH683" i="1"/>
  <c r="T683" i="1"/>
  <c r="AF683" i="1" s="1"/>
  <c r="K683" i="1"/>
  <c r="AH682" i="1"/>
  <c r="T682" i="1"/>
  <c r="AF682" i="1" s="1"/>
  <c r="K682" i="1"/>
  <c r="AH681" i="1"/>
  <c r="T681" i="1"/>
  <c r="AF681" i="1" s="1"/>
  <c r="K681" i="1"/>
  <c r="AH680" i="1"/>
  <c r="T680" i="1"/>
  <c r="AF680" i="1" s="1"/>
  <c r="K680" i="1"/>
  <c r="AH679" i="1"/>
  <c r="T679" i="1"/>
  <c r="AF679" i="1" s="1"/>
  <c r="K679" i="1"/>
  <c r="AH678" i="1"/>
  <c r="T678" i="1"/>
  <c r="AF678" i="1" s="1"/>
  <c r="K678" i="1"/>
  <c r="AH677" i="1"/>
  <c r="T677" i="1"/>
  <c r="AF677" i="1" s="1"/>
  <c r="K677" i="1"/>
  <c r="AH676" i="1"/>
  <c r="T676" i="1"/>
  <c r="AF676" i="1" s="1"/>
  <c r="K676" i="1"/>
  <c r="AH675" i="1"/>
  <c r="T675" i="1"/>
  <c r="AF675" i="1" s="1"/>
  <c r="K675" i="1"/>
  <c r="AH674" i="1"/>
  <c r="T674" i="1"/>
  <c r="AF674" i="1" s="1"/>
  <c r="K674" i="1"/>
  <c r="AH673" i="1"/>
  <c r="T673" i="1"/>
  <c r="AF673" i="1" s="1"/>
  <c r="K673" i="1"/>
  <c r="AH672" i="1"/>
  <c r="T672" i="1"/>
  <c r="AF672" i="1" s="1"/>
  <c r="K672" i="1"/>
  <c r="AH671" i="1"/>
  <c r="T671" i="1"/>
  <c r="AF671" i="1" s="1"/>
  <c r="K671" i="1"/>
  <c r="AH670" i="1"/>
  <c r="T670" i="1"/>
  <c r="AF670" i="1" s="1"/>
  <c r="K670" i="1"/>
  <c r="AH669" i="1"/>
  <c r="T669" i="1"/>
  <c r="AF669" i="1" s="1"/>
  <c r="K669" i="1"/>
  <c r="AH668" i="1"/>
  <c r="T668" i="1"/>
  <c r="AF668" i="1" s="1"/>
  <c r="K668" i="1"/>
  <c r="AH667" i="1"/>
  <c r="T667" i="1"/>
  <c r="AF667" i="1" s="1"/>
  <c r="K667" i="1"/>
  <c r="AH666" i="1"/>
  <c r="T666" i="1"/>
  <c r="AF666" i="1" s="1"/>
  <c r="K666" i="1"/>
  <c r="AH665" i="1"/>
  <c r="T665" i="1"/>
  <c r="AF665" i="1" s="1"/>
  <c r="K665" i="1"/>
  <c r="AH664" i="1"/>
  <c r="T664" i="1"/>
  <c r="AF664" i="1" s="1"/>
  <c r="K664" i="1"/>
  <c r="AH663" i="1"/>
  <c r="T663" i="1"/>
  <c r="AF663" i="1" s="1"/>
  <c r="K663" i="1"/>
  <c r="AH662" i="1"/>
  <c r="T662" i="1"/>
  <c r="AF662" i="1" s="1"/>
  <c r="K662" i="1"/>
  <c r="AH661" i="1"/>
  <c r="T661" i="1"/>
  <c r="AF661" i="1" s="1"/>
  <c r="K661" i="1"/>
  <c r="AH660" i="1"/>
  <c r="T660" i="1"/>
  <c r="AF660" i="1" s="1"/>
  <c r="K660" i="1"/>
  <c r="AH659" i="1"/>
  <c r="T659" i="1"/>
  <c r="AF659" i="1" s="1"/>
  <c r="K659" i="1"/>
  <c r="AH658" i="1"/>
  <c r="T658" i="1"/>
  <c r="AF658" i="1" s="1"/>
  <c r="K658" i="1"/>
  <c r="AH657" i="1"/>
  <c r="T657" i="1"/>
  <c r="AF657" i="1" s="1"/>
  <c r="K657" i="1"/>
  <c r="AH656" i="1"/>
  <c r="T656" i="1"/>
  <c r="AF656" i="1" s="1"/>
  <c r="K656" i="1"/>
  <c r="AH655" i="1"/>
  <c r="T655" i="1"/>
  <c r="AF655" i="1" s="1"/>
  <c r="K655" i="1"/>
  <c r="AH654" i="1"/>
  <c r="T654" i="1"/>
  <c r="AF654" i="1" s="1"/>
  <c r="K654" i="1"/>
  <c r="AH653" i="1"/>
  <c r="T653" i="1"/>
  <c r="AF653" i="1" s="1"/>
  <c r="K653" i="1"/>
  <c r="AH652" i="1"/>
  <c r="T652" i="1"/>
  <c r="AF652" i="1" s="1"/>
  <c r="K652" i="1"/>
  <c r="AH651" i="1"/>
  <c r="T651" i="1"/>
  <c r="AF651" i="1" s="1"/>
  <c r="K651" i="1"/>
  <c r="AH650" i="1"/>
  <c r="T650" i="1"/>
  <c r="AF650" i="1" s="1"/>
  <c r="K650" i="1"/>
  <c r="AH649" i="1"/>
  <c r="T649" i="1"/>
  <c r="AF649" i="1" s="1"/>
  <c r="K649" i="1"/>
  <c r="AH648" i="1"/>
  <c r="T648" i="1"/>
  <c r="AF648" i="1" s="1"/>
  <c r="K648" i="1"/>
  <c r="AH647" i="1"/>
  <c r="T647" i="1"/>
  <c r="AF647" i="1" s="1"/>
  <c r="K647" i="1"/>
  <c r="AH646" i="1"/>
  <c r="T646" i="1"/>
  <c r="AF646" i="1" s="1"/>
  <c r="K646" i="1"/>
  <c r="AH645" i="1"/>
  <c r="T645" i="1"/>
  <c r="AF645" i="1" s="1"/>
  <c r="K645" i="1"/>
  <c r="AH644" i="1"/>
  <c r="T644" i="1"/>
  <c r="AF644" i="1" s="1"/>
  <c r="K644" i="1"/>
  <c r="AH643" i="1"/>
  <c r="T643" i="1"/>
  <c r="AF643" i="1" s="1"/>
  <c r="K643" i="1"/>
  <c r="AH642" i="1"/>
  <c r="T642" i="1"/>
  <c r="AF642" i="1" s="1"/>
  <c r="K642" i="1"/>
  <c r="AH641" i="1"/>
  <c r="T641" i="1"/>
  <c r="AF641" i="1" s="1"/>
  <c r="K641" i="1"/>
  <c r="AH640" i="1"/>
  <c r="T640" i="1"/>
  <c r="AF640" i="1" s="1"/>
  <c r="K640" i="1"/>
  <c r="AH639" i="1"/>
  <c r="T639" i="1"/>
  <c r="AF639" i="1" s="1"/>
  <c r="K639" i="1"/>
  <c r="AH638" i="1"/>
  <c r="T638" i="1"/>
  <c r="AF638" i="1" s="1"/>
  <c r="K638" i="1"/>
  <c r="AH637" i="1"/>
  <c r="T637" i="1"/>
  <c r="AF637" i="1" s="1"/>
  <c r="K637" i="1"/>
  <c r="AH636" i="1"/>
  <c r="T636" i="1"/>
  <c r="AF636" i="1" s="1"/>
  <c r="K636" i="1"/>
  <c r="AH635" i="1"/>
  <c r="T635" i="1"/>
  <c r="AF635" i="1" s="1"/>
  <c r="K635" i="1"/>
  <c r="AH634" i="1"/>
  <c r="T634" i="1"/>
  <c r="AF634" i="1" s="1"/>
  <c r="K634" i="1"/>
  <c r="AH633" i="1"/>
  <c r="T633" i="1"/>
  <c r="AF633" i="1" s="1"/>
  <c r="K633" i="1"/>
  <c r="AH632" i="1"/>
  <c r="T632" i="1"/>
  <c r="AF632" i="1" s="1"/>
  <c r="K632" i="1"/>
  <c r="AH631" i="1"/>
  <c r="T631" i="1"/>
  <c r="AF631" i="1" s="1"/>
  <c r="K631" i="1"/>
  <c r="AH630" i="1"/>
  <c r="T630" i="1"/>
  <c r="AF630" i="1" s="1"/>
  <c r="K630" i="1"/>
  <c r="AH629" i="1"/>
  <c r="T629" i="1"/>
  <c r="AF629" i="1" s="1"/>
  <c r="K629" i="1"/>
  <c r="AH628" i="1"/>
  <c r="T628" i="1"/>
  <c r="AF628" i="1" s="1"/>
  <c r="K628" i="1"/>
  <c r="AH627" i="1"/>
  <c r="T627" i="1"/>
  <c r="AF627" i="1" s="1"/>
  <c r="K627" i="1"/>
  <c r="AH626" i="1"/>
  <c r="T626" i="1"/>
  <c r="AF626" i="1" s="1"/>
  <c r="K626" i="1"/>
  <c r="AH625" i="1"/>
  <c r="T625" i="1"/>
  <c r="AF625" i="1" s="1"/>
  <c r="K625" i="1"/>
  <c r="AH624" i="1"/>
  <c r="T624" i="1"/>
  <c r="AF624" i="1" s="1"/>
  <c r="K624" i="1"/>
  <c r="AH623" i="1"/>
  <c r="T623" i="1"/>
  <c r="AF623" i="1" s="1"/>
  <c r="K623" i="1"/>
  <c r="AH622" i="1"/>
  <c r="T622" i="1"/>
  <c r="AF622" i="1" s="1"/>
  <c r="K622" i="1"/>
  <c r="AH621" i="1"/>
  <c r="T621" i="1"/>
  <c r="AF621" i="1" s="1"/>
  <c r="K621" i="1"/>
  <c r="AH620" i="1"/>
  <c r="T620" i="1"/>
  <c r="AF620" i="1" s="1"/>
  <c r="K620" i="1"/>
  <c r="AH619" i="1"/>
  <c r="T619" i="1"/>
  <c r="AF619" i="1" s="1"/>
  <c r="K619" i="1"/>
  <c r="AH618" i="1"/>
  <c r="T618" i="1"/>
  <c r="AF618" i="1" s="1"/>
  <c r="K618" i="1"/>
  <c r="AH617" i="1"/>
  <c r="T617" i="1"/>
  <c r="AF617" i="1" s="1"/>
  <c r="K617" i="1"/>
  <c r="AH616" i="1"/>
  <c r="T616" i="1"/>
  <c r="AF616" i="1" s="1"/>
  <c r="K616" i="1"/>
  <c r="AH615" i="1"/>
  <c r="T615" i="1"/>
  <c r="AF615" i="1" s="1"/>
  <c r="K615" i="1"/>
  <c r="AH614" i="1"/>
  <c r="T614" i="1"/>
  <c r="AF614" i="1" s="1"/>
  <c r="K614" i="1"/>
  <c r="AH613" i="1"/>
  <c r="T613" i="1"/>
  <c r="AF613" i="1" s="1"/>
  <c r="K613" i="1"/>
  <c r="AH612" i="1"/>
  <c r="T612" i="1"/>
  <c r="AF612" i="1" s="1"/>
  <c r="K612" i="1"/>
  <c r="AH611" i="1"/>
  <c r="T611" i="1"/>
  <c r="AF611" i="1" s="1"/>
  <c r="K611" i="1"/>
  <c r="AH610" i="1"/>
  <c r="T610" i="1"/>
  <c r="AF610" i="1" s="1"/>
  <c r="K610" i="1"/>
  <c r="AH609" i="1"/>
  <c r="T609" i="1"/>
  <c r="AF609" i="1" s="1"/>
  <c r="K609" i="1"/>
  <c r="AH608" i="1"/>
  <c r="T608" i="1"/>
  <c r="AF608" i="1" s="1"/>
  <c r="K608" i="1"/>
  <c r="AH607" i="1"/>
  <c r="T607" i="1"/>
  <c r="AF607" i="1" s="1"/>
  <c r="K607" i="1"/>
  <c r="AH606" i="1"/>
  <c r="T606" i="1"/>
  <c r="AF606" i="1" s="1"/>
  <c r="K606" i="1"/>
  <c r="AH605" i="1"/>
  <c r="T605" i="1"/>
  <c r="AF605" i="1" s="1"/>
  <c r="K605" i="1"/>
  <c r="AH604" i="1"/>
  <c r="T604" i="1"/>
  <c r="AF604" i="1" s="1"/>
  <c r="K604" i="1"/>
  <c r="AH603" i="1"/>
  <c r="T603" i="1"/>
  <c r="AF603" i="1" s="1"/>
  <c r="K603" i="1"/>
  <c r="AH602" i="1"/>
  <c r="T602" i="1"/>
  <c r="AF602" i="1" s="1"/>
  <c r="K602" i="1"/>
  <c r="AH601" i="1"/>
  <c r="T601" i="1"/>
  <c r="AF601" i="1" s="1"/>
  <c r="K601" i="1"/>
  <c r="AH600" i="1"/>
  <c r="T600" i="1"/>
  <c r="AF600" i="1" s="1"/>
  <c r="K600" i="1"/>
  <c r="AH599" i="1"/>
  <c r="T599" i="1"/>
  <c r="AF599" i="1" s="1"/>
  <c r="K599" i="1"/>
  <c r="AH598" i="1"/>
  <c r="T598" i="1"/>
  <c r="AF598" i="1" s="1"/>
  <c r="K598" i="1"/>
  <c r="AH597" i="1"/>
  <c r="T597" i="1"/>
  <c r="AF597" i="1" s="1"/>
  <c r="K597" i="1"/>
  <c r="AH596" i="1"/>
  <c r="T596" i="1"/>
  <c r="AF596" i="1" s="1"/>
  <c r="K596" i="1"/>
  <c r="AH595" i="1"/>
  <c r="T595" i="1"/>
  <c r="AF595" i="1" s="1"/>
  <c r="K595" i="1"/>
  <c r="AH594" i="1"/>
  <c r="T594" i="1"/>
  <c r="AF594" i="1" s="1"/>
  <c r="K594" i="1"/>
  <c r="AH593" i="1"/>
  <c r="T593" i="1"/>
  <c r="AF593" i="1" s="1"/>
  <c r="K593" i="1"/>
  <c r="AH592" i="1"/>
  <c r="T592" i="1"/>
  <c r="AF592" i="1" s="1"/>
  <c r="K592" i="1"/>
  <c r="AH591" i="1"/>
  <c r="T591" i="1"/>
  <c r="AF591" i="1" s="1"/>
  <c r="K591" i="1"/>
  <c r="AH590" i="1"/>
  <c r="T590" i="1"/>
  <c r="AF590" i="1" s="1"/>
  <c r="K590" i="1"/>
  <c r="AH589" i="1"/>
  <c r="T589" i="1"/>
  <c r="AF589" i="1" s="1"/>
  <c r="K589" i="1"/>
  <c r="AH588" i="1"/>
  <c r="T588" i="1"/>
  <c r="AF588" i="1" s="1"/>
  <c r="K588" i="1"/>
  <c r="AH587" i="1"/>
  <c r="T587" i="1"/>
  <c r="AF587" i="1" s="1"/>
  <c r="K587" i="1"/>
  <c r="AH586" i="1"/>
  <c r="T586" i="1"/>
  <c r="AF586" i="1" s="1"/>
  <c r="K586" i="1"/>
  <c r="AH585" i="1"/>
  <c r="T585" i="1"/>
  <c r="AF585" i="1" s="1"/>
  <c r="K585" i="1"/>
  <c r="AH584" i="1"/>
  <c r="T584" i="1"/>
  <c r="AF584" i="1" s="1"/>
  <c r="K584" i="1"/>
  <c r="AH583" i="1"/>
  <c r="T583" i="1"/>
  <c r="AF583" i="1" s="1"/>
  <c r="K583" i="1"/>
  <c r="AH582" i="1"/>
  <c r="T582" i="1"/>
  <c r="AF582" i="1" s="1"/>
  <c r="K582" i="1"/>
  <c r="AH581" i="1"/>
  <c r="T581" i="1"/>
  <c r="AF581" i="1" s="1"/>
  <c r="K581" i="1"/>
  <c r="AH580" i="1"/>
  <c r="T580" i="1"/>
  <c r="AF580" i="1" s="1"/>
  <c r="K580" i="1"/>
  <c r="AH579" i="1"/>
  <c r="T579" i="1"/>
  <c r="AF579" i="1" s="1"/>
  <c r="K579" i="1"/>
  <c r="AH578" i="1"/>
  <c r="T578" i="1"/>
  <c r="AF578" i="1" s="1"/>
  <c r="K578" i="1"/>
  <c r="AH577" i="1"/>
  <c r="T577" i="1"/>
  <c r="AF577" i="1" s="1"/>
  <c r="K577" i="1"/>
  <c r="AH576" i="1"/>
  <c r="T576" i="1"/>
  <c r="AF576" i="1" s="1"/>
  <c r="K576" i="1"/>
  <c r="AH575" i="1"/>
  <c r="T575" i="1"/>
  <c r="AF575" i="1" s="1"/>
  <c r="K575" i="1"/>
  <c r="AH574" i="1"/>
  <c r="T574" i="1"/>
  <c r="AF574" i="1" s="1"/>
  <c r="K574" i="1"/>
  <c r="AH573" i="1"/>
  <c r="T573" i="1"/>
  <c r="AF573" i="1" s="1"/>
  <c r="K573" i="1"/>
  <c r="AH572" i="1"/>
  <c r="T572" i="1"/>
  <c r="AF572" i="1" s="1"/>
  <c r="K572" i="1"/>
  <c r="AH571" i="1"/>
  <c r="T571" i="1"/>
  <c r="AF571" i="1" s="1"/>
  <c r="K571" i="1"/>
  <c r="AH570" i="1"/>
  <c r="T570" i="1"/>
  <c r="AF570" i="1" s="1"/>
  <c r="K570" i="1"/>
  <c r="AH569" i="1"/>
  <c r="T569" i="1"/>
  <c r="AF569" i="1" s="1"/>
  <c r="K569" i="1"/>
  <c r="AH568" i="1"/>
  <c r="T568" i="1"/>
  <c r="AF568" i="1" s="1"/>
  <c r="K568" i="1"/>
  <c r="AH567" i="1"/>
  <c r="T567" i="1"/>
  <c r="AF567" i="1" s="1"/>
  <c r="K567" i="1"/>
  <c r="AH566" i="1"/>
  <c r="T566" i="1"/>
  <c r="AF566" i="1" s="1"/>
  <c r="K566" i="1"/>
  <c r="AH565" i="1"/>
  <c r="T565" i="1"/>
  <c r="AF565" i="1" s="1"/>
  <c r="K565" i="1"/>
  <c r="AH564" i="1"/>
  <c r="T564" i="1"/>
  <c r="AF564" i="1" s="1"/>
  <c r="K564" i="1"/>
  <c r="AH563" i="1"/>
  <c r="T563" i="1"/>
  <c r="AF563" i="1" s="1"/>
  <c r="K563" i="1"/>
  <c r="AH562" i="1"/>
  <c r="T562" i="1"/>
  <c r="AF562" i="1" s="1"/>
  <c r="K562" i="1"/>
  <c r="AH561" i="1"/>
  <c r="T561" i="1"/>
  <c r="AF561" i="1" s="1"/>
  <c r="K561" i="1"/>
  <c r="AH560" i="1"/>
  <c r="T560" i="1"/>
  <c r="AF560" i="1" s="1"/>
  <c r="K560" i="1"/>
  <c r="AH559" i="1"/>
  <c r="T559" i="1"/>
  <c r="AF559" i="1" s="1"/>
  <c r="K559" i="1"/>
  <c r="AH558" i="1"/>
  <c r="T558" i="1"/>
  <c r="AF558" i="1" s="1"/>
  <c r="K558" i="1"/>
  <c r="AH557" i="1"/>
  <c r="T557" i="1"/>
  <c r="AF557" i="1" s="1"/>
  <c r="K557" i="1"/>
  <c r="AH556" i="1"/>
  <c r="T556" i="1"/>
  <c r="AF556" i="1" s="1"/>
  <c r="K556" i="1"/>
  <c r="AH555" i="1"/>
  <c r="T555" i="1"/>
  <c r="AF555" i="1" s="1"/>
  <c r="K555" i="1"/>
  <c r="AH554" i="1"/>
  <c r="T554" i="1"/>
  <c r="AF554" i="1" s="1"/>
  <c r="K554" i="1"/>
  <c r="AH553" i="1"/>
  <c r="T553" i="1"/>
  <c r="AF553" i="1" s="1"/>
  <c r="K553" i="1"/>
  <c r="AH552" i="1"/>
  <c r="T552" i="1"/>
  <c r="AF552" i="1" s="1"/>
  <c r="K552" i="1"/>
  <c r="AH551" i="1"/>
  <c r="T551" i="1"/>
  <c r="AF551" i="1" s="1"/>
  <c r="K551" i="1"/>
  <c r="AH550" i="1"/>
  <c r="T550" i="1"/>
  <c r="AF550" i="1" s="1"/>
  <c r="K550" i="1"/>
  <c r="AH549" i="1"/>
  <c r="T549" i="1"/>
  <c r="AF549" i="1" s="1"/>
  <c r="K549" i="1"/>
  <c r="AH548" i="1"/>
  <c r="T548" i="1"/>
  <c r="AF548" i="1" s="1"/>
  <c r="K548" i="1"/>
  <c r="AH547" i="1"/>
  <c r="T547" i="1"/>
  <c r="AF547" i="1" s="1"/>
  <c r="K547" i="1"/>
  <c r="AH546" i="1"/>
  <c r="T546" i="1"/>
  <c r="AF546" i="1" s="1"/>
  <c r="K546" i="1"/>
  <c r="AH545" i="1"/>
  <c r="T545" i="1"/>
  <c r="AF545" i="1" s="1"/>
  <c r="K545" i="1"/>
  <c r="AH544" i="1"/>
  <c r="T544" i="1"/>
  <c r="AF544" i="1" s="1"/>
  <c r="K544" i="1"/>
  <c r="AH543" i="1"/>
  <c r="T543" i="1"/>
  <c r="AF543" i="1" s="1"/>
  <c r="K543" i="1"/>
  <c r="AH542" i="1"/>
  <c r="T542" i="1"/>
  <c r="AF542" i="1" s="1"/>
  <c r="K542" i="1"/>
  <c r="AH541" i="1"/>
  <c r="T541" i="1"/>
  <c r="AF541" i="1" s="1"/>
  <c r="K541" i="1"/>
  <c r="AH540" i="1"/>
  <c r="T540" i="1"/>
  <c r="AF540" i="1" s="1"/>
  <c r="K540" i="1"/>
  <c r="AH539" i="1"/>
  <c r="T539" i="1"/>
  <c r="AF539" i="1" s="1"/>
  <c r="K539" i="1"/>
  <c r="AH538" i="1"/>
  <c r="T538" i="1"/>
  <c r="AF538" i="1" s="1"/>
  <c r="K538" i="1"/>
  <c r="AH537" i="1"/>
  <c r="T537" i="1"/>
  <c r="AF537" i="1" s="1"/>
  <c r="K537" i="1"/>
  <c r="AH536" i="1"/>
  <c r="T536" i="1"/>
  <c r="AF536" i="1" s="1"/>
  <c r="K536" i="1"/>
  <c r="AH535" i="1"/>
  <c r="T535" i="1"/>
  <c r="AF535" i="1" s="1"/>
  <c r="K535" i="1"/>
  <c r="AH534" i="1"/>
  <c r="T534" i="1"/>
  <c r="AF534" i="1" s="1"/>
  <c r="K534" i="1"/>
  <c r="AH533" i="1"/>
  <c r="T533" i="1"/>
  <c r="AF533" i="1" s="1"/>
  <c r="K533" i="1"/>
  <c r="AH532" i="1"/>
  <c r="T532" i="1"/>
  <c r="AF532" i="1" s="1"/>
  <c r="K532" i="1"/>
  <c r="AH531" i="1"/>
  <c r="T531" i="1"/>
  <c r="AF531" i="1" s="1"/>
  <c r="K531" i="1"/>
  <c r="AH530" i="1"/>
  <c r="T530" i="1"/>
  <c r="AF530" i="1" s="1"/>
  <c r="K530" i="1"/>
  <c r="AH529" i="1"/>
  <c r="T529" i="1"/>
  <c r="AF529" i="1" s="1"/>
  <c r="K529" i="1"/>
  <c r="AH528" i="1"/>
  <c r="T528" i="1"/>
  <c r="AF528" i="1" s="1"/>
  <c r="K528" i="1"/>
  <c r="AH527" i="1"/>
  <c r="T527" i="1"/>
  <c r="AF527" i="1" s="1"/>
  <c r="K527" i="1"/>
  <c r="AH526" i="1"/>
  <c r="T526" i="1"/>
  <c r="AF526" i="1" s="1"/>
  <c r="K526" i="1"/>
  <c r="AH525" i="1"/>
  <c r="T525" i="1"/>
  <c r="AF525" i="1" s="1"/>
  <c r="K525" i="1"/>
  <c r="AH524" i="1"/>
  <c r="T524" i="1"/>
  <c r="AF524" i="1" s="1"/>
  <c r="K524" i="1"/>
  <c r="AH523" i="1"/>
  <c r="T523" i="1"/>
  <c r="AF523" i="1" s="1"/>
  <c r="K523" i="1"/>
  <c r="AH522" i="1"/>
  <c r="T522" i="1"/>
  <c r="AF522" i="1" s="1"/>
  <c r="K522" i="1"/>
  <c r="AH521" i="1"/>
  <c r="T521" i="1"/>
  <c r="AF521" i="1" s="1"/>
  <c r="K521" i="1"/>
  <c r="AH520" i="1"/>
  <c r="T520" i="1"/>
  <c r="AF520" i="1" s="1"/>
  <c r="K520" i="1"/>
  <c r="AH519" i="1"/>
  <c r="T519" i="1"/>
  <c r="AF519" i="1" s="1"/>
  <c r="K519" i="1"/>
  <c r="AH518" i="1"/>
  <c r="T518" i="1"/>
  <c r="AF518" i="1" s="1"/>
  <c r="K518" i="1"/>
  <c r="AH517" i="1"/>
  <c r="T517" i="1"/>
  <c r="AF517" i="1" s="1"/>
  <c r="K517" i="1"/>
  <c r="AH516" i="1"/>
  <c r="T516" i="1"/>
  <c r="AF516" i="1" s="1"/>
  <c r="K516" i="1"/>
  <c r="AH515" i="1"/>
  <c r="T515" i="1"/>
  <c r="AF515" i="1" s="1"/>
  <c r="K515" i="1"/>
  <c r="AH514" i="1"/>
  <c r="T514" i="1"/>
  <c r="AF514" i="1" s="1"/>
  <c r="K514" i="1"/>
  <c r="AH513" i="1"/>
  <c r="T513" i="1"/>
  <c r="AF513" i="1" s="1"/>
  <c r="K513" i="1"/>
  <c r="AH512" i="1"/>
  <c r="T512" i="1"/>
  <c r="AF512" i="1" s="1"/>
  <c r="K512" i="1"/>
  <c r="AH511" i="1"/>
  <c r="T511" i="1"/>
  <c r="AF511" i="1" s="1"/>
  <c r="K511" i="1"/>
  <c r="AH510" i="1"/>
  <c r="T510" i="1"/>
  <c r="AF510" i="1" s="1"/>
  <c r="K510" i="1"/>
  <c r="AH509" i="1"/>
  <c r="T509" i="1"/>
  <c r="AF509" i="1" s="1"/>
  <c r="K509" i="1"/>
  <c r="AH508" i="1"/>
  <c r="T508" i="1"/>
  <c r="AF508" i="1" s="1"/>
  <c r="K508" i="1"/>
  <c r="AH507" i="1"/>
  <c r="T507" i="1"/>
  <c r="AF507" i="1" s="1"/>
  <c r="K507" i="1"/>
  <c r="AH506" i="1"/>
  <c r="T506" i="1"/>
  <c r="AF506" i="1" s="1"/>
  <c r="K506" i="1"/>
  <c r="AH505" i="1"/>
  <c r="T505" i="1"/>
  <c r="AF505" i="1" s="1"/>
  <c r="K505" i="1"/>
  <c r="AH504" i="1"/>
  <c r="T504" i="1"/>
  <c r="AF504" i="1" s="1"/>
  <c r="K504" i="1"/>
  <c r="AH503" i="1"/>
  <c r="T503" i="1"/>
  <c r="AF503" i="1" s="1"/>
  <c r="K503" i="1"/>
  <c r="AH502" i="1"/>
  <c r="T502" i="1"/>
  <c r="AF502" i="1" s="1"/>
  <c r="K502" i="1"/>
  <c r="AH501" i="1"/>
  <c r="T501" i="1"/>
  <c r="AF501" i="1" s="1"/>
  <c r="K501" i="1"/>
  <c r="AH500" i="1"/>
  <c r="T500" i="1"/>
  <c r="AF500" i="1" s="1"/>
  <c r="K500" i="1"/>
  <c r="AH499" i="1"/>
  <c r="T499" i="1"/>
  <c r="AF499" i="1" s="1"/>
  <c r="K499" i="1"/>
  <c r="AH498" i="1"/>
  <c r="T498" i="1"/>
  <c r="AF498" i="1" s="1"/>
  <c r="K498" i="1"/>
  <c r="AH497" i="1"/>
  <c r="T497" i="1"/>
  <c r="AF497" i="1" s="1"/>
  <c r="K497" i="1"/>
  <c r="AH496" i="1"/>
  <c r="T496" i="1"/>
  <c r="AF496" i="1" s="1"/>
  <c r="K496" i="1"/>
  <c r="AH495" i="1"/>
  <c r="T495" i="1"/>
  <c r="AF495" i="1" s="1"/>
  <c r="K495" i="1"/>
  <c r="AH494" i="1"/>
  <c r="T494" i="1"/>
  <c r="AF494" i="1" s="1"/>
  <c r="K494" i="1"/>
  <c r="AH493" i="1"/>
  <c r="T493" i="1"/>
  <c r="AF493" i="1" s="1"/>
  <c r="K493" i="1"/>
  <c r="AH492" i="1"/>
  <c r="T492" i="1"/>
  <c r="AF492" i="1" s="1"/>
  <c r="K492" i="1"/>
  <c r="AH491" i="1"/>
  <c r="T491" i="1"/>
  <c r="AF491" i="1" s="1"/>
  <c r="K491" i="1"/>
  <c r="AH490" i="1"/>
  <c r="T490" i="1"/>
  <c r="AF490" i="1" s="1"/>
  <c r="K490" i="1"/>
  <c r="AH489" i="1"/>
  <c r="T489" i="1"/>
  <c r="AF489" i="1" s="1"/>
  <c r="K489" i="1"/>
  <c r="AH488" i="1"/>
  <c r="T488" i="1"/>
  <c r="AF488" i="1" s="1"/>
  <c r="K488" i="1"/>
  <c r="AH487" i="1"/>
  <c r="T487" i="1"/>
  <c r="AF487" i="1" s="1"/>
  <c r="K487" i="1"/>
  <c r="AH486" i="1"/>
  <c r="T486" i="1"/>
  <c r="AF486" i="1" s="1"/>
  <c r="K486" i="1"/>
  <c r="AH485" i="1"/>
  <c r="T485" i="1"/>
  <c r="AF485" i="1" s="1"/>
  <c r="K485" i="1"/>
  <c r="AH484" i="1"/>
  <c r="T484" i="1"/>
  <c r="AF484" i="1" s="1"/>
  <c r="K484" i="1"/>
  <c r="AH483" i="1"/>
  <c r="T483" i="1"/>
  <c r="AF483" i="1" s="1"/>
  <c r="K483" i="1"/>
  <c r="AH482" i="1"/>
  <c r="T482" i="1"/>
  <c r="AF482" i="1" s="1"/>
  <c r="K482" i="1"/>
  <c r="AH481" i="1"/>
  <c r="T481" i="1"/>
  <c r="AF481" i="1" s="1"/>
  <c r="K481" i="1"/>
  <c r="AH480" i="1"/>
  <c r="T480" i="1"/>
  <c r="AF480" i="1" s="1"/>
  <c r="K480" i="1"/>
  <c r="AH479" i="1"/>
  <c r="T479" i="1"/>
  <c r="AF479" i="1" s="1"/>
  <c r="K479" i="1"/>
  <c r="AH478" i="1"/>
  <c r="T478" i="1"/>
  <c r="AF478" i="1" s="1"/>
  <c r="K478" i="1"/>
  <c r="AH477" i="1"/>
  <c r="T477" i="1"/>
  <c r="AF477" i="1" s="1"/>
  <c r="K477" i="1"/>
  <c r="AH476" i="1"/>
  <c r="T476" i="1"/>
  <c r="AF476" i="1" s="1"/>
  <c r="K476" i="1"/>
  <c r="AH475" i="1"/>
  <c r="T475" i="1"/>
  <c r="AF475" i="1" s="1"/>
  <c r="K475" i="1"/>
  <c r="AH474" i="1"/>
  <c r="T474" i="1"/>
  <c r="AF474" i="1" s="1"/>
  <c r="K474" i="1"/>
  <c r="AH473" i="1"/>
  <c r="T473" i="1"/>
  <c r="AF473" i="1" s="1"/>
  <c r="K473" i="1"/>
  <c r="AH472" i="1"/>
  <c r="T472" i="1"/>
  <c r="AF472" i="1" s="1"/>
  <c r="K472" i="1"/>
  <c r="AH471" i="1"/>
  <c r="T471" i="1"/>
  <c r="AF471" i="1" s="1"/>
  <c r="K471" i="1"/>
  <c r="AH470" i="1"/>
  <c r="T470" i="1"/>
  <c r="AF470" i="1" s="1"/>
  <c r="K470" i="1"/>
  <c r="AH469" i="1"/>
  <c r="T469" i="1"/>
  <c r="AF469" i="1" s="1"/>
  <c r="K469" i="1"/>
  <c r="AH468" i="1"/>
  <c r="T468" i="1"/>
  <c r="AF468" i="1" s="1"/>
  <c r="K468" i="1"/>
  <c r="AH467" i="1"/>
  <c r="T467" i="1"/>
  <c r="AF467" i="1" s="1"/>
  <c r="K467" i="1"/>
  <c r="AH466" i="1"/>
  <c r="T466" i="1"/>
  <c r="AF466" i="1" s="1"/>
  <c r="K466" i="1"/>
  <c r="AH465" i="1"/>
  <c r="T465" i="1"/>
  <c r="AF465" i="1" s="1"/>
  <c r="K465" i="1"/>
  <c r="AH464" i="1"/>
  <c r="T464" i="1"/>
  <c r="AF464" i="1" s="1"/>
  <c r="K464" i="1"/>
  <c r="AH463" i="1"/>
  <c r="T463" i="1"/>
  <c r="AF463" i="1" s="1"/>
  <c r="K463" i="1"/>
  <c r="AH462" i="1"/>
  <c r="T462" i="1"/>
  <c r="AF462" i="1" s="1"/>
  <c r="K462" i="1"/>
  <c r="AH461" i="1"/>
  <c r="T461" i="1"/>
  <c r="AF461" i="1" s="1"/>
  <c r="K461" i="1"/>
  <c r="AH460" i="1"/>
  <c r="T460" i="1"/>
  <c r="AF460" i="1" s="1"/>
  <c r="K460" i="1"/>
  <c r="AH459" i="1"/>
  <c r="T459" i="1"/>
  <c r="AF459" i="1" s="1"/>
  <c r="K459" i="1"/>
  <c r="AH458" i="1"/>
  <c r="T458" i="1"/>
  <c r="AF458" i="1" s="1"/>
  <c r="K458" i="1"/>
  <c r="AH457" i="1"/>
  <c r="T457" i="1"/>
  <c r="AF457" i="1" s="1"/>
  <c r="K457" i="1"/>
  <c r="AH456" i="1"/>
  <c r="T456" i="1"/>
  <c r="AF456" i="1" s="1"/>
  <c r="K456" i="1"/>
  <c r="AH455" i="1"/>
  <c r="T455" i="1"/>
  <c r="AF455" i="1" s="1"/>
  <c r="K455" i="1"/>
  <c r="AH454" i="1"/>
  <c r="T454" i="1"/>
  <c r="AF454" i="1" s="1"/>
  <c r="K454" i="1"/>
  <c r="AH453" i="1"/>
  <c r="T453" i="1"/>
  <c r="AF453" i="1" s="1"/>
  <c r="K453" i="1"/>
  <c r="AH452" i="1"/>
  <c r="T452" i="1"/>
  <c r="AF452" i="1" s="1"/>
  <c r="K452" i="1"/>
  <c r="AH451" i="1"/>
  <c r="T451" i="1"/>
  <c r="AF451" i="1" s="1"/>
  <c r="K451" i="1"/>
  <c r="AH450" i="1"/>
  <c r="T450" i="1"/>
  <c r="AF450" i="1" s="1"/>
  <c r="K450" i="1"/>
  <c r="AH449" i="1"/>
  <c r="T449" i="1"/>
  <c r="AF449" i="1" s="1"/>
  <c r="K449" i="1"/>
  <c r="AH448" i="1"/>
  <c r="T448" i="1"/>
  <c r="AF448" i="1" s="1"/>
  <c r="K448" i="1"/>
  <c r="AH447" i="1"/>
  <c r="T447" i="1"/>
  <c r="AF447" i="1" s="1"/>
  <c r="K447" i="1"/>
  <c r="AH446" i="1"/>
  <c r="T446" i="1"/>
  <c r="AF446" i="1" s="1"/>
  <c r="K446" i="1"/>
  <c r="AH445" i="1"/>
  <c r="T445" i="1"/>
  <c r="AF445" i="1" s="1"/>
  <c r="K445" i="1"/>
  <c r="AH444" i="1"/>
  <c r="T444" i="1"/>
  <c r="AF444" i="1" s="1"/>
  <c r="K444" i="1"/>
  <c r="AH443" i="1"/>
  <c r="T443" i="1"/>
  <c r="AF443" i="1" s="1"/>
  <c r="K443" i="1"/>
  <c r="AH442" i="1"/>
  <c r="T442" i="1"/>
  <c r="AF442" i="1" s="1"/>
  <c r="K442" i="1"/>
  <c r="AH441" i="1"/>
  <c r="T441" i="1"/>
  <c r="AF441" i="1" s="1"/>
  <c r="K441" i="1"/>
  <c r="AH440" i="1"/>
  <c r="T440" i="1"/>
  <c r="AF440" i="1" s="1"/>
  <c r="K440" i="1"/>
  <c r="AH439" i="1"/>
  <c r="T439" i="1"/>
  <c r="AF439" i="1" s="1"/>
  <c r="K439" i="1"/>
  <c r="AH438" i="1"/>
  <c r="T438" i="1"/>
  <c r="AF438" i="1" s="1"/>
  <c r="K438" i="1"/>
  <c r="AH437" i="1"/>
  <c r="T437" i="1"/>
  <c r="AF437" i="1" s="1"/>
  <c r="K437" i="1"/>
  <c r="AH436" i="1"/>
  <c r="T436" i="1"/>
  <c r="AF436" i="1" s="1"/>
  <c r="K436" i="1"/>
  <c r="AH435" i="1"/>
  <c r="T435" i="1"/>
  <c r="AF435" i="1" s="1"/>
  <c r="K435" i="1"/>
  <c r="AH434" i="1"/>
  <c r="T434" i="1"/>
  <c r="AF434" i="1" s="1"/>
  <c r="K434" i="1"/>
  <c r="AH433" i="1"/>
  <c r="T433" i="1"/>
  <c r="AF433" i="1" s="1"/>
  <c r="K433" i="1"/>
  <c r="AH432" i="1"/>
  <c r="T432" i="1"/>
  <c r="AF432" i="1" s="1"/>
  <c r="K432" i="1"/>
  <c r="AH431" i="1"/>
  <c r="T431" i="1"/>
  <c r="AF431" i="1" s="1"/>
  <c r="K431" i="1"/>
  <c r="AH430" i="1"/>
  <c r="T430" i="1"/>
  <c r="AF430" i="1" s="1"/>
  <c r="K430" i="1"/>
  <c r="AH429" i="1"/>
  <c r="T429" i="1"/>
  <c r="AF429" i="1" s="1"/>
  <c r="K429" i="1"/>
  <c r="AH428" i="1"/>
  <c r="T428" i="1"/>
  <c r="AF428" i="1" s="1"/>
  <c r="K428" i="1"/>
  <c r="AH427" i="1"/>
  <c r="T427" i="1"/>
  <c r="AF427" i="1" s="1"/>
  <c r="K427" i="1"/>
  <c r="AH426" i="1"/>
  <c r="T426" i="1"/>
  <c r="AF426" i="1" s="1"/>
  <c r="K426" i="1"/>
  <c r="AH425" i="1"/>
  <c r="T425" i="1"/>
  <c r="AF425" i="1" s="1"/>
  <c r="K425" i="1"/>
  <c r="AH424" i="1"/>
  <c r="T424" i="1"/>
  <c r="AF424" i="1" s="1"/>
  <c r="K424" i="1"/>
  <c r="AH423" i="1"/>
  <c r="T423" i="1"/>
  <c r="AF423" i="1" s="1"/>
  <c r="K423" i="1"/>
  <c r="AH422" i="1"/>
  <c r="T422" i="1"/>
  <c r="AF422" i="1" s="1"/>
  <c r="K422" i="1"/>
  <c r="AH421" i="1"/>
  <c r="T421" i="1"/>
  <c r="AF421" i="1" s="1"/>
  <c r="K421" i="1"/>
  <c r="AH420" i="1"/>
  <c r="T420" i="1"/>
  <c r="AF420" i="1" s="1"/>
  <c r="K420" i="1"/>
  <c r="AH419" i="1"/>
  <c r="T419" i="1"/>
  <c r="AF419" i="1" s="1"/>
  <c r="K419" i="1"/>
  <c r="AH418" i="1"/>
  <c r="T418" i="1"/>
  <c r="AF418" i="1" s="1"/>
  <c r="K418" i="1"/>
  <c r="AH417" i="1"/>
  <c r="T417" i="1"/>
  <c r="AF417" i="1" s="1"/>
  <c r="K417" i="1"/>
  <c r="AH416" i="1"/>
  <c r="T416" i="1"/>
  <c r="AF416" i="1" s="1"/>
  <c r="K416" i="1"/>
  <c r="AH415" i="1"/>
  <c r="T415" i="1"/>
  <c r="AF415" i="1" s="1"/>
  <c r="K415" i="1"/>
  <c r="AH414" i="1"/>
  <c r="T414" i="1"/>
  <c r="AF414" i="1" s="1"/>
  <c r="K414" i="1"/>
  <c r="AH413" i="1"/>
  <c r="T413" i="1"/>
  <c r="AF413" i="1" s="1"/>
  <c r="K413" i="1"/>
  <c r="AH412" i="1"/>
  <c r="T412" i="1"/>
  <c r="AF412" i="1" s="1"/>
  <c r="K412" i="1"/>
  <c r="AH411" i="1"/>
  <c r="T411" i="1"/>
  <c r="AF411" i="1" s="1"/>
  <c r="K411" i="1"/>
  <c r="AH410" i="1"/>
  <c r="T410" i="1"/>
  <c r="AF410" i="1" s="1"/>
  <c r="K410" i="1"/>
  <c r="AH409" i="1"/>
  <c r="T409" i="1"/>
  <c r="AF409" i="1" s="1"/>
  <c r="K409" i="1"/>
  <c r="AH408" i="1"/>
  <c r="T408" i="1"/>
  <c r="AF408" i="1" s="1"/>
  <c r="K408" i="1"/>
  <c r="AH407" i="1"/>
  <c r="T407" i="1"/>
  <c r="AF407" i="1" s="1"/>
  <c r="K407" i="1"/>
  <c r="AH406" i="1"/>
  <c r="T406" i="1"/>
  <c r="AF406" i="1" s="1"/>
  <c r="K406" i="1"/>
  <c r="AH405" i="1"/>
  <c r="T405" i="1"/>
  <c r="AF405" i="1" s="1"/>
  <c r="K405" i="1"/>
  <c r="AH404" i="1"/>
  <c r="T404" i="1"/>
  <c r="AF404" i="1" s="1"/>
  <c r="K404" i="1"/>
  <c r="AH403" i="1"/>
  <c r="T403" i="1"/>
  <c r="AF403" i="1" s="1"/>
  <c r="K403" i="1"/>
  <c r="AH402" i="1"/>
  <c r="T402" i="1"/>
  <c r="AF402" i="1" s="1"/>
  <c r="K402" i="1"/>
  <c r="AH401" i="1"/>
  <c r="T401" i="1"/>
  <c r="AF401" i="1" s="1"/>
  <c r="K401" i="1"/>
  <c r="AH400" i="1"/>
  <c r="T400" i="1"/>
  <c r="AF400" i="1" s="1"/>
  <c r="K400" i="1"/>
  <c r="AH399" i="1"/>
  <c r="T399" i="1"/>
  <c r="AF399" i="1" s="1"/>
  <c r="K399" i="1"/>
  <c r="AH398" i="1"/>
  <c r="T398" i="1"/>
  <c r="AF398" i="1" s="1"/>
  <c r="K398" i="1"/>
  <c r="AH397" i="1"/>
  <c r="T397" i="1"/>
  <c r="AF397" i="1" s="1"/>
  <c r="K397" i="1"/>
  <c r="AH396" i="1"/>
  <c r="T396" i="1"/>
  <c r="AF396" i="1" s="1"/>
  <c r="K396" i="1"/>
  <c r="AH395" i="1"/>
  <c r="T395" i="1"/>
  <c r="AF395" i="1" s="1"/>
  <c r="K395" i="1"/>
  <c r="AH394" i="1"/>
  <c r="T394" i="1"/>
  <c r="AF394" i="1" s="1"/>
  <c r="K394" i="1"/>
  <c r="AH393" i="1"/>
  <c r="T393" i="1"/>
  <c r="AF393" i="1" s="1"/>
  <c r="K393" i="1"/>
  <c r="AH392" i="1"/>
  <c r="T392" i="1"/>
  <c r="AF392" i="1" s="1"/>
  <c r="K392" i="1"/>
  <c r="AH391" i="1"/>
  <c r="AF391" i="1"/>
  <c r="AH390" i="1"/>
  <c r="T390" i="1"/>
  <c r="AF390" i="1" s="1"/>
  <c r="K390" i="1"/>
  <c r="AH389" i="1"/>
  <c r="T389" i="1"/>
  <c r="AF389" i="1" s="1"/>
  <c r="K389" i="1"/>
  <c r="AH388" i="1"/>
  <c r="T388" i="1"/>
  <c r="AF388" i="1" s="1"/>
  <c r="K388" i="1"/>
  <c r="AH387" i="1"/>
  <c r="T387" i="1"/>
  <c r="AF387" i="1" s="1"/>
  <c r="K387" i="1"/>
  <c r="AH386" i="1"/>
  <c r="T386" i="1"/>
  <c r="AF386" i="1" s="1"/>
  <c r="K386" i="1"/>
  <c r="AH385" i="1"/>
  <c r="T385" i="1"/>
  <c r="AF385" i="1" s="1"/>
  <c r="K385" i="1"/>
  <c r="AH384" i="1"/>
  <c r="T384" i="1"/>
  <c r="AF384" i="1" s="1"/>
  <c r="K384" i="1"/>
  <c r="AH383" i="1"/>
  <c r="T383" i="1"/>
  <c r="AF383" i="1" s="1"/>
  <c r="K383" i="1"/>
  <c r="AH382" i="1"/>
  <c r="T382" i="1"/>
  <c r="AF382" i="1" s="1"/>
  <c r="K382" i="1"/>
  <c r="AH381" i="1"/>
  <c r="T381" i="1"/>
  <c r="AF381" i="1" s="1"/>
  <c r="K381" i="1"/>
  <c r="AH380" i="1"/>
  <c r="T380" i="1"/>
  <c r="AF380" i="1" s="1"/>
  <c r="K380" i="1"/>
  <c r="AH379" i="1"/>
  <c r="T379" i="1"/>
  <c r="AF379" i="1" s="1"/>
  <c r="K379" i="1"/>
  <c r="AH378" i="1"/>
  <c r="T378" i="1"/>
  <c r="AF378" i="1" s="1"/>
  <c r="K378" i="1"/>
  <c r="AH377" i="1"/>
  <c r="T377" i="1"/>
  <c r="AF377" i="1" s="1"/>
  <c r="K377" i="1"/>
  <c r="AH376" i="1"/>
  <c r="T376" i="1"/>
  <c r="AF376" i="1" s="1"/>
  <c r="K376" i="1"/>
  <c r="AH375" i="1"/>
  <c r="AF375" i="1"/>
  <c r="K375" i="1"/>
  <c r="AH374" i="1"/>
  <c r="AF374" i="1"/>
  <c r="K374" i="1"/>
  <c r="AH373" i="1"/>
  <c r="AF373" i="1"/>
  <c r="K373" i="1"/>
  <c r="AH372" i="1"/>
  <c r="AF372" i="1"/>
  <c r="K372" i="1"/>
  <c r="AH371" i="1"/>
  <c r="AF371" i="1"/>
  <c r="K371" i="1"/>
  <c r="AH370" i="1"/>
  <c r="AF370" i="1"/>
  <c r="K370" i="1"/>
  <c r="AH369" i="1"/>
  <c r="AF369" i="1"/>
  <c r="K369" i="1"/>
  <c r="AH368" i="1"/>
  <c r="AF368" i="1"/>
  <c r="K368" i="1"/>
  <c r="AH367" i="1"/>
  <c r="AF367" i="1"/>
  <c r="K367" i="1"/>
  <c r="AH366" i="1"/>
  <c r="AF366" i="1"/>
  <c r="K366" i="1"/>
  <c r="AH364" i="1"/>
  <c r="AF364" i="1"/>
  <c r="K364" i="1"/>
  <c r="AH363" i="1"/>
  <c r="AF363" i="1"/>
  <c r="K363" i="1"/>
  <c r="AH362" i="1"/>
  <c r="AF362" i="1"/>
  <c r="K362" i="1"/>
  <c r="AH361" i="1"/>
  <c r="T361" i="1"/>
  <c r="AF361" i="1" s="1"/>
  <c r="K361" i="1"/>
  <c r="AH360" i="1"/>
  <c r="AF360" i="1"/>
  <c r="K360" i="1"/>
  <c r="AH359" i="1"/>
  <c r="T359" i="1"/>
  <c r="AF359" i="1" s="1"/>
  <c r="K359" i="1"/>
  <c r="AH358" i="1"/>
  <c r="T358" i="1"/>
  <c r="AF358" i="1" s="1"/>
  <c r="K358" i="1"/>
  <c r="AH357" i="1"/>
  <c r="AF357" i="1"/>
  <c r="K357" i="1"/>
  <c r="AH356" i="1"/>
  <c r="AF356" i="1"/>
  <c r="K356" i="1"/>
  <c r="AH355" i="1"/>
  <c r="T355" i="1"/>
  <c r="AF355" i="1" s="1"/>
  <c r="K355" i="1"/>
  <c r="AH354" i="1"/>
  <c r="T354" i="1"/>
  <c r="AF354" i="1" s="1"/>
  <c r="K354" i="1"/>
  <c r="AH353" i="1"/>
  <c r="T353" i="1"/>
  <c r="AF353" i="1" s="1"/>
  <c r="K353" i="1"/>
  <c r="AH352" i="1"/>
  <c r="T352" i="1"/>
  <c r="AF352" i="1" s="1"/>
  <c r="K352" i="1"/>
  <c r="AH351" i="1"/>
  <c r="T351" i="1"/>
  <c r="AF351" i="1" s="1"/>
  <c r="K351" i="1"/>
  <c r="AH350" i="1"/>
  <c r="T350" i="1"/>
  <c r="AF350" i="1" s="1"/>
  <c r="K350" i="1"/>
  <c r="AH349" i="1"/>
  <c r="T349" i="1"/>
  <c r="AF349" i="1" s="1"/>
  <c r="K349" i="1"/>
  <c r="AH348" i="1"/>
  <c r="T348" i="1"/>
  <c r="AF348" i="1" s="1"/>
  <c r="K348" i="1"/>
  <c r="AH347" i="1"/>
  <c r="T347" i="1"/>
  <c r="AF347" i="1" s="1"/>
  <c r="K347" i="1"/>
  <c r="AH346" i="1"/>
  <c r="T346" i="1"/>
  <c r="AF346" i="1" s="1"/>
  <c r="K346" i="1"/>
  <c r="AH345" i="1"/>
  <c r="T345" i="1"/>
  <c r="AF345" i="1" s="1"/>
  <c r="K345" i="1"/>
  <c r="AH344" i="1"/>
  <c r="T344" i="1"/>
  <c r="AF344" i="1" s="1"/>
  <c r="K344" i="1"/>
  <c r="AH343" i="1"/>
  <c r="T343" i="1"/>
  <c r="AF343" i="1" s="1"/>
  <c r="K343" i="1"/>
  <c r="AH342" i="1"/>
  <c r="T342" i="1"/>
  <c r="AF342" i="1" s="1"/>
  <c r="K342" i="1"/>
  <c r="AH341" i="1"/>
  <c r="T341" i="1"/>
  <c r="AF341" i="1" s="1"/>
  <c r="K341" i="1"/>
  <c r="AH340" i="1"/>
  <c r="T340" i="1"/>
  <c r="AF340" i="1" s="1"/>
  <c r="K340" i="1"/>
  <c r="AH339" i="1"/>
  <c r="T339" i="1"/>
  <c r="AF339" i="1" s="1"/>
  <c r="K339" i="1"/>
  <c r="AH338" i="1"/>
  <c r="T338" i="1"/>
  <c r="AF338" i="1" s="1"/>
  <c r="K338" i="1"/>
  <c r="AH337" i="1"/>
  <c r="T337" i="1"/>
  <c r="AF337" i="1" s="1"/>
  <c r="K337" i="1"/>
  <c r="AH336" i="1"/>
  <c r="T336" i="1"/>
  <c r="AF336" i="1" s="1"/>
  <c r="K336" i="1"/>
  <c r="AH335" i="1"/>
  <c r="T335" i="1"/>
  <c r="AF335" i="1" s="1"/>
  <c r="K335" i="1"/>
  <c r="AH334" i="1"/>
  <c r="T334" i="1"/>
  <c r="AF334" i="1" s="1"/>
  <c r="K334" i="1"/>
  <c r="AH333" i="1"/>
  <c r="T333" i="1"/>
  <c r="AF333" i="1" s="1"/>
  <c r="K333" i="1"/>
  <c r="AH332" i="1"/>
  <c r="T332" i="1"/>
  <c r="AF332" i="1" s="1"/>
  <c r="K332" i="1"/>
  <c r="AH331" i="1"/>
  <c r="T331" i="1"/>
  <c r="AF331" i="1" s="1"/>
  <c r="K331" i="1"/>
  <c r="AH330" i="1"/>
  <c r="T330" i="1"/>
  <c r="AF330" i="1" s="1"/>
  <c r="K330" i="1"/>
  <c r="AH329" i="1"/>
  <c r="T329" i="1"/>
  <c r="AF329" i="1" s="1"/>
  <c r="K329" i="1"/>
  <c r="AH328" i="1"/>
  <c r="T328" i="1"/>
  <c r="AF328" i="1" s="1"/>
  <c r="K328" i="1"/>
  <c r="AH327" i="1"/>
  <c r="T327" i="1"/>
  <c r="AF327" i="1" s="1"/>
  <c r="K327" i="1"/>
  <c r="AH326" i="1"/>
  <c r="T326" i="1"/>
  <c r="AF326" i="1" s="1"/>
  <c r="K326" i="1"/>
  <c r="AH325" i="1"/>
  <c r="T325" i="1"/>
  <c r="AF325" i="1" s="1"/>
  <c r="K325" i="1"/>
  <c r="AH324" i="1"/>
  <c r="T324" i="1"/>
  <c r="AF324" i="1" s="1"/>
  <c r="K324" i="1"/>
  <c r="AH323" i="1"/>
  <c r="T323" i="1"/>
  <c r="AF323" i="1" s="1"/>
  <c r="K323" i="1"/>
  <c r="AH322" i="1"/>
  <c r="T322" i="1"/>
  <c r="AF322" i="1" s="1"/>
  <c r="K322" i="1"/>
  <c r="AH321" i="1"/>
  <c r="T321" i="1"/>
  <c r="AF321" i="1" s="1"/>
  <c r="K321" i="1"/>
  <c r="AH320" i="1"/>
  <c r="T320" i="1"/>
  <c r="AF320" i="1" s="1"/>
  <c r="K320" i="1"/>
  <c r="AH319" i="1"/>
  <c r="T319" i="1"/>
  <c r="AF319" i="1" s="1"/>
  <c r="K319" i="1"/>
  <c r="AH318" i="1"/>
  <c r="T318" i="1"/>
  <c r="AF318" i="1" s="1"/>
  <c r="K318" i="1"/>
  <c r="AH317" i="1"/>
  <c r="T317" i="1"/>
  <c r="AF317" i="1" s="1"/>
  <c r="K317" i="1"/>
  <c r="AH316" i="1"/>
  <c r="T316" i="1"/>
  <c r="AF316" i="1" s="1"/>
  <c r="K316" i="1"/>
  <c r="AH315" i="1"/>
  <c r="T315" i="1"/>
  <c r="AF315" i="1" s="1"/>
  <c r="K315" i="1"/>
  <c r="AH314" i="1"/>
  <c r="T314" i="1"/>
  <c r="AF314" i="1" s="1"/>
  <c r="K314" i="1"/>
  <c r="AH313" i="1"/>
  <c r="T313" i="1"/>
  <c r="AF313" i="1" s="1"/>
  <c r="K313" i="1"/>
  <c r="AH312" i="1"/>
  <c r="T312" i="1"/>
  <c r="AF312" i="1" s="1"/>
  <c r="K312" i="1"/>
  <c r="AH311" i="1"/>
  <c r="T311" i="1"/>
  <c r="AF311" i="1" s="1"/>
  <c r="K311" i="1"/>
  <c r="AH310" i="1"/>
  <c r="T310" i="1"/>
  <c r="AF310" i="1" s="1"/>
  <c r="K310" i="1"/>
  <c r="AH309" i="1"/>
  <c r="T309" i="1"/>
  <c r="AF309" i="1" s="1"/>
  <c r="K309" i="1"/>
  <c r="AH308" i="1"/>
  <c r="T308" i="1"/>
  <c r="AF308" i="1" s="1"/>
  <c r="K308" i="1"/>
  <c r="AH307" i="1"/>
  <c r="T307" i="1"/>
  <c r="AF307" i="1" s="1"/>
  <c r="K307" i="1"/>
  <c r="AH306" i="1"/>
  <c r="T306" i="1"/>
  <c r="AF306" i="1" s="1"/>
  <c r="K306" i="1"/>
  <c r="AH305" i="1"/>
  <c r="T305" i="1"/>
  <c r="AF305" i="1" s="1"/>
  <c r="K305" i="1"/>
  <c r="AH303" i="1"/>
  <c r="T303" i="1"/>
  <c r="AF303" i="1" s="1"/>
  <c r="K303" i="1"/>
  <c r="AH302" i="1"/>
  <c r="T302" i="1"/>
  <c r="AF302" i="1" s="1"/>
  <c r="K302" i="1"/>
  <c r="AH301" i="1"/>
  <c r="T301" i="1"/>
  <c r="AF301" i="1" s="1"/>
  <c r="K301" i="1"/>
  <c r="AH300" i="1"/>
  <c r="T300" i="1"/>
  <c r="AF300" i="1" s="1"/>
  <c r="K300" i="1"/>
  <c r="AH299" i="1"/>
  <c r="T299" i="1"/>
  <c r="AF299" i="1" s="1"/>
  <c r="K299" i="1"/>
  <c r="AH298" i="1"/>
  <c r="T298" i="1"/>
  <c r="AF298" i="1" s="1"/>
  <c r="K298" i="1"/>
  <c r="AH297" i="1"/>
  <c r="T297" i="1"/>
  <c r="AF297" i="1" s="1"/>
  <c r="K297" i="1"/>
  <c r="AH296" i="1"/>
  <c r="T296" i="1"/>
  <c r="AF296" i="1" s="1"/>
  <c r="K296" i="1"/>
  <c r="AH295" i="1"/>
  <c r="T295" i="1"/>
  <c r="AF295" i="1" s="1"/>
  <c r="K295" i="1"/>
  <c r="AH294" i="1"/>
  <c r="T294" i="1"/>
  <c r="AF294" i="1" s="1"/>
  <c r="K294" i="1"/>
  <c r="AH293" i="1"/>
  <c r="T293" i="1"/>
  <c r="AF293" i="1" s="1"/>
  <c r="K293" i="1"/>
  <c r="AH292" i="1"/>
  <c r="T292" i="1"/>
  <c r="AF292" i="1" s="1"/>
  <c r="K292" i="1"/>
  <c r="AH291" i="1"/>
  <c r="T291" i="1"/>
  <c r="AF291" i="1" s="1"/>
  <c r="K291" i="1"/>
  <c r="AH290" i="1"/>
  <c r="T290" i="1"/>
  <c r="AF290" i="1" s="1"/>
  <c r="K290" i="1"/>
  <c r="AH288" i="1"/>
  <c r="T288" i="1"/>
  <c r="AF288" i="1" s="1"/>
  <c r="K288" i="1"/>
  <c r="AH287" i="1"/>
  <c r="T287" i="1"/>
  <c r="AF287" i="1" s="1"/>
  <c r="K287" i="1"/>
  <c r="AH286" i="1"/>
  <c r="T286" i="1"/>
  <c r="AF286" i="1" s="1"/>
  <c r="K286" i="1"/>
  <c r="AH285" i="1"/>
  <c r="T285" i="1"/>
  <c r="AF285" i="1" s="1"/>
  <c r="K285" i="1"/>
  <c r="AH284" i="1"/>
  <c r="T284" i="1"/>
  <c r="AF284" i="1" s="1"/>
  <c r="K284" i="1"/>
  <c r="AH283" i="1"/>
  <c r="T283" i="1"/>
  <c r="AF283" i="1" s="1"/>
  <c r="K283" i="1"/>
  <c r="AH282" i="1"/>
  <c r="T282" i="1"/>
  <c r="AF282" i="1" s="1"/>
  <c r="K282" i="1"/>
  <c r="AH279" i="1"/>
  <c r="T279" i="1"/>
  <c r="AF279" i="1" s="1"/>
  <c r="K279" i="1"/>
  <c r="AH278" i="1"/>
  <c r="T278" i="1"/>
  <c r="AF278" i="1" s="1"/>
  <c r="K278" i="1"/>
  <c r="AH277" i="1"/>
  <c r="T277" i="1"/>
  <c r="AF277" i="1" s="1"/>
  <c r="K277" i="1"/>
  <c r="AH276" i="1"/>
  <c r="T276" i="1"/>
  <c r="AF276" i="1" s="1"/>
  <c r="K276" i="1"/>
  <c r="AH275" i="1"/>
  <c r="T275" i="1"/>
  <c r="AF275" i="1" s="1"/>
  <c r="K275" i="1"/>
  <c r="AH273" i="1"/>
  <c r="T273" i="1"/>
  <c r="AF273" i="1" s="1"/>
  <c r="K273" i="1"/>
  <c r="AH272" i="1"/>
  <c r="T272" i="1"/>
  <c r="AF272" i="1" s="1"/>
  <c r="K272" i="1"/>
  <c r="AH271" i="1"/>
  <c r="T271" i="1"/>
  <c r="AF271" i="1" s="1"/>
  <c r="K271" i="1"/>
  <c r="AH270" i="1"/>
  <c r="T270" i="1"/>
  <c r="AF270" i="1" s="1"/>
  <c r="K270" i="1"/>
  <c r="AH269" i="1"/>
  <c r="T269" i="1"/>
  <c r="AF269" i="1" s="1"/>
  <c r="K269" i="1"/>
  <c r="AH268" i="1"/>
  <c r="T268" i="1"/>
  <c r="AF268" i="1" s="1"/>
  <c r="K268" i="1"/>
  <c r="AH267" i="1"/>
  <c r="T267" i="1"/>
  <c r="AF267" i="1" s="1"/>
  <c r="K267" i="1"/>
  <c r="AH266" i="1"/>
  <c r="T266" i="1"/>
  <c r="AF266" i="1" s="1"/>
  <c r="K266" i="1"/>
  <c r="AH265" i="1"/>
  <c r="T265" i="1"/>
  <c r="AF265" i="1" s="1"/>
  <c r="K265" i="1"/>
  <c r="AH264" i="1"/>
  <c r="T264" i="1"/>
  <c r="AF264" i="1" s="1"/>
  <c r="K264" i="1"/>
  <c r="AH263" i="1"/>
  <c r="T263" i="1"/>
  <c r="AF263" i="1" s="1"/>
  <c r="K263" i="1"/>
  <c r="AH262" i="1"/>
  <c r="T262" i="1"/>
  <c r="AF262" i="1" s="1"/>
  <c r="K262" i="1"/>
  <c r="AH261" i="1"/>
  <c r="T261" i="1"/>
  <c r="AF261" i="1" s="1"/>
  <c r="K261" i="1"/>
  <c r="AH260" i="1"/>
  <c r="T260" i="1"/>
  <c r="AF260" i="1" s="1"/>
  <c r="K260" i="1"/>
  <c r="AH259" i="1"/>
  <c r="T259" i="1"/>
  <c r="AF259" i="1" s="1"/>
  <c r="K259" i="1"/>
  <c r="AH258" i="1"/>
  <c r="T258" i="1"/>
  <c r="AF258" i="1" s="1"/>
  <c r="K258" i="1"/>
  <c r="AH257" i="1"/>
  <c r="T257" i="1"/>
  <c r="AF257" i="1" s="1"/>
  <c r="K257" i="1"/>
  <c r="AH256" i="1"/>
  <c r="T256" i="1"/>
  <c r="AF256" i="1" s="1"/>
  <c r="K256" i="1"/>
  <c r="AH255" i="1"/>
  <c r="T255" i="1"/>
  <c r="AF255" i="1" s="1"/>
  <c r="K255" i="1"/>
  <c r="AH254" i="1"/>
  <c r="T254" i="1"/>
  <c r="AF254" i="1" s="1"/>
  <c r="K254" i="1"/>
  <c r="AH253" i="1"/>
  <c r="T253" i="1"/>
  <c r="AF253" i="1" s="1"/>
  <c r="K253" i="1"/>
  <c r="AH252" i="1"/>
  <c r="T252" i="1"/>
  <c r="AF252" i="1" s="1"/>
  <c r="K252" i="1"/>
  <c r="AH251" i="1"/>
  <c r="T251" i="1"/>
  <c r="AF251" i="1" s="1"/>
  <c r="K251" i="1"/>
  <c r="AH249" i="1"/>
  <c r="T249" i="1"/>
  <c r="AF249" i="1" s="1"/>
  <c r="K249" i="1"/>
  <c r="AH248" i="1"/>
  <c r="T248" i="1"/>
  <c r="AF248" i="1" s="1"/>
  <c r="K248" i="1"/>
  <c r="AH247" i="1"/>
  <c r="T247" i="1"/>
  <c r="AF247" i="1" s="1"/>
  <c r="K247" i="1"/>
  <c r="AH246" i="1"/>
  <c r="T246" i="1"/>
  <c r="AF246" i="1" s="1"/>
  <c r="K246" i="1"/>
  <c r="AH245" i="1"/>
  <c r="T245" i="1"/>
  <c r="AF245" i="1" s="1"/>
  <c r="K245" i="1"/>
  <c r="AH244" i="1"/>
  <c r="T244" i="1"/>
  <c r="AF244" i="1" s="1"/>
  <c r="K244" i="1"/>
  <c r="AH243" i="1"/>
  <c r="T243" i="1"/>
  <c r="AF243" i="1" s="1"/>
  <c r="K243" i="1"/>
  <c r="AH241" i="1"/>
  <c r="T241" i="1"/>
  <c r="AF241" i="1" s="1"/>
  <c r="K241" i="1"/>
  <c r="AH240" i="1"/>
  <c r="T240" i="1"/>
  <c r="AF240" i="1" s="1"/>
  <c r="K240" i="1"/>
  <c r="AH239" i="1"/>
  <c r="T239" i="1"/>
  <c r="AF239" i="1" s="1"/>
  <c r="K239" i="1"/>
  <c r="AH238" i="1"/>
  <c r="T238" i="1"/>
  <c r="AF238" i="1" s="1"/>
  <c r="K238" i="1"/>
  <c r="AH237" i="1"/>
  <c r="T237" i="1"/>
  <c r="AF237" i="1" s="1"/>
  <c r="K237" i="1"/>
  <c r="AH236" i="1"/>
  <c r="T236" i="1"/>
  <c r="AF236" i="1" s="1"/>
  <c r="K236" i="1"/>
  <c r="AH235" i="1"/>
  <c r="T235" i="1"/>
  <c r="AF235" i="1" s="1"/>
  <c r="K235" i="1"/>
  <c r="AH234" i="1"/>
  <c r="T234" i="1"/>
  <c r="AF234" i="1" s="1"/>
  <c r="K234" i="1"/>
  <c r="AH233" i="1"/>
  <c r="T233" i="1"/>
  <c r="AF233" i="1" s="1"/>
  <c r="K233" i="1"/>
  <c r="AH232" i="1"/>
  <c r="T232" i="1"/>
  <c r="AF232" i="1" s="1"/>
  <c r="K232" i="1"/>
  <c r="AH231" i="1"/>
  <c r="T231" i="1"/>
  <c r="AF231" i="1" s="1"/>
  <c r="K231" i="1"/>
  <c r="AH230" i="1"/>
  <c r="T230" i="1"/>
  <c r="AF230" i="1" s="1"/>
  <c r="K230" i="1"/>
  <c r="AH229" i="1"/>
  <c r="T229" i="1"/>
  <c r="AF229" i="1" s="1"/>
  <c r="K229" i="1"/>
  <c r="AH228" i="1"/>
  <c r="T228" i="1"/>
  <c r="AF228" i="1" s="1"/>
  <c r="K228" i="1"/>
  <c r="AH227" i="1"/>
  <c r="T227" i="1"/>
  <c r="AF227" i="1" s="1"/>
  <c r="K227" i="1"/>
  <c r="AH226" i="1"/>
  <c r="T226" i="1"/>
  <c r="AF226" i="1" s="1"/>
  <c r="K226" i="1"/>
  <c r="AH225" i="1"/>
  <c r="T225" i="1"/>
  <c r="AF225" i="1" s="1"/>
  <c r="K225" i="1"/>
  <c r="AH224" i="1"/>
  <c r="T224" i="1"/>
  <c r="AF224" i="1" s="1"/>
  <c r="K224" i="1"/>
  <c r="AH223" i="1"/>
  <c r="T223" i="1"/>
  <c r="AF223" i="1" s="1"/>
  <c r="K223" i="1"/>
  <c r="AH222" i="1"/>
  <c r="T222" i="1"/>
  <c r="AF222" i="1" s="1"/>
  <c r="K222" i="1"/>
  <c r="AH220" i="1"/>
  <c r="T220" i="1"/>
  <c r="U220" i="1" s="1"/>
  <c r="K220" i="1"/>
  <c r="AH219" i="1"/>
  <c r="T219" i="1"/>
  <c r="AF219" i="1" s="1"/>
  <c r="K219" i="1"/>
  <c r="AH218" i="1"/>
  <c r="T218" i="1"/>
  <c r="AF218" i="1" s="1"/>
  <c r="K218" i="1"/>
  <c r="AH214" i="1"/>
  <c r="T214" i="1"/>
  <c r="AF214" i="1" s="1"/>
  <c r="K214" i="1"/>
  <c r="AH212" i="1"/>
  <c r="T212" i="1"/>
  <c r="AF212" i="1" s="1"/>
  <c r="K212" i="1"/>
  <c r="AH209" i="1"/>
  <c r="T209" i="1"/>
  <c r="AF209" i="1" s="1"/>
  <c r="AH207" i="1"/>
  <c r="T207" i="1"/>
  <c r="AF207" i="1" s="1"/>
  <c r="K207" i="1"/>
  <c r="AH206" i="1"/>
  <c r="T206" i="1"/>
  <c r="AF206" i="1" s="1"/>
  <c r="K206" i="1"/>
  <c r="AH205" i="1"/>
  <c r="T205" i="1"/>
  <c r="AF205" i="1" s="1"/>
  <c r="K205" i="1"/>
  <c r="AH204" i="1"/>
  <c r="T204" i="1"/>
  <c r="AF204" i="1" s="1"/>
  <c r="K204" i="1"/>
  <c r="AH203" i="1"/>
  <c r="T203" i="1"/>
  <c r="AF203" i="1" s="1"/>
  <c r="K203" i="1"/>
  <c r="AH202" i="1"/>
  <c r="T202" i="1"/>
  <c r="AF202" i="1" s="1"/>
  <c r="K202" i="1"/>
  <c r="AH201" i="1"/>
  <c r="T201" i="1"/>
  <c r="AF201" i="1" s="1"/>
  <c r="K201" i="1"/>
  <c r="AH200" i="1"/>
  <c r="T200" i="1"/>
  <c r="AF200" i="1" s="1"/>
  <c r="K200" i="1"/>
  <c r="AH199" i="1"/>
  <c r="T199" i="1"/>
  <c r="AF199" i="1" s="1"/>
  <c r="K199" i="1"/>
  <c r="AH198" i="1"/>
  <c r="T198" i="1"/>
  <c r="AF198" i="1" s="1"/>
  <c r="K198" i="1"/>
  <c r="AH197" i="1"/>
  <c r="T197" i="1"/>
  <c r="AF197" i="1" s="1"/>
  <c r="K197" i="1"/>
  <c r="AH196" i="1"/>
  <c r="T196" i="1"/>
  <c r="AF196" i="1" s="1"/>
  <c r="K196" i="1"/>
  <c r="AH195" i="1"/>
  <c r="T195" i="1"/>
  <c r="AF195" i="1" s="1"/>
  <c r="K195" i="1"/>
  <c r="AH194" i="1"/>
  <c r="T194" i="1"/>
  <c r="AF194" i="1" s="1"/>
  <c r="K194" i="1"/>
  <c r="AH193" i="1"/>
  <c r="T193" i="1"/>
  <c r="AF193" i="1" s="1"/>
  <c r="K193" i="1"/>
  <c r="AH192" i="1"/>
  <c r="T192" i="1"/>
  <c r="AF192" i="1" s="1"/>
  <c r="K192" i="1"/>
  <c r="AH191" i="1"/>
  <c r="T191" i="1"/>
  <c r="AF191" i="1" s="1"/>
  <c r="K191" i="1"/>
  <c r="AH190" i="1"/>
  <c r="T190" i="1"/>
  <c r="AF190" i="1" s="1"/>
  <c r="K190" i="1"/>
  <c r="AH189" i="1"/>
  <c r="AF189" i="1"/>
  <c r="K189" i="1"/>
  <c r="AH188" i="1"/>
  <c r="T188" i="1"/>
  <c r="AF188" i="1" s="1"/>
  <c r="K188" i="1"/>
  <c r="AH187" i="1"/>
  <c r="AF187" i="1"/>
  <c r="K187" i="1"/>
  <c r="AH186" i="1"/>
  <c r="AF186" i="1"/>
  <c r="K186" i="1"/>
  <c r="AH185" i="1"/>
  <c r="T185" i="1"/>
  <c r="AF185" i="1" s="1"/>
  <c r="K185" i="1"/>
  <c r="AH184" i="1"/>
  <c r="T184" i="1"/>
  <c r="AF184" i="1" s="1"/>
  <c r="K184" i="1"/>
  <c r="AH183" i="1"/>
  <c r="T183" i="1"/>
  <c r="AF183" i="1" s="1"/>
  <c r="K183" i="1"/>
  <c r="AH182" i="1"/>
  <c r="T182" i="1"/>
  <c r="AF182" i="1" s="1"/>
  <c r="K182" i="1"/>
  <c r="AH181" i="1"/>
  <c r="AF181" i="1"/>
  <c r="K181" i="1"/>
  <c r="AH180" i="1"/>
  <c r="T180" i="1"/>
  <c r="AF180" i="1" s="1"/>
  <c r="K180" i="1"/>
  <c r="AH179" i="1"/>
  <c r="T179" i="1"/>
  <c r="AF179" i="1" s="1"/>
  <c r="K179" i="1"/>
  <c r="AH178" i="1"/>
  <c r="T178" i="1"/>
  <c r="AF178" i="1" s="1"/>
  <c r="K178" i="1"/>
  <c r="AH177" i="1"/>
  <c r="T177" i="1"/>
  <c r="AF177" i="1" s="1"/>
  <c r="K177" i="1"/>
  <c r="AH176" i="1"/>
  <c r="AF176" i="1"/>
  <c r="K176" i="1"/>
  <c r="AH175" i="1"/>
  <c r="T175" i="1"/>
  <c r="AF175" i="1" s="1"/>
  <c r="K175" i="1"/>
  <c r="AH174" i="1"/>
  <c r="T174" i="1"/>
  <c r="AF174" i="1" s="1"/>
  <c r="K174" i="1"/>
  <c r="AH173" i="1"/>
  <c r="T173" i="1"/>
  <c r="AF173" i="1" s="1"/>
  <c r="K173" i="1"/>
  <c r="AH172" i="1"/>
  <c r="T172" i="1"/>
  <c r="AF172" i="1" s="1"/>
  <c r="K172" i="1"/>
  <c r="AH171" i="1"/>
  <c r="T171" i="1"/>
  <c r="AF171" i="1" s="1"/>
  <c r="K171" i="1"/>
  <c r="AH170" i="1"/>
  <c r="AF170" i="1"/>
  <c r="K170" i="1"/>
  <c r="AH169" i="1"/>
  <c r="T169" i="1"/>
  <c r="AF169" i="1" s="1"/>
  <c r="K169" i="1"/>
  <c r="AH168" i="1"/>
  <c r="T168" i="1"/>
  <c r="AF168" i="1" s="1"/>
  <c r="K168" i="1"/>
  <c r="AH167" i="1"/>
  <c r="T167" i="1"/>
  <c r="AF167" i="1" s="1"/>
  <c r="K167" i="1"/>
  <c r="AH166" i="1"/>
  <c r="T166" i="1"/>
  <c r="AF166" i="1" s="1"/>
  <c r="K166" i="1"/>
  <c r="AH165" i="1"/>
  <c r="T165" i="1"/>
  <c r="AF165" i="1" s="1"/>
  <c r="K165" i="1"/>
  <c r="AH164" i="1"/>
  <c r="T164" i="1"/>
  <c r="AF164" i="1" s="1"/>
  <c r="K164" i="1"/>
  <c r="AH163" i="1"/>
  <c r="T163" i="1"/>
  <c r="AF163" i="1" s="1"/>
  <c r="K163" i="1"/>
  <c r="AH162" i="1"/>
  <c r="T162" i="1"/>
  <c r="AF162" i="1" s="1"/>
  <c r="K162" i="1"/>
  <c r="AH161" i="1"/>
  <c r="T161" i="1"/>
  <c r="AF161" i="1" s="1"/>
  <c r="K161" i="1"/>
  <c r="AH160" i="1"/>
  <c r="T160" i="1"/>
  <c r="AF160" i="1" s="1"/>
  <c r="K160" i="1"/>
  <c r="AH159" i="1"/>
  <c r="T159" i="1"/>
  <c r="AF159" i="1" s="1"/>
  <c r="K159" i="1"/>
  <c r="AH158" i="1"/>
  <c r="T158" i="1"/>
  <c r="AF158" i="1" s="1"/>
  <c r="K158" i="1"/>
  <c r="AH157" i="1"/>
  <c r="T157" i="1"/>
  <c r="AF157" i="1" s="1"/>
  <c r="K157" i="1"/>
  <c r="AH156" i="1"/>
  <c r="T156" i="1"/>
  <c r="AF156" i="1" s="1"/>
  <c r="K156" i="1"/>
  <c r="AH155" i="1"/>
  <c r="T155" i="1"/>
  <c r="AF155" i="1" s="1"/>
  <c r="K155" i="1"/>
  <c r="AH154" i="1"/>
  <c r="T154" i="1"/>
  <c r="AF154" i="1" s="1"/>
  <c r="K154" i="1"/>
  <c r="AH153" i="1"/>
  <c r="T153" i="1"/>
  <c r="AF153" i="1" s="1"/>
  <c r="K153" i="1"/>
  <c r="AH152" i="1"/>
  <c r="T152" i="1"/>
  <c r="AF152" i="1" s="1"/>
  <c r="K152" i="1"/>
  <c r="AH151" i="1"/>
  <c r="T151" i="1"/>
  <c r="AF151" i="1" s="1"/>
  <c r="K151" i="1"/>
  <c r="AH150" i="1"/>
  <c r="T150" i="1"/>
  <c r="AF150" i="1" s="1"/>
  <c r="K150" i="1"/>
  <c r="AH149" i="1"/>
  <c r="T149" i="1"/>
  <c r="AF149" i="1" s="1"/>
  <c r="K149" i="1"/>
  <c r="AH148" i="1"/>
  <c r="T148" i="1"/>
  <c r="AF148" i="1" s="1"/>
  <c r="K148" i="1"/>
  <c r="AH147" i="1"/>
  <c r="T147" i="1"/>
  <c r="AF147" i="1" s="1"/>
  <c r="K147" i="1"/>
  <c r="AH146" i="1"/>
  <c r="T146" i="1"/>
  <c r="AF146" i="1" s="1"/>
  <c r="K146" i="1"/>
  <c r="AH145" i="1"/>
  <c r="T145" i="1"/>
  <c r="AF145" i="1" s="1"/>
  <c r="K145" i="1"/>
  <c r="AH144" i="1"/>
  <c r="T144" i="1"/>
  <c r="AF144" i="1" s="1"/>
  <c r="K144" i="1"/>
  <c r="AH143" i="1"/>
  <c r="T143" i="1"/>
  <c r="AF143" i="1" s="1"/>
  <c r="K143" i="1"/>
  <c r="AH142" i="1"/>
  <c r="T142" i="1"/>
  <c r="AF142" i="1" s="1"/>
  <c r="K142" i="1"/>
  <c r="AH141" i="1"/>
  <c r="T141" i="1"/>
  <c r="AF141" i="1" s="1"/>
  <c r="K141" i="1"/>
  <c r="AH140" i="1"/>
  <c r="T140" i="1"/>
  <c r="AF140" i="1" s="1"/>
  <c r="K140" i="1"/>
  <c r="AH139" i="1"/>
  <c r="T139" i="1"/>
  <c r="AF139" i="1" s="1"/>
  <c r="K139" i="1"/>
  <c r="AH138" i="1"/>
  <c r="T138" i="1"/>
  <c r="AF138" i="1" s="1"/>
  <c r="K138" i="1"/>
  <c r="AH137" i="1"/>
  <c r="T137" i="1"/>
  <c r="AF137" i="1" s="1"/>
  <c r="K137" i="1"/>
  <c r="AH136" i="1"/>
  <c r="T136" i="1"/>
  <c r="AF136" i="1" s="1"/>
  <c r="K136" i="1"/>
  <c r="AH135" i="1"/>
  <c r="T135" i="1"/>
  <c r="AF135" i="1" s="1"/>
  <c r="K135" i="1"/>
  <c r="AH134" i="1"/>
  <c r="T134" i="1"/>
  <c r="AF134" i="1" s="1"/>
  <c r="K134" i="1"/>
  <c r="AH133" i="1"/>
  <c r="T133" i="1"/>
  <c r="AF133" i="1" s="1"/>
  <c r="K133" i="1"/>
  <c r="AH132" i="1"/>
  <c r="T132" i="1"/>
  <c r="AF132" i="1" s="1"/>
  <c r="K132" i="1"/>
  <c r="AH131" i="1"/>
  <c r="T131" i="1"/>
  <c r="AF131" i="1" s="1"/>
  <c r="K131" i="1"/>
  <c r="AH130" i="1"/>
  <c r="T130" i="1"/>
  <c r="AF130" i="1" s="1"/>
  <c r="K130" i="1"/>
  <c r="AH129" i="1"/>
  <c r="T129" i="1"/>
  <c r="AF129" i="1" s="1"/>
  <c r="K129" i="1"/>
  <c r="AH128" i="1"/>
  <c r="T128" i="1"/>
  <c r="AF128" i="1" s="1"/>
  <c r="K128" i="1"/>
  <c r="AH127" i="1"/>
  <c r="T127" i="1"/>
  <c r="AF127" i="1" s="1"/>
  <c r="K127" i="1"/>
  <c r="AH126" i="1"/>
  <c r="T126" i="1"/>
  <c r="AF126" i="1" s="1"/>
  <c r="K126" i="1"/>
  <c r="AH125" i="1"/>
  <c r="T125" i="1"/>
  <c r="AF125" i="1" s="1"/>
  <c r="K125" i="1"/>
  <c r="AH124" i="1"/>
  <c r="T124" i="1"/>
  <c r="AF124" i="1" s="1"/>
  <c r="K124" i="1"/>
  <c r="AH123" i="1"/>
  <c r="T123" i="1"/>
  <c r="AF123" i="1" s="1"/>
  <c r="K123" i="1"/>
  <c r="AH122" i="1"/>
  <c r="T122" i="1"/>
  <c r="AF122" i="1" s="1"/>
  <c r="K122" i="1"/>
  <c r="AH121" i="1"/>
  <c r="T121" i="1"/>
  <c r="AF121" i="1" s="1"/>
  <c r="K121" i="1"/>
  <c r="AH120" i="1"/>
  <c r="T120" i="1"/>
  <c r="AF120" i="1" s="1"/>
  <c r="K120" i="1"/>
  <c r="AH119" i="1"/>
  <c r="T119" i="1"/>
  <c r="AF119" i="1" s="1"/>
  <c r="K119" i="1"/>
  <c r="AH118" i="1"/>
  <c r="T118" i="1"/>
  <c r="AF118" i="1" s="1"/>
  <c r="K118" i="1"/>
  <c r="AH117" i="1"/>
  <c r="T117" i="1"/>
  <c r="AF117" i="1" s="1"/>
  <c r="K117" i="1"/>
  <c r="AH116" i="1"/>
  <c r="T116" i="1"/>
  <c r="AF116" i="1" s="1"/>
  <c r="K116" i="1"/>
  <c r="AH115" i="1"/>
  <c r="T115" i="1"/>
  <c r="AF115" i="1" s="1"/>
  <c r="K115" i="1"/>
  <c r="AH114" i="1"/>
  <c r="T114" i="1"/>
  <c r="AF114" i="1" s="1"/>
  <c r="K114" i="1"/>
  <c r="AH113" i="1"/>
  <c r="T113" i="1"/>
  <c r="AF113" i="1" s="1"/>
  <c r="K113" i="1"/>
  <c r="AH112" i="1"/>
  <c r="T112" i="1"/>
  <c r="AF112" i="1" s="1"/>
  <c r="K112" i="1"/>
  <c r="AH111" i="1"/>
  <c r="T111" i="1"/>
  <c r="AF111" i="1" s="1"/>
  <c r="K111" i="1"/>
  <c r="AH110" i="1"/>
  <c r="T110" i="1"/>
  <c r="AF110" i="1" s="1"/>
  <c r="K110" i="1"/>
  <c r="AH109" i="1"/>
  <c r="T109" i="1"/>
  <c r="AF109" i="1" s="1"/>
  <c r="K109" i="1"/>
  <c r="AH108" i="1"/>
  <c r="T108" i="1"/>
  <c r="AF108" i="1" s="1"/>
  <c r="K108" i="1"/>
  <c r="AH107" i="1"/>
  <c r="T107" i="1"/>
  <c r="AF107" i="1" s="1"/>
  <c r="K107" i="1"/>
  <c r="AH106" i="1"/>
  <c r="T106" i="1"/>
  <c r="AF106" i="1" s="1"/>
  <c r="K106" i="1"/>
  <c r="AH105" i="1"/>
  <c r="T105" i="1"/>
  <c r="AF105" i="1" s="1"/>
  <c r="K105" i="1"/>
  <c r="AH104" i="1"/>
  <c r="T104" i="1"/>
  <c r="AF104" i="1" s="1"/>
  <c r="K104" i="1"/>
  <c r="AH103" i="1"/>
  <c r="T103" i="1"/>
  <c r="AF103" i="1" s="1"/>
  <c r="K103" i="1"/>
  <c r="AH102" i="1"/>
  <c r="T102" i="1"/>
  <c r="AF102" i="1" s="1"/>
  <c r="K102" i="1"/>
  <c r="AH101" i="1"/>
  <c r="T101" i="1"/>
  <c r="AF101" i="1" s="1"/>
  <c r="K101" i="1"/>
  <c r="AH100" i="1"/>
  <c r="AF100" i="1"/>
  <c r="K100" i="1"/>
  <c r="AH99" i="1"/>
  <c r="AF99" i="1"/>
  <c r="K99" i="1"/>
  <c r="AH98" i="1"/>
  <c r="T98" i="1"/>
  <c r="AF98" i="1" s="1"/>
  <c r="K98" i="1"/>
  <c r="AH97" i="1"/>
  <c r="T97" i="1"/>
  <c r="AF97" i="1" s="1"/>
  <c r="K97" i="1"/>
  <c r="AH96" i="1"/>
  <c r="T96" i="1"/>
  <c r="AF96" i="1" s="1"/>
  <c r="K96" i="1"/>
  <c r="AH95" i="1"/>
  <c r="T95" i="1"/>
  <c r="AF95" i="1" s="1"/>
  <c r="K95" i="1"/>
  <c r="AH94" i="1"/>
  <c r="T94" i="1"/>
  <c r="AF94" i="1" s="1"/>
  <c r="K94" i="1"/>
  <c r="AH93" i="1"/>
  <c r="T93" i="1"/>
  <c r="AF93" i="1" s="1"/>
  <c r="K93" i="1"/>
  <c r="AH92" i="1"/>
  <c r="T92" i="1"/>
  <c r="AF92" i="1" s="1"/>
  <c r="K92" i="1"/>
  <c r="AH91" i="1"/>
  <c r="T91" i="1"/>
  <c r="AF91" i="1" s="1"/>
  <c r="K91" i="1"/>
  <c r="AH90" i="1"/>
  <c r="T90" i="1"/>
  <c r="AF90" i="1" s="1"/>
  <c r="K90" i="1"/>
  <c r="AH89" i="1"/>
  <c r="T89" i="1"/>
  <c r="AF89" i="1" s="1"/>
  <c r="K89" i="1"/>
  <c r="AH88" i="1"/>
  <c r="AF88" i="1"/>
  <c r="K88" i="1"/>
  <c r="AH87" i="1"/>
  <c r="T87" i="1"/>
  <c r="AF87" i="1" s="1"/>
  <c r="K87" i="1"/>
  <c r="AH86" i="1"/>
  <c r="T86" i="1"/>
  <c r="AF86" i="1" s="1"/>
  <c r="K86" i="1"/>
  <c r="AH85" i="1"/>
  <c r="T85" i="1"/>
  <c r="AF85" i="1" s="1"/>
  <c r="K85" i="1"/>
  <c r="AH84" i="1"/>
  <c r="T84" i="1"/>
  <c r="AF84" i="1" s="1"/>
  <c r="K84" i="1"/>
  <c r="AH83" i="1"/>
  <c r="T83" i="1"/>
  <c r="AF83" i="1" s="1"/>
  <c r="K83" i="1"/>
  <c r="AH82" i="1"/>
  <c r="T82" i="1"/>
  <c r="AF82" i="1" s="1"/>
  <c r="K82" i="1"/>
  <c r="AH81" i="1"/>
  <c r="T81" i="1"/>
  <c r="AF81" i="1" s="1"/>
  <c r="K81" i="1"/>
  <c r="AH80" i="1"/>
  <c r="T80" i="1"/>
  <c r="AF80" i="1" s="1"/>
  <c r="K80" i="1"/>
  <c r="AH79" i="1"/>
  <c r="T79" i="1"/>
  <c r="AF79" i="1" s="1"/>
  <c r="K79" i="1"/>
  <c r="AH78" i="1"/>
  <c r="T78" i="1"/>
  <c r="AF78" i="1" s="1"/>
  <c r="K78" i="1"/>
  <c r="AH77" i="1"/>
  <c r="T77" i="1"/>
  <c r="AF77" i="1" s="1"/>
  <c r="K77" i="1"/>
  <c r="AH76" i="1"/>
  <c r="T76" i="1"/>
  <c r="AF76" i="1" s="1"/>
  <c r="K76" i="1"/>
  <c r="AH75" i="1"/>
  <c r="T75" i="1"/>
  <c r="AF75" i="1" s="1"/>
  <c r="K75" i="1"/>
  <c r="AH74" i="1"/>
  <c r="T74" i="1"/>
  <c r="AF74" i="1" s="1"/>
  <c r="K74" i="1"/>
  <c r="AH73" i="1"/>
  <c r="T73" i="1"/>
  <c r="AF73" i="1" s="1"/>
  <c r="K73" i="1"/>
  <c r="AH72" i="1"/>
  <c r="T72" i="1"/>
  <c r="AF72" i="1" s="1"/>
  <c r="K72" i="1"/>
  <c r="AH71" i="1"/>
  <c r="T71" i="1"/>
  <c r="AF71" i="1" s="1"/>
  <c r="K71" i="1"/>
  <c r="AH70" i="1"/>
  <c r="T70" i="1"/>
  <c r="AF70" i="1" s="1"/>
  <c r="K70" i="1"/>
  <c r="AH69" i="1"/>
  <c r="T69" i="1"/>
  <c r="AF69" i="1" s="1"/>
  <c r="K69" i="1"/>
  <c r="AH68" i="1"/>
  <c r="T68" i="1"/>
  <c r="AF68" i="1" s="1"/>
  <c r="K68" i="1"/>
  <c r="AH67" i="1"/>
  <c r="T67" i="1"/>
  <c r="AF67" i="1" s="1"/>
  <c r="K67" i="1"/>
  <c r="AH66" i="1"/>
  <c r="T66" i="1"/>
  <c r="AF66" i="1" s="1"/>
  <c r="K66" i="1"/>
  <c r="AH65" i="1"/>
  <c r="T65" i="1"/>
  <c r="AF65" i="1" s="1"/>
  <c r="K65" i="1"/>
  <c r="AH64" i="1"/>
  <c r="T64" i="1"/>
  <c r="AF64" i="1" s="1"/>
  <c r="K64" i="1"/>
  <c r="AH63" i="1"/>
  <c r="T63" i="1"/>
  <c r="AF63" i="1" s="1"/>
  <c r="K63" i="1"/>
  <c r="AH62" i="1"/>
  <c r="T62" i="1"/>
  <c r="AF62" i="1" s="1"/>
  <c r="K62" i="1"/>
  <c r="AH61" i="1"/>
  <c r="T61" i="1"/>
  <c r="AF61" i="1" s="1"/>
  <c r="K61" i="1"/>
  <c r="AH60" i="1"/>
  <c r="T60" i="1"/>
  <c r="AF60" i="1" s="1"/>
  <c r="K60" i="1"/>
  <c r="AH59" i="1"/>
  <c r="T59" i="1"/>
  <c r="AF59" i="1" s="1"/>
  <c r="K59" i="1"/>
  <c r="AH58" i="1"/>
  <c r="T58" i="1"/>
  <c r="AF58" i="1" s="1"/>
  <c r="K58" i="1"/>
  <c r="AH57" i="1"/>
  <c r="T57" i="1"/>
  <c r="AF57" i="1" s="1"/>
  <c r="K57" i="1"/>
  <c r="AH56" i="1"/>
  <c r="T56" i="1"/>
  <c r="AF56" i="1" s="1"/>
  <c r="K56" i="1"/>
  <c r="AH55" i="1"/>
  <c r="T55" i="1"/>
  <c r="AF55" i="1" s="1"/>
  <c r="K55" i="1"/>
  <c r="AH54" i="1"/>
  <c r="T54" i="1"/>
  <c r="AF54" i="1" s="1"/>
  <c r="K54" i="1"/>
  <c r="AH53" i="1"/>
  <c r="T53" i="1"/>
  <c r="AF53" i="1" s="1"/>
  <c r="K53" i="1"/>
  <c r="AH52" i="1"/>
  <c r="T52" i="1"/>
  <c r="AF52" i="1" s="1"/>
  <c r="K52" i="1"/>
  <c r="AH51" i="1"/>
  <c r="T51" i="1"/>
  <c r="AF51" i="1" s="1"/>
  <c r="K51" i="1"/>
  <c r="AH50" i="1"/>
  <c r="T50" i="1"/>
  <c r="AF50" i="1" s="1"/>
  <c r="K50" i="1"/>
  <c r="AH49" i="1"/>
  <c r="T49" i="1"/>
  <c r="AF49" i="1" s="1"/>
  <c r="K49" i="1"/>
  <c r="AH48" i="1"/>
  <c r="T48" i="1"/>
  <c r="AF48" i="1" s="1"/>
  <c r="K48" i="1"/>
  <c r="AH47" i="1"/>
  <c r="T47" i="1"/>
  <c r="AF47" i="1" s="1"/>
  <c r="K47" i="1"/>
  <c r="AH46" i="1"/>
  <c r="T46" i="1"/>
  <c r="AF46" i="1" s="1"/>
  <c r="K46" i="1"/>
  <c r="AH45" i="1"/>
  <c r="T45" i="1"/>
  <c r="AF45" i="1" s="1"/>
  <c r="K45" i="1"/>
  <c r="AH44" i="1"/>
  <c r="T44" i="1"/>
  <c r="AF44" i="1" s="1"/>
  <c r="K44" i="1"/>
  <c r="AH43" i="1"/>
  <c r="T43" i="1"/>
  <c r="AF43" i="1" s="1"/>
  <c r="K43" i="1"/>
  <c r="AH42" i="1"/>
  <c r="T42" i="1"/>
  <c r="AF42" i="1" s="1"/>
  <c r="K42" i="1"/>
  <c r="AH41" i="1"/>
  <c r="T41" i="1"/>
  <c r="AF41" i="1" s="1"/>
  <c r="K41" i="1"/>
  <c r="AH40" i="1"/>
  <c r="T40" i="1"/>
  <c r="AF40" i="1" s="1"/>
  <c r="K40" i="1"/>
  <c r="AH39" i="1"/>
  <c r="T39" i="1"/>
  <c r="AF39" i="1" s="1"/>
  <c r="K39" i="1"/>
  <c r="AH38" i="1"/>
  <c r="T38" i="1"/>
  <c r="AF38" i="1" s="1"/>
  <c r="K38" i="1"/>
  <c r="AH37" i="1"/>
  <c r="T37" i="1"/>
  <c r="AF37" i="1" s="1"/>
  <c r="K37" i="1"/>
  <c r="AH36" i="1"/>
  <c r="T36" i="1"/>
  <c r="AF36" i="1" s="1"/>
  <c r="K36" i="1"/>
  <c r="AH35" i="1"/>
  <c r="T35" i="1"/>
  <c r="AF35" i="1" s="1"/>
  <c r="K35" i="1"/>
  <c r="AH34" i="1"/>
  <c r="T34" i="1"/>
  <c r="AF34" i="1" s="1"/>
  <c r="K34" i="1"/>
  <c r="AH33" i="1"/>
  <c r="AF33" i="1"/>
  <c r="K33" i="1"/>
  <c r="AH32" i="1"/>
  <c r="T32" i="1"/>
  <c r="AF32" i="1" s="1"/>
  <c r="K32" i="1"/>
  <c r="AH31" i="1"/>
  <c r="T31" i="1"/>
  <c r="AF31" i="1" s="1"/>
  <c r="K31" i="1"/>
  <c r="AH30" i="1"/>
  <c r="T30" i="1"/>
  <c r="AF30" i="1" s="1"/>
  <c r="K30" i="1"/>
  <c r="AH29" i="1"/>
  <c r="T29" i="1"/>
  <c r="AF29" i="1" s="1"/>
  <c r="K29" i="1"/>
  <c r="AH28" i="1"/>
  <c r="T28" i="1"/>
  <c r="AF28" i="1" s="1"/>
  <c r="K28" i="1"/>
  <c r="AH27" i="1"/>
  <c r="T27" i="1"/>
  <c r="AF27" i="1" s="1"/>
  <c r="K27" i="1"/>
  <c r="AH26" i="1"/>
  <c r="T26" i="1"/>
  <c r="AF26" i="1" s="1"/>
  <c r="K26" i="1"/>
  <c r="AH25" i="1"/>
  <c r="T25" i="1"/>
  <c r="AF25" i="1" s="1"/>
  <c r="K25" i="1"/>
  <c r="AH24" i="1"/>
  <c r="T24" i="1"/>
  <c r="AF24" i="1" s="1"/>
  <c r="K24" i="1"/>
  <c r="AH23" i="1"/>
  <c r="T23" i="1"/>
  <c r="AF23" i="1" s="1"/>
  <c r="K23" i="1"/>
  <c r="AH22" i="1"/>
  <c r="T22" i="1"/>
  <c r="AF22" i="1" s="1"/>
  <c r="K22" i="1"/>
  <c r="AH16" i="1"/>
  <c r="T16" i="1"/>
  <c r="AF16" i="1" s="1"/>
  <c r="K16" i="1"/>
  <c r="AH15" i="1"/>
  <c r="T15" i="1"/>
  <c r="AF15" i="1" s="1"/>
  <c r="K15" i="1"/>
  <c r="AH1237" i="1"/>
  <c r="T1237" i="1"/>
  <c r="AF1237" i="1" s="1"/>
  <c r="K1237" i="1"/>
  <c r="AH1236" i="1"/>
  <c r="T1236" i="1"/>
  <c r="AF1236" i="1" s="1"/>
  <c r="K1236" i="1"/>
  <c r="AH1235" i="1"/>
  <c r="T1235" i="1"/>
  <c r="AF1235" i="1" s="1"/>
  <c r="K1235" i="1"/>
  <c r="AH1234" i="1"/>
  <c r="T1234" i="1"/>
  <c r="AF1234" i="1" s="1"/>
  <c r="K1234" i="1"/>
  <c r="AH1233" i="1"/>
  <c r="T1233" i="1"/>
  <c r="AF1233" i="1" s="1"/>
  <c r="K1233" i="1"/>
  <c r="AH1232" i="1"/>
  <c r="T1232" i="1"/>
  <c r="AF1232" i="1" s="1"/>
  <c r="K1232" i="1"/>
  <c r="AH1231" i="1"/>
  <c r="T1231" i="1"/>
  <c r="AF1231" i="1" s="1"/>
  <c r="K1231" i="1"/>
  <c r="AH1230" i="1"/>
  <c r="T1230" i="1"/>
  <c r="AF1230" i="1" s="1"/>
  <c r="K1230" i="1"/>
  <c r="AH1229" i="1"/>
  <c r="T1229" i="1"/>
  <c r="AF1229" i="1" s="1"/>
  <c r="K1229" i="1"/>
  <c r="AH1228" i="1"/>
  <c r="T1228" i="1"/>
  <c r="AF1228" i="1" s="1"/>
  <c r="K1228" i="1"/>
  <c r="AH1227" i="1"/>
  <c r="T1227" i="1"/>
  <c r="AF1227" i="1" s="1"/>
  <c r="K1227" i="1"/>
  <c r="AH1226" i="1"/>
  <c r="T1226" i="1"/>
  <c r="AF1226" i="1" s="1"/>
  <c r="K1226" i="1"/>
  <c r="AH1225" i="1"/>
  <c r="T1225" i="1"/>
  <c r="AF1225" i="1" s="1"/>
  <c r="K1225" i="1"/>
  <c r="AH1224" i="1"/>
  <c r="T1224" i="1"/>
  <c r="AF1224" i="1" s="1"/>
  <c r="K1224" i="1"/>
  <c r="AH1223" i="1"/>
  <c r="T1223" i="1"/>
  <c r="AF1223" i="1" s="1"/>
  <c r="K1223" i="1"/>
  <c r="AH1222" i="1"/>
  <c r="T1222" i="1"/>
  <c r="AF1222" i="1" s="1"/>
  <c r="K1222" i="1"/>
  <c r="AH1221" i="1"/>
  <c r="T1221" i="1"/>
  <c r="AF1221" i="1" s="1"/>
  <c r="K1221" i="1"/>
  <c r="AH1220" i="1"/>
  <c r="T1220" i="1"/>
  <c r="AF1220" i="1" s="1"/>
  <c r="K1220" i="1"/>
  <c r="AH1219" i="1"/>
  <c r="T1219" i="1"/>
  <c r="AF1219" i="1" s="1"/>
  <c r="K1219" i="1"/>
  <c r="AH1218" i="1"/>
  <c r="T1218" i="1"/>
  <c r="AF1218" i="1" s="1"/>
  <c r="K1218" i="1"/>
  <c r="AH1217" i="1"/>
  <c r="T1217" i="1"/>
  <c r="AF1217" i="1" s="1"/>
  <c r="K1217" i="1"/>
  <c r="AH1216" i="1"/>
  <c r="T1216" i="1"/>
  <c r="AF1216" i="1" s="1"/>
  <c r="K1216" i="1"/>
  <c r="AH1215" i="1"/>
  <c r="T1215" i="1"/>
  <c r="AF1215" i="1" s="1"/>
  <c r="K1215" i="1"/>
  <c r="AH1214" i="1"/>
  <c r="T1214" i="1"/>
  <c r="AF1214" i="1" s="1"/>
  <c r="K1214" i="1"/>
  <c r="AH1213" i="1"/>
  <c r="T1213" i="1"/>
  <c r="AF1213" i="1" s="1"/>
  <c r="K1213" i="1"/>
  <c r="AH1212" i="1"/>
  <c r="T1212" i="1"/>
  <c r="AF1212" i="1" s="1"/>
  <c r="K1212" i="1"/>
  <c r="AH1211" i="1"/>
  <c r="T1211" i="1"/>
  <c r="AF1211" i="1" s="1"/>
  <c r="K1211" i="1"/>
  <c r="AH1210" i="1"/>
  <c r="T1210" i="1"/>
  <c r="AF1210" i="1" s="1"/>
  <c r="K1210" i="1"/>
  <c r="AH1209" i="1"/>
  <c r="T1209" i="1"/>
  <c r="AF1209" i="1" s="1"/>
  <c r="K1209" i="1"/>
  <c r="AH1208" i="1"/>
  <c r="T1208" i="1"/>
  <c r="AF1208" i="1" s="1"/>
  <c r="K1208" i="1"/>
  <c r="AH1207" i="1"/>
  <c r="T1207" i="1"/>
  <c r="AF1207" i="1" s="1"/>
  <c r="K1207" i="1"/>
  <c r="AH1206" i="1"/>
  <c r="T1206" i="1"/>
  <c r="AF1206" i="1" s="1"/>
  <c r="K1206" i="1"/>
  <c r="AH1205" i="1"/>
  <c r="T1205" i="1"/>
  <c r="AF1205" i="1" s="1"/>
  <c r="K1205" i="1"/>
  <c r="AH1204" i="1"/>
  <c r="T1204" i="1"/>
  <c r="AF1204" i="1" s="1"/>
  <c r="K1204" i="1"/>
  <c r="AH1203" i="1"/>
  <c r="T1203" i="1"/>
  <c r="AF1203" i="1" s="1"/>
  <c r="K1203" i="1"/>
  <c r="AH1202" i="1"/>
  <c r="T1202" i="1"/>
  <c r="AF1202" i="1" s="1"/>
  <c r="K1202" i="1"/>
  <c r="AH1201" i="1"/>
  <c r="T1201" i="1"/>
  <c r="AF1201" i="1" s="1"/>
  <c r="K1201" i="1"/>
  <c r="AH1200" i="1"/>
  <c r="T1200" i="1"/>
  <c r="AF1200" i="1" s="1"/>
  <c r="K1200" i="1"/>
  <c r="AH1199" i="1"/>
  <c r="T1199" i="1"/>
  <c r="AF1199" i="1" s="1"/>
  <c r="K1199" i="1"/>
  <c r="AH1198" i="1"/>
  <c r="T1198" i="1"/>
  <c r="AF1198" i="1" s="1"/>
  <c r="K1198" i="1"/>
  <c r="AH1197" i="1"/>
  <c r="T1197" i="1"/>
  <c r="AF1197" i="1" s="1"/>
  <c r="K1197" i="1"/>
  <c r="AH1196" i="1"/>
  <c r="T1196" i="1"/>
  <c r="AF1196" i="1" s="1"/>
  <c r="K1196" i="1"/>
  <c r="AH1195" i="1"/>
  <c r="T1195" i="1"/>
  <c r="AF1195" i="1" s="1"/>
  <c r="K1195" i="1"/>
  <c r="AH1194" i="1"/>
  <c r="T1194" i="1"/>
  <c r="AF1194" i="1" s="1"/>
  <c r="K1194" i="1"/>
  <c r="AH1193" i="1"/>
  <c r="T1193" i="1"/>
  <c r="AF1193" i="1" s="1"/>
  <c r="K1193" i="1"/>
  <c r="AH1192" i="1"/>
  <c r="T1192" i="1"/>
  <c r="AF1192" i="1" s="1"/>
  <c r="K1192" i="1"/>
  <c r="AH1191" i="1"/>
  <c r="T1191" i="1"/>
  <c r="AF1191" i="1" s="1"/>
  <c r="K1191" i="1"/>
  <c r="AH1190" i="1"/>
  <c r="T1190" i="1"/>
  <c r="AF1190" i="1" s="1"/>
  <c r="K1190" i="1"/>
  <c r="AH1189" i="1"/>
  <c r="T1189" i="1"/>
  <c r="AF1189" i="1" s="1"/>
  <c r="K1189" i="1"/>
  <c r="AH1188" i="1"/>
  <c r="T1188" i="1"/>
  <c r="AF1188" i="1" s="1"/>
  <c r="K1188" i="1"/>
  <c r="AH1187" i="1"/>
  <c r="T1187" i="1"/>
  <c r="AF1187" i="1" s="1"/>
  <c r="K1187" i="1"/>
  <c r="AH1186" i="1"/>
  <c r="T1186" i="1"/>
  <c r="AF1186" i="1" s="1"/>
  <c r="K1186" i="1"/>
  <c r="AH1185" i="1"/>
  <c r="T1185" i="1"/>
  <c r="AF1185" i="1" s="1"/>
  <c r="K1185" i="1"/>
  <c r="AH1184" i="1"/>
  <c r="T1184" i="1"/>
  <c r="AF1184" i="1" s="1"/>
  <c r="K1184" i="1"/>
  <c r="AH1183" i="1"/>
  <c r="T1183" i="1"/>
  <c r="AF1183" i="1" s="1"/>
  <c r="K1183" i="1"/>
  <c r="AH1182" i="1"/>
  <c r="T1182" i="1"/>
  <c r="AF1182" i="1" s="1"/>
  <c r="K1182" i="1"/>
  <c r="AH1181" i="1"/>
  <c r="T1181" i="1"/>
  <c r="AF1181" i="1" s="1"/>
  <c r="K1181" i="1"/>
  <c r="AH1180" i="1"/>
  <c r="T1180" i="1"/>
  <c r="AF1180" i="1" s="1"/>
  <c r="K1180" i="1"/>
  <c r="AH1179" i="1"/>
  <c r="T1179" i="1"/>
  <c r="AF1179" i="1" s="1"/>
  <c r="K1179" i="1"/>
  <c r="AH1178" i="1"/>
  <c r="T1178" i="1"/>
  <c r="AF1178" i="1" s="1"/>
  <c r="K1178" i="1"/>
  <c r="AH1177" i="1"/>
  <c r="T1177" i="1"/>
  <c r="AF1177" i="1" s="1"/>
  <c r="K1177" i="1"/>
  <c r="AH1176" i="1"/>
  <c r="T1176" i="1"/>
  <c r="AF1176" i="1" s="1"/>
  <c r="K1176" i="1"/>
  <c r="AH1175" i="1"/>
  <c r="T1175" i="1"/>
  <c r="AF1175" i="1" s="1"/>
  <c r="K1175" i="1"/>
  <c r="AH1174" i="1"/>
  <c r="T1174" i="1"/>
  <c r="AF1174" i="1" s="1"/>
  <c r="K1174" i="1"/>
  <c r="AH1173" i="1"/>
  <c r="T1173" i="1"/>
  <c r="AF1173" i="1" s="1"/>
  <c r="K1173" i="1"/>
  <c r="AH1172" i="1"/>
  <c r="T1172" i="1"/>
  <c r="AF1172" i="1" s="1"/>
  <c r="K1172" i="1"/>
  <c r="AH1171" i="1"/>
  <c r="T1171" i="1"/>
  <c r="AF1171" i="1" s="1"/>
  <c r="K1171" i="1"/>
  <c r="AH1170" i="1"/>
  <c r="T1170" i="1"/>
  <c r="AF1170" i="1" s="1"/>
  <c r="K1170" i="1"/>
  <c r="AH1169" i="1"/>
  <c r="T1169" i="1"/>
  <c r="AF1169" i="1" s="1"/>
  <c r="K1169" i="1"/>
  <c r="AH1168" i="1"/>
  <c r="T1168" i="1"/>
  <c r="AF1168" i="1" s="1"/>
  <c r="K1168" i="1"/>
  <c r="AH1167" i="1"/>
  <c r="T1167" i="1"/>
  <c r="AF1167" i="1" s="1"/>
  <c r="K1167" i="1"/>
  <c r="AH1166" i="1"/>
  <c r="T1166" i="1"/>
  <c r="AF1166" i="1" s="1"/>
  <c r="K1166" i="1"/>
  <c r="AH1165" i="1"/>
  <c r="T1165" i="1"/>
  <c r="AF1165" i="1" s="1"/>
  <c r="K1165" i="1"/>
  <c r="AH1164" i="1"/>
  <c r="T1164" i="1"/>
  <c r="AF1164" i="1" s="1"/>
  <c r="K1164" i="1"/>
  <c r="AH1163" i="1"/>
  <c r="T1163" i="1"/>
  <c r="AF1163" i="1" s="1"/>
  <c r="K1163" i="1"/>
  <c r="AH1162" i="1"/>
  <c r="T1162" i="1"/>
  <c r="AF1162" i="1" s="1"/>
  <c r="K1162" i="1"/>
  <c r="AH1161" i="1"/>
  <c r="T1161" i="1"/>
  <c r="AF1161" i="1" s="1"/>
  <c r="K1161" i="1"/>
  <c r="AH1160" i="1"/>
  <c r="T1160" i="1"/>
  <c r="AF1160" i="1" s="1"/>
  <c r="K1160" i="1"/>
  <c r="AH1159" i="1"/>
  <c r="T1159" i="1"/>
  <c r="AF1159" i="1" s="1"/>
  <c r="K1159" i="1"/>
  <c r="AH1158" i="1"/>
  <c r="T1158" i="1"/>
  <c r="AF1158" i="1" s="1"/>
  <c r="K1158" i="1"/>
  <c r="AH1157" i="1"/>
  <c r="T1157" i="1"/>
  <c r="AF1157" i="1" s="1"/>
  <c r="K1157" i="1"/>
  <c r="AH1156" i="1"/>
  <c r="T1156" i="1"/>
  <c r="AF1156" i="1" s="1"/>
  <c r="K1156" i="1"/>
  <c r="AH1155" i="1"/>
  <c r="T1155" i="1"/>
  <c r="AF1155" i="1" s="1"/>
  <c r="K1155" i="1"/>
  <c r="AH1154" i="1"/>
  <c r="T1154" i="1"/>
  <c r="AF1154" i="1" s="1"/>
  <c r="K1154" i="1"/>
  <c r="AH1153" i="1"/>
  <c r="T1153" i="1"/>
  <c r="AF1153" i="1" s="1"/>
  <c r="K1153" i="1"/>
  <c r="AH1152" i="1"/>
  <c r="T1152" i="1"/>
  <c r="AF1152" i="1" s="1"/>
  <c r="K1152" i="1"/>
  <c r="AH1151" i="1"/>
  <c r="T1151" i="1"/>
  <c r="AF1151" i="1" s="1"/>
  <c r="K1151" i="1"/>
  <c r="AH1150" i="1"/>
  <c r="T1150" i="1"/>
  <c r="AF1150" i="1" s="1"/>
  <c r="K1150" i="1"/>
  <c r="AH1149" i="1"/>
  <c r="T1149" i="1"/>
  <c r="AF1149" i="1" s="1"/>
  <c r="K1149" i="1"/>
  <c r="AH1148" i="1"/>
  <c r="T1148" i="1"/>
  <c r="AF1148" i="1" s="1"/>
  <c r="K1148" i="1"/>
  <c r="AH1147" i="1"/>
  <c r="T1147" i="1"/>
  <c r="AF1147" i="1" s="1"/>
  <c r="K1147" i="1"/>
  <c r="AH1146" i="1"/>
  <c r="T1146" i="1"/>
  <c r="AF1146" i="1" s="1"/>
  <c r="K1146" i="1"/>
  <c r="AH1145" i="1"/>
  <c r="T1145" i="1"/>
  <c r="AF1145" i="1" s="1"/>
  <c r="K1145" i="1"/>
  <c r="AH1144" i="1"/>
  <c r="T1144" i="1"/>
  <c r="AF1144" i="1" s="1"/>
  <c r="K1144" i="1"/>
  <c r="AH1143" i="1"/>
  <c r="T1143" i="1"/>
  <c r="AF1143" i="1" s="1"/>
  <c r="K1143" i="1"/>
  <c r="AH1142" i="1"/>
  <c r="T1142" i="1"/>
  <c r="AF1142" i="1" s="1"/>
  <c r="K1142" i="1"/>
  <c r="AH1141" i="1"/>
  <c r="T1141" i="1"/>
  <c r="AF1141" i="1" s="1"/>
  <c r="K1141" i="1"/>
  <c r="AH1140" i="1"/>
  <c r="T1140" i="1"/>
  <c r="AF1140" i="1" s="1"/>
  <c r="K1140" i="1"/>
  <c r="AH1139" i="1"/>
  <c r="T1139" i="1"/>
  <c r="AF1139" i="1" s="1"/>
  <c r="K1139" i="1"/>
  <c r="AH1138" i="1"/>
  <c r="T1138" i="1"/>
  <c r="AF1138" i="1" s="1"/>
  <c r="K1138" i="1"/>
  <c r="AH1137" i="1"/>
  <c r="T1137" i="1"/>
  <c r="AF1137" i="1" s="1"/>
  <c r="K1137" i="1"/>
  <c r="AH1136" i="1"/>
  <c r="T1136" i="1"/>
  <c r="AF1136" i="1" s="1"/>
  <c r="K1136" i="1"/>
  <c r="AH1135" i="1"/>
  <c r="T1135" i="1"/>
  <c r="AF1135" i="1" s="1"/>
  <c r="K1135" i="1"/>
  <c r="AH1134" i="1"/>
  <c r="T1134" i="1"/>
  <c r="AF1134" i="1" s="1"/>
  <c r="K1134" i="1"/>
  <c r="AH1133" i="1"/>
  <c r="T1133" i="1"/>
  <c r="AF1133" i="1" s="1"/>
  <c r="K1133" i="1"/>
  <c r="AH1132" i="1"/>
  <c r="T1132" i="1"/>
  <c r="AF1132" i="1" s="1"/>
  <c r="K1132" i="1"/>
  <c r="AH1131" i="1"/>
  <c r="T1131" i="1"/>
  <c r="AF1131" i="1" s="1"/>
  <c r="K1131" i="1"/>
  <c r="AH1130" i="1"/>
  <c r="T1130" i="1"/>
  <c r="AF1130" i="1" s="1"/>
  <c r="K1130" i="1"/>
  <c r="AH1129" i="1"/>
  <c r="T1129" i="1"/>
  <c r="AF1129" i="1" s="1"/>
  <c r="K1129" i="1"/>
  <c r="AH1128" i="1"/>
  <c r="T1128" i="1"/>
  <c r="AF1128" i="1" s="1"/>
  <c r="K1128" i="1"/>
  <c r="AH1127" i="1"/>
  <c r="T1127" i="1"/>
  <c r="AF1127" i="1" s="1"/>
  <c r="K1127" i="1"/>
  <c r="AH1126" i="1"/>
  <c r="T1126" i="1"/>
  <c r="AF1126" i="1" s="1"/>
  <c r="K1126" i="1"/>
  <c r="AH1125" i="1"/>
  <c r="T1125" i="1"/>
  <c r="AF1125" i="1" s="1"/>
  <c r="K1125" i="1"/>
  <c r="AH1124" i="1"/>
  <c r="T1124" i="1"/>
  <c r="AF1124" i="1" s="1"/>
  <c r="K1124" i="1"/>
  <c r="AH1123" i="1"/>
  <c r="T1123" i="1"/>
  <c r="AF1123" i="1" s="1"/>
  <c r="K1123" i="1"/>
  <c r="AH1122" i="1"/>
  <c r="T1122" i="1"/>
  <c r="AF1122" i="1" s="1"/>
  <c r="K1122" i="1"/>
  <c r="AH1121" i="1"/>
  <c r="T1121" i="1"/>
  <c r="AF1121" i="1" s="1"/>
  <c r="K1121" i="1"/>
  <c r="AH1120" i="1"/>
  <c r="T1120" i="1"/>
  <c r="AF1120" i="1" s="1"/>
  <c r="K1120" i="1"/>
  <c r="AH1119" i="1"/>
  <c r="T1119" i="1"/>
  <c r="AF1119" i="1" s="1"/>
  <c r="K1119" i="1"/>
  <c r="AH1118" i="1"/>
  <c r="T1118" i="1"/>
  <c r="AF1118" i="1" s="1"/>
  <c r="K1118" i="1"/>
  <c r="AH1117" i="1"/>
  <c r="T1117" i="1"/>
  <c r="AF1117" i="1" s="1"/>
  <c r="K1117" i="1"/>
  <c r="AH1116" i="1"/>
  <c r="T1116" i="1"/>
  <c r="AF1116" i="1" s="1"/>
  <c r="K1116" i="1"/>
  <c r="AH1115" i="1"/>
  <c r="T1115" i="1"/>
  <c r="AF1115" i="1" s="1"/>
  <c r="K1115" i="1"/>
  <c r="AH1114" i="1"/>
  <c r="T1114" i="1"/>
  <c r="AF1114" i="1" s="1"/>
  <c r="K1114" i="1"/>
  <c r="AH1113" i="1"/>
  <c r="T1113" i="1"/>
  <c r="AF1113" i="1" s="1"/>
  <c r="K1113" i="1"/>
  <c r="AH1112" i="1"/>
  <c r="T1112" i="1"/>
  <c r="AF1112" i="1" s="1"/>
  <c r="K1112" i="1"/>
  <c r="AH1111" i="1"/>
  <c r="T1111" i="1"/>
  <c r="AF1111" i="1" s="1"/>
  <c r="K1111" i="1"/>
  <c r="AH1110" i="1"/>
  <c r="T1110" i="1"/>
  <c r="AF1110" i="1" s="1"/>
  <c r="K1110" i="1"/>
  <c r="AH1109" i="1"/>
  <c r="T1109" i="1"/>
  <c r="AF1109" i="1" s="1"/>
  <c r="K1109" i="1"/>
  <c r="AH1108" i="1"/>
  <c r="T1108" i="1"/>
  <c r="AF1108" i="1" s="1"/>
  <c r="K1108" i="1"/>
  <c r="AH1107" i="1"/>
  <c r="T1107" i="1"/>
  <c r="AF1107" i="1" s="1"/>
  <c r="K1107" i="1"/>
  <c r="AH1106" i="1"/>
  <c r="T1106" i="1"/>
  <c r="AF1106" i="1" s="1"/>
  <c r="K1106" i="1"/>
  <c r="AH1105" i="1"/>
  <c r="T1105" i="1"/>
  <c r="AF1105" i="1" s="1"/>
  <c r="K1105" i="1"/>
  <c r="AH1104" i="1"/>
  <c r="T1104" i="1"/>
  <c r="AF1104" i="1" s="1"/>
  <c r="K1104" i="1"/>
  <c r="AH1103" i="1"/>
  <c r="T1103" i="1"/>
  <c r="AF1103" i="1" s="1"/>
  <c r="K1103" i="1"/>
  <c r="AH1102" i="1"/>
  <c r="T1102" i="1"/>
  <c r="AF1102" i="1" s="1"/>
  <c r="K1102" i="1"/>
  <c r="AH1101" i="1"/>
  <c r="T1101" i="1"/>
  <c r="AF1101" i="1" s="1"/>
  <c r="K1101" i="1"/>
  <c r="AH1100" i="1"/>
  <c r="T1100" i="1"/>
  <c r="AF1100" i="1" s="1"/>
  <c r="K1100" i="1"/>
  <c r="AH1099" i="1"/>
  <c r="T1099" i="1"/>
  <c r="AF1099" i="1" s="1"/>
  <c r="K1099" i="1"/>
  <c r="AH1098" i="1"/>
  <c r="T1098" i="1"/>
  <c r="AF1098" i="1" s="1"/>
  <c r="K1098" i="1"/>
  <c r="AH1097" i="1"/>
  <c r="T1097" i="1"/>
  <c r="AF1097" i="1" s="1"/>
  <c r="K1097" i="1"/>
  <c r="AH1096" i="1"/>
  <c r="T1096" i="1"/>
  <c r="AF1096" i="1" s="1"/>
  <c r="K1096" i="1"/>
  <c r="AH1095" i="1"/>
  <c r="T1095" i="1"/>
  <c r="AF1095" i="1" s="1"/>
  <c r="K1095" i="1"/>
  <c r="AH1094" i="1"/>
  <c r="T1094" i="1"/>
  <c r="AF1094" i="1" s="1"/>
  <c r="K1094" i="1"/>
  <c r="AH1093" i="1"/>
  <c r="T1093" i="1"/>
  <c r="AF1093" i="1" s="1"/>
  <c r="K1093" i="1"/>
  <c r="AH1092" i="1"/>
  <c r="T1092" i="1"/>
  <c r="AF1092" i="1" s="1"/>
  <c r="K1092" i="1"/>
  <c r="AH1091" i="1"/>
  <c r="T1091" i="1"/>
  <c r="AF1091" i="1" s="1"/>
  <c r="K1091" i="1"/>
  <c r="AH1090" i="1"/>
  <c r="T1090" i="1"/>
  <c r="AF1090" i="1" s="1"/>
  <c r="K1090" i="1"/>
  <c r="AH1089" i="1"/>
  <c r="T1089" i="1"/>
  <c r="AF1089" i="1" s="1"/>
  <c r="K1089" i="1"/>
  <c r="AH1088" i="1"/>
  <c r="T1088" i="1"/>
  <c r="AF1088" i="1" s="1"/>
  <c r="K1088" i="1"/>
  <c r="AH1087" i="1"/>
  <c r="T1087" i="1"/>
  <c r="AF1087" i="1" s="1"/>
  <c r="K1087" i="1"/>
  <c r="AH1086" i="1"/>
  <c r="T1086" i="1"/>
  <c r="AF1086" i="1" s="1"/>
  <c r="K1086" i="1"/>
  <c r="AH1085" i="1"/>
  <c r="T1085" i="1"/>
  <c r="AF1085" i="1" s="1"/>
  <c r="K1085" i="1"/>
  <c r="AH1084" i="1"/>
  <c r="T1084" i="1"/>
  <c r="AF1084" i="1" s="1"/>
  <c r="K1084" i="1"/>
  <c r="AH1083" i="1"/>
  <c r="T1083" i="1"/>
  <c r="AF1083" i="1" s="1"/>
  <c r="K1083" i="1"/>
  <c r="AH1082" i="1"/>
  <c r="T1082" i="1"/>
  <c r="AF1082" i="1" s="1"/>
  <c r="K1082" i="1"/>
  <c r="AH1081" i="1"/>
  <c r="T1081" i="1"/>
  <c r="AF1081" i="1" s="1"/>
  <c r="K1081" i="1"/>
  <c r="AH1080" i="1"/>
  <c r="T1080" i="1"/>
  <c r="AF1080" i="1" s="1"/>
  <c r="K1080" i="1"/>
  <c r="AH1079" i="1"/>
  <c r="T1079" i="1"/>
  <c r="AF1079" i="1" s="1"/>
  <c r="K1079" i="1"/>
  <c r="AH1078" i="1"/>
  <c r="T1078" i="1"/>
  <c r="AF1078" i="1" s="1"/>
  <c r="K1078" i="1"/>
  <c r="AH1077" i="1"/>
  <c r="T1077" i="1"/>
  <c r="AF1077" i="1" s="1"/>
  <c r="K1077" i="1"/>
  <c r="AH1076" i="1"/>
  <c r="T1076" i="1"/>
  <c r="AF1076" i="1" s="1"/>
  <c r="K1076" i="1"/>
  <c r="AH1075" i="1"/>
  <c r="T1075" i="1"/>
  <c r="AF1075" i="1" s="1"/>
  <c r="K1075" i="1"/>
  <c r="AH1074" i="1"/>
  <c r="T1074" i="1"/>
  <c r="AF1074" i="1" s="1"/>
  <c r="K1074" i="1"/>
  <c r="AH1073" i="1"/>
  <c r="T1073" i="1"/>
  <c r="AF1073" i="1" s="1"/>
  <c r="K1073" i="1"/>
  <c r="AH1072" i="1"/>
  <c r="T1072" i="1"/>
  <c r="AF1072" i="1" s="1"/>
  <c r="K1072" i="1"/>
  <c r="AH1071" i="1"/>
  <c r="T1071" i="1"/>
  <c r="AF1071" i="1" s="1"/>
  <c r="K1071" i="1"/>
  <c r="AH1070" i="1"/>
  <c r="T1070" i="1"/>
  <c r="AF1070" i="1" s="1"/>
  <c r="K1070" i="1"/>
  <c r="AH1069" i="1"/>
  <c r="T1069" i="1"/>
  <c r="AF1069" i="1" s="1"/>
  <c r="K1069" i="1"/>
  <c r="AH1068" i="1"/>
  <c r="T1068" i="1"/>
  <c r="AF1068" i="1" s="1"/>
  <c r="K1068" i="1"/>
  <c r="AH1067" i="1"/>
  <c r="T1067" i="1"/>
  <c r="AF1067" i="1" s="1"/>
  <c r="K1067" i="1"/>
  <c r="AH1066" i="1"/>
  <c r="T1066" i="1"/>
  <c r="AF1066" i="1" s="1"/>
  <c r="K1066" i="1"/>
  <c r="AH1065" i="1"/>
  <c r="T1065" i="1"/>
  <c r="AF1065" i="1" s="1"/>
  <c r="K1065" i="1"/>
  <c r="AH1064" i="1"/>
  <c r="T1064" i="1"/>
  <c r="AF1064" i="1" s="1"/>
  <c r="K1064" i="1"/>
  <c r="AH1063" i="1"/>
  <c r="T1063" i="1"/>
  <c r="AF1063" i="1" s="1"/>
  <c r="K1063" i="1"/>
  <c r="AH1062" i="1"/>
  <c r="T1062" i="1"/>
  <c r="AF1062" i="1" s="1"/>
  <c r="K1062" i="1"/>
  <c r="AH1061" i="1"/>
  <c r="T1061" i="1"/>
  <c r="AF1061" i="1" s="1"/>
  <c r="K1061" i="1"/>
  <c r="AH1060" i="1"/>
  <c r="T1060" i="1"/>
  <c r="AF1060" i="1" s="1"/>
  <c r="K1060" i="1"/>
  <c r="AH1059" i="1"/>
  <c r="T1059" i="1"/>
  <c r="AF1059" i="1" s="1"/>
  <c r="K1059" i="1"/>
  <c r="AH1058" i="1"/>
  <c r="T1058" i="1"/>
  <c r="AF1058" i="1" s="1"/>
  <c r="K1058" i="1"/>
  <c r="AH1057" i="1"/>
  <c r="T1057" i="1"/>
  <c r="AF1057" i="1" s="1"/>
  <c r="K1057" i="1"/>
  <c r="AH1056" i="1"/>
  <c r="T1056" i="1"/>
  <c r="AF1056" i="1" s="1"/>
  <c r="K1056" i="1"/>
  <c r="AH1055" i="1"/>
  <c r="T1055" i="1"/>
  <c r="AF1055" i="1" s="1"/>
  <c r="K1055" i="1"/>
  <c r="AH1054" i="1"/>
  <c r="T1054" i="1"/>
  <c r="AF1054" i="1" s="1"/>
  <c r="K1054" i="1"/>
  <c r="AH1053" i="1"/>
  <c r="T1053" i="1"/>
  <c r="AF1053" i="1" s="1"/>
  <c r="K1053" i="1"/>
  <c r="AH1052" i="1"/>
  <c r="T1052" i="1"/>
  <c r="AF1052" i="1" s="1"/>
  <c r="K1052" i="1"/>
  <c r="AH1051" i="1"/>
  <c r="T1051" i="1"/>
  <c r="AF1051" i="1" s="1"/>
  <c r="K1051" i="1"/>
  <c r="AH1050" i="1"/>
  <c r="T1050" i="1"/>
  <c r="AF1050" i="1" s="1"/>
  <c r="K1050" i="1"/>
  <c r="AH1049" i="1"/>
  <c r="T1049" i="1"/>
  <c r="AF1049" i="1" s="1"/>
  <c r="K1049" i="1"/>
  <c r="AH1048" i="1"/>
  <c r="T1048" i="1"/>
  <c r="AF1048" i="1" s="1"/>
  <c r="K1048" i="1"/>
  <c r="AH1047" i="1"/>
  <c r="T1047" i="1"/>
  <c r="AF1047" i="1" s="1"/>
  <c r="K1047" i="1"/>
  <c r="AH1046" i="1"/>
  <c r="T1046" i="1"/>
  <c r="AF1046" i="1" s="1"/>
  <c r="K1046" i="1"/>
  <c r="AH1045" i="1"/>
  <c r="T1045" i="1"/>
  <c r="AF1045" i="1" s="1"/>
  <c r="K1045" i="1"/>
  <c r="AH1044" i="1"/>
  <c r="T1044" i="1"/>
  <c r="AF1044" i="1" s="1"/>
  <c r="K1044" i="1"/>
  <c r="AH1043" i="1"/>
  <c r="T1043" i="1"/>
  <c r="AF1043" i="1" s="1"/>
  <c r="K1043" i="1"/>
  <c r="AH1042" i="1"/>
  <c r="T1042" i="1"/>
  <c r="AF1042" i="1" s="1"/>
  <c r="K1042" i="1"/>
  <c r="AH1041" i="1"/>
  <c r="T1041" i="1"/>
  <c r="AF1041" i="1" s="1"/>
  <c r="K1041" i="1"/>
  <c r="AH1040" i="1"/>
  <c r="T1040" i="1"/>
  <c r="AF1040" i="1" s="1"/>
  <c r="K1040" i="1"/>
  <c r="AH1039" i="1"/>
  <c r="T1039" i="1"/>
  <c r="AF1039" i="1" s="1"/>
  <c r="K1039" i="1"/>
  <c r="AH1038" i="1"/>
  <c r="T1038" i="1"/>
  <c r="AF1038" i="1" s="1"/>
  <c r="K1038" i="1"/>
  <c r="AH1037" i="1"/>
  <c r="T1037" i="1"/>
  <c r="AF1037" i="1" s="1"/>
  <c r="K1037" i="1"/>
  <c r="AH1036" i="1"/>
  <c r="T1036" i="1"/>
  <c r="AF1036" i="1" s="1"/>
  <c r="K1036" i="1"/>
  <c r="AH1035" i="1"/>
  <c r="T1035" i="1"/>
  <c r="AF1035" i="1" s="1"/>
  <c r="K1035" i="1"/>
  <c r="AH1034" i="1"/>
  <c r="T1034" i="1"/>
  <c r="AF1034" i="1" s="1"/>
  <c r="K1034" i="1"/>
  <c r="AH1033" i="1"/>
  <c r="T1033" i="1"/>
  <c r="AF1033" i="1" s="1"/>
  <c r="K1033" i="1"/>
  <c r="AH1032" i="1"/>
  <c r="T1032" i="1"/>
  <c r="AF1032" i="1" s="1"/>
  <c r="K1032" i="1"/>
  <c r="AH1031" i="1"/>
  <c r="T1031" i="1"/>
  <c r="AF1031" i="1" s="1"/>
  <c r="K1031" i="1"/>
  <c r="AH1030" i="1"/>
  <c r="T1030" i="1"/>
  <c r="AF1030" i="1" s="1"/>
  <c r="K1030" i="1"/>
  <c r="AH1029" i="1"/>
  <c r="T1029" i="1"/>
  <c r="AF1029" i="1" s="1"/>
  <c r="K1029" i="1"/>
  <c r="AH1028" i="1"/>
  <c r="T1028" i="1"/>
  <c r="AF1028" i="1" s="1"/>
  <c r="K1028" i="1"/>
  <c r="AH1027" i="1"/>
  <c r="T1027" i="1"/>
  <c r="AF1027" i="1" s="1"/>
  <c r="K1027" i="1"/>
  <c r="AH1026" i="1"/>
  <c r="T1026" i="1"/>
  <c r="AF1026" i="1" s="1"/>
  <c r="K1026" i="1"/>
  <c r="AH1025" i="1"/>
  <c r="T1025" i="1"/>
  <c r="AF1025" i="1" s="1"/>
  <c r="K1025" i="1"/>
  <c r="AH1024" i="1"/>
  <c r="T1024" i="1"/>
  <c r="AF1024" i="1" s="1"/>
  <c r="K1024" i="1"/>
  <c r="AH1023" i="1"/>
  <c r="T1023" i="1"/>
  <c r="AF1023" i="1" s="1"/>
  <c r="K1023" i="1"/>
  <c r="AH1022" i="1"/>
  <c r="T1022" i="1"/>
  <c r="AF1022" i="1" s="1"/>
  <c r="K1022" i="1"/>
  <c r="AH1021" i="1"/>
  <c r="T1021" i="1"/>
  <c r="AF1021" i="1" s="1"/>
  <c r="K1021" i="1"/>
  <c r="AH1020" i="1"/>
  <c r="T1020" i="1"/>
  <c r="AF1020" i="1" s="1"/>
  <c r="K1020" i="1"/>
  <c r="AH1019" i="1"/>
  <c r="T1019" i="1"/>
  <c r="AF1019" i="1" s="1"/>
  <c r="K1019" i="1"/>
  <c r="AH1018" i="1"/>
  <c r="T1018" i="1"/>
  <c r="AF1018" i="1" s="1"/>
  <c r="K1018" i="1"/>
  <c r="AH1017" i="1"/>
  <c r="T1017" i="1"/>
  <c r="AF1017" i="1" s="1"/>
  <c r="K1017" i="1"/>
  <c r="AH1016" i="1"/>
  <c r="T1016" i="1"/>
  <c r="AF1016" i="1" s="1"/>
  <c r="K1016" i="1"/>
  <c r="AH1015" i="1"/>
  <c r="T1015" i="1"/>
  <c r="AF1015" i="1" s="1"/>
  <c r="K1015" i="1"/>
  <c r="AH1014" i="1"/>
  <c r="T1014" i="1"/>
  <c r="AF1014" i="1" s="1"/>
  <c r="K1014" i="1"/>
  <c r="AH1013" i="1"/>
  <c r="T1013" i="1"/>
  <c r="AF1013" i="1" s="1"/>
  <c r="K1013" i="1"/>
  <c r="AH1012" i="1"/>
  <c r="T1012" i="1"/>
  <c r="AF1012" i="1" s="1"/>
  <c r="K1012" i="1"/>
  <c r="AH1011" i="1"/>
  <c r="T1011" i="1"/>
  <c r="AF1011" i="1" s="1"/>
  <c r="K1011" i="1"/>
  <c r="AH1010" i="1"/>
  <c r="T1010" i="1"/>
  <c r="AF1010" i="1" s="1"/>
  <c r="K1010" i="1"/>
  <c r="AH1009" i="1"/>
  <c r="T1009" i="1"/>
  <c r="AF1009" i="1" s="1"/>
  <c r="K1009" i="1"/>
  <c r="AH1008" i="1"/>
  <c r="T1008" i="1"/>
  <c r="AF1008" i="1" s="1"/>
  <c r="K1008" i="1"/>
  <c r="AH1007" i="1"/>
  <c r="T1007" i="1"/>
  <c r="AF1007" i="1" s="1"/>
  <c r="K1007" i="1"/>
  <c r="AH1006" i="1"/>
  <c r="T1006" i="1"/>
  <c r="AF1006" i="1" s="1"/>
  <c r="K1006" i="1"/>
  <c r="AH1005" i="1"/>
  <c r="T1005" i="1"/>
  <c r="AF1005" i="1" s="1"/>
  <c r="K1005" i="1"/>
  <c r="AH1004" i="1"/>
  <c r="T1004" i="1"/>
  <c r="AF1004" i="1" s="1"/>
  <c r="K1004" i="1"/>
  <c r="AH1003" i="1"/>
  <c r="T1003" i="1"/>
  <c r="AF1003" i="1" s="1"/>
  <c r="K1003" i="1"/>
  <c r="AH1002" i="1"/>
  <c r="T1002" i="1"/>
  <c r="AF1002" i="1" s="1"/>
  <c r="K1002" i="1"/>
  <c r="AH1001" i="1"/>
  <c r="T1001" i="1"/>
  <c r="AF1001" i="1" s="1"/>
  <c r="K1001" i="1"/>
  <c r="AH1000" i="1"/>
  <c r="T1000" i="1"/>
  <c r="AF1000" i="1" s="1"/>
  <c r="K1000" i="1"/>
  <c r="AH999" i="1"/>
  <c r="T999" i="1"/>
  <c r="AF999" i="1" s="1"/>
  <c r="K999" i="1"/>
  <c r="AH998" i="1"/>
  <c r="T998" i="1"/>
  <c r="AF998" i="1" s="1"/>
  <c r="K998" i="1"/>
  <c r="AH997" i="1"/>
  <c r="T997" i="1"/>
  <c r="AF997" i="1" s="1"/>
  <c r="K997" i="1"/>
  <c r="AH996" i="1"/>
  <c r="T996" i="1"/>
  <c r="AF996" i="1" s="1"/>
  <c r="K996" i="1"/>
  <c r="AH995" i="1"/>
  <c r="T995" i="1"/>
  <c r="AF995" i="1" s="1"/>
  <c r="K995" i="1"/>
  <c r="AH994" i="1"/>
  <c r="T994" i="1"/>
  <c r="AF994" i="1" s="1"/>
  <c r="K994" i="1"/>
  <c r="AH993" i="1"/>
  <c r="T993" i="1"/>
  <c r="AF993" i="1" s="1"/>
  <c r="K993" i="1"/>
  <c r="AH992" i="1"/>
  <c r="T992" i="1"/>
  <c r="AF992" i="1" s="1"/>
  <c r="K992" i="1"/>
  <c r="AH991" i="1"/>
  <c r="T991" i="1"/>
  <c r="AF991" i="1" s="1"/>
  <c r="K991" i="1"/>
  <c r="AH990" i="1"/>
  <c r="T990" i="1"/>
  <c r="AF990" i="1" s="1"/>
  <c r="K990" i="1"/>
  <c r="AH989" i="1"/>
  <c r="T989" i="1"/>
  <c r="AF989" i="1" s="1"/>
  <c r="K989" i="1"/>
  <c r="AH988" i="1"/>
  <c r="T988" i="1"/>
  <c r="AF988" i="1" s="1"/>
  <c r="K988" i="1"/>
  <c r="AH987" i="1"/>
  <c r="T987" i="1"/>
  <c r="AF987" i="1" s="1"/>
  <c r="K987" i="1"/>
  <c r="AH986" i="1"/>
  <c r="T986" i="1"/>
  <c r="AF986" i="1" s="1"/>
  <c r="K986" i="1"/>
  <c r="AH985" i="1"/>
  <c r="T985" i="1"/>
  <c r="AF985" i="1" s="1"/>
  <c r="K985" i="1"/>
  <c r="AH984" i="1"/>
  <c r="T984" i="1"/>
  <c r="AF984" i="1" s="1"/>
  <c r="K984" i="1"/>
  <c r="AH983" i="1"/>
  <c r="T983" i="1"/>
  <c r="AF983" i="1" s="1"/>
  <c r="K983" i="1"/>
  <c r="AH982" i="1"/>
  <c r="T982" i="1"/>
  <c r="AF982" i="1" s="1"/>
  <c r="K982" i="1"/>
  <c r="AH981" i="1"/>
  <c r="T981" i="1"/>
  <c r="AF981" i="1" s="1"/>
  <c r="K981" i="1"/>
  <c r="AH980" i="1"/>
  <c r="T980" i="1"/>
  <c r="AF980" i="1" s="1"/>
  <c r="K980" i="1"/>
  <c r="AH979" i="1"/>
  <c r="T979" i="1"/>
  <c r="AF979" i="1" s="1"/>
  <c r="K979" i="1"/>
  <c r="AH978" i="1"/>
  <c r="T978" i="1"/>
  <c r="AF978" i="1" s="1"/>
  <c r="K978" i="1"/>
  <c r="AH977" i="1"/>
  <c r="T977" i="1"/>
  <c r="AF977" i="1" s="1"/>
  <c r="K977" i="1"/>
  <c r="AH976" i="1"/>
  <c r="T976" i="1"/>
  <c r="AF976" i="1" s="1"/>
  <c r="K976" i="1"/>
  <c r="AH975" i="1"/>
  <c r="T975" i="1"/>
  <c r="AF975" i="1" s="1"/>
  <c r="K975" i="1"/>
  <c r="AH974" i="1"/>
  <c r="T974" i="1"/>
  <c r="AF974" i="1" s="1"/>
  <c r="K974" i="1"/>
  <c r="AH973" i="1"/>
  <c r="T973" i="1"/>
  <c r="AF973" i="1" s="1"/>
  <c r="K973" i="1"/>
  <c r="AH972" i="1"/>
  <c r="T972" i="1"/>
  <c r="AF972" i="1" s="1"/>
  <c r="K972" i="1"/>
  <c r="AH971" i="1"/>
  <c r="T971" i="1"/>
  <c r="AF971" i="1" s="1"/>
  <c r="K971" i="1"/>
  <c r="AH970" i="1"/>
  <c r="T970" i="1"/>
  <c r="AF970" i="1" s="1"/>
  <c r="K970" i="1"/>
  <c r="AH969" i="1"/>
  <c r="T969" i="1"/>
  <c r="AF969" i="1" s="1"/>
  <c r="K969" i="1"/>
  <c r="AH968" i="1"/>
  <c r="T968" i="1"/>
  <c r="AF968" i="1" s="1"/>
  <c r="K968" i="1"/>
  <c r="AH967" i="1"/>
  <c r="T967" i="1"/>
  <c r="AF967" i="1" s="1"/>
  <c r="K967" i="1"/>
  <c r="AH966" i="1"/>
  <c r="T966" i="1"/>
  <c r="AF966" i="1" s="1"/>
  <c r="K966" i="1"/>
  <c r="AH965" i="1"/>
  <c r="T965" i="1"/>
  <c r="AF965" i="1" s="1"/>
  <c r="K965" i="1"/>
  <c r="AH964" i="1"/>
  <c r="T964" i="1"/>
  <c r="AF964" i="1" s="1"/>
  <c r="K964" i="1"/>
  <c r="AH963" i="1"/>
  <c r="T963" i="1"/>
  <c r="AF963" i="1" s="1"/>
  <c r="K963" i="1"/>
  <c r="AH962" i="1"/>
  <c r="T962" i="1"/>
  <c r="AF962" i="1" s="1"/>
  <c r="K962" i="1"/>
  <c r="AH961" i="1"/>
  <c r="T961" i="1"/>
  <c r="AF961" i="1" s="1"/>
  <c r="K961" i="1"/>
  <c r="AH960" i="1"/>
  <c r="T960" i="1"/>
  <c r="AF960" i="1" s="1"/>
  <c r="K960" i="1"/>
  <c r="AH959" i="1"/>
  <c r="T959" i="1"/>
  <c r="AF959" i="1" s="1"/>
  <c r="K959" i="1"/>
  <c r="AH958" i="1"/>
  <c r="T958" i="1"/>
  <c r="AF958" i="1" s="1"/>
  <c r="K958" i="1"/>
  <c r="AH957" i="1"/>
  <c r="T957" i="1"/>
  <c r="AF957" i="1" s="1"/>
  <c r="K957" i="1"/>
  <c r="AH956" i="1"/>
  <c r="T956" i="1"/>
  <c r="AF956" i="1" s="1"/>
  <c r="K956" i="1"/>
  <c r="AH955" i="1"/>
  <c r="T955" i="1"/>
  <c r="AF955" i="1" s="1"/>
  <c r="K955" i="1"/>
  <c r="AH954" i="1"/>
  <c r="T954" i="1"/>
  <c r="AF954" i="1" s="1"/>
  <c r="K954" i="1"/>
  <c r="AH953" i="1"/>
  <c r="T953" i="1"/>
  <c r="AF953" i="1" s="1"/>
  <c r="K953" i="1"/>
  <c r="AH952" i="1"/>
  <c r="T952" i="1"/>
  <c r="AF952" i="1" s="1"/>
  <c r="K952" i="1"/>
  <c r="AH951" i="1"/>
  <c r="T951" i="1"/>
  <c r="AF951" i="1" s="1"/>
  <c r="K951" i="1"/>
  <c r="AH950" i="1"/>
  <c r="T950" i="1"/>
  <c r="AF950" i="1" s="1"/>
  <c r="K950" i="1"/>
  <c r="AH949" i="1"/>
  <c r="T949" i="1"/>
  <c r="AF949" i="1" s="1"/>
  <c r="K949" i="1"/>
  <c r="AH948" i="1"/>
  <c r="T948" i="1"/>
  <c r="AF948" i="1" s="1"/>
  <c r="K948" i="1"/>
  <c r="AH947" i="1"/>
  <c r="T947" i="1"/>
  <c r="AF947" i="1" s="1"/>
  <c r="K947" i="1"/>
  <c r="AH946" i="1"/>
  <c r="T946" i="1"/>
  <c r="AF946" i="1" s="1"/>
  <c r="K946" i="1"/>
  <c r="AH945" i="1"/>
  <c r="T945" i="1"/>
  <c r="AF945" i="1" s="1"/>
  <c r="K945" i="1"/>
  <c r="AH944" i="1"/>
  <c r="T944" i="1"/>
  <c r="AF944" i="1" s="1"/>
  <c r="K944" i="1"/>
  <c r="AH943" i="1"/>
  <c r="T943" i="1"/>
  <c r="AF943" i="1" s="1"/>
  <c r="K943" i="1"/>
  <c r="AH942" i="1"/>
  <c r="T942" i="1"/>
  <c r="AF942" i="1" s="1"/>
  <c r="K942" i="1"/>
  <c r="AH941" i="1"/>
  <c r="T941" i="1"/>
  <c r="AF941" i="1" s="1"/>
  <c r="K941" i="1"/>
  <c r="AH940" i="1"/>
  <c r="T940" i="1"/>
  <c r="AF940" i="1" s="1"/>
  <c r="K940" i="1"/>
  <c r="AH939" i="1"/>
  <c r="T939" i="1"/>
  <c r="AF939" i="1" s="1"/>
  <c r="K939" i="1"/>
  <c r="AH938" i="1"/>
  <c r="T938" i="1"/>
  <c r="AF938" i="1" s="1"/>
  <c r="K938" i="1"/>
  <c r="AH937" i="1"/>
  <c r="T937" i="1"/>
  <c r="AF937" i="1" s="1"/>
  <c r="K937" i="1"/>
  <c r="AH936" i="1"/>
  <c r="T936" i="1"/>
  <c r="AF936" i="1" s="1"/>
  <c r="K936" i="1"/>
  <c r="AH935" i="1"/>
  <c r="T935" i="1"/>
  <c r="AF935" i="1" s="1"/>
  <c r="K935" i="1"/>
  <c r="AH934" i="1"/>
  <c r="T934" i="1"/>
  <c r="AF934" i="1" s="1"/>
  <c r="K934" i="1"/>
  <c r="AH933" i="1"/>
  <c r="T933" i="1"/>
  <c r="AF933" i="1" s="1"/>
  <c r="K933" i="1"/>
  <c r="AH932" i="1"/>
  <c r="T932" i="1"/>
  <c r="AF932" i="1" s="1"/>
  <c r="K932" i="1"/>
  <c r="AH931" i="1"/>
  <c r="T931" i="1"/>
  <c r="AF931" i="1" s="1"/>
  <c r="K931" i="1"/>
  <c r="AH930" i="1"/>
  <c r="T930" i="1"/>
  <c r="AF930" i="1" s="1"/>
  <c r="K930" i="1"/>
  <c r="AH929" i="1"/>
  <c r="T929" i="1"/>
  <c r="AF929" i="1" s="1"/>
  <c r="K929" i="1"/>
  <c r="AH928" i="1"/>
  <c r="T928" i="1"/>
  <c r="AF928" i="1" s="1"/>
  <c r="K928" i="1"/>
  <c r="AH927" i="1"/>
  <c r="T927" i="1"/>
  <c r="AF927" i="1" s="1"/>
  <c r="K927" i="1"/>
  <c r="AH926" i="1"/>
  <c r="T926" i="1"/>
  <c r="AF926" i="1" s="1"/>
  <c r="K926" i="1"/>
  <c r="AH925" i="1"/>
  <c r="T925" i="1"/>
  <c r="AF925" i="1" s="1"/>
  <c r="K925" i="1"/>
  <c r="AH924" i="1"/>
  <c r="T924" i="1"/>
  <c r="AF924" i="1" s="1"/>
  <c r="K924" i="1"/>
  <c r="AH923" i="1"/>
  <c r="T923" i="1"/>
  <c r="AF923" i="1" s="1"/>
  <c r="K923" i="1"/>
  <c r="AH922" i="1"/>
  <c r="T922" i="1"/>
  <c r="AF922" i="1" s="1"/>
  <c r="K922" i="1"/>
  <c r="AH921" i="1"/>
  <c r="T921" i="1"/>
  <c r="AF921" i="1" s="1"/>
  <c r="K921" i="1"/>
  <c r="AH920" i="1"/>
  <c r="T920" i="1"/>
  <c r="AF920" i="1" s="1"/>
  <c r="K920" i="1"/>
  <c r="AH919" i="1"/>
  <c r="T919" i="1"/>
  <c r="AF919" i="1" s="1"/>
  <c r="K919" i="1"/>
  <c r="AH918" i="1"/>
  <c r="T918" i="1"/>
  <c r="AF918" i="1" s="1"/>
  <c r="K918" i="1"/>
  <c r="AH917" i="1"/>
  <c r="T917" i="1"/>
  <c r="AF917" i="1" s="1"/>
  <c r="K917" i="1"/>
  <c r="AH916" i="1"/>
  <c r="T916" i="1"/>
  <c r="AF916" i="1" s="1"/>
  <c r="K916" i="1"/>
  <c r="AH915" i="1"/>
  <c r="T915" i="1"/>
  <c r="AF915" i="1" s="1"/>
  <c r="K915" i="1"/>
  <c r="AH914" i="1"/>
  <c r="T914" i="1"/>
  <c r="AF914" i="1" s="1"/>
  <c r="K914" i="1"/>
  <c r="AH913" i="1"/>
  <c r="T913" i="1"/>
  <c r="AF913" i="1" s="1"/>
  <c r="K913" i="1"/>
  <c r="AH912" i="1"/>
  <c r="T912" i="1"/>
  <c r="AF912" i="1" s="1"/>
  <c r="K912" i="1"/>
  <c r="AH911" i="1"/>
  <c r="T911" i="1"/>
  <c r="AF911" i="1" s="1"/>
  <c r="K911" i="1"/>
  <c r="AH910" i="1"/>
  <c r="T910" i="1"/>
  <c r="AF910" i="1" s="1"/>
  <c r="K910" i="1"/>
  <c r="AH909" i="1"/>
  <c r="T909" i="1"/>
  <c r="AF909" i="1" s="1"/>
  <c r="K909" i="1"/>
  <c r="AH908" i="1"/>
  <c r="T908" i="1"/>
  <c r="AF908" i="1" s="1"/>
  <c r="K908" i="1"/>
  <c r="AH907" i="1"/>
  <c r="T907" i="1"/>
  <c r="AF907" i="1" s="1"/>
  <c r="K907" i="1"/>
  <c r="AH906" i="1"/>
  <c r="T906" i="1"/>
  <c r="AF906" i="1" s="1"/>
  <c r="K906" i="1"/>
  <c r="AH905" i="1"/>
  <c r="T905" i="1"/>
  <c r="AF905" i="1" s="1"/>
  <c r="K905" i="1"/>
  <c r="AH904" i="1"/>
  <c r="T904" i="1"/>
  <c r="AF904" i="1" s="1"/>
  <c r="K904" i="1"/>
  <c r="AH903" i="1"/>
  <c r="T903" i="1"/>
  <c r="AF903" i="1" s="1"/>
  <c r="K903" i="1"/>
  <c r="AH902" i="1"/>
  <c r="T902" i="1"/>
  <c r="AF902" i="1" s="1"/>
  <c r="K902" i="1"/>
  <c r="AH901" i="1"/>
  <c r="T901" i="1"/>
  <c r="AF901" i="1" s="1"/>
  <c r="K901" i="1"/>
  <c r="AH900" i="1"/>
  <c r="T900" i="1"/>
  <c r="AF900" i="1" s="1"/>
  <c r="K900" i="1"/>
  <c r="AH899" i="1"/>
  <c r="T899" i="1"/>
  <c r="AF899" i="1" s="1"/>
  <c r="K899" i="1"/>
  <c r="AH898" i="1"/>
  <c r="T898" i="1"/>
  <c r="AF898" i="1" s="1"/>
  <c r="K898" i="1"/>
  <c r="AH897" i="1"/>
  <c r="T897" i="1"/>
  <c r="AF897" i="1" s="1"/>
  <c r="K897" i="1"/>
  <c r="AH896" i="1"/>
  <c r="T896" i="1"/>
  <c r="AF896" i="1" s="1"/>
  <c r="K896" i="1"/>
  <c r="AH895" i="1"/>
  <c r="T895" i="1"/>
  <c r="AF895" i="1" s="1"/>
  <c r="K895" i="1"/>
  <c r="AH894" i="1"/>
  <c r="T894" i="1"/>
  <c r="AF894" i="1" s="1"/>
  <c r="K894" i="1"/>
  <c r="AH893" i="1"/>
  <c r="T893" i="1"/>
  <c r="AF893" i="1" s="1"/>
  <c r="K893" i="1"/>
  <c r="AH892" i="1"/>
  <c r="T892" i="1"/>
  <c r="AF892" i="1" s="1"/>
  <c r="K892" i="1"/>
  <c r="AH891" i="1"/>
  <c r="T891" i="1"/>
  <c r="AF891" i="1" s="1"/>
  <c r="K891" i="1"/>
  <c r="AH890" i="1"/>
  <c r="T890" i="1"/>
  <c r="AF890" i="1" s="1"/>
  <c r="K890" i="1"/>
  <c r="AH889" i="1"/>
  <c r="T889" i="1"/>
  <c r="AF889" i="1" s="1"/>
  <c r="K889" i="1"/>
  <c r="AH888" i="1"/>
  <c r="T888" i="1"/>
  <c r="AF888" i="1" s="1"/>
  <c r="K888" i="1"/>
  <c r="AH887" i="1"/>
  <c r="T887" i="1"/>
  <c r="AF887" i="1" s="1"/>
  <c r="K887" i="1"/>
  <c r="AH886" i="1"/>
  <c r="T886" i="1"/>
  <c r="AF886" i="1" s="1"/>
  <c r="K886" i="1"/>
  <c r="AH885" i="1"/>
  <c r="T885" i="1"/>
  <c r="AF885" i="1" s="1"/>
  <c r="K885" i="1"/>
  <c r="AH884" i="1"/>
  <c r="T884" i="1"/>
  <c r="AF884" i="1" s="1"/>
  <c r="K884" i="1"/>
  <c r="AH883" i="1"/>
  <c r="T883" i="1"/>
  <c r="AF883" i="1" s="1"/>
  <c r="K883" i="1"/>
  <c r="AH882" i="1"/>
  <c r="T882" i="1"/>
  <c r="AF882" i="1" s="1"/>
  <c r="K882" i="1"/>
  <c r="AH881" i="1"/>
  <c r="T881" i="1"/>
  <c r="AF881" i="1" s="1"/>
  <c r="K881" i="1"/>
  <c r="AH880" i="1"/>
  <c r="T880" i="1"/>
  <c r="AF880" i="1" s="1"/>
  <c r="K880" i="1"/>
  <c r="AH879" i="1"/>
  <c r="T879" i="1"/>
  <c r="AF879" i="1" s="1"/>
  <c r="K879" i="1"/>
  <c r="AH878" i="1"/>
  <c r="T878" i="1"/>
  <c r="AF878" i="1" s="1"/>
  <c r="K878" i="1"/>
  <c r="AH877" i="1"/>
  <c r="T877" i="1"/>
  <c r="AF877" i="1" s="1"/>
  <c r="K877" i="1"/>
  <c r="AH876" i="1"/>
  <c r="T876" i="1"/>
  <c r="AF876" i="1" s="1"/>
  <c r="K876" i="1"/>
  <c r="AH875" i="1"/>
  <c r="T875" i="1"/>
  <c r="AF875" i="1" s="1"/>
  <c r="K875" i="1"/>
  <c r="AH874" i="1"/>
  <c r="T874" i="1"/>
  <c r="AF874" i="1" s="1"/>
  <c r="K874" i="1"/>
  <c r="AH873" i="1"/>
  <c r="T873" i="1"/>
  <c r="AF873" i="1" s="1"/>
  <c r="K873" i="1"/>
  <c r="AH872" i="1"/>
  <c r="T872" i="1"/>
  <c r="AF872" i="1" s="1"/>
  <c r="K872" i="1"/>
  <c r="AH871" i="1"/>
  <c r="T871" i="1"/>
  <c r="AF871" i="1" s="1"/>
  <c r="K871" i="1"/>
  <c r="AH870" i="1"/>
  <c r="T870" i="1"/>
  <c r="AF870" i="1" s="1"/>
  <c r="K870" i="1"/>
  <c r="AH869" i="1"/>
  <c r="T869" i="1"/>
  <c r="AF869" i="1" s="1"/>
  <c r="K869" i="1"/>
  <c r="AH868" i="1"/>
  <c r="T868" i="1"/>
  <c r="AF868" i="1" s="1"/>
  <c r="K868" i="1"/>
  <c r="AH867" i="1"/>
  <c r="T867" i="1"/>
  <c r="AF867" i="1" s="1"/>
  <c r="K867" i="1"/>
  <c r="AH866" i="1"/>
  <c r="T866" i="1"/>
  <c r="AF866" i="1" s="1"/>
  <c r="K866" i="1"/>
  <c r="AH865" i="1"/>
  <c r="T865" i="1"/>
  <c r="AF865" i="1" s="1"/>
  <c r="K865" i="1"/>
  <c r="AH864" i="1"/>
  <c r="T864" i="1"/>
  <c r="AF864" i="1" s="1"/>
  <c r="K864" i="1"/>
  <c r="AH863" i="1"/>
  <c r="T863" i="1"/>
  <c r="AF863" i="1" s="1"/>
  <c r="K863" i="1"/>
  <c r="AH862" i="1"/>
  <c r="T862" i="1"/>
  <c r="AF862" i="1" s="1"/>
  <c r="K862" i="1"/>
  <c r="AH861" i="1"/>
  <c r="T861" i="1"/>
  <c r="AF861" i="1" s="1"/>
  <c r="K861" i="1"/>
  <c r="AH860" i="1"/>
  <c r="T860" i="1"/>
  <c r="AF860" i="1" s="1"/>
  <c r="K860" i="1"/>
  <c r="AH859" i="1"/>
  <c r="T859" i="1"/>
  <c r="AF859" i="1" s="1"/>
  <c r="K859" i="1"/>
  <c r="AH858" i="1"/>
  <c r="T858" i="1"/>
  <c r="AF858" i="1" s="1"/>
  <c r="K858" i="1"/>
  <c r="AH857" i="1"/>
  <c r="T857" i="1"/>
  <c r="AF857" i="1" s="1"/>
  <c r="K857" i="1"/>
  <c r="AH856" i="1"/>
  <c r="T856" i="1"/>
  <c r="AF856" i="1" s="1"/>
  <c r="K856" i="1"/>
  <c r="AH855" i="1"/>
  <c r="T855" i="1"/>
  <c r="AF855" i="1" s="1"/>
  <c r="K855" i="1"/>
  <c r="AH854" i="1"/>
  <c r="T854" i="1"/>
  <c r="AF854" i="1" s="1"/>
  <c r="K854" i="1"/>
  <c r="AH853" i="1"/>
  <c r="T853" i="1"/>
  <c r="AF853" i="1" s="1"/>
  <c r="K853" i="1"/>
  <c r="AH852" i="1"/>
  <c r="T852" i="1"/>
  <c r="AF852" i="1" s="1"/>
  <c r="K852" i="1"/>
  <c r="AH851" i="1"/>
  <c r="T851" i="1"/>
  <c r="AF851" i="1" s="1"/>
  <c r="K851" i="1"/>
  <c r="AH850" i="1"/>
  <c r="T850" i="1"/>
  <c r="AF850" i="1" s="1"/>
  <c r="K850" i="1"/>
  <c r="AH849" i="1"/>
  <c r="T849" i="1"/>
  <c r="AF849" i="1" s="1"/>
  <c r="K849" i="1"/>
  <c r="AH848" i="1"/>
  <c r="T848" i="1"/>
  <c r="AF848" i="1" s="1"/>
  <c r="K848" i="1"/>
  <c r="AH847" i="1"/>
  <c r="T847" i="1"/>
  <c r="AF847" i="1" s="1"/>
  <c r="K847" i="1"/>
  <c r="AH846" i="1"/>
  <c r="T846" i="1"/>
  <c r="AF846" i="1" s="1"/>
  <c r="K846" i="1"/>
  <c r="AH845" i="1"/>
  <c r="T845" i="1"/>
  <c r="AF845" i="1" s="1"/>
  <c r="K845" i="1"/>
  <c r="AH844" i="1"/>
  <c r="T844" i="1"/>
  <c r="AF844" i="1" s="1"/>
  <c r="K844" i="1"/>
  <c r="AH843" i="1"/>
  <c r="T843" i="1"/>
  <c r="AF843" i="1" s="1"/>
  <c r="K843" i="1"/>
  <c r="AH842" i="1"/>
  <c r="T842" i="1"/>
  <c r="AF842" i="1" s="1"/>
  <c r="K842" i="1"/>
  <c r="AH841" i="1"/>
  <c r="T841" i="1"/>
  <c r="AF841" i="1" s="1"/>
  <c r="K841" i="1"/>
  <c r="AH840" i="1"/>
  <c r="T840" i="1"/>
  <c r="AF840" i="1" s="1"/>
  <c r="K840" i="1"/>
  <c r="AH839" i="1"/>
  <c r="T839" i="1"/>
  <c r="AF839" i="1" s="1"/>
  <c r="K839" i="1"/>
  <c r="AH838" i="1"/>
  <c r="T838" i="1"/>
  <c r="AF838" i="1" s="1"/>
  <c r="K838" i="1"/>
  <c r="AH837" i="1"/>
  <c r="T837" i="1"/>
  <c r="AF837" i="1" s="1"/>
  <c r="K837" i="1"/>
  <c r="AH836" i="1"/>
  <c r="T836" i="1"/>
  <c r="AF836" i="1" s="1"/>
  <c r="K836" i="1"/>
  <c r="AH835" i="1"/>
  <c r="T835" i="1"/>
  <c r="AF835" i="1" s="1"/>
  <c r="K835" i="1"/>
  <c r="AH834" i="1"/>
  <c r="T834" i="1"/>
  <c r="AF834" i="1" s="1"/>
  <c r="K834" i="1"/>
  <c r="AH833" i="1"/>
  <c r="T833" i="1"/>
  <c r="AF833" i="1" s="1"/>
  <c r="K833" i="1"/>
  <c r="AH832" i="1"/>
  <c r="T832" i="1"/>
  <c r="AF832" i="1" s="1"/>
  <c r="K832" i="1"/>
  <c r="AH1295" i="1"/>
  <c r="T1295" i="1"/>
  <c r="AF1295" i="1" s="1"/>
  <c r="K1295" i="1"/>
  <c r="AH1294" i="1"/>
  <c r="T1294" i="1"/>
  <c r="AF1294" i="1" s="1"/>
  <c r="K1294" i="1"/>
  <c r="AH1293" i="1"/>
  <c r="T1293" i="1"/>
  <c r="AF1293" i="1" s="1"/>
  <c r="K1293" i="1"/>
  <c r="AH1292" i="1"/>
  <c r="T1292" i="1"/>
  <c r="AF1292" i="1" s="1"/>
  <c r="K1292" i="1"/>
  <c r="AH1291" i="1"/>
  <c r="T1291" i="1"/>
  <c r="AF1291" i="1" s="1"/>
  <c r="K1291" i="1"/>
  <c r="AH1290" i="1"/>
  <c r="T1290" i="1"/>
  <c r="AF1290" i="1" s="1"/>
  <c r="K1290" i="1"/>
  <c r="AH1289" i="1"/>
  <c r="T1289" i="1"/>
  <c r="AF1289" i="1" s="1"/>
  <c r="K1289" i="1"/>
  <c r="AH1288" i="1"/>
  <c r="T1288" i="1"/>
  <c r="AF1288" i="1" s="1"/>
  <c r="K1288" i="1"/>
  <c r="AH1287" i="1"/>
  <c r="T1287" i="1"/>
  <c r="AF1287" i="1" s="1"/>
  <c r="K1287" i="1"/>
  <c r="AH1286" i="1"/>
  <c r="T1286" i="1"/>
  <c r="AF1286" i="1" s="1"/>
  <c r="K1286" i="1"/>
  <c r="AH1285" i="1"/>
  <c r="T1285" i="1"/>
  <c r="AF1285" i="1" s="1"/>
  <c r="K1285" i="1"/>
  <c r="AH1284" i="1"/>
  <c r="T1284" i="1"/>
  <c r="AF1284" i="1" s="1"/>
  <c r="K1284" i="1"/>
  <c r="AH1283" i="1"/>
  <c r="T1283" i="1"/>
  <c r="AF1283" i="1" s="1"/>
  <c r="K1283" i="1"/>
  <c r="AH1282" i="1"/>
  <c r="T1282" i="1"/>
  <c r="AF1282" i="1" s="1"/>
  <c r="K1282" i="1"/>
  <c r="AH1281" i="1"/>
  <c r="T1281" i="1"/>
  <c r="AF1281" i="1" s="1"/>
  <c r="K1281" i="1"/>
  <c r="AH1280" i="1"/>
  <c r="T1280" i="1"/>
  <c r="AF1280" i="1" s="1"/>
  <c r="K1280" i="1"/>
  <c r="AH1279" i="1"/>
  <c r="T1279" i="1"/>
  <c r="AF1279" i="1" s="1"/>
  <c r="K1279" i="1"/>
  <c r="AH1278" i="1"/>
  <c r="T1278" i="1"/>
  <c r="AF1278" i="1" s="1"/>
  <c r="K1278" i="1"/>
  <c r="AH1277" i="1"/>
  <c r="T1277" i="1"/>
  <c r="AF1277" i="1" s="1"/>
  <c r="K1277" i="1"/>
  <c r="AH1276" i="1"/>
  <c r="T1276" i="1"/>
  <c r="AF1276" i="1" s="1"/>
  <c r="K1276" i="1"/>
  <c r="AH1275" i="1"/>
  <c r="T1275" i="1"/>
  <c r="AF1275" i="1" s="1"/>
  <c r="K1275" i="1"/>
  <c r="AH1274" i="1"/>
  <c r="T1274" i="1"/>
  <c r="AF1274" i="1" s="1"/>
  <c r="K1274" i="1"/>
  <c r="AH1273" i="1"/>
  <c r="T1273" i="1"/>
  <c r="AF1273" i="1" s="1"/>
  <c r="K1273" i="1"/>
  <c r="AH1272" i="1"/>
  <c r="T1272" i="1"/>
  <c r="AF1272" i="1" s="1"/>
  <c r="K1272" i="1"/>
  <c r="AH1271" i="1"/>
  <c r="T1271" i="1"/>
  <c r="AF1271" i="1" s="1"/>
  <c r="K1271" i="1"/>
  <c r="AH1270" i="1"/>
  <c r="T1270" i="1"/>
  <c r="AF1270" i="1" s="1"/>
  <c r="K1270" i="1"/>
  <c r="AH1269" i="1"/>
  <c r="T1269" i="1"/>
  <c r="AF1269" i="1" s="1"/>
  <c r="K1269" i="1"/>
  <c r="AH1268" i="1"/>
  <c r="T1268" i="1"/>
  <c r="AF1268" i="1" s="1"/>
  <c r="K1268" i="1"/>
  <c r="AH1267" i="1"/>
  <c r="T1267" i="1"/>
  <c r="AF1267" i="1" s="1"/>
  <c r="K1267" i="1"/>
  <c r="AH1266" i="1"/>
  <c r="T1266" i="1"/>
  <c r="AF1266" i="1" s="1"/>
  <c r="K1266" i="1"/>
  <c r="AH1265" i="1"/>
  <c r="T1265" i="1"/>
  <c r="AF1265" i="1" s="1"/>
  <c r="K1265" i="1"/>
  <c r="AH1264" i="1"/>
  <c r="T1264" i="1"/>
  <c r="AF1264" i="1" s="1"/>
  <c r="K1264" i="1"/>
  <c r="AH1263" i="1"/>
  <c r="T1263" i="1"/>
  <c r="AF1263" i="1" s="1"/>
  <c r="K1263" i="1"/>
  <c r="AH1262" i="1"/>
  <c r="T1262" i="1"/>
  <c r="AF1262" i="1" s="1"/>
  <c r="K1262" i="1"/>
  <c r="AH1261" i="1"/>
  <c r="T1261" i="1"/>
  <c r="AF1261" i="1" s="1"/>
  <c r="K1261" i="1"/>
  <c r="AH1260" i="1"/>
  <c r="T1260" i="1"/>
  <c r="AF1260" i="1" s="1"/>
  <c r="K1260" i="1"/>
  <c r="AH1259" i="1"/>
  <c r="T1259" i="1"/>
  <c r="AF1259" i="1" s="1"/>
  <c r="K1259" i="1"/>
  <c r="AH1258" i="1"/>
  <c r="T1258" i="1"/>
  <c r="AF1258" i="1" s="1"/>
  <c r="K1258" i="1"/>
  <c r="AH1257" i="1"/>
  <c r="T1257" i="1"/>
  <c r="AF1257" i="1" s="1"/>
  <c r="K1257" i="1"/>
  <c r="AH1256" i="1"/>
  <c r="T1256" i="1"/>
  <c r="AF1256" i="1" s="1"/>
  <c r="K1256" i="1"/>
  <c r="AH1255" i="1"/>
  <c r="T1255" i="1"/>
  <c r="AF1255" i="1" s="1"/>
  <c r="K1255" i="1"/>
  <c r="AH1254" i="1"/>
  <c r="T1254" i="1"/>
  <c r="AF1254" i="1" s="1"/>
  <c r="K1254" i="1"/>
  <c r="AH1253" i="1"/>
  <c r="T1253" i="1"/>
  <c r="AF1253" i="1" s="1"/>
  <c r="K1253" i="1"/>
  <c r="AH1252" i="1"/>
  <c r="T1252" i="1"/>
  <c r="AF1252" i="1" s="1"/>
  <c r="K1252" i="1"/>
  <c r="AH1251" i="1"/>
  <c r="T1251" i="1"/>
  <c r="AF1251" i="1" s="1"/>
  <c r="K1251" i="1"/>
  <c r="AH1250" i="1"/>
  <c r="T1250" i="1"/>
  <c r="AF1250" i="1" s="1"/>
  <c r="K1250" i="1"/>
  <c r="AH1249" i="1"/>
  <c r="T1249" i="1"/>
  <c r="AF1249" i="1" s="1"/>
  <c r="K1249" i="1"/>
  <c r="AH1248" i="1"/>
  <c r="T1248" i="1"/>
  <c r="AF1248" i="1" s="1"/>
  <c r="K1248" i="1"/>
  <c r="AH1247" i="1"/>
  <c r="T1247" i="1"/>
  <c r="AF1247" i="1" s="1"/>
  <c r="K1247" i="1"/>
  <c r="AH1246" i="1"/>
  <c r="T1246" i="1"/>
  <c r="AF1246" i="1" s="1"/>
  <c r="K1246" i="1"/>
  <c r="AH1245" i="1"/>
  <c r="T1245" i="1"/>
  <c r="AF1245" i="1" s="1"/>
  <c r="K1245" i="1"/>
  <c r="AH1244" i="1"/>
  <c r="T1244" i="1"/>
  <c r="AF1244" i="1" s="1"/>
  <c r="K1244" i="1"/>
  <c r="AH1243" i="1"/>
  <c r="T1243" i="1"/>
  <c r="AF1243" i="1" s="1"/>
  <c r="K1243" i="1"/>
  <c r="AH1242" i="1"/>
  <c r="T1242" i="1"/>
  <c r="AF1242" i="1" s="1"/>
  <c r="K1242" i="1"/>
  <c r="AH1241" i="1"/>
  <c r="T1241" i="1"/>
  <c r="AF1241" i="1" s="1"/>
  <c r="K1241" i="1"/>
  <c r="AH1240" i="1"/>
  <c r="T1240" i="1"/>
  <c r="AF1240" i="1" s="1"/>
  <c r="K1240" i="1"/>
  <c r="AH1239" i="1"/>
  <c r="T1239" i="1"/>
  <c r="AF1239" i="1" s="1"/>
  <c r="K1239" i="1"/>
  <c r="AH1238" i="1"/>
  <c r="T1238" i="1"/>
  <c r="AF1238" i="1" s="1"/>
  <c r="K1238" i="1"/>
  <c r="AH1353" i="1"/>
  <c r="T1353" i="1"/>
  <c r="AF1353" i="1" s="1"/>
  <c r="K1353" i="1"/>
  <c r="AH1352" i="1"/>
  <c r="T1352" i="1"/>
  <c r="AF1352" i="1" s="1"/>
  <c r="K1352" i="1"/>
  <c r="AH1351" i="1"/>
  <c r="T1351" i="1"/>
  <c r="AF1351" i="1" s="1"/>
  <c r="K1351" i="1"/>
  <c r="AH1350" i="1"/>
  <c r="T1350" i="1"/>
  <c r="AF1350" i="1" s="1"/>
  <c r="K1350" i="1"/>
  <c r="AH1349" i="1"/>
  <c r="T1349" i="1"/>
  <c r="AF1349" i="1" s="1"/>
  <c r="K1349" i="1"/>
  <c r="AH1348" i="1"/>
  <c r="T1348" i="1"/>
  <c r="AF1348" i="1" s="1"/>
  <c r="K1348" i="1"/>
  <c r="AH1347" i="1"/>
  <c r="T1347" i="1"/>
  <c r="AF1347" i="1" s="1"/>
  <c r="K1347" i="1"/>
  <c r="AH1346" i="1"/>
  <c r="T1346" i="1"/>
  <c r="AF1346" i="1" s="1"/>
  <c r="K1346" i="1"/>
  <c r="AH1345" i="1"/>
  <c r="T1345" i="1"/>
  <c r="AF1345" i="1" s="1"/>
  <c r="K1345" i="1"/>
  <c r="AH1344" i="1"/>
  <c r="T1344" i="1"/>
  <c r="AF1344" i="1" s="1"/>
  <c r="K1344" i="1"/>
  <c r="AH1343" i="1"/>
  <c r="T1343" i="1"/>
  <c r="AF1343" i="1" s="1"/>
  <c r="K1343" i="1"/>
  <c r="AH1342" i="1"/>
  <c r="T1342" i="1"/>
  <c r="AF1342" i="1" s="1"/>
  <c r="K1342" i="1"/>
  <c r="AH1341" i="1"/>
  <c r="T1341" i="1"/>
  <c r="AF1341" i="1" s="1"/>
  <c r="K1341" i="1"/>
  <c r="AH1340" i="1"/>
  <c r="T1340" i="1"/>
  <c r="AF1340" i="1" s="1"/>
  <c r="K1340" i="1"/>
  <c r="AH1339" i="1"/>
  <c r="T1339" i="1"/>
  <c r="AF1339" i="1" s="1"/>
  <c r="K1339" i="1"/>
  <c r="AH1338" i="1"/>
  <c r="T1338" i="1"/>
  <c r="AF1338" i="1" s="1"/>
  <c r="K1338" i="1"/>
  <c r="AH1337" i="1"/>
  <c r="T1337" i="1"/>
  <c r="AF1337" i="1" s="1"/>
  <c r="K1337" i="1"/>
  <c r="AH1336" i="1"/>
  <c r="T1336" i="1"/>
  <c r="AF1336" i="1" s="1"/>
  <c r="K1336" i="1"/>
  <c r="AH1335" i="1"/>
  <c r="T1335" i="1"/>
  <c r="AF1335" i="1" s="1"/>
  <c r="K1335" i="1"/>
  <c r="AH1334" i="1"/>
  <c r="T1334" i="1"/>
  <c r="AF1334" i="1" s="1"/>
  <c r="K1334" i="1"/>
  <c r="AH1333" i="1"/>
  <c r="T1333" i="1"/>
  <c r="AF1333" i="1" s="1"/>
  <c r="K1333" i="1"/>
  <c r="AH1332" i="1"/>
  <c r="T1332" i="1"/>
  <c r="AF1332" i="1" s="1"/>
  <c r="K1332" i="1"/>
  <c r="AH1331" i="1"/>
  <c r="T1331" i="1"/>
  <c r="AF1331" i="1" s="1"/>
  <c r="K1331" i="1"/>
  <c r="AH1330" i="1"/>
  <c r="T1330" i="1"/>
  <c r="AF1330" i="1" s="1"/>
  <c r="K1330" i="1"/>
  <c r="AH1329" i="1"/>
  <c r="T1329" i="1"/>
  <c r="AF1329" i="1" s="1"/>
  <c r="K1329" i="1"/>
  <c r="AH1328" i="1"/>
  <c r="T1328" i="1"/>
  <c r="AF1328" i="1" s="1"/>
  <c r="K1328" i="1"/>
  <c r="AH1327" i="1"/>
  <c r="T1327" i="1"/>
  <c r="AF1327" i="1" s="1"/>
  <c r="K1327" i="1"/>
  <c r="AH1326" i="1"/>
  <c r="T1326" i="1"/>
  <c r="AF1326" i="1" s="1"/>
  <c r="K1326" i="1"/>
  <c r="AH1325" i="1"/>
  <c r="T1325" i="1"/>
  <c r="AF1325" i="1" s="1"/>
  <c r="K1325" i="1"/>
  <c r="AH1324" i="1"/>
  <c r="T1324" i="1"/>
  <c r="AF1324" i="1" s="1"/>
  <c r="K1324" i="1"/>
  <c r="AH1323" i="1"/>
  <c r="T1323" i="1"/>
  <c r="AF1323" i="1" s="1"/>
  <c r="K1323" i="1"/>
  <c r="AH1322" i="1"/>
  <c r="T1322" i="1"/>
  <c r="AF1322" i="1" s="1"/>
  <c r="K1322" i="1"/>
  <c r="AH1321" i="1"/>
  <c r="T1321" i="1"/>
  <c r="AF1321" i="1" s="1"/>
  <c r="K1321" i="1"/>
  <c r="AH1320" i="1"/>
  <c r="T1320" i="1"/>
  <c r="AF1320" i="1" s="1"/>
  <c r="K1320" i="1"/>
  <c r="AH1319" i="1"/>
  <c r="T1319" i="1"/>
  <c r="AF1319" i="1" s="1"/>
  <c r="K1319" i="1"/>
  <c r="AH1318" i="1"/>
  <c r="T1318" i="1"/>
  <c r="AF1318" i="1" s="1"/>
  <c r="K1318" i="1"/>
  <c r="AH1317" i="1"/>
  <c r="T1317" i="1"/>
  <c r="AF1317" i="1" s="1"/>
  <c r="K1317" i="1"/>
  <c r="AH1316" i="1"/>
  <c r="T1316" i="1"/>
  <c r="AF1316" i="1" s="1"/>
  <c r="K1316" i="1"/>
  <c r="AH1315" i="1"/>
  <c r="T1315" i="1"/>
  <c r="AF1315" i="1" s="1"/>
  <c r="K1315" i="1"/>
  <c r="AH1314" i="1"/>
  <c r="T1314" i="1"/>
  <c r="AF1314" i="1" s="1"/>
  <c r="K1314" i="1"/>
  <c r="AH1313" i="1"/>
  <c r="T1313" i="1"/>
  <c r="AF1313" i="1" s="1"/>
  <c r="K1313" i="1"/>
  <c r="AH1312" i="1"/>
  <c r="T1312" i="1"/>
  <c r="AF1312" i="1" s="1"/>
  <c r="K1312" i="1"/>
  <c r="AH1311" i="1"/>
  <c r="T1311" i="1"/>
  <c r="AF1311" i="1" s="1"/>
  <c r="K1311" i="1"/>
  <c r="AH1310" i="1"/>
  <c r="T1310" i="1"/>
  <c r="AF1310" i="1" s="1"/>
  <c r="K1310" i="1"/>
  <c r="AH1309" i="1"/>
  <c r="T1309" i="1"/>
  <c r="AF1309" i="1" s="1"/>
  <c r="K1309" i="1"/>
  <c r="AH1308" i="1"/>
  <c r="T1308" i="1"/>
  <c r="AF1308" i="1" s="1"/>
  <c r="K1308" i="1"/>
  <c r="AH1307" i="1"/>
  <c r="T1307" i="1"/>
  <c r="AF1307" i="1" s="1"/>
  <c r="K1307" i="1"/>
  <c r="AH1306" i="1"/>
  <c r="T1306" i="1"/>
  <c r="AF1306" i="1" s="1"/>
  <c r="K1306" i="1"/>
  <c r="AH1305" i="1"/>
  <c r="T1305" i="1"/>
  <c r="AF1305" i="1" s="1"/>
  <c r="K1305" i="1"/>
  <c r="AH1304" i="1"/>
  <c r="T1304" i="1"/>
  <c r="AF1304" i="1" s="1"/>
  <c r="K1304" i="1"/>
  <c r="AH1303" i="1"/>
  <c r="T1303" i="1"/>
  <c r="AF1303" i="1" s="1"/>
  <c r="K1303" i="1"/>
  <c r="AH1302" i="1"/>
  <c r="T1302" i="1"/>
  <c r="AF1302" i="1" s="1"/>
  <c r="K1302" i="1"/>
  <c r="AH1301" i="1"/>
  <c r="T1301" i="1"/>
  <c r="AF1301" i="1" s="1"/>
  <c r="K1301" i="1"/>
  <c r="AH1300" i="1"/>
  <c r="T1300" i="1"/>
  <c r="AF1300" i="1" s="1"/>
  <c r="K1300" i="1"/>
  <c r="AH1299" i="1"/>
  <c r="T1299" i="1"/>
  <c r="AF1299" i="1" s="1"/>
  <c r="K1299" i="1"/>
  <c r="AH1298" i="1"/>
  <c r="T1298" i="1"/>
  <c r="AF1298" i="1" s="1"/>
  <c r="K1298" i="1"/>
  <c r="AH1297" i="1"/>
  <c r="T1297" i="1"/>
  <c r="AF1297" i="1" s="1"/>
  <c r="K1297" i="1"/>
  <c r="AH1296" i="1"/>
  <c r="T1296" i="1"/>
  <c r="AF1296" i="1" s="1"/>
  <c r="K1296" i="1"/>
  <c r="AH1411" i="1"/>
  <c r="T1411" i="1"/>
  <c r="AF1411" i="1" s="1"/>
  <c r="K1411" i="1"/>
  <c r="AH1410" i="1"/>
  <c r="T1410" i="1"/>
  <c r="AF1410" i="1" s="1"/>
  <c r="K1410" i="1"/>
  <c r="AH1409" i="1"/>
  <c r="T1409" i="1"/>
  <c r="AF1409" i="1" s="1"/>
  <c r="K1409" i="1"/>
  <c r="AH1408" i="1"/>
  <c r="T1408" i="1"/>
  <c r="AF1408" i="1" s="1"/>
  <c r="K1408" i="1"/>
  <c r="AH1407" i="1"/>
  <c r="T1407" i="1"/>
  <c r="AF1407" i="1" s="1"/>
  <c r="K1407" i="1"/>
  <c r="AH1406" i="1"/>
  <c r="T1406" i="1"/>
  <c r="AF1406" i="1" s="1"/>
  <c r="K1406" i="1"/>
  <c r="AH1405" i="1"/>
  <c r="T1405" i="1"/>
  <c r="AF1405" i="1" s="1"/>
  <c r="K1405" i="1"/>
  <c r="AH1404" i="1"/>
  <c r="T1404" i="1"/>
  <c r="AF1404" i="1" s="1"/>
  <c r="K1404" i="1"/>
  <c r="AH1403" i="1"/>
  <c r="T1403" i="1"/>
  <c r="AF1403" i="1" s="1"/>
  <c r="K1403" i="1"/>
  <c r="AH1402" i="1"/>
  <c r="T1402" i="1"/>
  <c r="AF1402" i="1" s="1"/>
  <c r="K1402" i="1"/>
  <c r="AH1401" i="1"/>
  <c r="T1401" i="1"/>
  <c r="AF1401" i="1" s="1"/>
  <c r="K1401" i="1"/>
  <c r="AH1400" i="1"/>
  <c r="T1400" i="1"/>
  <c r="AF1400" i="1" s="1"/>
  <c r="K1400" i="1"/>
  <c r="AH1399" i="1"/>
  <c r="T1399" i="1"/>
  <c r="AF1399" i="1" s="1"/>
  <c r="K1399" i="1"/>
  <c r="AH1398" i="1"/>
  <c r="T1398" i="1"/>
  <c r="AF1398" i="1" s="1"/>
  <c r="K1398" i="1"/>
  <c r="AH1397" i="1"/>
  <c r="T1397" i="1"/>
  <c r="AF1397" i="1" s="1"/>
  <c r="K1397" i="1"/>
  <c r="AH1396" i="1"/>
  <c r="T1396" i="1"/>
  <c r="AF1396" i="1" s="1"/>
  <c r="K1396" i="1"/>
  <c r="AH1395" i="1"/>
  <c r="T1395" i="1"/>
  <c r="AF1395" i="1" s="1"/>
  <c r="K1395" i="1"/>
  <c r="AH1394" i="1"/>
  <c r="T1394" i="1"/>
  <c r="AF1394" i="1" s="1"/>
  <c r="K1394" i="1"/>
  <c r="AH1393" i="1"/>
  <c r="T1393" i="1"/>
  <c r="AF1393" i="1" s="1"/>
  <c r="K1393" i="1"/>
  <c r="AH1392" i="1"/>
  <c r="T1392" i="1"/>
  <c r="AF1392" i="1" s="1"/>
  <c r="K1392" i="1"/>
  <c r="AH1391" i="1"/>
  <c r="T1391" i="1"/>
  <c r="AF1391" i="1" s="1"/>
  <c r="K1391" i="1"/>
  <c r="AH1390" i="1"/>
  <c r="T1390" i="1"/>
  <c r="AF1390" i="1" s="1"/>
  <c r="K1390" i="1"/>
  <c r="AH1389" i="1"/>
  <c r="T1389" i="1"/>
  <c r="AF1389" i="1" s="1"/>
  <c r="K1389" i="1"/>
  <c r="AH1388" i="1"/>
  <c r="T1388" i="1"/>
  <c r="AF1388" i="1" s="1"/>
  <c r="K1388" i="1"/>
  <c r="AH1387" i="1"/>
  <c r="T1387" i="1"/>
  <c r="AF1387" i="1" s="1"/>
  <c r="K1387" i="1"/>
  <c r="AH1386" i="1"/>
  <c r="T1386" i="1"/>
  <c r="AF1386" i="1" s="1"/>
  <c r="K1386" i="1"/>
  <c r="AH1385" i="1"/>
  <c r="T1385" i="1"/>
  <c r="AF1385" i="1" s="1"/>
  <c r="K1385" i="1"/>
  <c r="AH1384" i="1"/>
  <c r="T1384" i="1"/>
  <c r="AF1384" i="1" s="1"/>
  <c r="K1384" i="1"/>
  <c r="AH1383" i="1"/>
  <c r="T1383" i="1"/>
  <c r="AF1383" i="1" s="1"/>
  <c r="K1383" i="1"/>
  <c r="AH1382" i="1"/>
  <c r="T1382" i="1"/>
  <c r="AF1382" i="1" s="1"/>
  <c r="K1382" i="1"/>
  <c r="AH1381" i="1"/>
  <c r="T1381" i="1"/>
  <c r="AF1381" i="1" s="1"/>
  <c r="K1381" i="1"/>
  <c r="AH1380" i="1"/>
  <c r="T1380" i="1"/>
  <c r="AF1380" i="1" s="1"/>
  <c r="K1380" i="1"/>
  <c r="AH1379" i="1"/>
  <c r="T1379" i="1"/>
  <c r="AF1379" i="1" s="1"/>
  <c r="K1379" i="1"/>
  <c r="AH1378" i="1"/>
  <c r="T1378" i="1"/>
  <c r="AF1378" i="1" s="1"/>
  <c r="K1378" i="1"/>
  <c r="AH1377" i="1"/>
  <c r="T1377" i="1"/>
  <c r="AF1377" i="1" s="1"/>
  <c r="K1377" i="1"/>
  <c r="AH1376" i="1"/>
  <c r="T1376" i="1"/>
  <c r="AF1376" i="1" s="1"/>
  <c r="K1376" i="1"/>
  <c r="AH1375" i="1"/>
  <c r="T1375" i="1"/>
  <c r="AF1375" i="1" s="1"/>
  <c r="K1375" i="1"/>
  <c r="AH1374" i="1"/>
  <c r="T1374" i="1"/>
  <c r="AF1374" i="1" s="1"/>
  <c r="K1374" i="1"/>
  <c r="AH1373" i="1"/>
  <c r="T1373" i="1"/>
  <c r="AF1373" i="1" s="1"/>
  <c r="K1373" i="1"/>
  <c r="AH1372" i="1"/>
  <c r="T1372" i="1"/>
  <c r="AF1372" i="1" s="1"/>
  <c r="K1372" i="1"/>
  <c r="AH1371" i="1"/>
  <c r="T1371" i="1"/>
  <c r="AF1371" i="1" s="1"/>
  <c r="K1371" i="1"/>
  <c r="AH1370" i="1"/>
  <c r="T1370" i="1"/>
  <c r="AF1370" i="1" s="1"/>
  <c r="K1370" i="1"/>
  <c r="AH1369" i="1"/>
  <c r="T1369" i="1"/>
  <c r="AF1369" i="1" s="1"/>
  <c r="K1369" i="1"/>
  <c r="AH1368" i="1"/>
  <c r="T1368" i="1"/>
  <c r="AF1368" i="1" s="1"/>
  <c r="K1368" i="1"/>
  <c r="AH1367" i="1"/>
  <c r="T1367" i="1"/>
  <c r="AF1367" i="1" s="1"/>
  <c r="K1367" i="1"/>
  <c r="AH1366" i="1"/>
  <c r="T1366" i="1"/>
  <c r="AF1366" i="1" s="1"/>
  <c r="K1366" i="1"/>
  <c r="AH1365" i="1"/>
  <c r="T1365" i="1"/>
  <c r="AF1365" i="1" s="1"/>
  <c r="K1365" i="1"/>
  <c r="AH1364" i="1"/>
  <c r="T1364" i="1"/>
  <c r="AF1364" i="1" s="1"/>
  <c r="K1364" i="1"/>
  <c r="AH1363" i="1"/>
  <c r="T1363" i="1"/>
  <c r="AF1363" i="1" s="1"/>
  <c r="K1363" i="1"/>
  <c r="AH1362" i="1"/>
  <c r="T1362" i="1"/>
  <c r="AF1362" i="1" s="1"/>
  <c r="K1362" i="1"/>
  <c r="AH1361" i="1"/>
  <c r="T1361" i="1"/>
  <c r="AF1361" i="1" s="1"/>
  <c r="K1361" i="1"/>
  <c r="AH1360" i="1"/>
  <c r="T1360" i="1"/>
  <c r="AF1360" i="1" s="1"/>
  <c r="K1360" i="1"/>
  <c r="AH1359" i="1"/>
  <c r="T1359" i="1"/>
  <c r="AF1359" i="1" s="1"/>
  <c r="K1359" i="1"/>
  <c r="AH1358" i="1"/>
  <c r="T1358" i="1"/>
  <c r="AF1358" i="1" s="1"/>
  <c r="K1358" i="1"/>
  <c r="AH1357" i="1"/>
  <c r="T1357" i="1"/>
  <c r="AF1357" i="1" s="1"/>
  <c r="K1357" i="1"/>
  <c r="AH1356" i="1"/>
  <c r="T1356" i="1"/>
  <c r="AF1356" i="1" s="1"/>
  <c r="K1356" i="1"/>
  <c r="AH1355" i="1"/>
  <c r="T1355" i="1"/>
  <c r="AF1355" i="1" s="1"/>
  <c r="K1355" i="1"/>
  <c r="AH1354" i="1"/>
  <c r="T1354" i="1"/>
  <c r="AF1354" i="1" s="1"/>
  <c r="K1354" i="1"/>
  <c r="AH1469" i="1"/>
  <c r="T1469" i="1"/>
  <c r="AF1469" i="1" s="1"/>
  <c r="K1469" i="1"/>
  <c r="AH1468" i="1"/>
  <c r="T1468" i="1"/>
  <c r="AF1468" i="1" s="1"/>
  <c r="K1468" i="1"/>
  <c r="AH1467" i="1"/>
  <c r="T1467" i="1"/>
  <c r="AF1467" i="1" s="1"/>
  <c r="K1467" i="1"/>
  <c r="AH1466" i="1"/>
  <c r="T1466" i="1"/>
  <c r="AF1466" i="1" s="1"/>
  <c r="K1466" i="1"/>
  <c r="AH1465" i="1"/>
  <c r="T1465" i="1"/>
  <c r="AF1465" i="1" s="1"/>
  <c r="K1465" i="1"/>
  <c r="AH1464" i="1"/>
  <c r="T1464" i="1"/>
  <c r="AF1464" i="1" s="1"/>
  <c r="K1464" i="1"/>
  <c r="AH1463" i="1"/>
  <c r="T1463" i="1"/>
  <c r="AF1463" i="1" s="1"/>
  <c r="K1463" i="1"/>
  <c r="AH1462" i="1"/>
  <c r="T1462" i="1"/>
  <c r="AF1462" i="1" s="1"/>
  <c r="K1462" i="1"/>
  <c r="AH1461" i="1"/>
  <c r="T1461" i="1"/>
  <c r="AF1461" i="1" s="1"/>
  <c r="K1461" i="1"/>
  <c r="AH1460" i="1"/>
  <c r="T1460" i="1"/>
  <c r="AF1460" i="1" s="1"/>
  <c r="K1460" i="1"/>
  <c r="AH1459" i="1"/>
  <c r="T1459" i="1"/>
  <c r="AF1459" i="1" s="1"/>
  <c r="K1459" i="1"/>
  <c r="AH1458" i="1"/>
  <c r="T1458" i="1"/>
  <c r="AF1458" i="1" s="1"/>
  <c r="K1458" i="1"/>
  <c r="AH1457" i="1"/>
  <c r="T1457" i="1"/>
  <c r="AF1457" i="1" s="1"/>
  <c r="K1457" i="1"/>
  <c r="AH1456" i="1"/>
  <c r="T1456" i="1"/>
  <c r="AF1456" i="1" s="1"/>
  <c r="K1456" i="1"/>
  <c r="AH1455" i="1"/>
  <c r="T1455" i="1"/>
  <c r="AF1455" i="1" s="1"/>
  <c r="K1455" i="1"/>
  <c r="AH1454" i="1"/>
  <c r="T1454" i="1"/>
  <c r="AF1454" i="1" s="1"/>
  <c r="K1454" i="1"/>
  <c r="AH1453" i="1"/>
  <c r="T1453" i="1"/>
  <c r="AF1453" i="1" s="1"/>
  <c r="K1453" i="1"/>
  <c r="AH1452" i="1"/>
  <c r="T1452" i="1"/>
  <c r="AF1452" i="1" s="1"/>
  <c r="K1452" i="1"/>
  <c r="AH1451" i="1"/>
  <c r="T1451" i="1"/>
  <c r="AF1451" i="1" s="1"/>
  <c r="K1451" i="1"/>
  <c r="AH1450" i="1"/>
  <c r="T1450" i="1"/>
  <c r="AF1450" i="1" s="1"/>
  <c r="K1450" i="1"/>
  <c r="AH1449" i="1"/>
  <c r="T1449" i="1"/>
  <c r="AF1449" i="1" s="1"/>
  <c r="K1449" i="1"/>
  <c r="AH1448" i="1"/>
  <c r="T1448" i="1"/>
  <c r="AF1448" i="1" s="1"/>
  <c r="K1448" i="1"/>
  <c r="AH1447" i="1"/>
  <c r="T1447" i="1"/>
  <c r="AF1447" i="1" s="1"/>
  <c r="K1447" i="1"/>
  <c r="AH1446" i="1"/>
  <c r="T1446" i="1"/>
  <c r="AF1446" i="1" s="1"/>
  <c r="K1446" i="1"/>
  <c r="AH1445" i="1"/>
  <c r="T1445" i="1"/>
  <c r="AF1445" i="1" s="1"/>
  <c r="K1445" i="1"/>
  <c r="AH1444" i="1"/>
  <c r="T1444" i="1"/>
  <c r="AF1444" i="1" s="1"/>
  <c r="K1444" i="1"/>
  <c r="AH1443" i="1"/>
  <c r="T1443" i="1"/>
  <c r="AF1443" i="1" s="1"/>
  <c r="K1443" i="1"/>
  <c r="AH1442" i="1"/>
  <c r="T1442" i="1"/>
  <c r="AF1442" i="1" s="1"/>
  <c r="K1442" i="1"/>
  <c r="AH1441" i="1"/>
  <c r="T1441" i="1"/>
  <c r="AF1441" i="1" s="1"/>
  <c r="K1441" i="1"/>
  <c r="AH1440" i="1"/>
  <c r="T1440" i="1"/>
  <c r="AF1440" i="1" s="1"/>
  <c r="K1440" i="1"/>
  <c r="AH1439" i="1"/>
  <c r="T1439" i="1"/>
  <c r="AF1439" i="1" s="1"/>
  <c r="K1439" i="1"/>
  <c r="AH1438" i="1"/>
  <c r="T1438" i="1"/>
  <c r="AF1438" i="1" s="1"/>
  <c r="K1438" i="1"/>
  <c r="AH1437" i="1"/>
  <c r="T1437" i="1"/>
  <c r="AF1437" i="1" s="1"/>
  <c r="K1437" i="1"/>
  <c r="AH1436" i="1"/>
  <c r="T1436" i="1"/>
  <c r="AF1436" i="1" s="1"/>
  <c r="K1436" i="1"/>
  <c r="AH1435" i="1"/>
  <c r="T1435" i="1"/>
  <c r="AF1435" i="1" s="1"/>
  <c r="K1435" i="1"/>
  <c r="AH1434" i="1"/>
  <c r="T1434" i="1"/>
  <c r="AF1434" i="1" s="1"/>
  <c r="K1434" i="1"/>
  <c r="AH1433" i="1"/>
  <c r="T1433" i="1"/>
  <c r="AF1433" i="1" s="1"/>
  <c r="K1433" i="1"/>
  <c r="AH1432" i="1"/>
  <c r="T1432" i="1"/>
  <c r="AF1432" i="1" s="1"/>
  <c r="K1432" i="1"/>
  <c r="AH1431" i="1"/>
  <c r="T1431" i="1"/>
  <c r="AF1431" i="1" s="1"/>
  <c r="K1431" i="1"/>
  <c r="AH1430" i="1"/>
  <c r="T1430" i="1"/>
  <c r="AF1430" i="1" s="1"/>
  <c r="K1430" i="1"/>
  <c r="AH1429" i="1"/>
  <c r="T1429" i="1"/>
  <c r="AF1429" i="1" s="1"/>
  <c r="K1429" i="1"/>
  <c r="AH1428" i="1"/>
  <c r="T1428" i="1"/>
  <c r="AF1428" i="1" s="1"/>
  <c r="K1428" i="1"/>
  <c r="AH1427" i="1"/>
  <c r="T1427" i="1"/>
  <c r="AF1427" i="1" s="1"/>
  <c r="K1427" i="1"/>
  <c r="AH1426" i="1"/>
  <c r="T1426" i="1"/>
  <c r="AF1426" i="1" s="1"/>
  <c r="K1426" i="1"/>
  <c r="AH1425" i="1"/>
  <c r="T1425" i="1"/>
  <c r="AF1425" i="1" s="1"/>
  <c r="K1425" i="1"/>
  <c r="AH1424" i="1"/>
  <c r="T1424" i="1"/>
  <c r="AF1424" i="1" s="1"/>
  <c r="K1424" i="1"/>
  <c r="AH1423" i="1"/>
  <c r="T1423" i="1"/>
  <c r="AF1423" i="1" s="1"/>
  <c r="K1423" i="1"/>
  <c r="AH1422" i="1"/>
  <c r="T1422" i="1"/>
  <c r="AF1422" i="1" s="1"/>
  <c r="K1422" i="1"/>
  <c r="AH1421" i="1"/>
  <c r="T1421" i="1"/>
  <c r="AF1421" i="1" s="1"/>
  <c r="K1421" i="1"/>
  <c r="AH1420" i="1"/>
  <c r="T1420" i="1"/>
  <c r="AF1420" i="1" s="1"/>
  <c r="K1420" i="1"/>
  <c r="AH1419" i="1"/>
  <c r="T1419" i="1"/>
  <c r="AF1419" i="1" s="1"/>
  <c r="K1419" i="1"/>
  <c r="AH1418" i="1"/>
  <c r="T1418" i="1"/>
  <c r="AF1418" i="1" s="1"/>
  <c r="K1418" i="1"/>
  <c r="AH1417" i="1"/>
  <c r="T1417" i="1"/>
  <c r="AF1417" i="1" s="1"/>
  <c r="K1417" i="1"/>
  <c r="AH1416" i="1"/>
  <c r="T1416" i="1"/>
  <c r="AF1416" i="1" s="1"/>
  <c r="K1416" i="1"/>
  <c r="AH1415" i="1"/>
  <c r="T1415" i="1"/>
  <c r="AF1415" i="1" s="1"/>
  <c r="K1415" i="1"/>
  <c r="AH1414" i="1"/>
  <c r="T1414" i="1"/>
  <c r="AF1414" i="1" s="1"/>
  <c r="K1414" i="1"/>
  <c r="AH1413" i="1"/>
  <c r="T1413" i="1"/>
  <c r="AF1413" i="1" s="1"/>
  <c r="K1413" i="1"/>
  <c r="AH1412" i="1"/>
  <c r="T1412" i="1"/>
  <c r="AF1412" i="1" s="1"/>
  <c r="K1412" i="1"/>
  <c r="AH1527" i="1"/>
  <c r="T1527" i="1"/>
  <c r="AF1527" i="1" s="1"/>
  <c r="K1527" i="1"/>
  <c r="AH1526" i="1"/>
  <c r="T1526" i="1"/>
  <c r="AF1526" i="1" s="1"/>
  <c r="K1526" i="1"/>
  <c r="AH1525" i="1"/>
  <c r="T1525" i="1"/>
  <c r="AF1525" i="1" s="1"/>
  <c r="K1525" i="1"/>
  <c r="AH1524" i="1"/>
  <c r="T1524" i="1"/>
  <c r="AF1524" i="1" s="1"/>
  <c r="K1524" i="1"/>
  <c r="AH1523" i="1"/>
  <c r="T1523" i="1"/>
  <c r="AF1523" i="1" s="1"/>
  <c r="K1523" i="1"/>
  <c r="AH1522" i="1"/>
  <c r="T1522" i="1"/>
  <c r="AF1522" i="1" s="1"/>
  <c r="K1522" i="1"/>
  <c r="AH1521" i="1"/>
  <c r="T1521" i="1"/>
  <c r="AF1521" i="1" s="1"/>
  <c r="K1521" i="1"/>
  <c r="AH1520" i="1"/>
  <c r="T1520" i="1"/>
  <c r="AF1520" i="1" s="1"/>
  <c r="K1520" i="1"/>
  <c r="AH1519" i="1"/>
  <c r="T1519" i="1"/>
  <c r="AF1519" i="1" s="1"/>
  <c r="K1519" i="1"/>
  <c r="AH1518" i="1"/>
  <c r="T1518" i="1"/>
  <c r="AF1518" i="1" s="1"/>
  <c r="K1518" i="1"/>
  <c r="AH1517" i="1"/>
  <c r="T1517" i="1"/>
  <c r="AF1517" i="1" s="1"/>
  <c r="K1517" i="1"/>
  <c r="AH1516" i="1"/>
  <c r="T1516" i="1"/>
  <c r="AF1516" i="1" s="1"/>
  <c r="K1516" i="1"/>
  <c r="AH1515" i="1"/>
  <c r="T1515" i="1"/>
  <c r="AF1515" i="1" s="1"/>
  <c r="K1515" i="1"/>
  <c r="AH1514" i="1"/>
  <c r="T1514" i="1"/>
  <c r="AF1514" i="1" s="1"/>
  <c r="K1514" i="1"/>
  <c r="AH1513" i="1"/>
  <c r="T1513" i="1"/>
  <c r="AF1513" i="1" s="1"/>
  <c r="K1513" i="1"/>
  <c r="AH1512" i="1"/>
  <c r="T1512" i="1"/>
  <c r="AF1512" i="1" s="1"/>
  <c r="K1512" i="1"/>
  <c r="AH1511" i="1"/>
  <c r="T1511" i="1"/>
  <c r="AF1511" i="1" s="1"/>
  <c r="K1511" i="1"/>
  <c r="AH1510" i="1"/>
  <c r="T1510" i="1"/>
  <c r="AF1510" i="1" s="1"/>
  <c r="K1510" i="1"/>
  <c r="AH1509" i="1"/>
  <c r="T1509" i="1"/>
  <c r="AF1509" i="1" s="1"/>
  <c r="K1509" i="1"/>
  <c r="AH1508" i="1"/>
  <c r="T1508" i="1"/>
  <c r="AF1508" i="1" s="1"/>
  <c r="K1508" i="1"/>
  <c r="AH1507" i="1"/>
  <c r="T1507" i="1"/>
  <c r="AF1507" i="1" s="1"/>
  <c r="K1507" i="1"/>
  <c r="AH1506" i="1"/>
  <c r="T1506" i="1"/>
  <c r="AF1506" i="1" s="1"/>
  <c r="K1506" i="1"/>
  <c r="AH1505" i="1"/>
  <c r="T1505" i="1"/>
  <c r="AF1505" i="1" s="1"/>
  <c r="K1505" i="1"/>
  <c r="AH1504" i="1"/>
  <c r="T1504" i="1"/>
  <c r="AF1504" i="1" s="1"/>
  <c r="K1504" i="1"/>
  <c r="AH1503" i="1"/>
  <c r="T1503" i="1"/>
  <c r="AF1503" i="1" s="1"/>
  <c r="K1503" i="1"/>
  <c r="AH1502" i="1"/>
  <c r="T1502" i="1"/>
  <c r="AF1502" i="1" s="1"/>
  <c r="K1502" i="1"/>
  <c r="AH1501" i="1"/>
  <c r="T1501" i="1"/>
  <c r="AF1501" i="1" s="1"/>
  <c r="K1501" i="1"/>
  <c r="AH1500" i="1"/>
  <c r="T1500" i="1"/>
  <c r="AF1500" i="1" s="1"/>
  <c r="K1500" i="1"/>
  <c r="AH1499" i="1"/>
  <c r="T1499" i="1"/>
  <c r="AF1499" i="1" s="1"/>
  <c r="K1499" i="1"/>
  <c r="AH1498" i="1"/>
  <c r="T1498" i="1"/>
  <c r="AF1498" i="1" s="1"/>
  <c r="K1498" i="1"/>
  <c r="AH1497" i="1"/>
  <c r="T1497" i="1"/>
  <c r="AF1497" i="1" s="1"/>
  <c r="K1497" i="1"/>
  <c r="AH1496" i="1"/>
  <c r="T1496" i="1"/>
  <c r="AF1496" i="1" s="1"/>
  <c r="K1496" i="1"/>
  <c r="AH1495" i="1"/>
  <c r="T1495" i="1"/>
  <c r="AF1495" i="1" s="1"/>
  <c r="K1495" i="1"/>
  <c r="AH1494" i="1"/>
  <c r="T1494" i="1"/>
  <c r="AF1494" i="1" s="1"/>
  <c r="K1494" i="1"/>
  <c r="AH1493" i="1"/>
  <c r="T1493" i="1"/>
  <c r="AF1493" i="1" s="1"/>
  <c r="K1493" i="1"/>
  <c r="AH1492" i="1"/>
  <c r="T1492" i="1"/>
  <c r="AF1492" i="1" s="1"/>
  <c r="K1492" i="1"/>
  <c r="AH1491" i="1"/>
  <c r="T1491" i="1"/>
  <c r="AF1491" i="1" s="1"/>
  <c r="K1491" i="1"/>
  <c r="AH1490" i="1"/>
  <c r="T1490" i="1"/>
  <c r="AF1490" i="1" s="1"/>
  <c r="K1490" i="1"/>
  <c r="AH1489" i="1"/>
  <c r="T1489" i="1"/>
  <c r="AF1489" i="1" s="1"/>
  <c r="K1489" i="1"/>
  <c r="AH1488" i="1"/>
  <c r="T1488" i="1"/>
  <c r="AF1488" i="1" s="1"/>
  <c r="K1488" i="1"/>
  <c r="AH1487" i="1"/>
  <c r="T1487" i="1"/>
  <c r="AF1487" i="1" s="1"/>
  <c r="K1487" i="1"/>
  <c r="AH1486" i="1"/>
  <c r="T1486" i="1"/>
  <c r="AF1486" i="1" s="1"/>
  <c r="K1486" i="1"/>
  <c r="AH1485" i="1"/>
  <c r="T1485" i="1"/>
  <c r="AF1485" i="1" s="1"/>
  <c r="K1485" i="1"/>
  <c r="AH1484" i="1"/>
  <c r="T1484" i="1"/>
  <c r="AF1484" i="1" s="1"/>
  <c r="K1484" i="1"/>
  <c r="AH1483" i="1"/>
  <c r="T1483" i="1"/>
  <c r="AF1483" i="1" s="1"/>
  <c r="K1483" i="1"/>
  <c r="AH1482" i="1"/>
  <c r="T1482" i="1"/>
  <c r="AF1482" i="1" s="1"/>
  <c r="K1482" i="1"/>
  <c r="AH1481" i="1"/>
  <c r="T1481" i="1"/>
  <c r="AF1481" i="1" s="1"/>
  <c r="K1481" i="1"/>
  <c r="AH1480" i="1"/>
  <c r="T1480" i="1"/>
  <c r="AF1480" i="1" s="1"/>
  <c r="K1480" i="1"/>
  <c r="AH1479" i="1"/>
  <c r="T1479" i="1"/>
  <c r="AF1479" i="1" s="1"/>
  <c r="K1479" i="1"/>
  <c r="AH1478" i="1"/>
  <c r="T1478" i="1"/>
  <c r="AF1478" i="1" s="1"/>
  <c r="K1478" i="1"/>
  <c r="AH1477" i="1"/>
  <c r="T1477" i="1"/>
  <c r="AF1477" i="1" s="1"/>
  <c r="K1477" i="1"/>
  <c r="AH1476" i="1"/>
  <c r="T1476" i="1"/>
  <c r="AF1476" i="1" s="1"/>
  <c r="K1476" i="1"/>
  <c r="AH1475" i="1"/>
  <c r="T1475" i="1"/>
  <c r="AF1475" i="1" s="1"/>
  <c r="K1475" i="1"/>
  <c r="AH1474" i="1"/>
  <c r="T1474" i="1"/>
  <c r="AF1474" i="1" s="1"/>
  <c r="K1474" i="1"/>
  <c r="AH1473" i="1"/>
  <c r="T1473" i="1"/>
  <c r="AF1473" i="1" s="1"/>
  <c r="K1473" i="1"/>
  <c r="AH1472" i="1"/>
  <c r="T1472" i="1"/>
  <c r="AF1472" i="1" s="1"/>
  <c r="K1472" i="1"/>
  <c r="AH1471" i="1"/>
  <c r="T1471" i="1"/>
  <c r="AF1471" i="1" s="1"/>
  <c r="K1471" i="1"/>
  <c r="AH1470" i="1"/>
  <c r="T1470" i="1"/>
  <c r="AF1470" i="1" s="1"/>
  <c r="K1470" i="1"/>
  <c r="AH1585" i="1"/>
  <c r="T1585" i="1"/>
  <c r="AF1585" i="1" s="1"/>
  <c r="K1585" i="1"/>
  <c r="AH1584" i="1"/>
  <c r="T1584" i="1"/>
  <c r="AF1584" i="1" s="1"/>
  <c r="K1584" i="1"/>
  <c r="AH1583" i="1"/>
  <c r="T1583" i="1"/>
  <c r="AF1583" i="1" s="1"/>
  <c r="K1583" i="1"/>
  <c r="AH1582" i="1"/>
  <c r="T1582" i="1"/>
  <c r="AF1582" i="1" s="1"/>
  <c r="K1582" i="1"/>
  <c r="AH1581" i="1"/>
  <c r="T1581" i="1"/>
  <c r="AF1581" i="1" s="1"/>
  <c r="K1581" i="1"/>
  <c r="AH1580" i="1"/>
  <c r="T1580" i="1"/>
  <c r="AF1580" i="1" s="1"/>
  <c r="K1580" i="1"/>
  <c r="AH1579" i="1"/>
  <c r="T1579" i="1"/>
  <c r="AF1579" i="1" s="1"/>
  <c r="K1579" i="1"/>
  <c r="AH1578" i="1"/>
  <c r="T1578" i="1"/>
  <c r="AF1578" i="1" s="1"/>
  <c r="K1578" i="1"/>
  <c r="AH1577" i="1"/>
  <c r="T1577" i="1"/>
  <c r="AF1577" i="1" s="1"/>
  <c r="K1577" i="1"/>
  <c r="AH1576" i="1"/>
  <c r="T1576" i="1"/>
  <c r="AF1576" i="1" s="1"/>
  <c r="K1576" i="1"/>
  <c r="AH1575" i="1"/>
  <c r="T1575" i="1"/>
  <c r="AF1575" i="1" s="1"/>
  <c r="K1575" i="1"/>
  <c r="AH1574" i="1"/>
  <c r="T1574" i="1"/>
  <c r="AF1574" i="1" s="1"/>
  <c r="K1574" i="1"/>
  <c r="AH1573" i="1"/>
  <c r="T1573" i="1"/>
  <c r="AF1573" i="1" s="1"/>
  <c r="K1573" i="1"/>
  <c r="AH1572" i="1"/>
  <c r="T1572" i="1"/>
  <c r="AF1572" i="1" s="1"/>
  <c r="K1572" i="1"/>
  <c r="AH1571" i="1"/>
  <c r="T1571" i="1"/>
  <c r="AF1571" i="1" s="1"/>
  <c r="K1571" i="1"/>
  <c r="AH1570" i="1"/>
  <c r="T1570" i="1"/>
  <c r="AF1570" i="1" s="1"/>
  <c r="K1570" i="1"/>
  <c r="AH1569" i="1"/>
  <c r="T1569" i="1"/>
  <c r="AF1569" i="1" s="1"/>
  <c r="K1569" i="1"/>
  <c r="AH1568" i="1"/>
  <c r="T1568" i="1"/>
  <c r="AF1568" i="1" s="1"/>
  <c r="K1568" i="1"/>
  <c r="AH1567" i="1"/>
  <c r="T1567" i="1"/>
  <c r="AF1567" i="1" s="1"/>
  <c r="K1567" i="1"/>
  <c r="AH1566" i="1"/>
  <c r="T1566" i="1"/>
  <c r="AF1566" i="1" s="1"/>
  <c r="K1566" i="1"/>
  <c r="AH1565" i="1"/>
  <c r="T1565" i="1"/>
  <c r="AF1565" i="1" s="1"/>
  <c r="K1565" i="1"/>
  <c r="AH1564" i="1"/>
  <c r="T1564" i="1"/>
  <c r="AF1564" i="1" s="1"/>
  <c r="K1564" i="1"/>
  <c r="AH1563" i="1"/>
  <c r="T1563" i="1"/>
  <c r="AF1563" i="1" s="1"/>
  <c r="K1563" i="1"/>
  <c r="AH1562" i="1"/>
  <c r="T1562" i="1"/>
  <c r="AF1562" i="1" s="1"/>
  <c r="K1562" i="1"/>
  <c r="AH1561" i="1"/>
  <c r="T1561" i="1"/>
  <c r="AF1561" i="1" s="1"/>
  <c r="K1561" i="1"/>
  <c r="AH1560" i="1"/>
  <c r="T1560" i="1"/>
  <c r="AF1560" i="1" s="1"/>
  <c r="K1560" i="1"/>
  <c r="AH1559" i="1"/>
  <c r="T1559" i="1"/>
  <c r="AF1559" i="1" s="1"/>
  <c r="K1559" i="1"/>
  <c r="AH1558" i="1"/>
  <c r="T1558" i="1"/>
  <c r="AF1558" i="1" s="1"/>
  <c r="K1558" i="1"/>
  <c r="AH1557" i="1"/>
  <c r="T1557" i="1"/>
  <c r="AF1557" i="1" s="1"/>
  <c r="K1557" i="1"/>
  <c r="AH1556" i="1"/>
  <c r="T1556" i="1"/>
  <c r="AF1556" i="1" s="1"/>
  <c r="K1556" i="1"/>
  <c r="AH1555" i="1"/>
  <c r="T1555" i="1"/>
  <c r="AF1555" i="1" s="1"/>
  <c r="K1555" i="1"/>
  <c r="AH1554" i="1"/>
  <c r="T1554" i="1"/>
  <c r="AF1554" i="1" s="1"/>
  <c r="K1554" i="1"/>
  <c r="AH1553" i="1"/>
  <c r="T1553" i="1"/>
  <c r="AF1553" i="1" s="1"/>
  <c r="K1553" i="1"/>
  <c r="AH1552" i="1"/>
  <c r="T1552" i="1"/>
  <c r="AF1552" i="1" s="1"/>
  <c r="K1552" i="1"/>
  <c r="AH1551" i="1"/>
  <c r="T1551" i="1"/>
  <c r="AF1551" i="1" s="1"/>
  <c r="K1551" i="1"/>
  <c r="AH1550" i="1"/>
  <c r="T1550" i="1"/>
  <c r="AF1550" i="1" s="1"/>
  <c r="K1550" i="1"/>
  <c r="AH1549" i="1"/>
  <c r="T1549" i="1"/>
  <c r="AF1549" i="1" s="1"/>
  <c r="K1549" i="1"/>
  <c r="AH1548" i="1"/>
  <c r="T1548" i="1"/>
  <c r="AF1548" i="1" s="1"/>
  <c r="K1548" i="1"/>
  <c r="AH1547" i="1"/>
  <c r="T1547" i="1"/>
  <c r="AF1547" i="1" s="1"/>
  <c r="K1547" i="1"/>
  <c r="AH1546" i="1"/>
  <c r="T1546" i="1"/>
  <c r="AF1546" i="1" s="1"/>
  <c r="K1546" i="1"/>
  <c r="AH1545" i="1"/>
  <c r="T1545" i="1"/>
  <c r="AF1545" i="1" s="1"/>
  <c r="K1545" i="1"/>
  <c r="AH1544" i="1"/>
  <c r="T1544" i="1"/>
  <c r="AF1544" i="1" s="1"/>
  <c r="K1544" i="1"/>
  <c r="AH1543" i="1"/>
  <c r="T1543" i="1"/>
  <c r="AF1543" i="1" s="1"/>
  <c r="K1543" i="1"/>
  <c r="AH1542" i="1"/>
  <c r="T1542" i="1"/>
  <c r="AF1542" i="1" s="1"/>
  <c r="K1542" i="1"/>
  <c r="AH1541" i="1"/>
  <c r="T1541" i="1"/>
  <c r="AF1541" i="1" s="1"/>
  <c r="K1541" i="1"/>
  <c r="AH1540" i="1"/>
  <c r="T1540" i="1"/>
  <c r="AF1540" i="1" s="1"/>
  <c r="K1540" i="1"/>
  <c r="AH1539" i="1"/>
  <c r="T1539" i="1"/>
  <c r="AF1539" i="1" s="1"/>
  <c r="K1539" i="1"/>
  <c r="AH1538" i="1"/>
  <c r="T1538" i="1"/>
  <c r="AF1538" i="1" s="1"/>
  <c r="K1538" i="1"/>
  <c r="AH1537" i="1"/>
  <c r="T1537" i="1"/>
  <c r="AF1537" i="1" s="1"/>
  <c r="K1537" i="1"/>
  <c r="AH1536" i="1"/>
  <c r="T1536" i="1"/>
  <c r="AF1536" i="1" s="1"/>
  <c r="K1536" i="1"/>
  <c r="AH1535" i="1"/>
  <c r="T1535" i="1"/>
  <c r="AF1535" i="1" s="1"/>
  <c r="K1535" i="1"/>
  <c r="AH1534" i="1"/>
  <c r="T1534" i="1"/>
  <c r="AF1534" i="1" s="1"/>
  <c r="K1534" i="1"/>
  <c r="AH1533" i="1"/>
  <c r="T1533" i="1"/>
  <c r="AF1533" i="1" s="1"/>
  <c r="K1533" i="1"/>
  <c r="AH1532" i="1"/>
  <c r="T1532" i="1"/>
  <c r="AF1532" i="1" s="1"/>
  <c r="K1532" i="1"/>
  <c r="AH1531" i="1"/>
  <c r="T1531" i="1"/>
  <c r="AF1531" i="1" s="1"/>
  <c r="K1531" i="1"/>
  <c r="AH1530" i="1"/>
  <c r="T1530" i="1"/>
  <c r="AF1530" i="1" s="1"/>
  <c r="K1530" i="1"/>
  <c r="AH1529" i="1"/>
  <c r="T1529" i="1"/>
  <c r="AF1529" i="1" s="1"/>
  <c r="K1529" i="1"/>
  <c r="AH1528" i="1"/>
  <c r="T1528" i="1"/>
  <c r="AF1528" i="1" s="1"/>
  <c r="K1528" i="1"/>
  <c r="AH1623" i="1"/>
  <c r="T1623" i="1"/>
  <c r="AF1623" i="1" s="1"/>
  <c r="K1623" i="1"/>
  <c r="AH1622" i="1"/>
  <c r="T1622" i="1"/>
  <c r="AF1622" i="1" s="1"/>
  <c r="K1622" i="1"/>
  <c r="AH1621" i="1"/>
  <c r="T1621" i="1"/>
  <c r="AF1621" i="1" s="1"/>
  <c r="K1621" i="1"/>
  <c r="AH1620" i="1"/>
  <c r="T1620" i="1"/>
  <c r="AF1620" i="1" s="1"/>
  <c r="K1620" i="1"/>
  <c r="AH1619" i="1"/>
  <c r="T1619" i="1"/>
  <c r="AF1619" i="1" s="1"/>
  <c r="K1619" i="1"/>
  <c r="K14" i="1"/>
  <c r="AF14" i="1"/>
  <c r="AH14" i="1"/>
  <c r="K1586" i="1"/>
  <c r="T1586" i="1"/>
  <c r="AF1586" i="1" s="1"/>
  <c r="AH1586" i="1"/>
  <c r="K1587" i="1"/>
  <c r="T1587" i="1"/>
  <c r="AF1587" i="1" s="1"/>
  <c r="AH1587" i="1"/>
  <c r="K1588" i="1"/>
  <c r="T1588" i="1"/>
  <c r="AF1588" i="1" s="1"/>
  <c r="AH1588" i="1"/>
  <c r="K1589" i="1"/>
  <c r="T1589" i="1"/>
  <c r="AF1589" i="1" s="1"/>
  <c r="AH1589" i="1"/>
  <c r="K1590" i="1"/>
  <c r="T1590" i="1"/>
  <c r="AF1590" i="1" s="1"/>
  <c r="AH1590" i="1"/>
  <c r="K1591" i="1"/>
  <c r="T1591" i="1"/>
  <c r="AF1591" i="1" s="1"/>
  <c r="AH1591" i="1"/>
  <c r="K1592" i="1"/>
  <c r="T1592" i="1"/>
  <c r="AF1592" i="1" s="1"/>
  <c r="AH1592" i="1"/>
  <c r="K1593" i="1"/>
  <c r="T1593" i="1"/>
  <c r="AF1593" i="1" s="1"/>
  <c r="AH1593" i="1"/>
  <c r="K1594" i="1"/>
  <c r="T1594" i="1"/>
  <c r="AF1594" i="1" s="1"/>
  <c r="AH1594" i="1"/>
  <c r="K1595" i="1"/>
  <c r="T1595" i="1"/>
  <c r="AF1595" i="1" s="1"/>
  <c r="AH1595" i="1"/>
  <c r="K1596" i="1"/>
  <c r="T1596" i="1"/>
  <c r="AF1596" i="1" s="1"/>
  <c r="AH1596" i="1"/>
  <c r="K1597" i="1"/>
  <c r="T1597" i="1"/>
  <c r="AF1597" i="1" s="1"/>
  <c r="AH1597" i="1"/>
  <c r="K1598" i="1"/>
  <c r="T1598" i="1"/>
  <c r="AF1598" i="1" s="1"/>
  <c r="AH1598" i="1"/>
  <c r="K1599" i="1"/>
  <c r="T1599" i="1"/>
  <c r="AF1599" i="1" s="1"/>
  <c r="AH1599" i="1"/>
  <c r="K1600" i="1"/>
  <c r="T1600" i="1"/>
  <c r="AF1600" i="1" s="1"/>
  <c r="AH1600" i="1"/>
  <c r="K1601" i="1"/>
  <c r="T1601" i="1"/>
  <c r="AF1601" i="1" s="1"/>
  <c r="AH1601" i="1"/>
  <c r="K1602" i="1"/>
  <c r="T1602" i="1"/>
  <c r="AF1602" i="1" s="1"/>
  <c r="AH1602" i="1"/>
  <c r="K1603" i="1"/>
  <c r="T1603" i="1"/>
  <c r="AF1603" i="1" s="1"/>
  <c r="AH1603" i="1"/>
  <c r="K1604" i="1"/>
  <c r="T1604" i="1"/>
  <c r="AF1604" i="1" s="1"/>
  <c r="AH1604" i="1"/>
  <c r="K1605" i="1"/>
  <c r="T1605" i="1"/>
  <c r="AF1605" i="1" s="1"/>
  <c r="AH1605" i="1"/>
  <c r="K1606" i="1"/>
  <c r="T1606" i="1"/>
  <c r="AF1606" i="1" s="1"/>
  <c r="AH1606" i="1"/>
  <c r="K1607" i="1"/>
  <c r="T1607" i="1"/>
  <c r="AF1607" i="1" s="1"/>
  <c r="AH1607" i="1"/>
  <c r="K1608" i="1"/>
  <c r="T1608" i="1"/>
  <c r="AF1608" i="1" s="1"/>
  <c r="AH1608" i="1"/>
  <c r="K1609" i="1"/>
  <c r="T1609" i="1"/>
  <c r="AF1609" i="1" s="1"/>
  <c r="AH1609" i="1"/>
  <c r="K1610" i="1"/>
  <c r="T1610" i="1"/>
  <c r="AF1610" i="1" s="1"/>
  <c r="AH1610" i="1"/>
  <c r="K1611" i="1"/>
  <c r="T1611" i="1"/>
  <c r="AF1611" i="1" s="1"/>
  <c r="AH1611" i="1"/>
  <c r="K1612" i="1"/>
  <c r="T1612" i="1"/>
  <c r="AF1612" i="1" s="1"/>
  <c r="AH1612" i="1"/>
  <c r="K1613" i="1"/>
  <c r="T1613" i="1"/>
  <c r="AF1613" i="1" s="1"/>
  <c r="AH1613" i="1"/>
  <c r="K1614" i="1"/>
  <c r="T1614" i="1"/>
  <c r="AF1614" i="1" s="1"/>
  <c r="AH1614" i="1"/>
  <c r="K1615" i="1"/>
  <c r="T1615" i="1"/>
  <c r="AF1615" i="1" s="1"/>
  <c r="AH1615" i="1"/>
  <c r="K1616" i="1"/>
  <c r="T1616" i="1"/>
  <c r="AF1616" i="1" s="1"/>
  <c r="AH1616" i="1"/>
  <c r="K1617" i="1"/>
  <c r="T1617" i="1"/>
  <c r="AF1617" i="1" s="1"/>
  <c r="AH1617" i="1"/>
  <c r="K1618" i="1"/>
  <c r="T1618" i="1"/>
  <c r="AF1618" i="1" s="1"/>
  <c r="AH1618" i="1"/>
  <c r="K1624" i="1"/>
  <c r="T1624" i="1"/>
  <c r="AF1624" i="1" s="1"/>
  <c r="AH1624" i="1"/>
  <c r="K1625" i="1"/>
  <c r="T1625" i="1"/>
  <c r="AF1625" i="1" s="1"/>
  <c r="AH1625" i="1"/>
  <c r="K1626" i="1"/>
  <c r="T1626" i="1"/>
  <c r="AF1626" i="1" s="1"/>
  <c r="AH1626" i="1"/>
  <c r="K1627" i="1"/>
  <c r="T1627" i="1"/>
  <c r="AF1627" i="1" s="1"/>
  <c r="AH1627" i="1"/>
  <c r="K1628" i="1"/>
  <c r="T1628" i="1"/>
  <c r="AF1628" i="1" s="1"/>
  <c r="AH1628" i="1"/>
  <c r="K1629" i="1"/>
  <c r="T1629" i="1"/>
  <c r="AF1629" i="1" s="1"/>
  <c r="AH1629" i="1"/>
  <c r="K1630" i="1"/>
  <c r="T1630" i="1"/>
  <c r="AF1630" i="1" s="1"/>
  <c r="AH1630" i="1"/>
  <c r="K1631" i="1"/>
  <c r="T1631" i="1"/>
  <c r="AF1631" i="1" s="1"/>
  <c r="AH1631" i="1"/>
  <c r="K1632" i="1"/>
  <c r="T1632" i="1"/>
  <c r="AF1632" i="1" s="1"/>
  <c r="AH1632" i="1"/>
  <c r="K1633" i="1"/>
  <c r="T1633" i="1"/>
  <c r="AF1633" i="1" s="1"/>
  <c r="AH1633" i="1"/>
  <c r="K1634" i="1"/>
  <c r="T1634" i="1"/>
  <c r="AF1634" i="1" s="1"/>
  <c r="AH1634" i="1"/>
  <c r="K1635" i="1"/>
  <c r="T1635" i="1"/>
  <c r="AF1635" i="1" s="1"/>
  <c r="AH1635" i="1"/>
  <c r="K1636" i="1"/>
  <c r="T1636" i="1"/>
  <c r="AF1636" i="1" s="1"/>
  <c r="AH1636" i="1"/>
  <c r="K1637" i="1"/>
  <c r="T1637" i="1"/>
  <c r="AF1637" i="1" s="1"/>
  <c r="AH1637" i="1"/>
  <c r="K1638" i="1"/>
  <c r="T1638" i="1"/>
  <c r="AF1638" i="1" s="1"/>
  <c r="AH1638" i="1"/>
  <c r="K1639" i="1"/>
  <c r="T1639" i="1"/>
  <c r="AF1639" i="1" s="1"/>
  <c r="AH1639" i="1"/>
  <c r="K1640" i="1"/>
  <c r="T1640" i="1"/>
  <c r="AF1640" i="1" s="1"/>
  <c r="AH1640" i="1"/>
  <c r="K1641" i="1"/>
  <c r="T1641" i="1"/>
  <c r="AF1641" i="1" s="1"/>
  <c r="AH1641" i="1"/>
  <c r="K1642" i="1"/>
  <c r="T1642" i="1"/>
  <c r="AF1642" i="1" s="1"/>
  <c r="AH1642" i="1"/>
  <c r="K1643" i="1"/>
  <c r="T1643" i="1"/>
  <c r="AF1643" i="1" s="1"/>
  <c r="AF220" i="1" l="1"/>
  <c r="T1655" i="1"/>
  <c r="T1661" i="1"/>
  <c r="T1662" i="1" s="1"/>
</calcChain>
</file>

<file path=xl/sharedStrings.xml><?xml version="1.0" encoding="utf-8"?>
<sst xmlns="http://schemas.openxmlformats.org/spreadsheetml/2006/main" count="8270" uniqueCount="1632">
  <si>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</si>
  <si>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</si>
  <si>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</si>
  <si>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</si>
  <si>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</si>
  <si>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</si>
  <si>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</si>
  <si>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</si>
  <si>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</si>
  <si>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</si>
  <si>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</si>
  <si>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</si>
  <si>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</si>
  <si>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</si>
  <si>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</si>
  <si>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</si>
  <si>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</si>
  <si>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</si>
  <si>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</si>
  <si>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</si>
  <si>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</si>
  <si>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</si>
  <si>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</si>
  <si>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</si>
  <si>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</si>
  <si>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</si>
  <si>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</si>
  <si>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</si>
  <si>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</si>
  <si>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</si>
  <si>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</si>
  <si>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</si>
  <si>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</si>
  <si>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</si>
  <si>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</si>
  <si>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</si>
  <si>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</si>
  <si>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</si>
  <si>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</si>
  <si>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</si>
  <si>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</si>
  <si>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</si>
  <si>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</si>
  <si>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</si>
  <si>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</si>
  <si>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</si>
  <si>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</si>
  <si>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</si>
  <si>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</si>
  <si>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</si>
  <si>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</si>
  <si>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</si>
  <si>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</si>
  <si>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</si>
  <si>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</si>
  <si>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</si>
  <si>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</si>
  <si>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</si>
  <si>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</si>
  <si>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</si>
  <si>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</si>
  <si>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</si>
  <si>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</si>
  <si>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</si>
  <si>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</si>
  <si>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</si>
  <si>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</si>
  <si>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</si>
  <si>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</si>
  <si>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</si>
  <si>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</si>
  <si>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</si>
  <si>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</si>
  <si>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</si>
  <si>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</si>
  <si>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</si>
  <si>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</si>
  <si>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</si>
  <si>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</si>
  <si>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</si>
  <si>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</si>
  <si>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</si>
  <si>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</si>
  <si>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</si>
  <si>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</si>
  <si>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</si>
  <si>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</si>
  <si>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</si>
  <si>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</si>
  <si>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</si>
  <si>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</si>
  <si>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</si>
  <si>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</si>
  <si>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</si>
  <si>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</si>
  <si>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</si>
  <si>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</si>
  <si>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</si>
  <si>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</si>
  <si>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</si>
  <si>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</si>
  <si>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</si>
  <si>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</si>
  <si>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</si>
  <si>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</si>
  <si>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</si>
  <si>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</si>
  <si>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</si>
  <si>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</si>
  <si>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</si>
  <si>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</si>
  <si>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</si>
  <si>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</si>
  <si>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</si>
  <si>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</si>
  <si>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</si>
  <si>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</si>
  <si>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</si>
  <si>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</si>
  <si>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</si>
  <si>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</si>
  <si>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</si>
  <si>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</si>
  <si>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</si>
  <si>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</si>
  <si>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</si>
  <si>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</si>
  <si>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</si>
  <si>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</si>
  <si>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</si>
  <si>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</si>
  <si>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</si>
  <si>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</si>
  <si>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</si>
  <si>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</si>
  <si>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</si>
  <si>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</si>
  <si>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</si>
  <si>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</si>
  <si>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</si>
  <si>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</si>
  <si>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</si>
  <si>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</si>
  <si>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</si>
  <si>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</si>
  <si>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</si>
  <si>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</si>
  <si>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</si>
  <si>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</si>
  <si>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</si>
  <si>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</si>
  <si>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</si>
  <si>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</si>
  <si>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</si>
  <si>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</si>
  <si>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</si>
  <si>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</si>
  <si>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</si>
  <si>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</si>
  <si>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</si>
  <si>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</si>
  <si>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</si>
  <si>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</si>
  <si>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</si>
  <si>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</si>
  <si>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</si>
  <si>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</si>
  <si>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</si>
  <si>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</si>
  <si>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</si>
  <si>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</si>
  <si>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</si>
  <si>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</si>
  <si>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</si>
  <si>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</si>
  <si>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</si>
  <si>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</si>
  <si>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</si>
  <si>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</si>
  <si>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</si>
  <si>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</si>
  <si>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</si>
  <si>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</si>
  <si>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</si>
  <si>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</si>
  <si>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</si>
  <si>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</si>
  <si>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</si>
  <si>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</si>
  <si>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</si>
  <si>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</si>
  <si>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</si>
  <si>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</si>
  <si>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</si>
  <si>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</si>
  <si>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</si>
  <si>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</si>
  <si>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</si>
  <si>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</si>
  <si>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</si>
  <si>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</si>
  <si>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</si>
  <si>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</si>
  <si>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</si>
  <si>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</si>
  <si>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</si>
  <si>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</si>
  <si>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</si>
  <si>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</si>
  <si>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</si>
  <si>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</si>
  <si>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</si>
  <si>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</si>
  <si>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</si>
  <si>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</si>
  <si>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</si>
  <si>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</si>
  <si>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</si>
  <si>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</si>
  <si>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</si>
  <si>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</si>
  <si>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</si>
  <si>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</si>
  <si>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</si>
  <si>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</si>
  <si>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</si>
  <si>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</si>
  <si>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</si>
  <si>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</si>
  <si>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</si>
  <si>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</si>
  <si>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</si>
  <si>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</si>
  <si>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</si>
  <si>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</si>
  <si>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</si>
  <si>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</si>
  <si>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</si>
  <si>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</si>
  <si>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</si>
  <si>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</si>
  <si>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</si>
  <si>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</si>
  <si>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</si>
  <si>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</si>
  <si>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</si>
  <si>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</si>
  <si>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</si>
  <si>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</si>
  <si>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</si>
  <si>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</si>
  <si>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</si>
  <si>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</si>
  <si>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</si>
  <si>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</si>
  <si>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</si>
  <si>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</si>
  <si>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</si>
  <si>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</si>
  <si>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</si>
  <si>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</si>
  <si>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</si>
  <si>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</si>
  <si>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Fondo de Desarrollo Local Ciudad Bolivar</t>
  </si>
  <si>
    <t>CPS-001-2018</t>
  </si>
  <si>
    <t>CPS-002-2018</t>
  </si>
  <si>
    <t>CPS-003-2018</t>
  </si>
  <si>
    <t>CPS-004-2018</t>
  </si>
  <si>
    <t>CPS-005-2018</t>
  </si>
  <si>
    <t>CPS-006-2018</t>
  </si>
  <si>
    <t>CPS-007-2018</t>
  </si>
  <si>
    <t>CPS-008-2018</t>
  </si>
  <si>
    <t>CPS-009-2018</t>
  </si>
  <si>
    <t>CPS-010-2018</t>
  </si>
  <si>
    <t>CPS-011-2018</t>
  </si>
  <si>
    <t>CPS-012-2018</t>
  </si>
  <si>
    <t>CPS-013-2018</t>
  </si>
  <si>
    <t>CPS-014-2018</t>
  </si>
  <si>
    <t>CPS-015-2018</t>
  </si>
  <si>
    <t>CPS-016-2018</t>
  </si>
  <si>
    <t>CPS-017-2018</t>
  </si>
  <si>
    <t>GOBIERNO</t>
  </si>
  <si>
    <t>FDLCB-CD-003-2018</t>
  </si>
  <si>
    <t>FDLCB-CD-005-2018</t>
  </si>
  <si>
    <t>FDLCB-CD-006-2018</t>
  </si>
  <si>
    <t>FDLCB-CD-007-2018</t>
  </si>
  <si>
    <t>FDLCB-CD-008-2018</t>
  </si>
  <si>
    <t>FDLCB-CD-009-2018</t>
  </si>
  <si>
    <t>FDLCB-CD-010-2018</t>
  </si>
  <si>
    <t>FDLCB-CD-011-2018</t>
  </si>
  <si>
    <t>FDLCB-CD-012-2018</t>
  </si>
  <si>
    <t>FDLCB-CD-013-2018</t>
  </si>
  <si>
    <t>FDLCB-CD-014-2018</t>
  </si>
  <si>
    <t>FDLCB-CD-015-2018</t>
  </si>
  <si>
    <t>FDLCB-CD-016-2018</t>
  </si>
  <si>
    <t>FDLCB-CD-017-2018</t>
  </si>
  <si>
    <t>FDLCB-CD-018-2018</t>
  </si>
  <si>
    <t>FDLCB-CD-019-2018</t>
  </si>
  <si>
    <t>PRESTAR SERVICIOS PROFESIONALES JURÍDICOS CON EL FIN DE ADELANTAR LA ETAPA PRE-CONTRACTUAL, CONTRACTUAL Y POST-CONTRACTUAL DE LOS PROCESOS DE CONTRATACION QUE ADELANTE EL FONDO DE DESARROLLO LOCAL DE CIUDAD BOLÍVAR</t>
  </si>
  <si>
    <t>PRESTAR SUS SERVICIOS DE APOYO PARA REALIZAR OBLIGACIONES SECRETARIALES EN LAS DIFERENTES DEPENDENCIAS DE LA ALCALDÍA LOCAL DE CIUDAD BOLÍVAR.</t>
  </si>
  <si>
    <t>PRESTAR SERVICIOS PROFESIONALES ESPECIALIZADOS PARA APOYAR EN LAS ETAPAS PRE-CONTRACTUAL, CONTRACTUAL Y POST-CONTRACTUAL DE LOS PROCESOS DE CONTRATACION QUE ADELANTE EL FONDO DE DESARROLLO LOCAL DE CIUDAD BOLÍVAR</t>
  </si>
  <si>
    <t>PRESTAR SUS SERVICIOS DE APOYO PARA REALIZAR OBLIGACIONES SECRETARIALES EN LAS DIFERENTES DEPENDENCIAS DE LA ALCALDÍA LOCAL DE CIUDAD BOLÍVAR</t>
  </si>
  <si>
    <t>PRESTAR SUS SERVICIOS DE APOYO TECNICO PARA EL DESARROLLO DE LAS ACTIVIDADES DE GESTION DOCUMENTAL EN LA ALCALDIA LOCAL DE CIUDAD BOLIVAR</t>
  </si>
  <si>
    <t>PRESTAR SUS SERVICIOS TÉCNICOS PARA APOYAR Y DAR SOPORTE TÉCNICO AL ADMINISTRADOR Y USUARIO FINAL DE LA RED DE SISTEMAS Y TECNOLOGÍA E INFORMACIÓN DE LA ALCALDÍA LOCAL CIUDAD BOLIVAR</t>
  </si>
  <si>
    <t>PRESTAR SUS SERVICIOS PARA REALIZAR ACTIVIDADES DE APOYO EN EL CDI DEL FONDO DE DESARROLLO LOCAL DE CIUDAD BOLÍVAR</t>
  </si>
  <si>
    <t>APOYAR AL ALCALDE(SA) LOCAL EN LA PROMOCIÓN, ACOMPAÑAMIENTO, COORDINACIÓN Y ATENCIÓN DE LAS INSTANCIAS DE COORDINACIÓN INTERINSTITUCIONALES Y LAS INSTANCIAS DE PARTICIPACIÓN LOCALES, ASÍ COMO LOS PROCESOS COMUNITARIOS EN LA LOCALIDAD</t>
  </si>
  <si>
    <t>PRESTAR SUS SERVICIOS PROFESIONALES PARA APOYAR EL AREA DE GESTION PARA EL DESARROLLO LOCAL EN TEMAS PRESUPUESTALES DE LA ALCALDIA LOCAL DE CIUDAD BOLIVAR</t>
  </si>
  <si>
    <t>PRESTAR SUS SERVICIOS PARA REALIZAR ACTIVIDADES DE APOYO RELACIONADA CON LA NOTIFICACIÓN DE LA INFORMACIÓN QUE SE GENERA DESDE LA ALCALDÍA LOCAL DE CIUDAD BOLÍVAR</t>
  </si>
  <si>
    <t>PRESTAR SUS SERVICIOS PROFESIONALES PARA LIQUIDACIÓN Y DEPURACIÓN DE LAS OBLIGACIONES POR PAGAR A CARGO DEL FONDO DE DESARROLLO LOCAL DE CIUDAD BOLIVAR</t>
  </si>
  <si>
    <t>PRESTAR SUS SERVICIOS COMO OPERADOR DE VEHICULO LIVIANO DE PROPIEDAD DEL FONDO DE DESARROLLO LOCAL DE CIUDAD BOLIVAR</t>
  </si>
  <si>
    <t>APOYAR TÉCNICAMENTE A LOS RESPONSABLES E INTEGRANTES DE LOS PROCESOS EN LA IMPLEMENTACIÓN DE HERRAMIENTAS DE GESTIÓN, SIGUIENDO LOS LINEAMIENTOS METODOLÓGICOS ESTABLECIDOS POR LA OFICINA ASESORA DE PLANEACIÓN DE LA SECRETARÍA DISTRITAL DE GOBIERNO.</t>
  </si>
  <si>
    <t>3-3-1-15-07-45-1281-00</t>
  </si>
  <si>
    <t>JUAN FELIPE GALINDO NIÑO</t>
  </si>
  <si>
    <t>OMAIRA BOADA GARCIA</t>
  </si>
  <si>
    <t>LYANA MARIA BENAVIDES PALENCIA</t>
  </si>
  <si>
    <t>CESAR FRUTO CORREDOR GOMEZ</t>
  </si>
  <si>
    <t>JULIETH ALEXANDRA BULLA MELO</t>
  </si>
  <si>
    <t>OMAR ELIECER MORENO VERA</t>
  </si>
  <si>
    <t>JAIRO ANDRES ORJUELA HOOVER</t>
  </si>
  <si>
    <t>ANGELA YANETH SANCHEZ CANO</t>
  </si>
  <si>
    <t xml:space="preserve">YEIMY TATIANA ESCOBAR ESPINOSA </t>
  </si>
  <si>
    <t>ASDRUBAL MENDIVELSO MENDIVELSO</t>
  </si>
  <si>
    <t xml:space="preserve">JESUS ANDRES ARISMEN DE LA CRUZ </t>
  </si>
  <si>
    <t>JAVIER CRUZ VALBUENA</t>
  </si>
  <si>
    <t>LIDA GISELA PEREZ CASTAÑEDA</t>
  </si>
  <si>
    <t xml:space="preserve">JAINED YEZID USAQUEN CRUZ </t>
  </si>
  <si>
    <t>OSCAR ALFONSO CAMACHO GALVIS</t>
  </si>
  <si>
    <t>CARLOS HUMBRETO POPAYAN CASALLAS</t>
  </si>
  <si>
    <t>CPS-019-2018</t>
  </si>
  <si>
    <t>CPS-020-2018</t>
  </si>
  <si>
    <t>CPS-021-2018</t>
  </si>
  <si>
    <t>CPS-022-2018</t>
  </si>
  <si>
    <t>CPS-023-2018</t>
  </si>
  <si>
    <t>CPS-024-2018</t>
  </si>
  <si>
    <t>CPS-025-2018</t>
  </si>
  <si>
    <t>CPS-026-2018</t>
  </si>
  <si>
    <t>CPS-027-2018</t>
  </si>
  <si>
    <t>CPS-028-2018</t>
  </si>
  <si>
    <t>CPS-029-2018</t>
  </si>
  <si>
    <t>CPS-030-2018</t>
  </si>
  <si>
    <t>CPS-031-2018</t>
  </si>
  <si>
    <t>CPS-032-2018</t>
  </si>
  <si>
    <t>CPS-033-2018</t>
  </si>
  <si>
    <t>CPS-034-2018</t>
  </si>
  <si>
    <t>CPS-035-2018</t>
  </si>
  <si>
    <t>CPS-036-2018</t>
  </si>
  <si>
    <t>CPS-037-2018</t>
  </si>
  <si>
    <t>CPS-038-2018</t>
  </si>
  <si>
    <t>CPS-040-2018</t>
  </si>
  <si>
    <t>CPS-041-2018</t>
  </si>
  <si>
    <t>CPS-042-2018</t>
  </si>
  <si>
    <t>CPS-043-2018</t>
  </si>
  <si>
    <t>CPS-044-2018</t>
  </si>
  <si>
    <t>CPS-045-2018</t>
  </si>
  <si>
    <t>CPS-046-2018</t>
  </si>
  <si>
    <t>CPS-047-2018</t>
  </si>
  <si>
    <t>CPS-048-2018</t>
  </si>
  <si>
    <t>CPS-049-2018</t>
  </si>
  <si>
    <t>CPS-050-2018</t>
  </si>
  <si>
    <t>CPS-051-2018</t>
  </si>
  <si>
    <t>CPS-052-2018</t>
  </si>
  <si>
    <t>CPS-053-2018</t>
  </si>
  <si>
    <t>CPS-054-2018</t>
  </si>
  <si>
    <t>CPS-055-2018</t>
  </si>
  <si>
    <t>CPS-056-2018</t>
  </si>
  <si>
    <t>CPS-057-2018</t>
  </si>
  <si>
    <t>CPS-058-2018</t>
  </si>
  <si>
    <t>CPS-059-2018</t>
  </si>
  <si>
    <t>CPS-060-2018</t>
  </si>
  <si>
    <t>CPS-061-2018</t>
  </si>
  <si>
    <t>CPS-062-2018</t>
  </si>
  <si>
    <t>CPS-063-2018</t>
  </si>
  <si>
    <t>CPS-064-2018</t>
  </si>
  <si>
    <t>CPS-065-2018</t>
  </si>
  <si>
    <t>CPS-066-2018</t>
  </si>
  <si>
    <t>CPS-067-2018</t>
  </si>
  <si>
    <t>CPS-068-2018</t>
  </si>
  <si>
    <t>CPS-069-2018</t>
  </si>
  <si>
    <t>CPS-070-2018</t>
  </si>
  <si>
    <t>CPS-071-2018</t>
  </si>
  <si>
    <t>CPS-072-2018</t>
  </si>
  <si>
    <t>CPS-073-2018</t>
  </si>
  <si>
    <t>CPS-074-2018</t>
  </si>
  <si>
    <t>CPS-075-2018</t>
  </si>
  <si>
    <t>CPS-076-2018</t>
  </si>
  <si>
    <t>CPS-077-2018</t>
  </si>
  <si>
    <t>CPS-078-2018</t>
  </si>
  <si>
    <t>CPS-079-2018</t>
  </si>
  <si>
    <t>CPS-080-2018</t>
  </si>
  <si>
    <t>CPS-081-2018</t>
  </si>
  <si>
    <t>CPS-082-2018</t>
  </si>
  <si>
    <t>CPS-083-2018</t>
  </si>
  <si>
    <t>CPS-084-2018</t>
  </si>
  <si>
    <t>CPS-085-2018</t>
  </si>
  <si>
    <t>CPS-086-2018</t>
  </si>
  <si>
    <t>CPS-087-2018</t>
  </si>
  <si>
    <t>CPS-088-2018</t>
  </si>
  <si>
    <t>CPS-089-2018</t>
  </si>
  <si>
    <t>CPS-090-2018</t>
  </si>
  <si>
    <t>CPS-091-2018</t>
  </si>
  <si>
    <t>CPS-092-2018</t>
  </si>
  <si>
    <t>CPS-093-2018</t>
  </si>
  <si>
    <t>CPS-094-2018</t>
  </si>
  <si>
    <t>CPS-095-2018</t>
  </si>
  <si>
    <t>CPS-097-2018</t>
  </si>
  <si>
    <t>CPS-098-2018</t>
  </si>
  <si>
    <t>CPS-099-2018</t>
  </si>
  <si>
    <t>CPS-100-2018</t>
  </si>
  <si>
    <t>CPS-101-2018</t>
  </si>
  <si>
    <t>CPS-102-2018</t>
  </si>
  <si>
    <t>CPS-103-2018</t>
  </si>
  <si>
    <t>CPS-104-2018</t>
  </si>
  <si>
    <t>CPS-105-2018</t>
  </si>
  <si>
    <t>CPS-106-2018</t>
  </si>
  <si>
    <t>CPS-107-2018</t>
  </si>
  <si>
    <t>CPS-108-2018</t>
  </si>
  <si>
    <t>CPS-109-2018</t>
  </si>
  <si>
    <t>CPS-110-2018</t>
  </si>
  <si>
    <t>CAR-111-2018</t>
  </si>
  <si>
    <t>CAR-112-2018</t>
  </si>
  <si>
    <t>CPS-113-2018</t>
  </si>
  <si>
    <t>CPS-114-2018</t>
  </si>
  <si>
    <t>CPS-115-2018</t>
  </si>
  <si>
    <t>CPS-116-2018</t>
  </si>
  <si>
    <t>CPS-117-2018</t>
  </si>
  <si>
    <t>CPS-118-2018</t>
  </si>
  <si>
    <t>CPS-119-2018</t>
  </si>
  <si>
    <t>CPS-120-2018</t>
  </si>
  <si>
    <t>CPS-121-2018</t>
  </si>
  <si>
    <t>CPS-122-2018</t>
  </si>
  <si>
    <t>CPS-123-2018</t>
  </si>
  <si>
    <t>CPS-124-2018</t>
  </si>
  <si>
    <t>CPS-125-2018</t>
  </si>
  <si>
    <t>CPS-126-2018</t>
  </si>
  <si>
    <t>CPS-127-2018</t>
  </si>
  <si>
    <t>CPS-128-2018</t>
  </si>
  <si>
    <t>CPS-129-2018</t>
  </si>
  <si>
    <t>CPS-130-2018</t>
  </si>
  <si>
    <t>CPS-131-2018</t>
  </si>
  <si>
    <t>CPS-132-2018</t>
  </si>
  <si>
    <t>CPS-133-2018</t>
  </si>
  <si>
    <t>CPS-134-2018</t>
  </si>
  <si>
    <t>CPS-135-2018</t>
  </si>
  <si>
    <t>CPS-136-2018</t>
  </si>
  <si>
    <t>CPS-137-2018</t>
  </si>
  <si>
    <t>CPS-138-2018</t>
  </si>
  <si>
    <t>CPS-139-2018</t>
  </si>
  <si>
    <t>CPS-140-2018</t>
  </si>
  <si>
    <t>CPS-141-2018</t>
  </si>
  <si>
    <t>CPS-142-2018</t>
  </si>
  <si>
    <t>CPS-143-2018</t>
  </si>
  <si>
    <t>CPS-144-2018</t>
  </si>
  <si>
    <t>CPS-145-2018</t>
  </si>
  <si>
    <t>CPS-146-2018</t>
  </si>
  <si>
    <t>CPS-147-2018</t>
  </si>
  <si>
    <t>CPS-148-2018</t>
  </si>
  <si>
    <t>CPS-149-2018</t>
  </si>
  <si>
    <t>CPS-150-2018</t>
  </si>
  <si>
    <t>CPS-151-2018</t>
  </si>
  <si>
    <t>CPS-152-2018</t>
  </si>
  <si>
    <t>CPS-153-2018</t>
  </si>
  <si>
    <t>CPS-154-2018</t>
  </si>
  <si>
    <t>CPS-155-2018</t>
  </si>
  <si>
    <t>CPS-156-2018</t>
  </si>
  <si>
    <t>CPS-157-2018</t>
  </si>
  <si>
    <t>CPS-158-2018</t>
  </si>
  <si>
    <t>CPS-159-2018</t>
  </si>
  <si>
    <t>CPS-160-2018</t>
  </si>
  <si>
    <t>CPS-161-2018</t>
  </si>
  <si>
    <t>CPS-162-2018</t>
  </si>
  <si>
    <t>CPS-163-2018</t>
  </si>
  <si>
    <t>CPS-164-2018</t>
  </si>
  <si>
    <t>CPS-165-2018</t>
  </si>
  <si>
    <t>CPS-166-2018</t>
  </si>
  <si>
    <t>CPS-167-2018</t>
  </si>
  <si>
    <t>CPS-168-2018</t>
  </si>
  <si>
    <t>CPS-169-2018</t>
  </si>
  <si>
    <t>CPS-170-2018</t>
  </si>
  <si>
    <t>CPS-171-2018</t>
  </si>
  <si>
    <t>CPS-172-2018</t>
  </si>
  <si>
    <t>CPS-173-2018</t>
  </si>
  <si>
    <t>CPS-174-2018</t>
  </si>
  <si>
    <t>CPS-175-2018</t>
  </si>
  <si>
    <t>CPS-176-2018</t>
  </si>
  <si>
    <t>CPS-177-2018</t>
  </si>
  <si>
    <t>CPS-178-2018</t>
  </si>
  <si>
    <t>CPS-179-2018</t>
  </si>
  <si>
    <t>CPS-180-2018</t>
  </si>
  <si>
    <t>CPS-181-2018</t>
  </si>
  <si>
    <t>CPS-182-2018</t>
  </si>
  <si>
    <t>CPS-183-2018</t>
  </si>
  <si>
    <t>CPS-184-2018</t>
  </si>
  <si>
    <t>CPS-185-2018</t>
  </si>
  <si>
    <t>CPS-186-2018</t>
  </si>
  <si>
    <t>CPS-187-2018</t>
  </si>
  <si>
    <t>CPS-188-2018</t>
  </si>
  <si>
    <t>CPS-190-2018</t>
  </si>
  <si>
    <t>CPS-192-2018</t>
  </si>
  <si>
    <t>CPS-193-2018</t>
  </si>
  <si>
    <t>CPS-194-2018</t>
  </si>
  <si>
    <t>CPS-195-2018</t>
  </si>
  <si>
    <t>CPS-196-2018</t>
  </si>
  <si>
    <t>CPS-197-2018</t>
  </si>
  <si>
    <t>CPS-199-2018</t>
  </si>
  <si>
    <t>CSU-200-2018</t>
  </si>
  <si>
    <t>CPS-201-2018</t>
  </si>
  <si>
    <t>CSE-202-2018</t>
  </si>
  <si>
    <t>CPS-203-2018</t>
  </si>
  <si>
    <t>CSU-204-2018</t>
  </si>
  <si>
    <t>CPS-205-2018</t>
  </si>
  <si>
    <t>CSE-206-2018</t>
  </si>
  <si>
    <t>CCV-207-2018</t>
  </si>
  <si>
    <t>CPS-210-2018</t>
  </si>
  <si>
    <t>CPS-211-2018</t>
  </si>
  <si>
    <t>CPS-212-2018</t>
  </si>
  <si>
    <t>CPS-213-2018</t>
  </si>
  <si>
    <t>CPS-214-2018</t>
  </si>
  <si>
    <t>CPS-215-2018</t>
  </si>
  <si>
    <t>CPS-216-2018</t>
  </si>
  <si>
    <t>CPS-217-2018</t>
  </si>
  <si>
    <t>CPS-218-2018</t>
  </si>
  <si>
    <t>CPS-219-2018</t>
  </si>
  <si>
    <t>CPS-220-2018</t>
  </si>
  <si>
    <t>CPS-221-2018</t>
  </si>
  <si>
    <t>CPS-222-2018</t>
  </si>
  <si>
    <t>CPS-223-2018</t>
  </si>
  <si>
    <t>CPS-224-2018</t>
  </si>
  <si>
    <t>CPS-225-2018</t>
  </si>
  <si>
    <t>CPS-226-2018</t>
  </si>
  <si>
    <t>CPS-227-2018</t>
  </si>
  <si>
    <t>CPS-228-2018</t>
  </si>
  <si>
    <t>CPS-229-2018</t>
  </si>
  <si>
    <t>CPS-230-2018</t>
  </si>
  <si>
    <t>CPS-231-2018</t>
  </si>
  <si>
    <t>CPS-232-2018</t>
  </si>
  <si>
    <t>CPS-233-2018</t>
  </si>
  <si>
    <t>ANULADO</t>
  </si>
  <si>
    <t>CIA-236-2018</t>
  </si>
  <si>
    <t>CPS-237-2018</t>
  </si>
  <si>
    <t>CIA-238-2018</t>
  </si>
  <si>
    <t>CPS-239-2018</t>
  </si>
  <si>
    <t>CPS-240-2018</t>
  </si>
  <si>
    <t>CPS-241-2018</t>
  </si>
  <si>
    <t>CCOM-242-2018</t>
  </si>
  <si>
    <t>CCOM-243-2018</t>
  </si>
  <si>
    <t>CCOM-244-2018</t>
  </si>
  <si>
    <t>CCOM-245-2018</t>
  </si>
  <si>
    <t>CCOM-246-2018</t>
  </si>
  <si>
    <t>CCOM-247-2018</t>
  </si>
  <si>
    <t>CCOM-248-2018</t>
  </si>
  <si>
    <t>CCOM-249-2018</t>
  </si>
  <si>
    <t>CCOM-250-2018</t>
  </si>
  <si>
    <t>CCOM-251-2018</t>
  </si>
  <si>
    <t>CCOM-252-2018</t>
  </si>
  <si>
    <t>CCOM-253-2018</t>
  </si>
  <si>
    <t>CCOM-254-2018</t>
  </si>
  <si>
    <t>CCOM-255-2018</t>
  </si>
  <si>
    <t>CCOM-256-2018</t>
  </si>
  <si>
    <t>CPS-257-2018</t>
  </si>
  <si>
    <t>CPS-258-2018</t>
  </si>
  <si>
    <t>CPS-259-2018</t>
  </si>
  <si>
    <t>CSU-260-2017</t>
  </si>
  <si>
    <t>CPS-261-2018</t>
  </si>
  <si>
    <t>CIN-262-2018</t>
  </si>
  <si>
    <t>COP-263-2018</t>
  </si>
  <si>
    <t>CIA-264-2018</t>
  </si>
  <si>
    <t>CSU-265-2018</t>
  </si>
  <si>
    <t>CCV-266-2018</t>
  </si>
  <si>
    <t>CSU-267-2018</t>
  </si>
  <si>
    <t>CPS-267-2018</t>
  </si>
  <si>
    <t>CPS-268-2018</t>
  </si>
  <si>
    <t>CPS-269-2018</t>
  </si>
  <si>
    <t>CPS-270-2018</t>
  </si>
  <si>
    <t>CSU-271-2018</t>
  </si>
  <si>
    <t>CPS-272-2018</t>
  </si>
  <si>
    <t>CPS-273-2018</t>
  </si>
  <si>
    <t>CPS-274-2018</t>
  </si>
  <si>
    <t>CPS-275-2018</t>
  </si>
  <si>
    <t>CPS-276-2018</t>
  </si>
  <si>
    <t>COP-277-2018</t>
  </si>
  <si>
    <t>CIA-278-2018</t>
  </si>
  <si>
    <t>CPS-279-2018</t>
  </si>
  <si>
    <t>CPS-280-2018</t>
  </si>
  <si>
    <t>CCV-281-2018/OC32708</t>
  </si>
  <si>
    <t>CCV-282-2018/OC32712</t>
  </si>
  <si>
    <t>CCV-283-2018/OC32710</t>
  </si>
  <si>
    <t>CIN-284-2018</t>
  </si>
  <si>
    <t>CPS-285-2018</t>
  </si>
  <si>
    <t>CSU-286-2018</t>
  </si>
  <si>
    <t>CCON-287-2018</t>
  </si>
  <si>
    <t>CPS-288-2018</t>
  </si>
  <si>
    <t>CPS-289-2018</t>
  </si>
  <si>
    <t>CPS-290-2018</t>
  </si>
  <si>
    <t>CPS-292-2018</t>
  </si>
  <si>
    <t>CCV-293-2018</t>
  </si>
  <si>
    <t>CCV-294-2018</t>
  </si>
  <si>
    <t>CCV-295-2018</t>
  </si>
  <si>
    <t>CPS-296-2018</t>
  </si>
  <si>
    <t>CPS-297-2018</t>
  </si>
  <si>
    <t>CCV-298-2018</t>
  </si>
  <si>
    <t>CIA-299-2018</t>
  </si>
  <si>
    <t>COP-300-2018</t>
  </si>
  <si>
    <t>CPS-301-2018</t>
  </si>
  <si>
    <t>CPS-302-2018</t>
  </si>
  <si>
    <t>CPS-303-2018</t>
  </si>
  <si>
    <t>COP-304-2018</t>
  </si>
  <si>
    <t>COP-305-2018</t>
  </si>
  <si>
    <t>CIN-306-2018</t>
  </si>
  <si>
    <t>CPS-307-2018</t>
  </si>
  <si>
    <t>CIN-308-2018</t>
  </si>
  <si>
    <t>CSU-309-2018</t>
  </si>
  <si>
    <t>CIN-310-2018</t>
  </si>
  <si>
    <t>CCON-311-2018</t>
  </si>
  <si>
    <t>CSU-312-2018</t>
  </si>
  <si>
    <t>CPS-313-2018</t>
  </si>
  <si>
    <t>CSU-314-2018</t>
  </si>
  <si>
    <t>CIN-315-2018</t>
  </si>
  <si>
    <t>CPS-316-2018</t>
  </si>
  <si>
    <t>CIN-317-2018</t>
  </si>
  <si>
    <t>CIN-318-2018</t>
  </si>
  <si>
    <t>CPS-319-2018</t>
  </si>
  <si>
    <t>CIN-320-2018</t>
  </si>
  <si>
    <t>CIN-321-2018</t>
  </si>
  <si>
    <t>CPS-322-2018</t>
  </si>
  <si>
    <t>COP-323-2018</t>
  </si>
  <si>
    <t>CIN-324-2018</t>
  </si>
  <si>
    <t>CIN-325-2018</t>
  </si>
  <si>
    <t>CIN-326-2018</t>
  </si>
  <si>
    <t>COP-328-2018</t>
  </si>
  <si>
    <t>CIN-329-2018</t>
  </si>
  <si>
    <t>CPS-330-2018</t>
  </si>
  <si>
    <t>FDLCB-CD-020-2018</t>
  </si>
  <si>
    <t>FDLCB-CD-022-2018</t>
  </si>
  <si>
    <t>FDLCB-CD-023-2018</t>
  </si>
  <si>
    <t>FDLCB-CD-025-2018</t>
  </si>
  <si>
    <t>FDLCB-CD-026-2018</t>
  </si>
  <si>
    <t>FDLCB-CD-027-2018</t>
  </si>
  <si>
    <t>FDLCB-CD-028-2018</t>
  </si>
  <si>
    <t>FDLCB-CD-029-2018</t>
  </si>
  <si>
    <t>FDLCB-CD-030-2018</t>
  </si>
  <si>
    <t>FDLCB-CD-031-2018</t>
  </si>
  <si>
    <t>FDLCB-CD-032-2018</t>
  </si>
  <si>
    <t>FDLCB-CD-033-2018</t>
  </si>
  <si>
    <t>FDLCB-CD-034-2018</t>
  </si>
  <si>
    <t>FDLCB-CD-035-2018</t>
  </si>
  <si>
    <t>FDLCB-CD-036-2018</t>
  </si>
  <si>
    <t>FDLCB-CD-037-2018</t>
  </si>
  <si>
    <t>FDLCB-CD-038-2018</t>
  </si>
  <si>
    <t>FDLCB-CD-039-2018</t>
  </si>
  <si>
    <t>FDLCB-CD-040-2018</t>
  </si>
  <si>
    <t>FDLCB-CD-041-2018</t>
  </si>
  <si>
    <t>FDLCB-CD-043-2018</t>
  </si>
  <si>
    <t>FDLCB-CD-044-2018</t>
  </si>
  <si>
    <t>FDLCB-CD-045-2018</t>
  </si>
  <si>
    <t>FDLCB-CD-046-2018</t>
  </si>
  <si>
    <t>FDLCB-CD-047-2018</t>
  </si>
  <si>
    <t>FDLCB-CD-048-2018</t>
  </si>
  <si>
    <t>FDLCB-CD-049-2018</t>
  </si>
  <si>
    <t>FDLCB-CD-050-2018</t>
  </si>
  <si>
    <t>FDLCB-CD-051-042-2018</t>
  </si>
  <si>
    <t>FDLCB-CD-052-2018</t>
  </si>
  <si>
    <t>FDLCB-CD-053-2018</t>
  </si>
  <si>
    <t>FDLCB-CD-054-2018</t>
  </si>
  <si>
    <t>FDLCB-CD-055-2018</t>
  </si>
  <si>
    <t>FDLCB-CD-056-2018</t>
  </si>
  <si>
    <t>FDLCB-CD-057-2018</t>
  </si>
  <si>
    <t>FDLCB-CD-058-2018</t>
  </si>
  <si>
    <t>FDLCB-CD-059-2018</t>
  </si>
  <si>
    <t>FDLCB-CD-060-2018</t>
  </si>
  <si>
    <t>FDLCB-CD-061-2018</t>
  </si>
  <si>
    <t>FDLCB-CD-062-2017</t>
  </si>
  <si>
    <t>FDLCB-CD-063-2018</t>
  </si>
  <si>
    <t>FDLCB-CD-064-2018</t>
  </si>
  <si>
    <t>FDLCB-CD-068-2018</t>
  </si>
  <si>
    <t>FDLCB-CD-066-2018</t>
  </si>
  <si>
    <t>FDLCB-CD-067-2018</t>
  </si>
  <si>
    <t>FDLCB-CD-065-2018</t>
  </si>
  <si>
    <t>FDLCB-CD-069-2018</t>
  </si>
  <si>
    <t>FDLCB-CD-070-2018</t>
  </si>
  <si>
    <t>FDLCB-CD-071-2018</t>
  </si>
  <si>
    <t>FDLCB-CD-072-2018</t>
  </si>
  <si>
    <t>FDLCB-CD-073-2018</t>
  </si>
  <si>
    <t>FDLCB-CD-074-2018</t>
  </si>
  <si>
    <t>FDLCB-CD-075-2018</t>
  </si>
  <si>
    <t>FDLCB-CD-076-2018</t>
  </si>
  <si>
    <t>FDLCB-CD-077-2018</t>
  </si>
  <si>
    <t>FDLCB-CD-078-2018</t>
  </si>
  <si>
    <t>FDLCB-CD-079-2018</t>
  </si>
  <si>
    <t>FDLCB-CD-081-2018</t>
  </si>
  <si>
    <t>FDLCB-CD-082-2018</t>
  </si>
  <si>
    <t>FDLCB-CD-083-2018</t>
  </si>
  <si>
    <t>FDLCB-CD-084-2018</t>
  </si>
  <si>
    <t>FDLCB-CD-085-2018</t>
  </si>
  <si>
    <t>FDLCB-CD-086-2018</t>
  </si>
  <si>
    <t>FDLCB-CD-087-2018</t>
  </si>
  <si>
    <t>FDLCB-CD-088-2018</t>
  </si>
  <si>
    <t>FDLCB-CD-089-2018</t>
  </si>
  <si>
    <t>FDLCB-CD-090-2018</t>
  </si>
  <si>
    <t>FDLCB-CD-093-2018</t>
  </si>
  <si>
    <t>FDLCB-CD-094-2018</t>
  </si>
  <si>
    <t>FDLCB-CD-095-2018</t>
  </si>
  <si>
    <t>FDLCB-CD-096-2018</t>
  </si>
  <si>
    <t>FDLCB-CD-097-2018</t>
  </si>
  <si>
    <t>FDLCB-CD098-2018</t>
  </si>
  <si>
    <t>FDLCB-CD-100-2018</t>
  </si>
  <si>
    <t>FDLCB-CD-101-2018</t>
  </si>
  <si>
    <t>FDLCB-CD-102-2018</t>
  </si>
  <si>
    <t>FDLCB-CD-103-2018</t>
  </si>
  <si>
    <t>FDLCB-CD-104-2018</t>
  </si>
  <si>
    <t>FDLCB-CD-105-2018</t>
  </si>
  <si>
    <t>FDLCB-CD-106-2018</t>
  </si>
  <si>
    <t>FDLCB-CD-107-2018</t>
  </si>
  <si>
    <t>FDLCB-CD-108-2018</t>
  </si>
  <si>
    <t>FDLCB-CD-109-2018</t>
  </si>
  <si>
    <t>FDLCB-CD-110-2018</t>
  </si>
  <si>
    <t>FDLCB-CD-111-2018</t>
  </si>
  <si>
    <t>FDLCB-CD-112-2018</t>
  </si>
  <si>
    <t>FDLCB-CD-113-2018</t>
  </si>
  <si>
    <t>FDLCB-CD-114- 2018</t>
  </si>
  <si>
    <t>FDLCB-CD-115- 2018</t>
  </si>
  <si>
    <t>FDLCB-CD-116-2017</t>
  </si>
  <si>
    <t>FDLCB-CD-117-2018</t>
  </si>
  <si>
    <t>FDLCB-CD-118-2018</t>
  </si>
  <si>
    <t>FDLCB-CD-119-2018</t>
  </si>
  <si>
    <t>FDLCB-CD-120-2018</t>
  </si>
  <si>
    <t>FDLCB-CD-121-2018</t>
  </si>
  <si>
    <t>FDLCB-CD-122-2018</t>
  </si>
  <si>
    <t>FDLCB-CD-123-2018</t>
  </si>
  <si>
    <t>FDLCB-CD-124-2018</t>
  </si>
  <si>
    <t>FDLCB-CD-125-2018</t>
  </si>
  <si>
    <t>FDLCB-CD-126-2018</t>
  </si>
  <si>
    <t>FDLCB-CD-127-2018</t>
  </si>
  <si>
    <t>FDLCB-CD-128-2018</t>
  </si>
  <si>
    <t>FDLCB-CD-129-2018</t>
  </si>
  <si>
    <t>FDLCB-CD-130-2018</t>
  </si>
  <si>
    <t>FDLCB-CD-131-2019</t>
  </si>
  <si>
    <t>FDLCB-CD-132-2018</t>
  </si>
  <si>
    <t>FDLCB-CD-133-2018</t>
  </si>
  <si>
    <t>FDLCB-CD-134-2018</t>
  </si>
  <si>
    <t>FDLCB-CD-135-2018</t>
  </si>
  <si>
    <t>FDLCB-CD-136-2018</t>
  </si>
  <si>
    <t>FDLCB-CD-137-2018</t>
  </si>
  <si>
    <t>FDLCB-CD-138-2018</t>
  </si>
  <si>
    <t>FDLCB-CD-139-2018</t>
  </si>
  <si>
    <t>FDLCB-CD-141-2018</t>
  </si>
  <si>
    <t>FDLCB-CD-142-2018</t>
  </si>
  <si>
    <t>FDLCB-CD-143-2018</t>
  </si>
  <si>
    <t>FDLCB-CD-144-2018</t>
  </si>
  <si>
    <t>FDLCB-CD-145-2018</t>
  </si>
  <si>
    <t>FDLCB-CD-146-2018</t>
  </si>
  <si>
    <t>FDLCB-CD-147-2018</t>
  </si>
  <si>
    <t>FDLCB-CD-148-2018</t>
  </si>
  <si>
    <t>FDLCB-CD-149-2018</t>
  </si>
  <si>
    <t>FDLCB-CD-150-2018</t>
  </si>
  <si>
    <t>FDLCB-CD-151-2018</t>
  </si>
  <si>
    <t>FDLCB-CD-152-2020</t>
  </si>
  <si>
    <t>FDLCB-CD-153-2021</t>
  </si>
  <si>
    <t>FDLCB-CD-154-2018</t>
  </si>
  <si>
    <t>FDLCB-CD-155-2018</t>
  </si>
  <si>
    <t>FDLCB-CD-156-2018</t>
  </si>
  <si>
    <t>FDLCB-CD-157-2018</t>
  </si>
  <si>
    <t>FDLCB-CD-158-2018</t>
  </si>
  <si>
    <t>FDLCB-CD-159-2018</t>
  </si>
  <si>
    <t xml:space="preserve">FDLCB-CD-160-2018 </t>
  </si>
  <si>
    <t>FDLCB-CD-161-2018</t>
  </si>
  <si>
    <t>FDLCB-CD-162-2018</t>
  </si>
  <si>
    <t>FDLCB-CD-164-2018</t>
  </si>
  <si>
    <t>FDLCB-CD-165-2018</t>
  </si>
  <si>
    <t>FDLCB-CD-166-2018</t>
  </si>
  <si>
    <t>FDLCB-CD-167-2018</t>
  </si>
  <si>
    <t>FDLCB-CD-168-2018</t>
  </si>
  <si>
    <t>FDLCB-CD-170-2018</t>
  </si>
  <si>
    <t>FDLCB-CD-171-2023</t>
  </si>
  <si>
    <t>FDLCB-CD-172-2018</t>
  </si>
  <si>
    <t>FDLCB-CD-173-2024</t>
  </si>
  <si>
    <t>FDLCB-CD-175-2018</t>
  </si>
  <si>
    <t>FDLCB-CD-176-2026</t>
  </si>
  <si>
    <t>FDLCB-CD-177-2027</t>
  </si>
  <si>
    <t>FDLCB-CD-178-2028</t>
  </si>
  <si>
    <t>FDLCB-CD-184-2030</t>
  </si>
  <si>
    <t>FDLCB-CD-183-2018</t>
  </si>
  <si>
    <t>FDLCB-CD-181-2018</t>
  </si>
  <si>
    <t>FDLCB-CD-185-2032</t>
  </si>
  <si>
    <t>FDLCB-CD-186-2018</t>
  </si>
  <si>
    <t>FDLCB-CD-187-2018</t>
  </si>
  <si>
    <t>FDLCB-CD-188-2018</t>
  </si>
  <si>
    <t>FDLCB-CD-189-2018</t>
  </si>
  <si>
    <t>FDLCB-CD-190-2018</t>
  </si>
  <si>
    <t>FDLCB-CD-191-2018</t>
  </si>
  <si>
    <t>FDLCB-CD-193-2018</t>
  </si>
  <si>
    <t>FDLCB-CD-195-2018</t>
  </si>
  <si>
    <t>FDLCB-CD-196-2018</t>
  </si>
  <si>
    <t>FDLCB-CD-197-2018</t>
  </si>
  <si>
    <t>FDLCB-CD-198-2018</t>
  </si>
  <si>
    <t>FDLCB-CD-199-2018</t>
  </si>
  <si>
    <t>FDLCB-CD-200-2018</t>
  </si>
  <si>
    <t>FDLCB-CD-202-2018</t>
  </si>
  <si>
    <t>FDLCB-PMC-001-2018</t>
  </si>
  <si>
    <t>FDLCB-LP-001-2018</t>
  </si>
  <si>
    <t>FDLCB-PMC-002-2018</t>
  </si>
  <si>
    <t>FDLCB-PMC-003-2018</t>
  </si>
  <si>
    <t>FDLCB-PSAMC-001-2018</t>
  </si>
  <si>
    <t>FDLCB-PMC-004-2018</t>
  </si>
  <si>
    <t>FDLCB-CD-205-2018</t>
  </si>
  <si>
    <t>FDLCB-CD-206-2018</t>
  </si>
  <si>
    <t>FDLCB-CD-207-2018</t>
  </si>
  <si>
    <t>FDLCB-CD-208-2018</t>
  </si>
  <si>
    <t>FDLCB-CD-209-2018</t>
  </si>
  <si>
    <t>FDLCB-CD-210-2018</t>
  </si>
  <si>
    <t>FDLCB-CD-211-2018</t>
  </si>
  <si>
    <t>FDLCB-CD-212-2018</t>
  </si>
  <si>
    <t>FDLCB-CD-213-2018</t>
  </si>
  <si>
    <t>FDLCB-CD-218-2018</t>
  </si>
  <si>
    <t>FDLCB-CD-215-2018</t>
  </si>
  <si>
    <t>FDLCB-CD-216-2018</t>
  </si>
  <si>
    <t>FDLCB-CD-217-2018</t>
  </si>
  <si>
    <t>FDLCB-CD-222-2018</t>
  </si>
  <si>
    <t>FDLCB-CD-219-2018</t>
  </si>
  <si>
    <t>FDLCB-CD-220-2018</t>
  </si>
  <si>
    <t>FDLCB-PSAMC-002-2018</t>
  </si>
  <si>
    <t>FDLCB-CD-221-2018</t>
  </si>
  <si>
    <t>FDLCB-PMC-005-2018</t>
  </si>
  <si>
    <t>FDLCB-CD-223-2018</t>
  </si>
  <si>
    <t>FDLCB-CD-224-2018</t>
  </si>
  <si>
    <t>FDLCB-CD-225-2018</t>
  </si>
  <si>
    <t>FDLCB-CD-226-2018</t>
  </si>
  <si>
    <t>FDLCB-CD-227-2018</t>
  </si>
  <si>
    <t>FDLCB-CD-230-2018</t>
  </si>
  <si>
    <t>(FDLCB-PSAMC-003-2018</t>
  </si>
  <si>
    <t>FDLCB-CD-253-2018</t>
  </si>
  <si>
    <t>FDLCB-CD-231-2018</t>
  </si>
  <si>
    <t>FDLCB-CD-232-2018</t>
  </si>
  <si>
    <t>FDLCB-CD-233-2018</t>
  </si>
  <si>
    <t>FDLCB-CD-234-2018</t>
  </si>
  <si>
    <t>FDLCB-CD-235-2018</t>
  </si>
  <si>
    <t>FDLCB-CD-249-2018</t>
  </si>
  <si>
    <t>FDLCB-CD-237-2018</t>
  </si>
  <si>
    <t>FDLCB-CD-238-2018</t>
  </si>
  <si>
    <t>FDLCB-CD-239-2018</t>
  </si>
  <si>
    <t>FDLCB-CD-240-2018</t>
  </si>
  <si>
    <t>FDLCB-CD-241-2018</t>
  </si>
  <si>
    <t>FDLCB-CD-242-2018</t>
  </si>
  <si>
    <t>FDLCB-CD-243-2018</t>
  </si>
  <si>
    <t>FDLCB-CD-244-2018</t>
  </si>
  <si>
    <t>FDLCB-CD-245-2018</t>
  </si>
  <si>
    <t>FDLCB-CD-246-2018</t>
  </si>
  <si>
    <t>FDLCB-CD-247-2018</t>
  </si>
  <si>
    <t>FDLCB-CD-248-2018</t>
  </si>
  <si>
    <t>FDLCB-CD-250-2018</t>
  </si>
  <si>
    <t>FDLCB-CD-251-2018</t>
  </si>
  <si>
    <t>FDLCB-CD-252-2018</t>
  </si>
  <si>
    <t>FDLCB-AMP-003-2018</t>
  </si>
  <si>
    <t>FDLCB-LP-004-2018</t>
  </si>
  <si>
    <t>FDLCB-PMC-006-2018</t>
  </si>
  <si>
    <t>FDLCB-LP-3-2018</t>
  </si>
  <si>
    <t>FDLCB-CD-254-2018</t>
  </si>
  <si>
    <t>FDLCB-SI-001-2018</t>
  </si>
  <si>
    <t>FDLCB-SI-003-2018</t>
  </si>
  <si>
    <t>FDLCB-SI-004-2018</t>
  </si>
  <si>
    <t>FDLCB-CD-255-2018</t>
  </si>
  <si>
    <t>FDLCB-CD-256-2018</t>
  </si>
  <si>
    <t>FDLCB-CD-257-2018</t>
  </si>
  <si>
    <t>FDLCB-CD-258-2018</t>
  </si>
  <si>
    <t>FDLCB-PMC-007-2018</t>
  </si>
  <si>
    <t>FDLCB-PMC-008-2018</t>
  </si>
  <si>
    <t>FDLCB-CD-259-2018</t>
  </si>
  <si>
    <t>FDLCB-CD-260-2018</t>
  </si>
  <si>
    <t>FDLCB-CD-261-2018</t>
  </si>
  <si>
    <t>FDLCB-CD-262-2018</t>
  </si>
  <si>
    <t>FDLCB-LP-005-2018</t>
  </si>
  <si>
    <t>FDLCB-CD-263-2018</t>
  </si>
  <si>
    <t>FDLCB-CD-264-2018</t>
  </si>
  <si>
    <t>FDLCB-PMC-010-2018</t>
  </si>
  <si>
    <t>CCE-416-1-AMP-2016OC32708</t>
  </si>
  <si>
    <t>CCE-416-1-AMP-2016OC32712</t>
  </si>
  <si>
    <t>CCE-416-1-AMP-2016OC32709</t>
  </si>
  <si>
    <t>FDLCB-PMC-011-2018</t>
  </si>
  <si>
    <t>FDLCB-CD-265-2018</t>
  </si>
  <si>
    <t>FDLCB-PMC-009-2018</t>
  </si>
  <si>
    <t>FDLCB-CMA-001-2018</t>
  </si>
  <si>
    <t>FDLCB-CD-266-2018</t>
  </si>
  <si>
    <t>FDLCB-PMC-012-2018</t>
  </si>
  <si>
    <t>FDLCB-CD-267-2018</t>
  </si>
  <si>
    <t>FDLCB-PSAMC-005</t>
  </si>
  <si>
    <t>FDLCB-SI-002-2018</t>
  </si>
  <si>
    <t>FDLCB-LP-008-2018</t>
  </si>
  <si>
    <t>FDLCB-SAMC-004-2018</t>
  </si>
  <si>
    <t>FDLCB-PMC-014-2018</t>
  </si>
  <si>
    <t>FDLCB-CD-269-2018</t>
  </si>
  <si>
    <t>FDLCB-LP-006-2018</t>
  </si>
  <si>
    <t>FDLCB-LP-010-2018</t>
  </si>
  <si>
    <t>FDLCB-LP-009-2018</t>
  </si>
  <si>
    <t>FDLCB-PSAMC-008-2018</t>
  </si>
  <si>
    <t>FDLCB-PSAMC-007-2018</t>
  </si>
  <si>
    <t>FDLCB-LP-015-2018</t>
  </si>
  <si>
    <t>FDLCB-CMA-003-2018</t>
  </si>
  <si>
    <t>FDLCB-LP-011-2018</t>
  </si>
  <si>
    <t>FDLCB-CMA-007-2018</t>
  </si>
  <si>
    <t>FDLCB-SI-005-2018</t>
  </si>
  <si>
    <t>FDLCB-CMA-009-2018</t>
  </si>
  <si>
    <t>FDLCB-CMA-005-2018</t>
  </si>
  <si>
    <t>FDLCB-LP-017-2018</t>
  </si>
  <si>
    <t>FDLCB-PSAMC-009-2018</t>
  </si>
  <si>
    <t>FDLCB-SI-006-2018</t>
  </si>
  <si>
    <t>FDLCB-PMC-013-2018</t>
  </si>
  <si>
    <t>FDLCB-PSAMC-010-2018</t>
  </si>
  <si>
    <t>FDLCB-PMC-015-2018</t>
  </si>
  <si>
    <t>FDLCB-CMA-006-2018</t>
  </si>
  <si>
    <t>FDLCB-PMC-016-2018</t>
  </si>
  <si>
    <t>FDLCB-PMC-018-2018</t>
  </si>
  <si>
    <t>FDLCB-PMC-017-2018</t>
  </si>
  <si>
    <t>FDLCB-LP-016-2018</t>
  </si>
  <si>
    <t>FDLCB-LP-013-2018</t>
  </si>
  <si>
    <t>FDLCB-CMA-002-2018</t>
  </si>
  <si>
    <t>FDLCB-CMA-010-2018</t>
  </si>
  <si>
    <t>FDLCB-CMA-011-2018</t>
  </si>
  <si>
    <t>FDLCB-LP-012-2018</t>
  </si>
  <si>
    <t>FDLCB-CMA-008-2018</t>
  </si>
  <si>
    <t>FDLCB-LP-014-2018</t>
  </si>
  <si>
    <t>PRESTAR LOS SERVICIOS DE APOYO TECNICO EN LA GESTIÓN Y EJECUCIÓN DE LAS ACTIVIDADES ADMINISTRATIVAS QUE SE ADELANTAN EN EL DESPACHO DE LA ALCALDÍA LOCAL DE CIUDAD BOLÍVAR</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</si>
  <si>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</si>
  <si>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LOS SERVICIOS DE APOYO TÉCNICO PARA REALIZAR ACTIVIDADES ADMINISTRATIVAS QUE SE ADELANTAN EN EL ALMACEN DE LA ALCALDIA LOCAL DE CIUDAD BOLÍVAR</t>
  </si>
  <si>
    <t xml:space="preserve">PRESTAR SUS SERVICIOS PROFESIONALES APOYAR TÉCNICAMENTE LAS DISTINTAS ETAPAS DE LOS PROCESOS DE COMPETENCIA DE LA ALCALDÍA LOCAL PARA LA DEPURACIÓN DE ACTUACIONES ADMINISTRATIVAS </t>
  </si>
  <si>
    <t>PRESTAR SUS SERVICIOS PARA APOYAR LA EJECUCION Y PROMOCION DE ACTIVIDADES Y ESTRATEGIAS DE COMUNICACION DE LA ALCALDIA LOCAL DE CIUDAD BOLIVAR</t>
  </si>
  <si>
    <t>PRESTAR LOS SERVICIOS PROFESIONALES PARA LIDERAR Y GARANTIZAR LA IMPLEMENTACIÓN Y SEGUIMIENTO DE LOS PROCESOS Y PROCEDIMIENTOS DEL SERVICIO SOCIAL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t>
  </si>
  <si>
    <t>PRESTAR LOS SERVICIOS DE APOYO TECNICO PARA REALIZAR ACTIVIDADES ADMINISTRATIVAS Y CONTABLES QUE SE ADELANTAN EN AREA CONTABLE DEL FONDO DE DESARROLLO LOCAL DE CIUDAD BOLÍVAR</t>
  </si>
  <si>
    <t>PRESTAR LOS SERVICIOS DE APOYO EN EL MANTENIMIENTO DE LA ALCALDÍA LOCAL DE CIUDAD BOLÍVAR</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</si>
  <si>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t>
  </si>
  <si>
    <t>EL CONTRATISTA SE OBLIGA PARA CON LA ALCALDÍA LOCAL DE CIUDAD BOLIVAR A PRESTAR SUS SERVICIOS PROFESIONALES PARA APOYAR LA FORMULACION, GESTION Y SEGUIMIENTO DE ACTIVIDADES ENFOCADAS A LA GESTION AMBIENTAL EXTERNA, ENCAMINADAS A LA MITIGACION DE LOS DIFERENTES IMPACTOS AMBIENTALES Y LA CONSERVACION DE LOS RECURSOS NATURALES DE LA LOCALIDAD</t>
  </si>
  <si>
    <t>EL CONTRATISTA SE OBLIGA CON EL FONDO DE DESARROLLO LOCAL DE CIUDAD BOLIVAR A PRESTAR SUS SERVICIOS PERSONALES PARA APOYAR LA GESTIÓN LOCAL Y TERRITORIAL DE LOS TEMAS DE SEGURIDAD Y CONVIVENCIA CIUDADANA, EN EL MARCO DEL PLAN DE DESARROLLO 2017-2020</t>
  </si>
  <si>
    <t>PRESTAR SUS SERVICIOS PROFESIONALES EN EL FONDO DE DESARROLLO LOCAL DE CIUDAD BOLIVAR PARA LA FORMULACIÓN Y SEGUIMIENTO DE LOS PROYECTOS DE INVERSIÓN</t>
  </si>
  <si>
    <t>PRESTAR LOS SERVICIOS DE APOYO TÉCNICO PARA REALIZAR ACTIVIDADES ADMINISTRATIVAS QUE SE ADELANTAN EN EL ALMACEN DE LA ALCALDIA LOCAL DE CIUDAD BOLÍVAR.</t>
  </si>
  <si>
    <t xml:space="preserve">PRESTAR SUS SERVICIOS COMO CONDUCTOR DE VOLQUETA DE PROPIEDAD DEL FONDO DE DESARROLLO LOCAL PARA LA REALIZACION DE LABORES DE MANTENIMIENTO DE LA MALLA VIAL Y LAS ZONAS PUBLICAS DE LA LOCALIDAD, ASI COMO ATENDER LAS ENMERGENCIAS QUE SURJAN EN LA LOCALIDAD. </t>
  </si>
  <si>
    <t xml:space="preserve">PRESTAR SUS SERVICIOS PROFESIONALES ESPECIALZIADOS APOYAR JURÍDICAMENTE LA EJECUCIÓN DE LAS ACCIONES REQUERIDAS PARA LA DEPURACIÓN DE LAS ACTUACIONES ADMINISTRATIVAS QUE CURSAN EN LA ALCALDÍA LOCAL </t>
  </si>
  <si>
    <t>PRESTAR SUS SERVICIOS PROFESIONALES EN EL FONDO DE DESARROLLO LOCAL DE CIUDAD BOLIVAR PARA LA FORMULACIÓN Y SEGUIMIENTO DE LOS PROYECTOS DE INVERSIÓN.</t>
  </si>
  <si>
    <t>PRESTAR SUS SERVICIOS PROFESIONALES PARA APOYAR JURÍDICAMENTE LA EJECUCIÓN DE LAS ACCIONES REQUERIDAS PARA LA DEPURACIÓN DE LAS ACTUACIONES ADMINISTRATIVAS QUE CURSAN EN LA ALCALDÍA LOCAL</t>
  </si>
  <si>
    <t xml:space="preserve">EL CONTRATISTA SE OBLIGA CON EL FONDO DE DESARROLLO LOCAL DE CIUDAD BOLIVAR A PRESTAR SUS SERVICIOS PERSONALES PARA APOYAR LA GESTIÓN LOCAL Y TERRITORIAL DE LOS TEMAS DE SEGURIDAD Y CONVIVENCIA CIUDADANA, EN EL MARCO DEL PLAN DE DESARROLLO 2017-2020. </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</si>
  <si>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t>
  </si>
  <si>
    <t>PRESTAR SUS SERVICIOS DE APOYO ASISTENCIAL EN ACTIVIDADES DE GESTION DOCUMENTAL PARA EL ARCHIVO DE LA LOCALIDAD DE CIUDAD BOLIVAR</t>
  </si>
  <si>
    <t>PRESTAR SUS SERVICIOS PROFESIONALES PARA LA EJECUCIÓN DE ACTIVIDADES DE APOYO EN EL FONDO DE DESARROLLO LOCAL PARA LA FORMULACIÓN Y SEGUIMIENTO DE PROYECTOS DE INFRAESTRUCTURA Y ESPACIO PUBLICO</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</si>
  <si>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</si>
  <si>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t>
  </si>
  <si>
    <t>PRESTAR SUS SERVICIOS PROFESIONALES PARA APOYAR JURÍDICAMENTE LA EJECUCIÓN DE LAS ACCIONES REQUERIDAS PARA LA DEPURACIÓN DE LAS ACTUACIONES ADMINISTRATIVAS QUE CURSAN EN LA ALCALDÍA LOCAL.</t>
  </si>
  <si>
    <t>EL CONTRATISTA SE OBLIGA CON EL FONDO DE DESARROLLO LOCAL DE CIUDAD BOLIVAR A PRESTAR SUS SERVICIOS PERSONALES PARA APOYAR LA GESTIÓN LOCAL Y TERRITORIAL DE LOS TEMAS DE SEGURIDAD Y CONVIVENCIA CIUDADANA, EN EL MARCO DEL PLAN DE DESARROLLO 2017-2020.</t>
  </si>
  <si>
    <t>PRESTAR SUS SERVICIOS DE APOYO PARA LA JUNTA ADMINISTRADORA LOCAL DE CIUDAD BOLIVAR</t>
  </si>
  <si>
    <t>PRESTAR SERVICIOS PROFESIONALES JURÍDICOS CON EL FIN DE ADELANTAR LA ETAPA PRE-CONTRACTUAL, CONTRACTUAL Y POST-CONTRACTUAL DE LOS PROCESOS DE CONTRATACION QUE ADELANTE EL FONDO DE DESARROLLO LOCAL DE CIUDAD BOLÍVAR.</t>
  </si>
  <si>
    <t>PRESTAR SUS SERVICIOS DE APOYO ASISTENCIAL EN ACTIVIDADES DE GESTIÓN DOCUMENTAL PARA ARCHIVO DE LA LOCALIDAD DE CIUDAD BOLIVAR</t>
  </si>
  <si>
    <t>PRESTAR SUS SERVICIOS PROFESIONALES PARA APOYAR JURIDICAMENTE LA EJECUCION DE LAS DE LAS ACCIONES REQUERIDAS PARA LA DEPURACION DE LAS ACTUACIONES ADMINITRATIVAS QUE CURSAN EN LA ALCALDIA LOCAL</t>
  </si>
  <si>
    <t>PRESTAR SUS SERVICIOS PROFESIONALES PARA REALIZAR LA COORDINACION DEL USO Y MANTENIMIENTO DEL PARQUE AUTOMOTOR VEHICULOS LIVIANOS Y MAQUINARIA PESADA DE PROPIEDAD DEL FDLCB</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</si>
  <si>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</si>
  <si>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Prestar sus servicios profesionales para apoyar jurídicamente la ejecución de las acciones requeridas para la depuración de las actuaciones administrativas que cursan en la Alcaldía Local</t>
  </si>
  <si>
    <t>PRESTAR SUS SERVICIOS PERSONALES PARA APOYAR LA GESTIÓN LOCAL Y TERRITORIAL DE LOS TEMAS DE SEGURIDAD Y CONVIVENCIA CIUDADANA, EN EL MARCO DEL PLAN DE DESARROLLO 2017-2020</t>
  </si>
  <si>
    <t>OBJETO APOYAR TÉCNICAMENTE LAS DISTINTAS ETAPAS DE LOS PROCESOS DE COMPETENCIA DE LAS CORREGIDURIAS DE LA LOCALIDAD, SEGÚN REPARTO.</t>
  </si>
  <si>
    <t xml:space="preserve">El contrato que se pretende celebrar, tendrá por objeto PRESTAR LOS SERVICIOS PROFESIONALES PARA APOYAR EL (LA) ALCALDE(SA) LOCAL EN LA GESTIÓN DE LOS ASUNTOS RELACIONADOS CON SEGURIDAD CIUDADANA, CONVIVENCIA Y PREVENCIÓN DE CONFLICTIVIDADES, VIOLENCIAS Y DELITOS EN LA LOCALIDAD DE CIUDAD BOLIVAR, DE CONFORMIDAD CON EL MARCO NORMATIVO APLICABLE EN LA MATERIA </t>
  </si>
  <si>
    <t>PRESTAR SUS SERVICIOS DE APOYO ASISTENCIAL EN ACTIVIDADES DE GESTION DOCUMENTAL PARA EL ARCHIVO DE LA LOCALIDAD DE CIUDAD BOLIVAR.</t>
  </si>
  <si>
    <t>PRESTAR SUS SERVICIOS PARA REALIZAR ACTIVIDADES DE APOYO A LA GESTIÓN A LA CORREGIDURÍA DE MOCHUELO DE LA ALCALDÍA LOCAL DE CIUDAD BOLÍVAR, EN LO REFERENTE A GESTIÓN DOCUMENTAL, PROCESOS LOGÍSTICOS, SEGUIMIENTO BASES DE DATOS</t>
  </si>
  <si>
    <t>PRESTAR SUS SERVICIOS PROFESIONALES PARA APOYAR JURIDICAMENTE LA EJECUCION DE LAS ACCIONES REQUERIDAS PARA LA DEPURACION DE LAS ACTUACIONES ADMINISTRATIVAS QUE CURSAN EN LA ALCALDIA LOCAL</t>
  </si>
  <si>
    <t xml:space="preserve">PRESTAR SUS SERVICIOS PROFESIONALES PARA APOYAR JURÍDICAMENTE LA EJECUCIÓN DE LAS ACCIONES REQUERIDAS PARA LA DEPURACIÓN DE LAS ACTUACIONES ADMINISTRATIVAS QUE CURSAN EN LA ALCALDÍA LOCAL. </t>
  </si>
  <si>
    <t>El CONTRATISTA SE OBLIGA CON EL FONDO DE DESARROLLO LOCAL A PRESTAR SERVICIOS PROFESIONALES PARA APOYAR EL AREA DE GESTION DEL DESARROLLO LOCAL EN LOS TEMAS DE ARTICULACION Y GESTIÓN DE OFERTA INSTITUCIONAL EN LA LOCALIDAD DE CIUDAD BOLIVAR</t>
  </si>
  <si>
    <t>PRESTAR SUS SERVICIOS PARA REALIZAR ACTIVIDADES DE APOYO A LA GESTIÓN A LA CORREGIDURÍA DE PASQUILLA DE LA ALCALDÍA LOCAL DE CIUDAD BOLÍVAR, EN LO REFERENTE A GESTIÓN DOCUMENTAL, PROCESOS LOGÍSTICOS, SEGUIMIENTO BASES DE DATOS</t>
  </si>
  <si>
    <t>El contrato que se pretende celebrar, tendrá por objeto PRESTAR SUS SERVICIOS COMO OPERADOR DE VEHICULO LIVIANO DE PROPIEDAD DEL FONDO DE DESARROLLO LOCAL DE CIUDAD BOLIVAR</t>
  </si>
  <si>
    <t>PRESTAR SUS SERVICIOS PROFESIONALES PARA LA EJECUCIÓN DE ACTIVIDADES DE APOYO EN EL FONDO DE DESARROLLO LOCAL PARA LA FORMULACIÓN Y SEGUIMIENTO DE PROYECTOS DE INFRAESTRUCTURA Y ESPACIO PUBLICO.</t>
  </si>
  <si>
    <t xml:space="preserve"> PRESTAR SUS SERVICIOS DE APOYO PARA REALIZAR OBLIGACIONES SECRETARIALES EN LAS DIFERENTES DEPENDENCIAS DE LA ALCALDÍA LOCAL DE CIUDAD BOLÍVAR.</t>
  </si>
  <si>
    <t xml:space="preserve">El contrato que se pretende celebrar, tendrá por objeto PRESTAR SUS SERVICIOS PROFESIONALES PARA LA EJECUCIÓN DE ACTIVIDADES DE APOYO EN EL FONDO DE DESARROLLO LOCAL PARA LA FORMULACIÓN Y SEGUIMIENTO DE PROYECTOS DE INFRAESTRUCTURA Y ESPACIO PUBLICO. </t>
  </si>
  <si>
    <t xml:space="preserve">PRESTAR SUS SERVICIOS PERSONALES PARA APOYAR EN LA EJECUCIÓN DE ACTIVIDADES JURIDICAS y ADMINISTRATIVAS AL AREA DE GESTION DE DESARROLLO LOCAL DE CIUDAD BOLÍVAR. </t>
  </si>
  <si>
    <t>L CONTRATISTA SE OBLIGA CON EL FONDO DE DESARROLLO LOCAL DE CIUDAD BOLIVAR A PRESTAR SUS SERVICIOS PERSONALES PARA APOYAR LA GESTIÓN LOCAL Y TERRITORIAL DE LOS TEMAS DE SEGURIDAD Y CONVIVENCIA CIUDADANA, EN EL MARCO DEL PLAN DE DESARROLLO 2017-2020</t>
  </si>
  <si>
    <t>PRESTAR LOS SERVICIOS COMO ADMINISTRADOR DE RED EN LO RELACIONADO CON LA PLATAFORMA INFORMÁTICA Y MEDIOS TECNOLÓGICOS DE LA ALCALDÍA LOCAL DE CIUDAD BOLIVAR Y SER EL ENLACE CON LA SECRETARIA DISTRITAL DE GOBIERNO</t>
  </si>
  <si>
    <t>PRESTAR SUS SERVICIOS PROFESIONALES APOYAR TÉCNICAMENTE LAS DISTINTAS ETAPAS DE LOS PROCESOS DE COMPETENCIA DE LA ALCALDÍA LOCAL PARA LA DEPURACIÓN DE ACTUACIONES ADMINISTRATIVAS</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</si>
  <si>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</si>
  <si>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SUS SERVICIOS PROFESIONALES ESPECIALIZADOS PARA APOYAR EL ÁREA DE GESTIÓN DE DESARROLLO LOCAL DE LA ALCALDIA LOCAL DE CIUDAD BOLIVAR Y SER EL ENLACE DE ESTA ÁREA CON LOS ESPACIOS INSTITUCIONALES DE LA LOCALIDAD</t>
  </si>
  <si>
    <t>PRESTAR SUS SERVICIOS PROFESIONALES DE APOYO TÉCNICO PARA LAS ACTIVIDADES DE GESTIÓN DEL RIESGO DE LA LOCALIDAD DE CIUDAD BOLIVAR</t>
  </si>
  <si>
    <t>PRESTAR SUS SERVICIOS PROFESIONALES PARA REALIZAR EL CONTROL, SEGUIMIENTO, ACTUALIZACIÓN Y ANÁLISIS DEL BANCO DE PROGRAMAS Y PROYECTOS LOCALES CORRESPONDIENTES AL PLAN DE DESARROLLO LOCAL DE CIUDAD BOLÍVAR</t>
  </si>
  <si>
    <t>EL CONTRATISTA SE OBLIGA CON EL FONDO DE DESARROLLO LOCAL A PRESTAR SUS SERVICIOS PROFESIONALES PARA APOYAR LA GESTION DE LOS ASUNTOS RELACIONADOS CON SEGURIDAD CIUDADANA, CONVIVENCIA, PREVENCION DE CONFLICTIVIDADES, VIOLENCIAS, DELITOS EN LA LOCALIDAD DE CIUDAD BOLIVAR, ASÍ COMO ORGANIZAR Y LIDERAR EL EQUIPO DE GESTORES DE CONVIVENCIA</t>
  </si>
  <si>
    <t>EL CONTRATISTA SE OBLIGA CON EL FONDO DE DESARROLLO LOCAL DE CIUDAD BOLIVAR A PRESTAR SUS SERVICIOS PROFESIONALES PARA APOYAR LA IMPLEMENTACION, SOCIALIZACION, EVALUACION Y SEGUIMIENTO DEL SISTEMA INTEGRADO DE GESTIÓN DE CALIDAD (SIG), ORIENTADO AL DESARROLLO EFICIENTE DE PROCESOS Y PROCEDIMIENTOS EN CUMPLIMIENTO A LAS METAS ESTABLECIDAS EN EL "PLAN DE DESARROLLO LOCAL 2017-2020".</t>
  </si>
  <si>
    <t>Arrendamiento del inmueble ubicado en la ciudad de Bogotá D.C. en la siguiente dirección: Carrera 73 No. 57 R 12 Sur LOCAL 201 Centro comercial METRO SUR, descrito en la escritura pública No. 2647 del 07 de junio de 1991 de la Notaría 23 del Circulo de Bogotá D.C., con la matrícula inmobiliaria 50S40118587.</t>
  </si>
  <si>
    <t>Arrendamiento del inmueble ubicado en la ciudad de Bogotá D.C. en la siguiente dirección: Carrera 73 No. 57 R 12 Sur LOCAL 213 Centro comercial metro sur, descrito en la escritura pública No. 2647 del 07 de junio de 1991 de la Notaría 23 del Circulo de Bogotá D.C., con la matrícula inmobiliaria 50S40118599 y del inmueble ubicado en la ciudad de Bogotá D.C. en la siguiente dirección: Carrera 73 No. 57 R 12 Sur LOCAL 211 Centro comercial metro sur</t>
  </si>
  <si>
    <t>EL CONTRATISTA SE OBLIGA PARA CON EL FONDO DE DESARROLLO LOCAL DE CIUDAD BOLIVAR A PRESTAR SUS SERVICIOS PERSONALES DE APOYO Y ASISTENCIA ADMINISTRATIVA EN EL ÁREA GESTIÓN DE DESARROLLO LOCAL LIQUIDACIONES EN MARCO DEL PLAN DE DESARROLLO LOCAL 2017-2020 DE ACUERDO A LOS PRESENTES ESTUDIOS PREVIOS</t>
  </si>
  <si>
    <t xml:space="preserve"> PRESTAR SUS SERVICIOS DE APOYO PARA REALIZAR OBLIGACIONES SECRETARIALES EN LA OFICINA GESTION NORMATIVA Y JURIDICA DE LA ALCALDÍA LOCAL DE CIUDAD BOLÍVAR</t>
  </si>
  <si>
    <t>APOYAR TÉCNICAMENTE LAS DISTINTAS ETAPAS DE LOS PROCESOS DE COMPETENCIA DE LA ALCALDÍA LOCAL PARA LA DEPURACIÓN DE ACTUACIONES ADMINISTRATIVAS</t>
  </si>
  <si>
    <t>PRESTAR SERVICIOS PROFESIONALES DE APOYO AL ÁREA DE GESTION POLICIVA PARA ADELANTAR EL COBRO PERSUASIVO DE LAS ACTUACIONES ADMINISTRATIVAS DE LA ALCALDÍA LOCAL CIUDAD BOLÍVAR.</t>
  </si>
  <si>
    <t>EL CONTRATISTA SE OBLIGA PARA CON EL FONDO DE DESARROLLO LOCAL DE CIUDAD BOLIVAR A PRESTAR SUS SERVICIOS PROFESIONALES , PARA FORTALECER LA ETAPA POSTCONTRACTUAL DE LOS PROCESOS DE ADQUISICIÓN DE BIENES Y SERVICIOS DE ACUERDO A LOS PROCEDIMIENTOS ESTABLECIDOS EN LA NORMATIVIDAD VIGENTE PARA LIQUIDACIÓN DE LOS CONTRATOS</t>
  </si>
  <si>
    <t>PRESTACIÓN DE SERVICIOS DE APOYO EN LA EJECUCIÓN DE ACTIVIDADES AUXILIARES DE OBRA CIVIL, QUE CONLLEVEN AL MEJORAMIENTO Y ADECUACIÓN DEL ESPACIO PÚBLICO DE LA LOCALIDAD DE CIUDAD BOLIVAR</t>
  </si>
  <si>
    <t>PRESTAR SERVICIOS PROFESIONALES, PARA FORTALECER LA ETAPA POTSCONTRACTUAL DE LOS PORCESOS DE ADQUISICION DE BIENES Y SERVICIOS DE ACUERDO A LOS PROCEDIMIENTOS ESTABLECIDOS EN LA NORMATIVIDAD VIGENTE PARA LIQUIDACION DE CONTRATOS</t>
  </si>
  <si>
    <t>PRESTAR SUS SERVICIOS PROFESIONALES PARA LA ADMINISTRACIÓN DE LA GALERÍA EL PERDOMO UBICADA EN LA LOCALIDAD DE CIUDAD BOLÍVAR</t>
  </si>
  <si>
    <t>PRESTAR SUS SERVICIOS PROFESIONALES PARA APOYAR LA GESTIÓN Y EJECUCIÓN DE ACTIVIDADES Y ESTRATEGIAS DE COMUNICACIÓN DE LA ALCALDÍA LOCAL DE CIUDAD BOLÍVAR Y APOYAR LA COORDINACIÓN DE LAS RELACIONES CON MEDIOS DE COMUNICACIÓN MASIVOS, COMUNITARIOS Y ALTERNATIVOS EN LOCALIDAD</t>
  </si>
  <si>
    <t>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</si>
  <si>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 xml:space="preserve"> EL CONTRATISTA SE OBLIGA PARA CON LA ALCALDÍA LOCAL DE CIUDAD BOLIVAR A PRESTAR SUS SERVICIOS TECNICOS PARA APOYAR LA GESTION Y SEGUIMIENTO DE ACTIVIDADES ENFOCADAS A LA GESTION AMBIENTAL EXTERNA, ENCAMINADAS A LA MITIGACION DE LOS DIFERENTES IMPACTOS AMBIENTALES Y LA CONSERVACION DE LOS RECURSOS NATURALES DE LA LOCALIDAD</t>
  </si>
  <si>
    <t>EL CONTRATISTA SE OBLIGA A PRESTAR SUS SERVICIOS TECNICOS PARA QUE REALICE LAS ACTIVIDADES CONCERNIENTES A LOS TRÁMITES RELACIONADOS CON EL ALMACÉN Y APOYAR LAS AREAS DE GESTIÓN QUE CONFORMAN LA ALCALDIA LOCAL DE CIUDAD BOLIVAR</t>
  </si>
  <si>
    <t xml:space="preserve"> EL CONTRATISTA SE OBLIGA CON EL FONDO DE DESARROLLO LOCAL DE CIUDAD BOLIVAR A PRESTAR SUS SERVICIOS PERSONALES PARA APOYAR LA GESTIÓN LOCAL Y TERRITORIAL DE LOS TEMAS DE SEGURIDAD Y CONVIVENCIA CIUDADANA, EN EL MARCO DEL PLAN DE DESARROLLO 2017-2020</t>
  </si>
  <si>
    <t>PRESTAR SUS SERVICIOS PROFESIONALES PARA APOYAR LAS ACTIVIDADES DE GESTION DOCUMENTAL EN LA ALCALDIA LOCAL DE CIUDAD BOLIVAR.</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</si>
  <si>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</si>
  <si>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 </t>
  </si>
  <si>
    <t>PRESTAR SUS SERVICIOS PROFESIONALES DE APOYO PARA LA PROGRAMACIÓN, ORGANIZACIÓN Y REALIZACIÓN DE ACTIVIDADES QUE SE DESARROLLEN EN LA CASA DE LA CULTURA DE ARBORIZADORA BAJA UBICADA EN LA LOCALIDAD DE CIUDAD BOLÍVAR</t>
  </si>
  <si>
    <t xml:space="preserve"> PRESTAR SUS SERVICIOS PROFESIONALES PARA APOYAR JURÍDICAMENTE LA EJECUCIÓN DE LAS ACCIONES REQUERIDAS PARA LA DEPURACIÓN DE LAS ACTUACIONES ADMINISTRATIVAS QUE CURSAN EN LA ALCALDÍA LOCAL</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</si>
  <si>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t>
  </si>
  <si>
    <t>PRESTAR SUS SERVICIOS TECNICOS PARA APOYAR LA GESTION Y SEGUIMIENTO DE ACTIVIDADES ENFOCADAS A LA GESTION AMBIENTAL EXTERNA, ENCAMINADAS A LA MITIGACION DE LOS DIFERENTES IMPACTOS AMBIENTALES Y LA CONSERVACION DE LOS RECURSOS NATURALES DE LA LOCALIDAD</t>
  </si>
  <si>
    <t>APOYAR ADMINISTRATIVA Y ASISTENCIALMENTE EL AREA DE JURIDICA – REGIMEN URBANISTICO DE LA LOCALIDAD EN EL MARCO DE UN PLAN DE DESCONGESTION</t>
  </si>
  <si>
    <t>PRESTAR SUS SERVICIOS PROFESIONALES PARA APOYAR LAS ACTIVIDADES DE GESTION DOCUMENTAL EN LA ALCALDIA LOCAL DE CIUDAD BOLIVAR</t>
  </si>
  <si>
    <t xml:space="preserve">APOYAR LAS LABORES DE ENTREGA Y RECIBO DE LAS COMUNICACIONES EMITIDAS O RECIBIDAS POR LA OFICINA DE URBANISMO Y LAS CORREGIDURAS DE PASQUILLA Y MOCHUELO DE LA LOCALIDAD DE CIUDAD BOLÍVAR </t>
  </si>
  <si>
    <t xml:space="preserve">El contrato que se pretende celebrar, tendrá por objeto PRESTAR SUS SERVICIOS PROFESIONALES PARA APOYAR JURÍDICAMENTE LA EJECUCIÓN DE LAS ACCIONES REQUERIDAS PARA LA DEPURACIÓN DE LAS ACTUACIONES ADMINISTRATIVAS QUE CURSAN EN LA ALCALDÍA LOCAL. </t>
  </si>
  <si>
    <t>PRESTAR SUS SERVICIOS COMO CONDUCTOR DE VOLQUETA DE PROPIEDAD DEL FONDO DE DESARROLLO LOCAL PARA LA REALIZACION DE LABORES DE MANTENIMIENTO DE LA MALLA VIAL Y LAS ZONAS PUBLICAS DE LA LOCALIDAD, ASI COMO ATENDER LAS ENMERGENCIAS QUE SURJAN EN LA LOCALIDAD</t>
  </si>
  <si>
    <t>APOYAR ADMINISTRATIVA Y ASISTENCIALMENTE EL AREA DE JURIDICA – REGIMEN URBANISTICO DE LA LOCALIDAD EN EL MARCO DE UN PLAN DE DESCONGESTION.</t>
  </si>
  <si>
    <t>APOYAR LAS LABORES DE ENTREGA Y RECIBO DE LAS COMUNICACIONES EMITIDAS O RECIBIDAS POR LA OFICINA DE URBANISMO Y LAS CORREGIDURIAS DE PASQUILLA Y MOCHUELO DE LA LOCALIDAD DE CIUDAD BOLIVAR</t>
  </si>
  <si>
    <t>PRESTAR SUS SERVICIOS PROFESIONALES COMO ABOGADO AL FDLCB PARA APOYAR EN LAS GESTIONES INHERENTES A LOS PAGOS Y LIQUIDACIÓN DE CONTRATOS.</t>
  </si>
  <si>
    <t>CONTRATAR EL SUMINISTRO A MONTO AGOTABLE DEL COMBUSTIBLE PARA EL PARQUE AUTOMOTOR VEHICULOS PESADOS Y MAQUINARIA AMARILLA  DE PROPIEDAD DEL FONDO DE DESARROLLO LOCAL DE CIUDAD BOLIVAR</t>
  </si>
  <si>
    <t>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t>
  </si>
  <si>
    <t xml:space="preserve">Seleccionar una compañía de seguros legalmente autorizada y domiciliada en Colombia, para contratar los seguros a través de pólizas de seguros requeridas para la adecuada protección de los bienes e intereses asegurables de propiedad del EL FONDO DE DESARROLLO LOCAL DE CIUDAD BOLÍVAR - FDLCB o sobre los que tuviese interés asegurable, o sobre los cuales sea legalmente responsable y contratar una póliza de seguro de vida grupo para los ediles de la localidad de ciudad bolívar. // </t>
  </si>
  <si>
    <t>CONTRATAR LA PRESTACIÓN DEL SERVICIO DE VIGILANCIA Y SEGURIDAD PRIVADA LAS 24 HORAS DEL DIA, SIETE DIAS A LA SEMANA PARA LAS SEDES DE RESPONSABILIDAD DEL FONDO DE DESARROLLO LOCAL DE CIUDAD BOLÍVAR BOGOTÁ D. C</t>
  </si>
  <si>
    <t>Suministrar consumibles de  impresión (Cartuchos y tonner) para las diferentes dependencias de la Alcaldía Local de Ciudad Bolívar</t>
  </si>
  <si>
    <t>CONTRATAR LA PRESTACION DEL SERVICIO DE FOTOCOPIADO Y ESCANEO, NECESARIOS PARA LA ALCALDÍA LOCAL DE CIUDAD BOLÍVAR Y SUS DIFERENTES DEPENCIAS.</t>
  </si>
  <si>
    <t>SELECCIONAR UNA COMPAÑÍA DE SEGUROS LEGALMENTE CONSTITUIDA EN COLOMBIA CON EL FIN DE ASEGURAR LOS BIENES MUEBLES E INMUEBLES DE PROPIEDAD DEL FONDO DE DESARROLLO LOCAL DE CIUDAD BOLIVAR – FDLCB Y AQUELLOS QUE ESTÉN BAJO SU RESPONSABILIDAD Y CUSTODIA Y AQUELLOS QUE SEAN ADQUIRIDOS PARA DESARROLLAR LAS FUNCIONES INHERENTES A SU ACTIVIDAD, ASÍ COMO LA EXPEDICIÓN DE UNA PÓLIZA DE VIDA GRUPO PARA AMPARAR A LOS EDILES DE LA LOCALIDAD DE CIUDAD BOLÍVAR Y CUALQUIER OTRA PÓLIZA DE SEGUROS QUE REQUIERA</t>
  </si>
  <si>
    <t>Adquirir a titulo de compraventa cajas, carpetas, insumos y elementos de protecci+ón para adelantar las actividades propias de la gestión documental del Fondo de Desarrollo Local de Ciudad Bolívar</t>
  </si>
  <si>
    <t>Apoyar jurídicamente la ejecución de las acciones requeridas para el trámite e impulso procesal de las actuaciones contravencionales y/o querellas que cursen en las inspecciones de policía de la localidad de ciudad bolívar</t>
  </si>
  <si>
    <t>Apoyar la gestión técnica y administrativa de la Casa del Consumidor de la Localidad de Ciudad Bolívar, por medio de visitas, acompañamiento, capacitación, socialización y sensibilización para el control y verificación de reglamnetos técnicos y meteorología legal</t>
  </si>
  <si>
    <t>Apoyar administrativa y asistencialmente a las Inspecciones de Policía de la Localidad de Ciudad Bolívar</t>
  </si>
  <si>
    <t>Apoyar Jurídicamente la ejecución  de las acciones requeridas para el trámite e impulso procesal de las actuaciones contravencionales y/o querellas que cursen en las innspeciones de poliicía de la localidad de ciudad Bolívar</t>
  </si>
  <si>
    <t>Prestarción los servicios profesionales en el despacho de la Alcaldía Local de Ciudad Bolívar para la respuesta efectiva y oportuna a los requerimientos presentados, revisión de las actuaciones manejo de relaciones en sus distintos niveles y demás asuntos de competencia de la de la Alcaldía Local de Ciudad Bolívar</t>
  </si>
  <si>
    <t>El contratista se obliga para con el Fondo de dEsarrollo Local de Ciudad Bolívar a prestar sus serviciosen la oficina de prensa de la Alcaldía Local de Ciudad Bolívar, en diseño de piezas publicitarias y demás actividades propias de esta dependencia, necesarias para dar cumplimiento al plan de comunicaciones de conformidad con las directrices de la oficina asesora de comunicaciones de la Secretaría Distrital de Gobierno, en cumplimiento del Plan de desarrollo Local  2017 - 2020 y Plan de gestión de la Alcaldía Local de Ciudad Bolívar</t>
  </si>
  <si>
    <t>Apoyar las labores de entrega y recibo de las comunicaciones emitidas o recibidas por las inspecciones de policía de la localidad de ciudad bolívar</t>
  </si>
  <si>
    <t>Prestarción de servicios profesionales como apoyo al área de gestión del desarrollo local de Ciudad Bolívar- Planeación realizando las actividades concernientes al desarrollo de los proyectos de inversión de la Alcaldía Local de Ciudad Bolívar, en cumplimiento al Plan de Desarrollo Local 2017 - 2020</t>
  </si>
  <si>
    <t>Prestar sus servicios especuializados para apoyar, orientar y liderar los proyectos, obras y actividades relacionados con el área infraestructura y espacio público del Fondo de Desarrollo LOcal de Ciudad Bolívar</t>
  </si>
  <si>
    <t>Prestar los servicios en el despacho de la Alcaldía Local de Ciudad Bol´var, para adelantar trámites, procedimientos y lineamientos en materia administrativa, jurídica y contractual que permitan garantizar el cumplimiento de las metas establecidas en el Plan de Desarrollo Local 2017 - 2020</t>
  </si>
  <si>
    <t>El contratista se obliga con el Fondo de Desarrollo Local de Ciudad Bolívar a prestar sus servivios porfesionales  para realizar todas las actividades concernientes al desarrollo a los proyectos dwe infraestructura en los componentes que le sean designados en el marco del Plan de Desarrollo Local 2017 - 2020</t>
  </si>
  <si>
    <t>El contratista se obliga para con el despacho de la Alcaldía Local de Ciudad Bolívar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2017 - 2020 y Plan de gestión de la Alcaldía Local de Ciudad Bolívar</t>
  </si>
  <si>
    <t>APOYAR LA FORMULACIÓN , EJECUCIÓN SEGUIMIENTO Y MEJORA CONTINUA DE LAS HERRAMIENTAS QUE CONFORMAN LA GESTIÓN AMBIENTAL INATITUCIONAL DE LA ALCALDÍA LOCAL</t>
  </si>
  <si>
    <t>El contratista se obliga para con la Alcaldía Local De Ciudad Bolívar a prestar sus servicios para apoyar el proceso de radicación, notificación y entrega de la correspondencia interna y externa en marco del Plan de Desarrollo Local 2017-2020 y plan de gestión de la Alcaldía Local de Ciudad Bolívar</t>
  </si>
  <si>
    <t>Prestar los servicios de formación artistica en técnica vocal para personas mayores habitantes de la Localidad de Ciudad Bolívar, para la conformación del grupo coral</t>
  </si>
  <si>
    <t>Prestar servicios profesionales en temas ambientales asi como la gestión del riesgo y cambio climático, articulando, liderando y apoyando los planes, estrategias, proyectos e instancias tanro a nivel urbano como rural en la Localidad de Ciudad Bolívar</t>
  </si>
  <si>
    <t>CONTRATAR EL MANTENIMIENTO PREVENTIVO Y CORRECTIVO DE LA INFRAESTRUCTURA TECNOLÓGICA Y AIRE ACONDICIONADO DE PROPIEDAD O DE AQUELLOS SOBRE LOS CUALES TENGA OBLIGACIÓN LA ALCALDÍA LOCAL DE CIUDAD BOLÍVAR CON BOLSA DE REPUESTOS PARA Y MANO DE OBRA PARA AQUELLOS EQUIPOS QUE LA COMPONEN Y QUE NO SE ENCUENTRAN CUBIERTOS POR GARANTÍA DEL FABRICANTE”.</t>
  </si>
  <si>
    <t>PRESTAR SUS SERVICIOS PROFESIONALES PARA DESARROLLAR TODAS LAS ACTIVIDADES CONCERNIENTES A LA CONSECUCIÓN DE BIENES Y SERVICIOS PARA LA LOCALIDAD DE CIUDAD BOLÍVAR DE ACUERDO A LOS PROCEDIMIENTOS ESTABLECIDOS EN EL SIG Y A LA NORMATIVIDAD VIGENTE EN MATERIA DE CONTRATACIÓN ESTATAL EN CUMPLIMIENTO DE LAS METAS ESTABLECIDAS EN EL PLAN DE DESARROLLO LOCAL DE CIUDAD BOLÍVAR, PLAN DE GESTIÓN Y PLAN ANUAL DE ADQUISICIONES</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</si>
  <si>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DE LIQUIDACIONES DEL FDLCB</t>
  </si>
  <si>
    <t>Prestar sus servicios profesionales para desarrollar todas las actividades concernientes a la consecución de bienes y servicios para la Localidad de  Ciudad Bolívar de acuerdo a los procediminetos establecidos en el SIG y a la normatividad vigente en materia de contratación estatal en cumplimiento de las metas establecidas en el Plan de Desarrollo Local de Ciudad Bolívar, Plan de Gestión y Plan Anual de Adquisiciones</t>
  </si>
  <si>
    <t>APOYAR JURÍDICAMENTE LA EJECUCIÓN DE LAS ACCIONES REQUERIDAS PARA EL TRÁMITE E IMPULSO PROCESAL DE LAS ACTUACIONES CONTRAVENCIONALES Y/O QUERELLAS QUE CURSEN EN LAS INSPECCIONES DE POLICÍA DE LA LOCALIDAD DE CIUDAD BOLÍVAR</t>
  </si>
  <si>
    <t>ANUAR ESFUERZOS TÉCNICOS, ADMINISTRATIVOS, LOGÍSTICOS Y FINANCIEROS ENTRE EL FONDO DE DESARROLLO LOCAL CIUDAD BOLÍVAR Y LA ORQUESTA FILARMÓNICA DE BOGOTÁ PARA EL DESARROLLO DEL CENTRO FILARMÓNICO, COMO UN ESPACIO PARA EL PROCESO DE FORMACIÓN MUSICAL IMPLEMENTADO POR LA OFB DIRIGIDO A LA LOCALIDAD</t>
  </si>
  <si>
    <t>Prestar los servicios de mantenimiento preventivo, correctivo, suministro de materiales, insumos, repuestos nuevos y originales y mano de obra para el parque automotor pesado y maquinaría amarilla de propiedad del Fondo de desarrollo Local de Ciudad Bolívar</t>
  </si>
  <si>
    <t>Aunar esfuerzos técnicos, administrativos y financieros entre la Secretaría General de la Alcaldía  Mayor de Bogotá D.C., el Fondo de Desarrollo Local de Ciudad Bolívar y la Empresa de Telecomunicaciones de Bogotá S.A. E.S.P., con el fin de garantizar el acceso uso y apropiación en tecnologías de la información y comunicaciones en los portales interactivos, para los habitantes de la localidad de Ciudad Bolívar.</t>
  </si>
  <si>
    <t>APOYAR JURÍDICAMENTE LA EJECUCIÓN DE LAS ACCIONES REQUERIDAS PARA LA DEPURACIÓN DE LAS ACTUACIONES ADMINISTRATIVAS QUE CURSAN EN LA ALCALDÍA LOCAL DE CIUDAD BOLÍVAR.</t>
  </si>
  <si>
    <t>APOYAR JURÍDICAMENTE LA EJECUCIÓN DE LAS ACCIONES REQUERIDAS PARA LA DEPURACIÓN DE LAS ACTUACIONES ADMINISTRATIVAS QUE CURSAN EN LA ALCALDÍA LOCAL DE CIUDAD BOLÍVAR</t>
  </si>
  <si>
    <t>EL COMODATARIO recibe del COMODANTE en préstamo de uso a título gratuito, con destino único y exclusivamente a LA JUNTA DE ACCION COMUNAL DEL BARRIO BELLA VISTA LUCERO ALTO, los siguientes bienes de propiedad del FONDO DE DESARROLLO LOCAL DE CIUDAD BOLIVAR,</t>
  </si>
  <si>
    <t>EL COMODATARIO recibe del COMODANTE en préstamo de uso a título gratuito, con destino único y exclusivamente a LA JUNTA DE ACCION COMUNAL DEL BARRIO PRADERA LA ESPERANZA, los siguientes bienes de propiedad del FONDO DE DESARROLLO LOCAL DE CIUDAD BOLIVAR</t>
  </si>
  <si>
    <t>EL COMODATARIO recibe del COMODANTE en préstamo de uso a título gratuito, con destino único y exclusivamente a LA JUNTA DE ACCION COMUNAL DEL BARRIO EL MIRADOR DE LA PRIMAVERA, los siguientes bienes de propiedad del FONDO DE DESARROLLO LOCAL DE CIUDAD BOLÍVAR</t>
  </si>
  <si>
    <t>EL COMODATARIO recibe del COMODANTE en préstamo de uso a título gratuito, con destino único y exclusivamente a LA JUNTA DE ACCION COMUNAL DEL BARRIO CASA LOMA, los siguientes bienes de propiedad del FONDO DE DESARROLLO LOCAL DE CIUDAD BOLÍVAR</t>
  </si>
  <si>
    <t>EL COMODATARIO recibe del COMODANTE en préstamo de uso a título gratuito, con destino único y exclusivamente a LA JUNTA DE ACCION COMUNAL DEL BARRIO MADELENA, los siguientes bienes de propiedad del FONDO DE DESARROLLO LOCAL DE CIUDAD BOLIVAR.</t>
  </si>
  <si>
    <t>EL COMODATARIO recibe del COMODANTE en préstamo de uso a título gratuito, con destino único y exclusivamente a LA JUNTA DE ACCION COMUNAL DEL BARRIO LAS MANITAS, los siguientes bienes de propiedad del FONDO DE DESARROLLO LOCAL DE CIUDAD BOLIVAR.</t>
  </si>
  <si>
    <t>EL COMODATARIO recibe del COMODANTE en préstamo de uso a título gratuito, con destino único y exclusivamente a LA JUNTA DE ACCION COMUNAL DEL BARRIO LA ESTANCIA, los siguientes bienes de propiedad del FONDO DE DESARROLLO LOCAL DE CIUDAD BOLIVAR.</t>
  </si>
  <si>
    <t>EL COMODATARIO recibe del COMODANTE en préstamo de uso a título gratuito, con destino único y exclusivamente a LA JUNTA DE ACCIÓN COMUNAL DEL BARRIO URBANIZACIÓN CERROS DEL SUR, los siguientes bienes de propiedad del FONDO DE DESARROLLO LOCAL DE CIUDAD BOLIVAR.</t>
  </si>
  <si>
    <t>EL COMODATARIO recibe del COMODANTE en préstamo de uso a título gratuito, con destino único y exclusivamente a LA JUNTA DE ACCION COMUNAL DEL BARRIO CHICALA, los siguientes bienes de propiedad del FONDO DE DESARROLLO LOCAL DE CIUDAD BOLIVAR</t>
  </si>
  <si>
    <t>EL COMODATARIO recibe del COMODANTE en préstamo de uso a título gratuito, con destino único y exclusivamente a LA JUNTA DE ACCION COMUNAL DEL BARRIO MARANDU, los siguientes bienes de propiedad del FONDO DE DESARROLLO LOCAL DE CIUDAD BOLIVAR</t>
  </si>
  <si>
    <t>EL COMODATARIO recibe del COMODANTE en préstamo de uso a título gratuito, con destino único y exclusivamente a LA JUNTA DE ACCION COMUNAL DEL BARRIO SIERRA MORENA ALTA V SECTOR, los siguientes bienes de propiedad del FONDO DE DESARROLLO LOCAL DE CIUDAD BOLIVAR</t>
  </si>
  <si>
    <t xml:space="preserve"> EL COMODATARIO recibe del COMODANTE en préstamo de uso a título gratuito, con destino único y exclusivamente a LA JUNTA DE ACCION COMUNAL DEL BARRIO NUEVA COLOMBIA, los siguientes bienes de propiedad del FONDO DE DESARROLLO LOCAL DE CIUDAD BOLIVAR</t>
  </si>
  <si>
    <t xml:space="preserve"> EL COMODATARIO recibe del COMODANTE en préstamo de uso a título gratuito, con destino único y exclusivamente a LA JUNTA DE ACCION COMUNAL DEL BARRIO ARBORIZADORA ALTA SECTOR LAS PALMAS, los siguientes bienes de propiedad del FONDO DE DESARROLLO LOCAL DE CIUDAD BOLIVAR</t>
  </si>
  <si>
    <t>EL COMODATARIO recibe del COMODANTE en préstamo de uso a título gratuito, con destino único y exclusivamente a LA JUNTA DE ACCION COMUNAL DEL BARRIO SAN ISIDRO, los siguientes bienes de propiedad del FONDO DE DESARROLLO LOCAL DE CIUDAD BOLIVAR</t>
  </si>
  <si>
    <t>EL COMODATARIO recibe del COMODANTE en préstamo de uso a título gratuito, con destino único y exclusivamente a LA JUNTA DE ACCION COMUNAL DEL BARRIO ARBORIZADORA ALTA II SECTOR, los siguientes bienes de propiedad del FONDO DE DESARROLLO LOCAL DE CIUDAD BOLIVAR.</t>
  </si>
  <si>
    <t>Apoyar técnicamente las distintas etapas de los procesos de competencia de la Alcaldía Local de Ciudad Bolívar para la depuración de actuaciones administrativas</t>
  </si>
  <si>
    <t>APOYAR TÉNICAMENTE LAS DISTINTAS ETAPAS DE LOS PROCESOS DE COMPETENCIA DE LA ALCALDÍA LOCAL DE CIUDAD BOLÍVAR PARA LA DEPURACIÓN DE ACTUACIONES ADMINISTRATIVAS.</t>
  </si>
  <si>
    <t>APOYAR AL ALCALDE EN LA FORMULACIÓN, SEGUIMIENTO E IMPLEMENTACIÓN DE LA ESTRATEGIA LOCAL PARA LA TERMINACIÓN  JURÍDICA DE LAS ACTUACIONES ADMINISTRATIVAS QUE CURSAN EN LA ALCALDÍA LOCAL DE CIUDAD BOLÍVAR.</t>
  </si>
  <si>
    <t xml:space="preserve">LA ALCALDÍA LOCAL DE CIUDAD BOLÍVAR REQUIERE CONTRATAR EL SUMINISTRO A MONTO AGOTABLE DE COMBUSTIBLE PARA EL PARQUE AUTOMOTOR LIVIANO, VEHÍCULOS PESADOS Y MAQUINARIA AMARILLA DE SU PROPIEDAD </t>
  </si>
  <si>
    <t>APOYAR LA REALIZACION DE EVNETOSD CULTURALES Y ARTISTICOS DE LA LOCALIDAD DE CIUDAD BOLÍVAR</t>
  </si>
  <si>
    <t>REALIZAR LA INTERVENTORIA TECNICA ADMINISTRATIVA, FINANCIERA Y JURIDICA AL CONTRATO QUE RESULTE DEL PROCESO DE LICITACION PUBLICA FDLCB-LP-004-2018 QUE TIENE POR OBJETO "APOYAR LA REALIZACION DE EVNETOSD CULTURALES Y ARTISTICOS DE LA LOCALIDAD DE CIUDAD BOLÍVAR"</t>
  </si>
  <si>
    <t>CONTRATAR A PRECIOS FIJOS Y A MONTO AGOTABLE LA CONSERVACIÓN DE LA MALLA VIAL Y ESPACIO PUBLICO DE LA LOCALIDAD DE CIUDAD BOLIVAR</t>
  </si>
  <si>
    <t>Anuar esfuerzos entre la Sudred Integrada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 persona con discapacidad, residentes en la Localidad de Ciudad Bolívar, en desarrollo de la política pública Distrital y demás normas afines</t>
  </si>
  <si>
    <t>Suministrar a monto agotable y a precios fijos  unitarios, elementos de ferreteria y protección personal  para el mantenimiento de los biene inmuebles  donde funciona la Alcaldía Local y la ejecución de acciones de enbellecimiento  de espacio público de  la Localidad de Ciudad Bolívar</t>
  </si>
  <si>
    <t>ADQUIRIR INSTRUMENTOS MUSICALES PARA EL CENTRO ORQUESTAL LOCAL DE CIUDAD BOLÍVAR</t>
  </si>
  <si>
    <t>Suministrar por el sistema de precios unitarios fijos a monto agotable, emulsión asfáltica CRL-1, mezcla densa en caliente MDC-2 y material granular para el mejoramiento de la malla vial de la Localidad de Ciudad Bolívar.</t>
  </si>
  <si>
    <t>Prestar servicios profesionales para garantizar la operacion de los portyales interactivos de la Localidad de Ciudad Bolívar a traves de la administración y gestión de diferentes recursos humanos, técnicos y financieros asignados</t>
  </si>
  <si>
    <t>Prestar sus servicios como guia TIC en  los portales interactivos de la Localidad de Ciudad Bolívar a traves del apoyo asesoría en atención al usuario</t>
  </si>
  <si>
    <t>CONTRATAR EL SUMINISTRO DE REFRIGERIOS Y/O ALIMENTOS PREPARADOS A PRECIOS UNITARIOS Y MONTO AGOTABLE, PARA APOYAR LAS DIFERENTES ACTIVIDADES QUE REALICEN  POR PARTE DE LA ADMINISTRACIÓN LOCAL CON LAS ORGANIZACIONES, INSTANCIAS DE PARTICIPACIÓN E INSTANCIAS DE CONTROL SOCIAL DE LA LOCALIDAD DE CIUDAD BOLÍVAR.</t>
  </si>
  <si>
    <t>LA PRESTACION DE SERVICIO PARA LA IMPRESION DEL PERIODICO LOCAL "EL MIRADOR" DE CONFORMIDAD CON LAS CONDICIONES ESTABLECIDADAS EN EL ESTUDIO PREVIO.</t>
  </si>
  <si>
    <t>APOYAR AL ALCALDE LOCAL EN LA FORMULACIÓN, SEGUIMIENTO E IMPLEMENTACIÓN DE LA ESTRATEGIA LOCAL PARA LA TERMINACIÓN JURÍDICA DE LAS ACTUACIONES ADMINISTRATIVAS QUE CURSAN EN LA ALCALDÍA LOCAL DE CIUDAD BOLÍVAR”.</t>
  </si>
  <si>
    <t>REALIZAR EL MANTENIMIENTO Y ADECUACIÓN DE LOS PARQUES VECINALES Y/O DE BOLSILLO POR EL SISTEMA DE PRECIOS UNITARIOS FIJOS SIN FÓRMULA DE REAJUSTE A MONTO AGOTABLE EN LA LOCALIDAD DE CIUDAD BOLÍVAR</t>
  </si>
  <si>
    <t>AUNAR ESFUERZOS TÉCNICOS, ADMINISTRATIVOS Y FINANCIEROS PARA PROMOVER EL USO E IMPLEMENTACIÓN DE TECNOLOGÍAS LIMPIAS EN LA PRODUCCIÓN AGROPECUARIA MEDIANTE PROCESOS DE ASISTENCIA TÉCNICA, ORDENAMIENTO AMBIENTAL PREDIAL Y FORTALECIMIENTO A EMPRENDIMIENTOS O ESPACIOS DE COMERCIALIZACIÓN EN LA LOCALIDAD DE CIUDAD BOLÍVAR</t>
  </si>
  <si>
    <t>PRESTAR LOS SERVICIOS DE APOYO LOGÍSTICO PARA DESARROLLAR LAS ACTIVIDADES DE CELEBRACIÓN DEL DÍA DEL COMUNAL DE CIUDAD BOLÍVAR</t>
  </si>
  <si>
    <t>ADQUISICIÓN DE MOTOCICLETAS Y VEHÍCULOS PARA EL FONDO DE DESARROLLO LOCAL DE CIUDAD BOLÍVAR, EN VIRTUD DEL ACUERDO MARCO DE PRECIOS CEE-416-1-AMP-2016 Y EL ACUERDO MARCO DE PRECIOS CCE-312-1-AMP-2015, PARA FORTALECER LAS ACCIONES DE SEGURIDAD EN LAS LOCALIDADES DE BOGOTÁ DISTRITO CAPITAL</t>
  </si>
  <si>
    <t>Realizar la interventoría técnica, administrativa, legal, contable y financiera al convenio interadministrativo que suscriba el FDLCB y la Subred integrada de servicios de salud sur, E.S.E., cuyo objeto es: "Anuar esfuerzos entre la Subred Integrada de servios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las personas con discapacidad, residentes en la Localidad de Ciudad Bolívar, en desarrollo de la política pública distrital y demás normas afines"6920016523</t>
  </si>
  <si>
    <t>Prestar apoyo técnico de todas las actividades de tipo opertivo y administrativos relacionadas con todos los proyectos componentes y contratos de infraestructura en el marco del plan de desarrollo local 2017</t>
  </si>
  <si>
    <t>CONTRATAR EL SUMINISTRO A MONTO AGOTABLE DE ELEMENTOS DE PAPELERÍA Y ÚTILES DE OFICINA PARA EL FONDO DE DESARROLLO LOCAL DE CIUDAD BOLÍVAR, LA JUNTA ADMINISTRADORA LOCAL DE CIUDAD BOLÍVAR Y EL CONVENIO INTERADMINISTRATIVO No. CIA 238-2018</t>
  </si>
  <si>
    <t>Realizar los estudios topográficos requeridas en la etapa previa del procedimiento de regularización de desarrollos legalizados, ubicados en la localidad de ciudad bolívar</t>
  </si>
  <si>
    <t>Prestar sus servicios como apoyo a los guias TIC en  dos portales interactivos de la Localidad de Ciudad Bolívar a traves de actividades operativas y atención al usuario</t>
  </si>
  <si>
    <t>PRESTACIÓN DE SERVICIOS PARA REALIZAR LA CONMEMORACIÓN DÍA INTERNACIONAL DE LA NO VIOLENCIA CONTRA LAS MUJERES DE LA LOCALIDAD CIUDAD BOLÍVAR</t>
  </si>
  <si>
    <t>PRESTAR LOS SERVICIOS PARA VINCULAR A LOS HABITANTES DE LA LOCALIDAD DE CIUDAD BOLÍVAR EN ACCIONES QUE FORTALEZCAN LA PREVENCIÓN DE MATERNIDAD Y PATERNIDAD TEMPRANA, ASÍ COMO, LA PROMOCIÓN DEL BUEN TRATO A NIÑOS (AS) Y ADOLECENTES DE LOS 6 A LOS 14 AÑOS Y LA PREVENCIÓN DE LA VIOLENCIA INTRAFAMILIAR</t>
  </si>
  <si>
    <t>ADQUIRIR A TITULO DE COMPRAVENTA LAS DOTACIONES TECNOLOGICAS Y LOGISTICAS PARA LAS INSTITUCIONES DE EDUCACION DISTRITAL Y LAS JUNTAS DE ACCION COMUNAL DE LA LOCALIDAD DE CIUDAD BOLIVAR</t>
  </si>
  <si>
    <t>PRESTAR LOS SERVICIOS PARA DESARROLLAR Y EJECUTAR PROCESOS DE FORMACION DEPORTIVA EN DEPORTES DE COMBATE, DEPORTES DE PELOTA Y NUEVAS TENDENCIAS DEPORTIVAS PARA LOS NIÑOS, NIÑAS Y JÓVENES DE LA LOCALIDAD DE CIUDAD BOLIVAR</t>
  </si>
  <si>
    <t>PRESTAR LOS SERVICIOS PARA LA EJECUCION DE LAS ACTIVIDADES DEL PROGRAMA DE FORMACIÓN EN COTROL SOCIAL PARA LA LOCALIDAD DE CIUDAD BOLÍVAR.</t>
  </si>
  <si>
    <t>ADQUIRIR CHAQUETAS Y CAMISETAS PARA LOS BENEFICIATRIOS DEL CENTRO FILARMÒNICO LOCAL CIUDAD BOLIVAR</t>
  </si>
  <si>
    <t>AUNAR ESFUERZOS PARA DESARROLLAR DE MANERA CONJUNTA LA FORMULACIÓN, ESTRUCTURACIÓN Y EJECUCIÓN DEL PROYECTO DE GESTIÓN INMOBILIARIA INTEGRAL E INFRAESTRUCTURA FÍSICA QUE PERMITA CONTAR CON INSTALACIONES PARA LOS SALONES COMUNALES UBICADOS EN LOS BARRIOS JUAN PABLO II Y SALÓN COMUNAL DE ASOJUNTAS UBICADO EN EL BARRIO SAN FRANCISCO DE LA LOCALIDAD DE CIUDAD BOLÍVAR, EN BOGOTÁ D.C.</t>
  </si>
  <si>
    <t>REALIZAR LA CONSTRUCCIÓN DE LOS PARQUES VECINALES Y DE BOLSILLO POR EL SISTEMA DE PRECIOS UNITARIOS FIJOS SIN FÓRMULA DE REAJUSTE A MONTO AGOTABLE EN LA LOCALIDAD DE CIUDAD BOLÍVAR</t>
  </si>
  <si>
    <t>Prestar los servicios para fortalecer a través de acciones de convivencia y cultura ciudadana, los puntos críticos de los entornos escolares de ciudad bolívar</t>
  </si>
  <si>
    <t>Prestar los servicios para la ejecución  para las actividades correspondientes a vaciones, salidas y actividades recreativas dirigidas a la población de la Localidad de CViudad Bolívar</t>
  </si>
  <si>
    <t>PRESATR SERVICIOS PARA EL DESARROLLO DE ACCIONES DE ENEBELLECIMIENTO, MEJORA, USO Y APROPIACIÓN DEL ESPACIO PÚBLICO A TRAVES DE LA IMPLEMAETACIÓN DE JARDINERÍA Y ARBORIZACIÓN  URBANA EN LA LOCALIDAD DE CIUDAD BOLÍVAR</t>
  </si>
  <si>
    <t>Contratar a precios fijos y a monto agotable la complementación y/o actualización y/o ajustes de diseños y construcción del especio público de la Localidad de Ciudad Bolívar, en Bogotá D.C.</t>
  </si>
  <si>
    <t>CONTRATAR POR EL SISTEMA DE PRECIOS UNITARIOS FIJOS SIN FORMULA DE REAJUSTE LA CONSTRUCCIÓN DE MITIGACIÓN DE RIESGOS EN LA LOCALIDAD DE CIUDAD BOLÍVAR.</t>
  </si>
  <si>
    <t>REALIZAR LA INTERVENTORIA TECNICA, ADMINISTRATIVA, LEGAL, FINANCIERA, SOCIAL, AMBIENTAL Y SST AL CONTRATO DE OBRA PUBLICA QUE TENDRÁ POR OBJETO: REALIZAR EL MANTENIMIENTO Y ADECUACION DE LOS PARQUES VECINALES Y/O DE BOLSILLO POR EL SISTEMA DE PRECIOS UNITARIOS FIJOS SIN FORMULA DE REAJUSTE A MONTO AGOTABLE DE LA LOCALIDAD DE CIUDAD BOLIVAR.</t>
  </si>
  <si>
    <t>CONTRATAR LA PRESTACION DE SERVICIOS PARA ADELANTAR ACCIONES DE RESTAURACION ECOLÓGICA Y RECUPERACIÓN AMBIENTAL, EN ÁREAS DE INTERÉS SOCIO-AMBIENTAL Y ZONAS PRIORIZADAS DE ESPACIO PÚBLICO PARA LA LOCALIDAD DE CIUDAD BOLÍVAR</t>
  </si>
  <si>
    <t>REALIZAR LA INTERVENTORÍA TÉCNICA, ADMINISTRATIVA, LEGAL, FINANCIERA, SOCIAL, AMBIENTAL Y SST AL CONTRATO DE OBRA PÙBLICA QUE TENDRÀ POR OBJETO REALIZAR CONSTRUCCIÓN DE LOS PARQUES VECINALES Y DE BOLSILLO POR EL SISTEMA DE PRECIOS UNITARIOS FIJOS SIN FÓRMULA DE REAJUSTE A MONTO AGOTABLE EN LA LOCALIDAD DE CIUDAD BOLÍVAR, QUE SE DERIVE DEL PROCESO LICITATORIO FDLCB-006-2018</t>
  </si>
  <si>
    <t>Adquirir, distribuir e instalar elementos pedagógicos para la dotación de jardines infantiles operados por la Secretaria Distrital de Integración Social y el Instituto Colombiano de Bienestar Familiar en la Localidad de Ciudad Bolívar, de conformidad con las especificaciones establecidas en las fichas técnicas</t>
  </si>
  <si>
    <t>REALIZAR LA INTERVENTORÍA TÉCNICA, ADMINISTRATIVA, FINANCIERA, JURÍDICA, SOCIAL Y AMBIENTAL AL CONTRATO DE OBRA PÚBLICA QUE TENDRÁ POR OBJETO: CONTRATAR POR EL SISTEMA DE PRECIOS UNITARIOS FIJOS, SIN FORMULA DE REAJUSTE, LA CONSTRUCCIÓN DE OBRAS DE MITIGACIÓN DE RIESGOS EN LA LOCALIDAD DE CIUDAD BOLÍVAR, QUE SE DERIVE DEL PROCESO LICITATORIO FDLCB-LP-015-2018 CONTRATAR POR EL SISTEMA DE PRECIOS UNITARIOS FIJOS, SIN FORMULA DE REAJUSTE, LA CONSTRUCCIÓN DE OBRAS DE MITIGACIÓN DE RIESGOS EN LA LOCALIDAD DE CIUDAD BOLÍVAR.</t>
  </si>
  <si>
    <t>Realizar los etudios y diseños para la construcción de la malla vial y el espacio público de la Localidad de Ciudad Bolívar</t>
  </si>
  <si>
    <t xml:space="preserve"> CONTRATAR LA ADQUISICIÓN E INSTALACIÓN DEL MOBILIARIO DE OFICINA ABIERTA PARA LA NUEVA SEDE ADMINISTRATIVA DE LA ALCALDÍA LOCAL DE CIUDAD BOLÍVAR.</t>
  </si>
  <si>
    <t>PRESTAR LOS SERVICIOS DEPORTIVOS PARA REALIZAR LA V COPA DE FÚTBOL DE SALÓN PARA LOS HABITANTES DE LA LOCALIDAD DE CIUDAD BOLÍVAR”.</t>
  </si>
  <si>
    <t>Adquisición, instalación y puesta en servicio de elementos tecnológicos, audiovisuales y de acceso para la nueva  sede administrativa de la Alcaldía Local de Ciudad Bolívar</t>
  </si>
  <si>
    <t>REALIZAR LA INTERVENTORÍA TÉCNICA, ADMINISTRATIVA, FINANCIERA Y JURÍDICA AL CONTRATO DERIVADO DEL PROCESO DE LICITACIÓN PÚBLICA CUYO OBJETO ES; PRESTAR LOS SERVICIOS PARA LA EJECUCIÓN DE LAS ACTIVIDADES CORRESPONDIENTES A VACACIONES, SALIDAS Y ACTIVIDADES RECREATIVAS DIRIGIDAS A LA POBLACIÓN DE LA LOCALIDAD DE CIUDAD BOLÍVAR".</t>
  </si>
  <si>
    <t>PRESTAR LOS SERVICIOS PARA REALIZAR SESIONAES DE ACONDICIONAMIENTO FISICO Y ACTIVIDADES RECREO-DEPORTIVAS DIRIGIDAS A PERSONAS MAYORES DE LA LOCALIDAD DE CIUDAD BOLÍVAR</t>
  </si>
  <si>
    <t>REALIZAR LA INTERVENTORIA TECNICA, ADMINISTRATIVA, JURIDICA Y FINANCIERA AL CONTRATO, QUE TIENE POR OBJETO: REALIZAR LOS ESTUDIOS TOPOGRAFICOS REQUERIDAS EN LA ETAPA PREVIA DEL PROCEDIMIENTO DE REGULARIZACIÓN DE DESARROLLOS LEGALIZADOS, UBICADOS EN LA LOCALIDAD DE CIUDAD BOLÍVAR¿.</t>
  </si>
  <si>
    <t>Realizar la interventoría técnicas al contrato de consultoría que tendra por objeto: Realizar los etudios y diseños para la construcción de la malla vial y el espacio público de la Localidad de Ciudad Bolívar</t>
  </si>
  <si>
    <t>Contratar el servicio de inspección, mantenimiento y recarga de extintores propiedad del Fondo de Desarrollo Local de Ciudad Bolívar, así como adquirír los extintores para vehiculos propiedad del Fondo de Desarollo de conformidad con las especificaciones técnicas señaladas por la entidad</t>
  </si>
  <si>
    <t>REALIZAR LA INTERVENTORÍA TÉCNICA, ADMINISTRATIVA, FINANCIERA Y JURÍDICA AL CONTRATO  DERIVADO  DEL PROCESO DE LICITACIÓN PÚBLICA CUYO OBJETO ES; PRESTAR LOS SERVICIOS PARA DESARROLLAR Y EJECUTAR PROCESOS DE FORMACION DEPORTIVA EN DEPORTES DE COMBATE, DEPORTES DE PELOTA Y NUEVAS TENDENCIAS DEPORTIVAS PARA LOS NIÑOS, NIÑAS Y JÓVENES DE LA LOCALIDAD DE CIUDAD BOLIVAR"</t>
  </si>
  <si>
    <t>REALIZAR LA INTERVENTORÍA TÉCNICA, ADMINISTRATIVA, FINANCIERA Y JURÍDICA AL CONTRATO DERIVADO DEL PROCESO DE SELECCIÓN ABREVIADA FDLCB-PAMC-009-2018 CUYO OBJETO ES; PRESTAR LOS SERVICIOS DEPORTIVOS PARA REALIZAR LA V COPA DE FUTBOL DE SALON PARA LOS HABITANTES DE LA LOCALIDAD DE CIUDAD BOLIVAR".</t>
  </si>
  <si>
    <t>Realizar el acompañamiento y asesoría técnica, jurídica y social para la consecución  de los expedientes completos para la presentación de las demanadas hasta la admisión en asuntos de titulación predial de la Localidad de Ciudad Bolívar</t>
  </si>
  <si>
    <t>Contratar a precios fijos y a monto agotable la complementación y/o actualización y/o ajustes de diseños y la construcción y/o reconstrucción  de la malla víal de la Localidad de Ciudad Bolívar, en Bogota D.C.</t>
  </si>
  <si>
    <t>Realizar la interventoría técnica, administrativa, financiera, jurídica. social, ambiental y SST, al contrato de obra pública que tendra por objeto: "Contratar a precios fijos y a monto agotable la conservación de la malla víal y espacio público de la Localidad de Ciudad Bolívar, en Bogotá D.C."</t>
  </si>
  <si>
    <t>REALIZAR LA INTERVENTORIA TECNICA, ADMINISTRATIVA, FINANCIERA, JURIDICA, SOCIAL, AMBIENTAL Y SST AL CONTRATO DE OBRA PÙBLICA QUE TENDRÀ POR OBJETO: "CONTRATAR A PRECIOS FIJOS Y A MONTO AGOTABLE LA COMPLEMENTACIÒN Y/O ACTUALIZACIÒN Y/O AJUSTES DE DISEÑOS Y CONSTRUCCIÒN DEL ESPACIO PÙBLICO DE LA LOCALIDAD DE CIUDAD BOLÌVAR, EN BOGOTÀ D.C."</t>
  </si>
  <si>
    <t>Realizar la interventoría técnica, administrativa, financiera, jurídica, social, ambiental y SST, al contrato de obra pública que tendra por objeto: contratar a precios fijos y monto agotable la complementación y/o actualización y/o ajustes de diseños y construcción  o reconstrucción de la malla víal de la Localidad de Ciudad Bolívar en Bogotá D.C.</t>
  </si>
  <si>
    <t>EJECUTAR LAS OBRAS DE MANTENIMIENTO PREVENTIVO Y/O CORRECTIVO A PRECIOS FIJOS, SIN FORMULA DE REAJUSTE, Y A MONTO AGOTABLE DE LAS UNIDADES OPERATIVAS (JARDINES INFANTILES) ADMINISTRADAS POR LA SECRETARÍA DISTRITAL DE INTEGRACIÓN SOCIAL UBICADOS EN LA LOCALIDAD DE CIUDAD BOLÍVAR",</t>
  </si>
  <si>
    <t>REALIZAR LA INTERVENTORÍA TÉCNICA, ADMINISTRATIVA, FINANCIERA, LEGAL, SOCIAL Y AMBIENTAL AL CONTRATO DE OBRA PÚBLICA cuyo objeto es: “EJECUTAR LAS OBRAS DE MANTENIMIENTO PREVENTIVO Y/O CORRECTIVO A PRECIOS FIJOS, SIN FORMULA DE REAJUSTE, Y A MONTO AGOTABLE DE LAS UNIDADES OPERATIVAS (JARDINES INFANTILES) ADMINISTRADAS POR LA SECRETARÍA DISTRITAL DE INTEGRACIÓN SOCIAL UBICADOS EN LA LOCALIDAD DE CIUDAD BOLÍVAR</t>
  </si>
  <si>
    <t>PRESTAR LOS SERVICIOS PARA DESARROLLAR INICIATIVAS DE FORTALECIMIENTO A ORGANIZACIONES O INSTANCIAS SOCIALES DE PARTICIPACIÓN DE LA LOCALIDAD DE CIUDAD BOLÍVAR</t>
  </si>
  <si>
    <t>3-3-1-15-03-19-1425-00</t>
  </si>
  <si>
    <t>3-3-1-15-01-03-1399-00</t>
  </si>
  <si>
    <t>3-3-1-15-02-18-1424-00</t>
  </si>
  <si>
    <t>3-1-2-01-03-00-0000-00</t>
  </si>
  <si>
    <t>3-1-2-02-05-01-0000-00</t>
  </si>
  <si>
    <t>3-1-2-01-02-00-0000-00</t>
  </si>
  <si>
    <t>3-1-2-02-04-00-0000-00</t>
  </si>
  <si>
    <t>3-1-2-02-06-01-0000-00</t>
  </si>
  <si>
    <t>3-1-2-01-04-00-0000-00</t>
  </si>
  <si>
    <t>3-3-1-15-01-11-1422-00</t>
  </si>
  <si>
    <t>3-3-1-15-01-02-1397-00</t>
  </si>
  <si>
    <t>3-3-1-15-01-03-1417-00</t>
  </si>
  <si>
    <t>3-3-1-15-01-04-1418-00</t>
  </si>
  <si>
    <t>3-3-1-15-01-07-1420-00</t>
  </si>
  <si>
    <t>3-3-1-15-02-15-1313-00</t>
  </si>
  <si>
    <t>3-3-1-15-02-17-1423-00</t>
  </si>
  <si>
    <t>3-3-1-15-05-36-1448-00</t>
  </si>
  <si>
    <t>3-3-1-15-06-38-1450-00</t>
  </si>
  <si>
    <t>3-3-1-15-06-41-1449-00</t>
  </si>
  <si>
    <t>3-3-1-15-07-45-1451-00</t>
  </si>
  <si>
    <t>N/A</t>
  </si>
  <si>
    <t xml:space="preserve">MARTHA CAROLINA DIAZ SANTA </t>
  </si>
  <si>
    <t xml:space="preserve">CARLOS JULIO MIRANDA DOMINGUEZ </t>
  </si>
  <si>
    <t>PAULA ALEJANDRA TRIANA HERNANDEZ</t>
  </si>
  <si>
    <t>JULIO CESAR BARRANTES ACOSTA</t>
  </si>
  <si>
    <t>KIMBERLY LADINO FELIZZOLA</t>
  </si>
  <si>
    <t xml:space="preserve">MIGUEL ESTEBAN ROJAS PINILLA </t>
  </si>
  <si>
    <t>TATIANA GIRALDO RUIZ</t>
  </si>
  <si>
    <t>JAIME ANDRES SANCHEZ MARTINEZ</t>
  </si>
  <si>
    <t>LEONARDO GUZMAN CEPEDA</t>
  </si>
  <si>
    <t xml:space="preserve">HEIDI MANYELI ROJAS MARTINEZ </t>
  </si>
  <si>
    <t>CARMEN EMIRO PEINADO ARDILA</t>
  </si>
  <si>
    <t>MAYERLY PEÑA SAAVEDRA</t>
  </si>
  <si>
    <t>NIDIA CRUZ DIAZ</t>
  </si>
  <si>
    <t>ARIENNE TATIANA CASTILLO VALENCIA</t>
  </si>
  <si>
    <t>CRISTHIAN ANDRES AVILA FONSECA</t>
  </si>
  <si>
    <t xml:space="preserve">WENDY ALEXANDRA GUERRERO CARDENAS </t>
  </si>
  <si>
    <t xml:space="preserve">JORGE ALEXANDER ESQUIVEL GARCIA </t>
  </si>
  <si>
    <t>SONIA MILENA PEDRAZA LOPEZ</t>
  </si>
  <si>
    <t>MARIA MATILDE ARDILA MORA</t>
  </si>
  <si>
    <t xml:space="preserve">GUILLERMO ENRIQUE CRUZ MORENO </t>
  </si>
  <si>
    <t>NORBERTO RICO GORDILLO</t>
  </si>
  <si>
    <t xml:space="preserve">NOHORA GEMA GOMEZ      </t>
  </si>
  <si>
    <t xml:space="preserve">JOSE FREI LOPEZ CORTES   </t>
  </si>
  <si>
    <t>DIANA ALEXANDRA HERNANDEZ NIÑO</t>
  </si>
  <si>
    <t>DIEGO FABIAN  MOSQUERA HERNANDEZ // NANCY MILENA GARCIA FANDIÑO</t>
  </si>
  <si>
    <t>JENIFER CASTRO REYES</t>
  </si>
  <si>
    <t>SEGUNDO ARCADIO AGUILAR PINEDA</t>
  </si>
  <si>
    <t>YEIMY JOHANA ROJAS NIVIA</t>
  </si>
  <si>
    <t>Jhon Jairo Arias Cadavid</t>
  </si>
  <si>
    <t xml:space="preserve">HERNANDO ERNESTO GONZALEZ ATUESTA </t>
  </si>
  <si>
    <t>JORGE ENRIQUE GARCIA ORDOÑEZ</t>
  </si>
  <si>
    <t>LUZ MARINA ORTEGA GARCÍA</t>
  </si>
  <si>
    <t>RUSLAN FIDEL LÓPEZ CIFUENTES // DIANA PATRICIA NOGUERA SIMIJACA</t>
  </si>
  <si>
    <t>LUIS FELIPE RODRIGUEZ VARGAS</t>
  </si>
  <si>
    <t>ANGELA TATIANA SERRATO PALACIO</t>
  </si>
  <si>
    <t>MARIA CRISTINA MARQUEZ HERNANDEZ // FABIAN ORLANDO PALACIOS HILARION</t>
  </si>
  <si>
    <t xml:space="preserve">WILLIAM FELIPÉ ORDUZ ANDONOFF      </t>
  </si>
  <si>
    <t xml:space="preserve">ANGIE STEFANIA GOMEZ              </t>
  </si>
  <si>
    <t>HERNANDO BEDOYA MARTINEZ</t>
  </si>
  <si>
    <t xml:space="preserve">WILLIAM OSWALDO MARTINEZ ACOSTA </t>
  </si>
  <si>
    <t>CLAUDIA MARIA OVALLE BUITRAGO</t>
  </si>
  <si>
    <t>CARMEN HERCILIA GARCIA FLOREZ</t>
  </si>
  <si>
    <t>DIANA ALEJANDRA LEGUIZAMON TRUJILLO//FRANCY LORENA DUEÑAS PATARROYO</t>
  </si>
  <si>
    <t>WALTER DONADO SANTAMARIA</t>
  </si>
  <si>
    <t>YENNY KATHERINE SERNA RAMIREZ</t>
  </si>
  <si>
    <t>PEDRO ELIAS TELLEZ ARANGO</t>
  </si>
  <si>
    <t>JOSE ORLANDO PEDRAZA NEIRA</t>
  </si>
  <si>
    <t>JOHANA PAOLA GOMEZ TORRES</t>
  </si>
  <si>
    <t>ANGIE LORENA MILLAN QUINTERO //ANGIE PAOLA CALDERON MARTINEZ</t>
  </si>
  <si>
    <t>Cristian Damian Duran Quevedo</t>
  </si>
  <si>
    <t>LEIDY DIANA TRUJILLO CRIOLLO</t>
  </si>
  <si>
    <t>ERNESTO COY COY</t>
  </si>
  <si>
    <t xml:space="preserve">JOSE MARIO GARZON OSORIO </t>
  </si>
  <si>
    <t xml:space="preserve">MARIA YOLANDA LINARES    </t>
  </si>
  <si>
    <t>JESSICA MARIA MONTAÑA MILLAN</t>
  </si>
  <si>
    <t>KAREN DAYANA PATIÑO SAENZ</t>
  </si>
  <si>
    <t xml:space="preserve">INDIRA CAICEDO ZULUAGA </t>
  </si>
  <si>
    <t>RAUL ENRIQUE MARTINEZ SANABRIA</t>
  </si>
  <si>
    <t>ISABEL CASTRO HEREDIA</t>
  </si>
  <si>
    <t>Jenny Dinora Luna Duarte //JAVIER ARDILA BUITRAGO</t>
  </si>
  <si>
    <t xml:space="preserve">LILIAN MARYORLY GÓMEZ CARDENAS </t>
  </si>
  <si>
    <t xml:space="preserve">ONASIS LAMILLA TAPIERO </t>
  </si>
  <si>
    <t>JOHAAN ANDRES CHAVEZ LANDINEZ</t>
  </si>
  <si>
    <t>Heliodoro Manrique Manrique</t>
  </si>
  <si>
    <t>JULIO CESAR GONZALEZ DUARTE</t>
  </si>
  <si>
    <t>JUAN CARLOS RONCERIA RUIZ</t>
  </si>
  <si>
    <t>Magda Gianina Cordoba Barrero</t>
  </si>
  <si>
    <t>IGNACIO ANTONIO PULIDO CORTES//ANA FELIZ ROMERO ARANZAZU</t>
  </si>
  <si>
    <t>Nezly Marcela Castellanos Delgado</t>
  </si>
  <si>
    <t>DIEGO MAURICIO PALACIO PENAGOS//JULIO CESAR RIOS LARA</t>
  </si>
  <si>
    <t>KARLO FERNANDEZ CALA // PATRICIA SOLANO LEON</t>
  </si>
  <si>
    <t xml:space="preserve">RAFAEL FERNANDO CRIOLLO PARRADO </t>
  </si>
  <si>
    <t xml:space="preserve">DIANA CAROLINA ZEA GONZALEZ </t>
  </si>
  <si>
    <t>YANETH MENDIVELSO PEREZ</t>
  </si>
  <si>
    <t>SANDRA MILENA GONZALEZ COY</t>
  </si>
  <si>
    <t xml:space="preserve">ALEXANDER GOMEZ BURGOS </t>
  </si>
  <si>
    <t>AURA DENIS RAMIREZ NONZOQUE</t>
  </si>
  <si>
    <t>SANTIAGO CIFUENTES MURILLO</t>
  </si>
  <si>
    <t>IVAN MAURICIO MEJÍA CASTRO// DAIRO JEZZID LEON ROMERO</t>
  </si>
  <si>
    <t>JAIRO ALBERTO AGUILAR LUNA</t>
  </si>
  <si>
    <t>CARLOS EDUARDO CASTRO ORTIZ</t>
  </si>
  <si>
    <t>GERMÁN EDUARDO GODOY RIVREA</t>
  </si>
  <si>
    <t>MARIELA JIMENEZ OVALLE</t>
  </si>
  <si>
    <t>JESUS ANIBAL VERGARA MEJIA //CAROLINA SARASTY MANOTAS</t>
  </si>
  <si>
    <t>INGRID YISETH CAMARGO MORALES</t>
  </si>
  <si>
    <t>JULY PAOLA ALDANA BARAHONA</t>
  </si>
  <si>
    <t>GRUPO CANO VALENCIA SAS EN LIQUIDACION</t>
  </si>
  <si>
    <t xml:space="preserve">MARTA ELENA RENDON RUIZ </t>
  </si>
  <si>
    <t xml:space="preserve">LAURA KATERIN VARGAS PEÑA </t>
  </si>
  <si>
    <t>LEONARDO FABIO QUINTERO LOPEZ</t>
  </si>
  <si>
    <t>JOHN ALEXANDER ROMERO ABRIL</t>
  </si>
  <si>
    <t>Yolanda Patricia Garcia Avila</t>
  </si>
  <si>
    <t>LISA FERNANDA SANCHEZ MONROY</t>
  </si>
  <si>
    <t xml:space="preserve">WEIMAR ANDRES VERGARA DIAZ </t>
  </si>
  <si>
    <t>JULIANA VALENTINA AVENDAÑO VARGAS</t>
  </si>
  <si>
    <t>Diana Johana Alfonso Hernandez</t>
  </si>
  <si>
    <t>JUAN CARLOS FRANCO CARRERO</t>
  </si>
  <si>
    <t>CLARA ROCIO CRISTANCHO MUÑOZ</t>
  </si>
  <si>
    <t>MAICOL STIVEN BABATIVA PATIÑO</t>
  </si>
  <si>
    <t>CARLOS ARTURO SANTANA ANGEL</t>
  </si>
  <si>
    <t>CARLOS JULIO SABOGAL PORRAS</t>
  </si>
  <si>
    <t>SINDY LORENA GONZALEZ MOLANO</t>
  </si>
  <si>
    <t>CARLOS ENRIQUE TRUJILLO BENAVIDES</t>
  </si>
  <si>
    <t>DARIO ADOLFO GARCIA MARTINEZ//FRANCISCO ROMEL SUAREZ VASQUEZ</t>
  </si>
  <si>
    <t>EDISON ANGULO ARIAS</t>
  </si>
  <si>
    <t>JULIAN CAMILO PEREZ VELANDIA</t>
  </si>
  <si>
    <t>ADRIANA MARITZA GARAVITO GARCIA</t>
  </si>
  <si>
    <t>HECTOR GRANADOS LINARES</t>
  </si>
  <si>
    <t>JHON FREDY MÉNDEZ SOLAQUE</t>
  </si>
  <si>
    <t xml:space="preserve">LINA FERNANDA VIGOYA AVILAN </t>
  </si>
  <si>
    <t>OMAR ERNESTO GOMEZ DAVILA //CARLOS ARTURO BELTRAN MONROY</t>
  </si>
  <si>
    <t xml:space="preserve">RUDY VERDOOREN RUIZ </t>
  </si>
  <si>
    <t>JOSE ALEJANDRO TORRES CARDENAS //ELIANA CAROLINA FUENTES CASTELLANOS</t>
  </si>
  <si>
    <t>CRISTIAN CAMILO AYALA RODRIGUEZ</t>
  </si>
  <si>
    <t>OMAR ENRIQUE CASTELLANOS BANDERA</t>
  </si>
  <si>
    <t>MARLYS PAOLA ALARCON LOZADA</t>
  </si>
  <si>
    <t>JOHN ALEXANDER GUTIERREZ MARTINEZ</t>
  </si>
  <si>
    <t>FABIAN LEONARDO RIAÑO VANEGAS</t>
  </si>
  <si>
    <t xml:space="preserve">KIMBERLY ESTEFANIA BASTO FAJARDO </t>
  </si>
  <si>
    <t>JOSE WILLIAM ANDRADE RODRIGUEZ</t>
  </si>
  <si>
    <t>HENRY ALVARO HERNANDEZ PACHON</t>
  </si>
  <si>
    <t>DIANA MARCELA BOLIVAR PARADA</t>
  </si>
  <si>
    <t>ANDRES FELIPE ARANA TRUJILLO</t>
  </si>
  <si>
    <t>FANOR EDILSON CUBILLOS GOMEZ</t>
  </si>
  <si>
    <t>ISRAEL ORTIZ CAMPOS</t>
  </si>
  <si>
    <t>CARLOS HECTOR BEJARANO BEJARANO</t>
  </si>
  <si>
    <t>ALDOD DIAZ SARMIENTO</t>
  </si>
  <si>
    <t>EDGAR ENRIQUE VELASQUEZ DUARTE</t>
  </si>
  <si>
    <t>HERMES FABIAN CARVAJAL RODRIGUEZ</t>
  </si>
  <si>
    <t>CESAR ALBERTO RODRIGUEZ OVALLE</t>
  </si>
  <si>
    <t>CESAR AUGUSTO ALVARADO LOZANO</t>
  </si>
  <si>
    <t>GINA KATHERINE SEGURA SMITH</t>
  </si>
  <si>
    <t>ALVARO LEANDRO JIMENEZ TUNJANO</t>
  </si>
  <si>
    <t>MARIO ALBERTO PANTOJA VILLAREAL</t>
  </si>
  <si>
    <t xml:space="preserve">JONATHAN EDGARDO SANDOVAL HERRERA </t>
  </si>
  <si>
    <t xml:space="preserve">OSCAR GERMAN PULIDO SALAMANCA </t>
  </si>
  <si>
    <t>OSCAR ANDRÉS HUERTAS MERCHAN//CARLOS JOSE SANDOVAL GONZALEZ</t>
  </si>
  <si>
    <t xml:space="preserve">ANDRES FELIPE GONZALEZ OSORIO </t>
  </si>
  <si>
    <t>ROLANDO ESTEBAN CRUZ ACOSTA</t>
  </si>
  <si>
    <t xml:space="preserve">JIMMY ALEXANDER PALACIOS </t>
  </si>
  <si>
    <t xml:space="preserve">DOMINGO CANGREJO VIASUS   </t>
  </si>
  <si>
    <t>FRANCYNETH VACA RAMIREZ</t>
  </si>
  <si>
    <t>VICTOR MANUEL CARRILLO CAICEDO</t>
  </si>
  <si>
    <t>PAOLA ANDREA GUTIERREZ RIVEROS</t>
  </si>
  <si>
    <t>CESAR ALFREDO VALENCIA CELIS</t>
  </si>
  <si>
    <t>FLORESMIRO SEGURA MORA</t>
  </si>
  <si>
    <t>LUIS ALFONSO BERNAL VIGOYA</t>
  </si>
  <si>
    <t>CARLOS ANDRES SANCHEZ RUIZ</t>
  </si>
  <si>
    <t>KAREN LISETH MORENO BAUTISTA</t>
  </si>
  <si>
    <t>MIREYA CANO MARTINEZ</t>
  </si>
  <si>
    <t>FREDY ARMANDO MARTIN GUANTIVAR</t>
  </si>
  <si>
    <t>SANDRA JEANNETTE BELTRAN GONZALEZ</t>
  </si>
  <si>
    <t xml:space="preserve">MARIA ELENA LOPEZ ALBA </t>
  </si>
  <si>
    <t>JHON JAIRO ESCOBAR PÉREZ</t>
  </si>
  <si>
    <t xml:space="preserve">JUAN CAMILO MOLINA </t>
  </si>
  <si>
    <t>DUVAR STEVEN SABOGAL MORENO</t>
  </si>
  <si>
    <t>MAURICIO CARDONA GARCIA</t>
  </si>
  <si>
    <t>JOSE VICENTE TRUJILLO PEREZ</t>
  </si>
  <si>
    <t>OMAR ENRRIQUE PEREZ MURILLO</t>
  </si>
  <si>
    <t>RICARDO ALBERTO FIGUEROA CABANA</t>
  </si>
  <si>
    <t>CRISTHIAN DAVID MEDINA MAYORGA</t>
  </si>
  <si>
    <t>CRISTHIAN LEONARDO CASTELBLANCO GUTIERREZ</t>
  </si>
  <si>
    <t>JACQUELINE LUCELLY RUIZ ARENAS </t>
  </si>
  <si>
    <t>ROBERTO IVAN DUARTE RODRIGUEZ</t>
  </si>
  <si>
    <t>ANGELO RENATO GONZALEZ ACERO</t>
  </si>
  <si>
    <t>CESAR HOMERO CHAVEZ VERGARA//JESUS DAVID CAMPOS</t>
  </si>
  <si>
    <t>ORGANIZACIÓN TERPEL S.A</t>
  </si>
  <si>
    <t>SERVIASEO S.A.</t>
  </si>
  <si>
    <t>LA PREVISORA COMPAÑÍA DE SEGUROS</t>
  </si>
  <si>
    <t>SEGURIDAD BOLIVAR LTDA</t>
  </si>
  <si>
    <t>GRUPO LOS LAGOS S.A.S</t>
  </si>
  <si>
    <t>SOLUTION COPY LTDA</t>
  </si>
  <si>
    <t>FORMARCHIVOS Y SUMINISTROS SAS</t>
  </si>
  <si>
    <t>DIXON RICARDO CARRASCAL FRANCO</t>
  </si>
  <si>
    <t>WILLIAN CAMILO CASTELBONDO MENDEZ</t>
  </si>
  <si>
    <t>MARIA ANGELICA RUBIO PEÑARETE</t>
  </si>
  <si>
    <t>GERMAN ARTURO MEDINA PIRAJAN</t>
  </si>
  <si>
    <t>MIGUEL ANTONIO MORENO ANGULO</t>
  </si>
  <si>
    <t>DANNY  IBAÑEZ CARDENAS</t>
  </si>
  <si>
    <t>ZULLY CATALINA GUTIERREZ RAMIREZ</t>
  </si>
  <si>
    <t>ESMERALDA  VELA QUINTERO</t>
  </si>
  <si>
    <t>JUAN ALFREDO TORRES PRIETO</t>
  </si>
  <si>
    <t>JESUS DAVID DÍAZ CAMPOS</t>
  </si>
  <si>
    <t>JUAN PABLO MOJICA FRIEDE</t>
  </si>
  <si>
    <t>JASBLEIDY  ARBELAEZ ANGEL</t>
  </si>
  <si>
    <t>JOHN FREDY HERNANDEZ PEREZ</t>
  </si>
  <si>
    <t>LEIDY JURANY PINILLA REYES</t>
  </si>
  <si>
    <t>DIANA MARIA RODRIGUEZ ALAGUNA</t>
  </si>
  <si>
    <t>DARWIN ANDRES RICO GONZALEZ</t>
  </si>
  <si>
    <t>CITIUS COLOMBIA</t>
  </si>
  <si>
    <t>WILLIAN FERNANDO PACHECO GONZALEZ</t>
  </si>
  <si>
    <t>SYSTEM NET INGENIERIA LTDA</t>
  </si>
  <si>
    <t>CAROL BANESSA GOMEZ GUAVITA</t>
  </si>
  <si>
    <t>ANDREA  CASALLAS RODRIGUEZ</t>
  </si>
  <si>
    <t>CARLOS ANDRES PINEDO MENESES</t>
  </si>
  <si>
    <t>NATALIA ALEJANDRA DIAZ NIETO</t>
  </si>
  <si>
    <t>CIELO MIREYA BURGOS CAMELO</t>
  </si>
  <si>
    <t>ORQUESTA FILARMONICA DE BOGOTA</t>
  </si>
  <si>
    <t xml:space="preserve">REIMPODIESEL S.A. </t>
  </si>
  <si>
    <t>SECRETARIA GENERAL ALCALDIA MAYOR/ETB</t>
  </si>
  <si>
    <t>ALEX JAVIER GUZMAN CUERVO</t>
  </si>
  <si>
    <t>NATALIA  PERILLA SUAREZ</t>
  </si>
  <si>
    <t>CARMEN MARIA RAMOS CUESTA</t>
  </si>
  <si>
    <t>JAC BELLAVISTA LUCERO ALTO</t>
  </si>
  <si>
    <t>JAC PRADERA DE LA ESPERANZA</t>
  </si>
  <si>
    <t>JAC EL MIRADOR DE LA PRIMAVERA</t>
  </si>
  <si>
    <t>JAC CASA LOMA</t>
  </si>
  <si>
    <t>JAC MADELENA</t>
  </si>
  <si>
    <t>JAC MANITAS</t>
  </si>
  <si>
    <t>JAC LA ESTANCIA</t>
  </si>
  <si>
    <t>JAC URBANIZACION CERROS DEL SUR</t>
  </si>
  <si>
    <t>JAC BARRIO CHICALA</t>
  </si>
  <si>
    <t>JAC MARANDU</t>
  </si>
  <si>
    <t>JAC SIERRA MORENA 5 SECTOR</t>
  </si>
  <si>
    <t>JAC NUEVA COLOMBIA</t>
  </si>
  <si>
    <t>JAC ARBORIZADORA ALTA SECTOR LAS PALMAS</t>
  </si>
  <si>
    <t>JAC SAN ISIDRO</t>
  </si>
  <si>
    <t>JAC ARBORIZADORA ALTA II SECTOR</t>
  </si>
  <si>
    <t>IVAN GERARDO TORRES DIAZ</t>
  </si>
  <si>
    <t>JORGE ALEJANDRO GONZALEZ LOZANO</t>
  </si>
  <si>
    <t>Organización Terpel S.A</t>
  </si>
  <si>
    <t>UNION TEMPORAL LOGISTICA CULTURAL 2018</t>
  </si>
  <si>
    <t>GLORIA JOHANNA PULIDO RUBIO</t>
  </si>
  <si>
    <t>CONSORCIO CONSERVACIONES 2018</t>
  </si>
  <si>
    <t>SUBRED INTEGRADA DE SERVICIOS DE SALUD SUR E.S.E</t>
  </si>
  <si>
    <t>INVERSIONES RODRIGUEZ APONTE S. EN C.</t>
  </si>
  <si>
    <t>INDUSTRIA COLOMBIANA DE MOTOCICLETAS YAMAHA S.A.</t>
  </si>
  <si>
    <t>DOBLE A INGENIERIA SAS</t>
  </si>
  <si>
    <t>LEIDY CAROLINA MONTES MORALES</t>
  </si>
  <si>
    <t>HERNAN ELIECER GARAVITO SIERRA</t>
  </si>
  <si>
    <t>ANDREA CAROLINA ROJAS LANCHEROS</t>
  </si>
  <si>
    <t>DIEGO FERNANDO MORENO MARQUEZ</t>
  </si>
  <si>
    <t>LOGISTIC &amp; SERVICE SAS</t>
  </si>
  <si>
    <t>PEDRO ANTONIO TOLEDO PENAGOS</t>
  </si>
  <si>
    <t>JOSE JAMES PARRA DURAN</t>
  </si>
  <si>
    <t>ANDREA DE LOS ANGELES RUBIANO GONZALEZ</t>
  </si>
  <si>
    <t>INGRID CARINA SUAREZ CRUZ</t>
  </si>
  <si>
    <t>WILLDER HUMBERTO TORRES LEON</t>
  </si>
  <si>
    <t xml:space="preserve">CONSORCIO PARQUES CB5   </t>
  </si>
  <si>
    <t>UNIVERSIDAD DISTRITAL FRANCISCO JOSE DE CALDAS</t>
  </si>
  <si>
    <t>JUAN DAVID MARROQUIN LADINO</t>
  </si>
  <si>
    <t>CORPORACIÓN DE SERVICIOS DE COLOMBIA “CORSERVICOL”</t>
  </si>
  <si>
    <t>SUZUKI MOTOR DE COLOMBIA S.A.</t>
  </si>
  <si>
    <t>FÁBRICA NACIONAL DE AUTOPARTES S.A. FANALCA</t>
  </si>
  <si>
    <t>RENAULT SOCIEDAD DE FABRICACIÓN DE AUTOMOTORES S.A.S.</t>
  </si>
  <si>
    <t>HAGGEN AUDIT LTDA</t>
  </si>
  <si>
    <t>MONICA JOHANNA CHIPATECUA QUEVEDO</t>
  </si>
  <si>
    <t>LA CASA DE SUMINISTRO Y SERVICIOS S.A.S</t>
  </si>
  <si>
    <t>ARBITRIUM S A S</t>
  </si>
  <si>
    <t>CRISTIAN ANDRES RUSINQUE GARAY</t>
  </si>
  <si>
    <t>INVERSIONES MURILLO COBOS LIMITADA</t>
  </si>
  <si>
    <t>INGRID LIZETH PATIÑO ARIAS</t>
  </si>
  <si>
    <t>CORPORACION ESTRATEGICA EN GESTION E INTEGRACION COLOMBIA</t>
  </si>
  <si>
    <t>OBSERVER MONITORING ON LINE LTDA</t>
  </si>
  <si>
    <t>COMERCIALIZADORA SERLE.COM SAS</t>
  </si>
  <si>
    <t>UNION TEMPORAL DOTACION IED Y JAC ALCALDIA LOCAL CIUDAD BOLIVAR</t>
  </si>
  <si>
    <t>FUNDACION SOCIAL VIVE COLOMBIA</t>
  </si>
  <si>
    <t>FUNDACION OTRO ROLLO SOCIAL</t>
  </si>
  <si>
    <t>CACHUCHAS Y CAMISETAS GOOD WILL S.A.S</t>
  </si>
  <si>
    <t>AGENCIA NACIONAL INMOBILIARIA VIRGILIO BARCO VARGAS</t>
  </si>
  <si>
    <t>UNION TEMPORAL ASOPARQUES 2018</t>
  </si>
  <si>
    <t>FUNDACION FORO CIVICO ESCUELA DE DEMOCRACIA, DERECHOS HUMANOS Y PARTICIPACION CIUDADANA</t>
  </si>
  <si>
    <t>CARLOS ALBERTO PINZON MOLINA</t>
  </si>
  <si>
    <t>CORPORACION NACIONAL PARA EL DESARROLLO SOSTENIBLE - CONADES</t>
  </si>
  <si>
    <t>CONSULTORIA Y CONSTRUCCION S.A.S.</t>
  </si>
  <si>
    <t>ENVIRONMENTAL AND GEOMECHANICAL SOLUTIONS EGS SAS</t>
  </si>
  <si>
    <t>CONSORCIO INTERDESAROLLO</t>
  </si>
  <si>
    <t>CORPORACION PARA IMPULSAR EL DESARROLLO AMBIENTAL DE LA GUAJIRA</t>
  </si>
  <si>
    <t>R &amp; M CONSTRUCCIONES E INTERVENTORIAS S A S</t>
  </si>
  <si>
    <t>GRUPO EMPRESARIAL MADEX S A S</t>
  </si>
  <si>
    <t>CONSORCIO  MITIGACION  CB</t>
  </si>
  <si>
    <t>CONSORCIO FDLCB 005</t>
  </si>
  <si>
    <t xml:space="preserve">INVERSIONES GUERFOR S.A. </t>
  </si>
  <si>
    <t>ASOCIACION DE DISCAPACITADOS FISICOS DEL SUR ASODISFISUR</t>
  </si>
  <si>
    <t>UNION TEMPORAL COMPUALCALDIA</t>
  </si>
  <si>
    <t>FRANCISCO ALBERTO ROZO TORRES</t>
  </si>
  <si>
    <t>PROFESIONALES EN LOGISTICA DEPORTES Y EVENTOS LTDA</t>
  </si>
  <si>
    <t>CONSTRUCCIONES MACOING S.A.S</t>
  </si>
  <si>
    <t>ESTUDIOS TECNICOS Y CONSTRUCCIONES S.A.S</t>
  </si>
  <si>
    <t>EXTINTORES PROTECCION Y SEÑALIZACIONES DE COLOMBIA SAS</t>
  </si>
  <si>
    <t>JUAN CARLOS RUIZ CELY</t>
  </si>
  <si>
    <t>FUNDACION DEPORTIVA ARNOLDO IGUARAN</t>
  </si>
  <si>
    <t>RST ABOGADOS ESPECIALIZADOS SAS</t>
  </si>
  <si>
    <t>CONSORCIO FDLCB  002  2018</t>
  </si>
  <si>
    <t>INTERVENTORIA Y CONSTRUCIVILES S A S</t>
  </si>
  <si>
    <t>GRUPO METRO COLOMBIA</t>
  </si>
  <si>
    <t>CONJSORCIO SEDE INFANTILES</t>
  </si>
  <si>
    <t>Proyectistas Asociados SAS</t>
  </si>
  <si>
    <t>UNION TEMPORAL FUERTES Y PARTICIPATIV@S</t>
  </si>
  <si>
    <t>2018/02/13</t>
  </si>
  <si>
    <t>2018/02/09</t>
  </si>
  <si>
    <t>2018/02/21</t>
  </si>
  <si>
    <t>2018/02/19</t>
  </si>
  <si>
    <t>2018/02/07</t>
  </si>
  <si>
    <t>2018/02/06</t>
  </si>
  <si>
    <t>2018/02/05</t>
  </si>
  <si>
    <t>2018/02/14</t>
  </si>
  <si>
    <t>2018/02/08</t>
  </si>
  <si>
    <t>2018/02/12</t>
  </si>
  <si>
    <t>PENDIENTE</t>
  </si>
  <si>
    <t>11 MESES</t>
  </si>
  <si>
    <t>8 MESES</t>
  </si>
  <si>
    <t>7 MESES</t>
  </si>
  <si>
    <t>3 DIAS</t>
  </si>
  <si>
    <t>10 MESES</t>
  </si>
  <si>
    <t>7 MESES Y/O HASTA AGOTAR RECURSOS</t>
  </si>
  <si>
    <t>150 DIAS</t>
  </si>
  <si>
    <t>2 MESES</t>
  </si>
  <si>
    <t>5 MESES</t>
  </si>
  <si>
    <t>4 MESES Y 16 DIAS</t>
  </si>
  <si>
    <t>4 MESES Y 18 DIAS</t>
  </si>
  <si>
    <t>4 MESES</t>
  </si>
  <si>
    <t>103 DIAS</t>
  </si>
  <si>
    <t xml:space="preserve">10 MESES </t>
  </si>
  <si>
    <t>3 MESES</t>
  </si>
  <si>
    <t>5 AÑOS</t>
  </si>
  <si>
    <t>3 MESES 28 DIAS</t>
  </si>
  <si>
    <t>1 MES</t>
  </si>
  <si>
    <t>9 MESES</t>
  </si>
  <si>
    <t>2 MESES Y 28 DIAS</t>
  </si>
  <si>
    <t xml:space="preserve">3 MESES Y 29 DIAS </t>
  </si>
  <si>
    <t>6 MESES</t>
  </si>
  <si>
    <t>34 DIAS</t>
  </si>
  <si>
    <t xml:space="preserve">1 MES </t>
  </si>
  <si>
    <t>24 MESES</t>
  </si>
  <si>
    <t>90 DIAS</t>
  </si>
  <si>
    <t>12 MESES</t>
  </si>
  <si>
    <t>PROFESIONAL DE PLANEACION</t>
  </si>
  <si>
    <t>GESTION DE DESARROLLO LOCAL DE CIUDAD BOLIVAR</t>
  </si>
  <si>
    <t>7799280 EXT.1001</t>
  </si>
  <si>
    <t>mariela.jimenez@gobiernobogota.gov.co</t>
  </si>
  <si>
    <t>X</t>
  </si>
  <si>
    <t>x</t>
  </si>
  <si>
    <t>FABIAN EDUARDO VALBUENA VILLAMARIN</t>
  </si>
  <si>
    <t>Suministra apoyo económico individual a 4.500 personas mayores en situación de vulnerabilidad y segregación social de la Localidad de Ciudad Bolívar con la resolución 30 entrega de  subsidios económicos tipo C</t>
  </si>
  <si>
    <t>RESOLUCION 30-2018</t>
  </si>
  <si>
    <t>Realizar el pago de costos operativos Costos Operativos Subsidio Tipo C con la  resolución 31</t>
  </si>
  <si>
    <t>3-1-2-02-06-04-0000-00</t>
  </si>
  <si>
    <t>CPS-80-2017</t>
  </si>
  <si>
    <t>Adición y prorroga ao CPS - 080 - 2017 según certificación adjunta</t>
  </si>
  <si>
    <t>MYRIAN JOHANA RUIZ GARCIA</t>
  </si>
  <si>
    <t>CPS-117-2017</t>
  </si>
  <si>
    <t>ADICIÓN Y PRORROGA DEL CONTRATO DE PRESTACION DE SERVICIOS N° CPS-117 - 2017</t>
  </si>
  <si>
    <t>RUBIELA  CARVAJAL DURAN</t>
  </si>
  <si>
    <t>CPS-124-2017</t>
  </si>
  <si>
    <t>ADICION Y PRORROGA DEL CONTRATO CPS 124 DE 2017 DE ACUERDO A LA JUSTIFICACION EXPUESTA. - CONTRATAR LA PRESTACIÓN DEL SERVICIO DE VIGILANCIA Y SEGURIDAD PRIVADA LAS 24 HORAS DEL DIA, SIETE DIAS A LA SEMANA, PARA LA SEDE ADMINISTRATIVA DE LA ALCALDÍA LOCAL, LA JUNTA ADMINISTRADORA LOCAL, LA CASA DE LA JUSTICIA, LA CASA DE LA CULTURA Y EL LOTE PARQUEADERO DE MAQUINARIA PESADA Y VEHICULOS, ASÍ COMO DE LAS PERSONAS QUE SE ENCUENTREN EN EL INTERIOR DE LAS MISMAS, DE LOS BIENES MUEBLES DE PROPIEDAD DEL MISMO Y TODOS AQUELLOS BIENES REQUIERAN DE SU PROTECCIÓN Y CUIDADO</t>
  </si>
  <si>
    <t>COMPAÑIA DE SEGURIDAD Y VIGILANCIA PRIVADA SIMON BOLIVAR LTDA</t>
  </si>
  <si>
    <t>FONDO DE DESARROLLO LOCAL DE CIUDAD BOLIVAR</t>
  </si>
  <si>
    <t>ADICION AL CONVENIO INTERADMINISTRATIVO No. 3040 DE 2013 (No. 227 DE LA SCRD) SUSCRITO ENTRE LA SECRETARÍA DISTRITAL DE EDUCACIÓN Y LA SECRETARÍA DISTRITAL DE CULTURA, RECREACIÓN Y DEPORTE AL CUAL SE ADHIRIO EL FONDO DE DESARROLLO LOCAL DE CIUDAD BOLÍVAR MEDIANTE CONTRATO DE ADHESION No. 3457 DE 2014, PARA EL EQUIPAMIENTO CULTURAL TEATRO.</t>
  </si>
  <si>
    <t>COP 2344-2017</t>
  </si>
  <si>
    <t>RESOLUCION 89 DE 2018 - Aunar esfuerzos entre el INSTITUTO DE DESARROLLO URBANO "IDU" y el INSTITUTO DISTRITAL PARA LA PROTECCION DE LA NIÑEZ Y LA JUVENTUD "IDIPRON", con el fin de lograr los fines y cometidos estatales y la  armonia en el ejercicio de sus respectivas funciones, para apoyar las politicas de proteccion y resocializacion de los adolecentes y jovenes, a travez de la enseñanza de oficios relaclionados con el mantenimiento, mejoramiento y adecuacion, en proyectos vocacionales y productivos, para el desarrollo de programas de infraestructura para el espacio publico y corredores de movilidad alternativa (CicloRutas)</t>
  </si>
  <si>
    <t>INSTITUTO DISTRITAL PARA LA PROTECCION DE LA NIÑEZ Y DE LA JUVENTUD - IDIPRON</t>
  </si>
  <si>
    <t>PAGO DE ARL CONTRATISTAS  PRESTACIONES DE SERVICIOS  CONDUCTORES MAQUINARIA PESADA Y VOLQUETAS DE PROOPUIEDAD DEL FDLCB  MES DE FEBRERO 2018</t>
  </si>
  <si>
    <t>POSITIVA COMPAÑIA DE SEGUROS SA</t>
  </si>
  <si>
    <t>REALIZAR LOS ESTUDIOS Y DISEÑOS PARA LA CONSTRUCCIÓN Y/O RECONSTRUCCIÓN DE LA MALLA VIAL Y EL ESPACIO PÚBLICO DE LA LOCALIDAD DE CIUDAD BOLÍVAR.</t>
  </si>
  <si>
    <t>SANDRA MONICA CARDOZO ROJAS</t>
  </si>
  <si>
    <t>REALIZAR LA INTERVENTORÍA TÉCNICA, AL CONTRATO DE CONSULTORÍA QUE TENDRÁ POR OBJETO: REALIZAR LOS ESTUDIOS Y DISEÑOS PARA LA CONSTRUCCIÓN Y/O RECONSTRUCCIÓN DE LA MALLA VIAL Y EL ESPACIO PÚBLICO DE LA LOCALIDAD DE CIUDAD BOLÍVAR.</t>
  </si>
  <si>
    <t>CCA-165-2017</t>
  </si>
  <si>
    <t>CI-177-2017</t>
  </si>
  <si>
    <t>PAGO ARL CONTRATISTA PRESTACIONES DE SERVICIOS INFRAESTRUCTURA PARA LA VIGENCIA 2018</t>
  </si>
  <si>
    <t>PAGO ARL CONTRATISTA PRESTACIONES DE SERVICIOS - GESTORES DE SEGURIDAD  PARA LA VIGENCIA 2018</t>
  </si>
  <si>
    <t>CI-737-2017</t>
  </si>
  <si>
    <t>Anuar esfuerzos técnicos, administrativos y financieros entre la Secretaría General de la Alcaldía Mayor de Bogotá D.C., el Fondo de Desarrollo Local de Ciudad Bolívar y la Empresa de Telecomunicaciones de Bogotá S.A. E.S.P., con el fin de garantizar el acceso, uso y apropiación en técnologias de la información y las comunicaciónes en los potales interactivos, a los habitantes de la Localidad de Ciudad Bolívar</t>
  </si>
  <si>
    <t>EMPRESA DE TELECOMUNICACIONES DE BOGOTA SA ESP</t>
  </si>
  <si>
    <t>PAGO DE ARL CONTRATISTAS  PRESTACIONES DE SERVICIOS CON ALTO RIESGO SEGÚN OBJETO DEL CONTARTO Y CONDUCTORES DE LIVIANOS DE PROOPUIEDAD DEL FDLCB  MES DE FEBRERO 2018</t>
  </si>
  <si>
    <t>ADICION Y PRORROGA AL CONTRATO No. 042/2017 CUYO OBJETO ES: PRESTAR SUS SERVICIOS PROFESIONALES EN EL FONDO DE DESARROLLO LOCAL PARA LA FORMULACION Y SEGUIMIENTO DE LOS PROYECTOS DE INVERSION</t>
  </si>
  <si>
    <t>DIEGO ANDRES CATOLICO AMAYA</t>
  </si>
  <si>
    <t>CPS-42-2017</t>
  </si>
  <si>
    <t>CPS-55-2017</t>
  </si>
  <si>
    <t>ADICION AL CONTRATO CPS 055 DE  2017 -  PRESTAR SERVICIOS PROFESIONALES JURÍDICOS CON EL FIN DE ADELANTAR LA ETAPA PRE-CONTRACTUAL, CONTRACTUAL Y POST-CONTRACTUAL DE LOS PROCESOS DE CONTRATACION QUE ADELANTE EL FONDO DE DESARROLLO LOCAL DE CIUDAD BOLIVAR</t>
  </si>
  <si>
    <t>YELIKSA BIBIANA FARFAN SANCHEZ</t>
  </si>
  <si>
    <t>ADICIÓN  AL CONTRATO PRESTACION DE SERVICIOS CPS -074 DE 2017  SEGUN JUSTIFICACIÓN</t>
  </si>
  <si>
    <t>CPS-74-2017</t>
  </si>
  <si>
    <t>OLGA LUCIA MENDIETA DIAZ</t>
  </si>
  <si>
    <t>CPS-88-2017</t>
  </si>
  <si>
    <t>ADICION AL CONRATO CPS 088 DE  2017 - PRESTAR SUS SERVICIOS PROFESIONALES DE APOYO TÉCNICO PARA LAS ACTIVIDADES DE GESTIÓN DEL RIESGO</t>
  </si>
  <si>
    <t>CPS-90-2017</t>
  </si>
  <si>
    <t>ADICION AL CONTRATO 090 DE 2017 - "PRESTAR SUS SERVICIOS PROFESIONALES PARA APOYAR EN LA EJECUCIÓN DE ACTIVIDADES ADMINISTRATIVAS AL ÁREA DE GESTIÓN DE DESARROLLO LOCAL DE CIUDAD BOLÍVAR"</t>
  </si>
  <si>
    <t>OSCAR ALEXANDER MONTIEL SANDOVAL</t>
  </si>
  <si>
    <t>ADICION Y PRORROGA AL CONTRATO CPS N° 135 DE 2017</t>
  </si>
  <si>
    <t>CPS-135-2017</t>
  </si>
  <si>
    <t>Adición y prorroga CPS - 136-2017</t>
  </si>
  <si>
    <t>CPS-136-2017</t>
  </si>
  <si>
    <t>ADICION Y PRORROGA AL CONTRATO DE PRESTACION DE SERVICIOS CPS - N° 137 DE 2017 SEGUN JUSTIFICACION ADJUNTA.</t>
  </si>
  <si>
    <t>CPS-137-2017</t>
  </si>
  <si>
    <t>EUGENIO  QUINTERO OCAMPO</t>
  </si>
  <si>
    <t>ADICION Y PRORROGA AL CONTRATO DE PRESTACION DE SERVICIOS CPS 138 DE 2017 SEGUN JUSTIFICACION ADJUNTA</t>
  </si>
  <si>
    <t>CPS-138-2017</t>
  </si>
  <si>
    <t>ADICION Y PRORROGA AL CONTRATO DE PRESTACION DE SERVIOS CPS N° 139 DE 2017 SEGUN JUSTIFICACION ADJUNTA</t>
  </si>
  <si>
    <t>PAOLA ANDREA BAQUERO BAQUERO</t>
  </si>
  <si>
    <t>CPS-139-2017</t>
  </si>
  <si>
    <t>CPS-141-2017</t>
  </si>
  <si>
    <t>Apoyar gestión técnica y administrativa de la Casa del Consumidor de la Localidad de Ciudad Bolívar por medio de visitas, acompañamiento, capacitación, socialización y sensibilización para el control y verificación de reglamentos técnicos y mitrologicos</t>
  </si>
  <si>
    <t>CPS-142-2017</t>
  </si>
  <si>
    <t>Adición y prorroga al contrato de Prestación de Servicios CPS - 142 DE 2017 según certificación adjunta</t>
  </si>
  <si>
    <t>YOLANDA  CORDOBA RODRIGUEZ</t>
  </si>
  <si>
    <t>ADICIÓN Y PRORROGA AL CINTRATO DE INTERVENTORIA CIN - 256/2015</t>
  </si>
  <si>
    <t>CIN-256-2015</t>
  </si>
  <si>
    <t>CONSORCIO INTERVENTORES CIUDAD BOLIVAR</t>
  </si>
  <si>
    <t>OTRAS INVERSIONES</t>
  </si>
  <si>
    <t>PAGO EDILES</t>
  </si>
  <si>
    <t>PAGO DE SERVICIOS PUBLICOS</t>
  </si>
  <si>
    <t>CPS-79-2017</t>
  </si>
  <si>
    <t>Adicion y prorroga cps-792017: Prestar sus servicios profesionales como apoyo al área de gestión policiva de la Alcaldía Local de Ciudad Bolívar</t>
  </si>
  <si>
    <t>HEBERT ENRIQUE ORTIZ POSSO</t>
  </si>
  <si>
    <t>3-1-2-02-01-00-0000-00</t>
  </si>
  <si>
    <t>OTROS FUNCIONAMIENTO</t>
  </si>
  <si>
    <t>37-2017</t>
  </si>
  <si>
    <t>Adición N° 1 Contrato de CPS - 037 - 2017 Orden de Compra 14326</t>
  </si>
  <si>
    <t xml:space="preserve">SERVIASEO S.A. SERVIASEO  </t>
  </si>
  <si>
    <t>Adición N° 1 Contrato de Suministro CSU-134-2017</t>
  </si>
  <si>
    <t>CSU-134-2017</t>
  </si>
  <si>
    <t>COMERCIALIZADORA ELECTROCON SAS</t>
  </si>
  <si>
    <t>CS-5-2018</t>
  </si>
  <si>
    <t>CONTRATAR CON UNA COMPAÑIA DE SEGUROS LEGALMENTE CONSTITUIDA EN COLOMBIA LOS SEGUROS OBLIGATORIOS CONTRA ACCIDENTES DE TRÁNSITO"SOAT", PARA EL PARQUE AUTOMOTOR DE PORPIEDAD DEL FONDO DE DESARROLLO LOCAL DE CIUDAD BOLÍVAR</t>
  </si>
  <si>
    <t>QBE SEGUROS S A Y PODRA USAR LAS</t>
  </si>
  <si>
    <t>CS-126-2017</t>
  </si>
  <si>
    <t>Adición N° 2 Contrato de Seguros CSE - 126 - 2016</t>
  </si>
  <si>
    <t>LA PREVISORA S A COMPAÑIA DE SEGUROS</t>
  </si>
  <si>
    <t>CS-9-2016</t>
  </si>
  <si>
    <t>Adición N° 2 Contrato de Seguros CSE - 009 - 2016</t>
  </si>
  <si>
    <t>PAGO SALUD EDILES</t>
  </si>
  <si>
    <t>3-1-2-02-06-05-0000-00</t>
  </si>
  <si>
    <t>PAGO SERVICIO DE ENERGIA</t>
  </si>
  <si>
    <t>3-1-2-02-08-01-0000-00</t>
  </si>
  <si>
    <t>3-1-2-02-08-02-0000-00</t>
  </si>
  <si>
    <t>PAGO SERVICIO DE ACUEDUCTO</t>
  </si>
  <si>
    <t>3-1-2-02-08-03-0000-00</t>
  </si>
  <si>
    <t xml:space="preserve">PAGO SERVICIO DE ASEO </t>
  </si>
  <si>
    <t>PAGO SERVICIO DE TELÉFONO</t>
  </si>
  <si>
    <t>3-1-2-02-08-04-0000-00</t>
  </si>
  <si>
    <t>Anuar esfuerzoz para la construcción de un fondo en administración que se denominará "Fondo Ciudad Bolívar por una formación en educación superior para todos" destinado a finaciar los costos de matrícula en educación superior en programas ténicos profesionales, tecnológicos y profesionales universitarios para la población de la Localidad de Ciudad Bolívar perteneciente a estractos 1, 2, y 3.</t>
  </si>
  <si>
    <t>CI-150-2017</t>
  </si>
  <si>
    <t>3-3-1-15-01-08-1421-00</t>
  </si>
  <si>
    <t>NSTITUTO COLOMBIANO DE CREDITO EDUCATIVO Y ESTUDIOS TECNICOS EN EL EXTERIOR MARIANO OSPINA PEREZ ICETEX</t>
  </si>
  <si>
    <t>COP-201-2015</t>
  </si>
  <si>
    <t>ADICION AL CONTRATO AL CONTRATO DE OBRA PUBLICA N° COP.201-2015, CUYO OBJETO ES: "ELABORACIÓN Y AJUSTE A LOS ESTUDIOS Y DISEÑOS REQUERIDOS, PARA EL TRÁMITE Y OBTENCIÓN DE LAS LICENCIAS EN CUALQUIERA DE SUS MODALIDADES, JUNTO CON LOS PERMISOS Y APROBACIONES NECESARIAS, ASÍ COMO LA EJECUCIÓN DE LAS OBRAS DERIVADAS DE LOS DISEÑOS PARA LA SEDE DE LA UNIVERSIDAD DISTRITAL FRANCISCO JOSÉ DE CALDAS, UBICADA EN EL PREDIO DENOMINADO LOTE 1, MANZANA 2, DEL PLAN PARCIAL ¿EL ENSUEÑO¿ LOCALIZADO EN LA LOCALIDAD DE CIUDAD BOLÍVAR DE BOGOTÁ D. C."</t>
  </si>
  <si>
    <t>MUÑOZ Y HERRERA INGENIEROS ASOCIADOS S A</t>
  </si>
  <si>
    <t>Mantenimiento Entidad</t>
  </si>
  <si>
    <t>ACUERDO MARCO OC25688</t>
  </si>
  <si>
    <t>ACUERDO MARCO OC25900</t>
  </si>
  <si>
    <t>LUZ SOFIA AMAYA CASTAÑEDA</t>
  </si>
  <si>
    <t>1,271,000,000.00</t>
  </si>
  <si>
    <t>1,259,456,213</t>
  </si>
  <si>
    <t>CONTRATO DE PRESTACION DE SERVICIOS</t>
  </si>
  <si>
    <t>Obra pública</t>
  </si>
  <si>
    <t>Consultoría</t>
  </si>
  <si>
    <t>Interventoría</t>
  </si>
  <si>
    <t>Contratos de prestación de servicios</t>
  </si>
  <si>
    <t>Contratos de prestación de servicios profesionales y de apoyo a la gestión</t>
  </si>
  <si>
    <t>Compraventa de bienes muebles</t>
  </si>
  <si>
    <t>Compraventa de bienes inmuebles</t>
  </si>
  <si>
    <t>Arrendamiento de bienes muebles</t>
  </si>
  <si>
    <t>Arrendamiento de bienes inmuebles</t>
  </si>
  <si>
    <t>Seguros</t>
  </si>
  <si>
    <t>Suministro</t>
  </si>
  <si>
    <t>Empréstitos</t>
  </si>
  <si>
    <t>Fiducia mercantil o encargo fiduciario</t>
  </si>
  <si>
    <t xml:space="preserve">Concesión </t>
  </si>
  <si>
    <t>Convenios de cooperación</t>
  </si>
  <si>
    <t xml:space="preserve">Convenios de apoyo y/o convenios de asociación </t>
  </si>
  <si>
    <t>Asociaciones público privadas</t>
  </si>
  <si>
    <t>Otros</t>
  </si>
  <si>
    <t>Otros gastos</t>
  </si>
  <si>
    <t>TOTAL CONTRATOS</t>
  </si>
  <si>
    <t>EJE/PILAR</t>
  </si>
  <si>
    <t>Pilar 1 Igualdad de Calidad de Vida</t>
  </si>
  <si>
    <t>Pilar 2 Democracía Urbana</t>
  </si>
  <si>
    <t>Pilar 3 Construcción de Comunidad y Cultura Ciudadana</t>
  </si>
  <si>
    <t>Eje Transversal 2 Desarrollo Económico basado en el conocimiento</t>
  </si>
  <si>
    <t>Eje Transversal 3 Sostenibilidad Ambiental basada en la eficiencia energética</t>
  </si>
  <si>
    <t>Eje Transversal 4 Gobierno Legitimo, Fortalecimiento Local y Eficiencia</t>
  </si>
  <si>
    <t>Etiquetas de fila</t>
  </si>
  <si>
    <t>(en blanco)</t>
  </si>
  <si>
    <t>Total general</t>
  </si>
  <si>
    <t>Suma de TOTAL CONTRATOS</t>
  </si>
  <si>
    <t xml:space="preserve">Suma de Valor Final </t>
  </si>
  <si>
    <t>Suma de Giros</t>
  </si>
  <si>
    <t>MODALIDAD</t>
  </si>
  <si>
    <t>(Varios elementos)</t>
  </si>
  <si>
    <t>Suma de Número de adiciones</t>
  </si>
  <si>
    <t>Valores</t>
  </si>
  <si>
    <t>Suma de TOTAL CONTRATOS2</t>
  </si>
  <si>
    <t>Suma de Valor Final 2</t>
  </si>
  <si>
    <t>No ha seleccionado un número de programa</t>
  </si>
  <si>
    <t>Suma de Número de adiciones2</t>
  </si>
  <si>
    <t>TIPO</t>
  </si>
  <si>
    <t>&gt;=01/10/2018</t>
  </si>
  <si>
    <t>&lt;=31/12/2018</t>
  </si>
  <si>
    <t>Enero-marzo</t>
  </si>
  <si>
    <t>Abril-junio</t>
  </si>
  <si>
    <t>Julio-sept</t>
  </si>
  <si>
    <t>Oct-dic</t>
  </si>
  <si>
    <t>Total</t>
  </si>
  <si>
    <t>Localidad</t>
  </si>
  <si>
    <t>Bosa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</si>
</sst>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quot;$&quot;\ * #,##0_);_(&quot;$&quot;\ * \(#,##0\);_(&quot;$&quot;\ * &quot;-&quot;_);_(@_)"/>
    <numFmt numFmtId="165" formatCode="_(* #,##0.00_);_(* \(#,##0.00\);_(* &quot;-&quot;??_);_(@_)"/>
    <numFmt numFmtId="166" formatCode="&quot;$&quot;\ #,##0.00"/>
    <numFmt numFmtId="167" formatCode="_(* #,##0_);_(* \(#,##0\);_(* &quot;-&quot;??_);_(@_)"/>
    <numFmt numFmtId="168" formatCode="0.0"/>
    <numFmt numFmtId="169" formatCode="\$#,##0,,\ ;[Red]\(#,##0,,..\);\-\ ;"/>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
      <sz val="11"/>
      <color rgb="FF000000"/>
      <name val="Calibri"/>
      <family val="2"/>
      <scheme val="minor"/>
    </font>
    <font>
      <sz val="11"/>
      <color indexed="8"/>
      <name val="Calibri"/>
      <family val="2"/>
      <scheme val="minor"/>
    </font>
    <font>
      <sz val="9"/>
      <color theme="1"/>
      <name val="Calibri"/>
      <family val="2"/>
      <scheme val="minor"/>
    </font>
    <font>
      <sz val="10"/>
      <color theme="1"/>
      <name val="Garamond"/>
      <family val="1"/>
    </font>
    <font>
      <b/>
      <sz val="10"/>
      <color rgb="FF00B050"/>
      <name val="Times New Roman"/>
      <family val="1"/>
    </font>
    <font>
      <sz val="11"/>
      <color rgb="FFFF0000"/>
      <name val="Calibri"/>
      <family val="2"/>
      <scheme val="minor"/>
    </font>
    <font>
      <sz val="11"/>
      <name val="Calibri"/>
      <family val="2"/>
    </font>
    <font>
      <sz val="10"/>
      <color rgb="FF000000"/>
      <name val="Arial Narrow"/>
      <family val="2"/>
    </font>
    <font>
      <sz val="9"/>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theme="4" tint="0.79998168889431442"/>
        <bgColor theme="4" tint="0.79998168889431442"/>
      </patternFill>
    </fill>
    <fill>
      <patternFill patternType="solid">
        <fgColor theme="0"/>
        <bgColor theme="4" tint="0.79998168889431442"/>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bottom/>
      <diagonal/>
    </border>
    <border>
      <left/>
      <right/>
      <top/>
      <bottom style="thin">
        <color theme="4" tint="0.39997558519241921"/>
      </bottom>
      <diagonal/>
    </border>
    <border>
      <left/>
      <right/>
      <top style="thin">
        <color theme="4" tint="0.39997558519241921"/>
      </top>
      <bottom/>
      <diagonal/>
    </border>
  </borders>
  <cellStyleXfs count="6">
    <xf numFmtId="0" fontId="0" fillId="0" borderId="0"/>
    <xf numFmtId="165" fontId="1" fillId="0" borderId="0" applyFont="0" applyFill="0" applyBorder="0" applyAlignment="0" applyProtection="0"/>
    <xf numFmtId="0" fontId="6" fillId="0" borderId="0" applyNumberFormat="0" applyFill="0" applyBorder="0" applyAlignment="0" applyProtection="0"/>
    <xf numFmtId="0" fontId="7" fillId="0" borderId="0"/>
    <xf numFmtId="164" fontId="1" fillId="0" borderId="0" applyFont="0" applyFill="0" applyBorder="0" applyAlignment="0" applyProtection="0"/>
    <xf numFmtId="41" fontId="1" fillId="0" borderId="0" applyFont="0" applyFill="0" applyBorder="0" applyAlignment="0" applyProtection="0"/>
  </cellStyleXfs>
  <cellXfs count="271">
    <xf numFmtId="0" fontId="0" fillId="0" borderId="0" xfId="0"/>
    <xf numFmtId="0" fontId="9" fillId="0" borderId="0" xfId="0" applyFont="1" applyAlignment="1">
      <alignment vertical="center"/>
    </xf>
    <xf numFmtId="0" fontId="0" fillId="0" borderId="0" xfId="0" applyFill="1"/>
    <xf numFmtId="0" fontId="0" fillId="0" borderId="12" xfId="0" applyBorder="1" applyAlignment="1" applyProtection="1">
      <alignment wrapText="1"/>
      <protection locked="0"/>
    </xf>
    <xf numFmtId="0" fontId="0" fillId="0" borderId="4" xfId="0" applyBorder="1" applyAlignment="1" applyProtection="1">
      <alignment wrapText="1"/>
      <protection locked="0"/>
    </xf>
    <xf numFmtId="0" fontId="0" fillId="0" borderId="4" xfId="0" applyBorder="1" applyProtection="1">
      <protection locked="0"/>
    </xf>
    <xf numFmtId="0" fontId="2" fillId="0" borderId="4" xfId="0" applyFont="1" applyBorder="1" applyProtection="1">
      <protection locked="0"/>
    </xf>
    <xf numFmtId="4" fontId="0" fillId="0" borderId="4" xfId="0" applyNumberFormat="1" applyBorder="1" applyProtection="1">
      <protection locked="0"/>
    </xf>
    <xf numFmtId="0" fontId="0" fillId="0" borderId="12" xfId="0" applyNumberFormat="1" applyBorder="1" applyProtection="1">
      <protection locked="0"/>
    </xf>
    <xf numFmtId="0" fontId="10" fillId="0" borderId="4" xfId="0" applyFont="1" applyFill="1" applyBorder="1"/>
    <xf numFmtId="0" fontId="10" fillId="0" borderId="4" xfId="0" applyFont="1" applyFill="1" applyBorder="1" applyAlignment="1">
      <alignment wrapText="1"/>
    </xf>
    <xf numFmtId="0" fontId="5" fillId="0" borderId="4" xfId="0" applyFont="1" applyFill="1" applyBorder="1"/>
    <xf numFmtId="0" fontId="11" fillId="0" borderId="0" xfId="0" applyFont="1" applyFill="1"/>
    <xf numFmtId="0" fontId="12" fillId="0" borderId="0" xfId="0" applyFont="1" applyAlignment="1">
      <alignment wrapText="1"/>
    </xf>
    <xf numFmtId="0" fontId="13" fillId="0" borderId="0" xfId="0" applyFont="1"/>
    <xf numFmtId="0" fontId="10" fillId="0" borderId="0" xfId="0" applyFont="1" applyAlignment="1">
      <alignment wrapText="1"/>
    </xf>
    <xf numFmtId="0" fontId="12" fillId="0" borderId="0" xfId="0" applyFont="1" applyAlignment="1">
      <alignment wrapText="1"/>
    </xf>
    <xf numFmtId="0" fontId="0" fillId="0" borderId="12" xfId="0" applyBorder="1" applyProtection="1">
      <protection locked="0"/>
    </xf>
    <xf numFmtId="0" fontId="12" fillId="0" borderId="0" xfId="0" applyFont="1" applyAlignment="1"/>
    <xf numFmtId="0" fontId="8" fillId="0" borderId="12" xfId="3" applyFont="1" applyFill="1" applyBorder="1" applyAlignment="1" applyProtection="1">
      <alignment wrapText="1"/>
      <protection locked="0"/>
    </xf>
    <xf numFmtId="49" fontId="0" fillId="0" borderId="12" xfId="0" applyNumberFormat="1" applyBorder="1" applyProtection="1">
      <protection locked="0"/>
    </xf>
    <xf numFmtId="165" fontId="8" fillId="0" borderId="12" xfId="1" applyNumberFormat="1" applyFont="1" applyFill="1" applyBorder="1" applyAlignment="1" applyProtection="1">
      <alignment horizontal="left" wrapText="1"/>
      <protection locked="0"/>
    </xf>
    <xf numFmtId="167" fontId="8" fillId="0" borderId="12" xfId="1" applyNumberFormat="1" applyFont="1" applyFill="1" applyBorder="1" applyAlignment="1" applyProtection="1">
      <alignment horizontal="left" wrapText="1"/>
      <protection locked="0"/>
    </xf>
    <xf numFmtId="14" fontId="0" fillId="0" borderId="12" xfId="0" applyNumberFormat="1" applyBorder="1" applyProtection="1">
      <protection locked="0"/>
    </xf>
    <xf numFmtId="0" fontId="8" fillId="0" borderId="12" xfId="3" applyFont="1" applyFill="1" applyBorder="1" applyAlignment="1" applyProtection="1">
      <alignment horizontal="justify" vertical="top" wrapText="1"/>
      <protection locked="0"/>
    </xf>
    <xf numFmtId="0" fontId="0" fillId="0" borderId="4" xfId="0" applyBorder="1" applyAlignment="1" applyProtection="1">
      <alignment horizontal="justify" vertical="top" wrapText="1"/>
      <protection locked="0"/>
    </xf>
    <xf numFmtId="0" fontId="0" fillId="0" borderId="0" xfId="0" applyFont="1" applyBorder="1" applyAlignment="1" applyProtection="1">
      <alignment wrapText="1"/>
      <protection hidden="1"/>
    </xf>
    <xf numFmtId="168"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0" fillId="0" borderId="0" xfId="0" applyFont="1" applyFill="1" applyBorder="1" applyAlignment="1">
      <alignment wrapText="1"/>
    </xf>
    <xf numFmtId="0" fontId="2" fillId="0" borderId="0" xfId="0" applyFont="1"/>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3" fontId="4" fillId="0" borderId="0" xfId="0" applyNumberFormat="1" applyFont="1" applyFill="1" applyAlignment="1" applyProtection="1">
      <alignment vertical="center"/>
      <protection locked="0"/>
    </xf>
    <xf numFmtId="3" fontId="3" fillId="0" borderId="0" xfId="0" applyNumberFormat="1" applyFont="1" applyFill="1" applyAlignment="1" applyProtection="1">
      <alignment vertical="center"/>
      <protection locked="0"/>
    </xf>
    <xf numFmtId="0" fontId="5" fillId="0" borderId="0" xfId="0" applyFont="1" applyFill="1" applyAlignment="1" applyProtection="1">
      <alignment horizontal="center" vertical="center" wrapText="1"/>
      <protection locked="0"/>
    </xf>
    <xf numFmtId="0" fontId="0" fillId="0" borderId="12" xfId="0" applyNumberFormat="1" applyBorder="1" applyAlignment="1" applyProtection="1">
      <alignment wrapText="1"/>
      <protection locked="0"/>
    </xf>
    <xf numFmtId="0" fontId="4" fillId="0" borderId="16" xfId="0" applyFont="1" applyFill="1" applyBorder="1" applyAlignment="1" applyProtection="1">
      <alignment vertical="center" textRotation="90" wrapText="1"/>
      <protection locked="0"/>
    </xf>
    <xf numFmtId="10" fontId="0" fillId="0" borderId="12" xfId="0" applyNumberFormat="1" applyBorder="1" applyProtection="1">
      <protection locked="0"/>
    </xf>
    <xf numFmtId="167" fontId="0" fillId="0" borderId="0" xfId="0" applyNumberFormat="1" applyProtection="1">
      <protection locked="0"/>
    </xf>
    <xf numFmtId="0" fontId="0" fillId="0" borderId="0" xfId="0" applyProtection="1">
      <protection locked="0"/>
    </xf>
    <xf numFmtId="168" fontId="0" fillId="0" borderId="0" xfId="0" applyNumberFormat="1" applyProtection="1">
      <protection locked="0"/>
    </xf>
    <xf numFmtId="0" fontId="3" fillId="0" borderId="4" xfId="0" applyFont="1" applyFill="1" applyBorder="1" applyAlignment="1" applyProtection="1">
      <alignment vertical="center"/>
      <protection locked="0"/>
    </xf>
    <xf numFmtId="0" fontId="0" fillId="0" borderId="0" xfId="0" applyAlignment="1" applyProtection="1">
      <alignment wrapText="1"/>
      <protection locked="0"/>
    </xf>
    <xf numFmtId="0" fontId="16" fillId="0" borderId="0" xfId="0" applyFont="1"/>
    <xf numFmtId="0" fontId="16" fillId="0" borderId="38" xfId="0" applyFont="1" applyBorder="1" applyAlignment="1">
      <alignment horizontal="center" wrapText="1"/>
    </xf>
    <xf numFmtId="0" fontId="16" fillId="0" borderId="41" xfId="0" applyFont="1" applyBorder="1" applyAlignment="1">
      <alignment horizontal="justify" vertical="top" wrapText="1"/>
    </xf>
    <xf numFmtId="0" fontId="16" fillId="0" borderId="42" xfId="0" applyFont="1" applyBorder="1" applyAlignment="1">
      <alignment horizontal="justify" vertical="top" wrapText="1"/>
    </xf>
    <xf numFmtId="0" fontId="16" fillId="0" borderId="37" xfId="0" applyFont="1" applyBorder="1" applyAlignment="1">
      <alignment horizontal="center" wrapText="1"/>
    </xf>
    <xf numFmtId="0" fontId="16" fillId="0" borderId="3" xfId="0" applyFont="1" applyBorder="1" applyAlignment="1">
      <alignment horizontal="justify" vertical="top" wrapText="1"/>
    </xf>
    <xf numFmtId="0" fontId="18" fillId="0" borderId="19" xfId="0" applyFont="1" applyFill="1" applyBorder="1" applyAlignment="1">
      <alignment vertical="center"/>
    </xf>
    <xf numFmtId="0" fontId="17" fillId="0" borderId="0" xfId="0" applyFont="1" applyProtection="1">
      <protection hidden="1"/>
    </xf>
    <xf numFmtId="0" fontId="19" fillId="3" borderId="4" xfId="0" applyFont="1" applyFill="1" applyBorder="1" applyAlignment="1">
      <alignment vertical="center"/>
    </xf>
    <xf numFmtId="0" fontId="20" fillId="3" borderId="0" xfId="0" applyFont="1" applyFill="1"/>
    <xf numFmtId="0" fontId="20"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6" fillId="0" borderId="4" xfId="0" applyFont="1" applyBorder="1" applyAlignment="1">
      <alignment horizontal="justify" vertical="top" wrapText="1"/>
    </xf>
    <xf numFmtId="0" fontId="16" fillId="0" borderId="38" xfId="0" applyFont="1" applyBorder="1" applyAlignment="1">
      <alignment horizontal="center" vertical="center" wrapText="1"/>
    </xf>
    <xf numFmtId="0" fontId="21" fillId="0" borderId="11"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22" fillId="0" borderId="0" xfId="0" applyFont="1" applyFill="1" applyAlignment="1" applyProtection="1">
      <alignment horizontal="justify" vertical="top" wrapText="1"/>
      <protection locked="0"/>
    </xf>
    <xf numFmtId="0" fontId="21" fillId="0" borderId="10" xfId="0" applyFont="1" applyFill="1" applyBorder="1" applyAlignment="1" applyProtection="1">
      <alignment horizontal="justify" vertical="top" wrapText="1"/>
    </xf>
    <xf numFmtId="0" fontId="21" fillId="0" borderId="24" xfId="0" applyFont="1" applyFill="1" applyBorder="1" applyAlignment="1" applyProtection="1">
      <alignment horizontal="justify" vertical="top" wrapText="1"/>
      <protection locked="0"/>
    </xf>
    <xf numFmtId="3" fontId="21" fillId="0" borderId="0" xfId="0" applyNumberFormat="1" applyFont="1" applyFill="1" applyBorder="1" applyAlignment="1" applyProtection="1">
      <alignment horizontal="justify" vertical="top" wrapText="1"/>
      <protection locked="0"/>
    </xf>
    <xf numFmtId="166" fontId="21" fillId="0" borderId="0" xfId="0" applyNumberFormat="1" applyFont="1" applyFill="1" applyBorder="1" applyAlignment="1" applyProtection="1">
      <alignment horizontal="justify" vertical="top" wrapText="1"/>
      <protection locked="0"/>
    </xf>
    <xf numFmtId="0" fontId="21" fillId="0" borderId="8" xfId="0" applyFont="1" applyFill="1" applyBorder="1" applyAlignment="1" applyProtection="1">
      <alignment horizontal="justify" vertical="top" wrapText="1"/>
    </xf>
    <xf numFmtId="0" fontId="21" fillId="0" borderId="18" xfId="0" applyFont="1" applyFill="1" applyBorder="1" applyAlignment="1" applyProtection="1">
      <alignment horizontal="justify" vertical="top" wrapText="1"/>
    </xf>
    <xf numFmtId="0" fontId="23" fillId="0" borderId="8" xfId="0" applyFont="1" applyFill="1" applyBorder="1" applyAlignment="1" applyProtection="1">
      <alignment horizontal="justify" vertical="top" wrapText="1"/>
    </xf>
    <xf numFmtId="0" fontId="21" fillId="0" borderId="0" xfId="0" applyFont="1" applyFill="1" applyBorder="1" applyAlignment="1" applyProtection="1">
      <alignment horizontal="justify" vertical="top" wrapText="1"/>
      <protection locked="0"/>
    </xf>
    <xf numFmtId="0" fontId="21" fillId="0" borderId="14" xfId="0" applyFont="1" applyFill="1" applyBorder="1" applyAlignment="1" applyProtection="1">
      <alignment horizontal="justify" vertical="top" wrapText="1"/>
      <protection locked="0"/>
    </xf>
    <xf numFmtId="0" fontId="21" fillId="0" borderId="9" xfId="0" applyFont="1" applyFill="1" applyBorder="1" applyAlignment="1" applyProtection="1">
      <alignment horizontal="justify" vertical="top" wrapText="1"/>
    </xf>
    <xf numFmtId="10" fontId="23" fillId="0" borderId="11" xfId="0" applyNumberFormat="1" applyFont="1" applyFill="1" applyBorder="1" applyAlignment="1" applyProtection="1">
      <alignment vertical="center" textRotation="90" wrapText="1"/>
    </xf>
    <xf numFmtId="0" fontId="21" fillId="0" borderId="8"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4"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xf>
    <xf numFmtId="3" fontId="21" fillId="0" borderId="4" xfId="0" applyNumberFormat="1"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3" fontId="21" fillId="0" borderId="4" xfId="0" applyNumberFormat="1"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3" fontId="21" fillId="0" borderId="19" xfId="0" applyNumberFormat="1" applyFont="1" applyFill="1" applyBorder="1" applyAlignment="1" applyProtection="1">
      <alignment horizontal="center" vertical="center" wrapText="1"/>
    </xf>
    <xf numFmtId="0" fontId="21" fillId="0" borderId="5" xfId="0" applyFont="1" applyFill="1" applyBorder="1" applyAlignment="1" applyProtection="1">
      <alignment vertical="center" textRotation="90" wrapText="1"/>
    </xf>
    <xf numFmtId="3" fontId="8" fillId="0" borderId="12" xfId="1" applyNumberFormat="1" applyFont="1" applyFill="1" applyBorder="1" applyAlignment="1" applyProtection="1">
      <alignment horizontal="right" wrapText="1"/>
      <protection locked="0"/>
    </xf>
    <xf numFmtId="0" fontId="16" fillId="0" borderId="42" xfId="0" applyFont="1" applyFill="1" applyBorder="1" applyAlignment="1">
      <alignment horizontal="justify" vertical="top" wrapText="1"/>
    </xf>
    <xf numFmtId="0" fontId="16" fillId="0" borderId="41" xfId="0" applyFont="1" applyFill="1" applyBorder="1" applyAlignment="1">
      <alignment horizontal="justify" vertical="top" wrapText="1"/>
    </xf>
    <xf numFmtId="0" fontId="16" fillId="0" borderId="4" xfId="0" applyFont="1" applyFill="1" applyBorder="1" applyAlignment="1">
      <alignment horizontal="justify" vertical="top" wrapText="1"/>
    </xf>
    <xf numFmtId="0" fontId="0" fillId="2" borderId="4" xfId="0" applyFont="1" applyFill="1" applyBorder="1" applyAlignment="1" applyProtection="1">
      <alignment horizontal="right"/>
      <protection locked="0"/>
    </xf>
    <xf numFmtId="0" fontId="0" fillId="2" borderId="4" xfId="0" applyFont="1" applyFill="1" applyBorder="1" applyProtection="1">
      <protection locked="0"/>
    </xf>
    <xf numFmtId="1" fontId="0" fillId="2" borderId="4" xfId="0" applyNumberFormat="1" applyFont="1" applyFill="1" applyBorder="1" applyAlignment="1" applyProtection="1">
      <alignment horizontal="right" vertical="center"/>
      <protection locked="0"/>
    </xf>
    <xf numFmtId="0" fontId="0" fillId="2" borderId="4" xfId="0" applyFont="1" applyFill="1" applyBorder="1" applyAlignment="1" applyProtection="1">
      <alignment horizontal="right" vertical="center"/>
      <protection locked="0"/>
    </xf>
    <xf numFmtId="0" fontId="28" fillId="0" borderId="4" xfId="0" applyFont="1" applyFill="1" applyBorder="1" applyAlignment="1" applyProtection="1">
      <alignment horizontal="left" vertical="center"/>
      <protection locked="0"/>
    </xf>
    <xf numFmtId="0" fontId="1" fillId="0" borderId="4"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0" fontId="28" fillId="0" borderId="4"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28" fillId="0" borderId="12" xfId="0" applyFont="1" applyFill="1" applyBorder="1" applyAlignment="1" applyProtection="1">
      <alignment vertical="center"/>
      <protection locked="0"/>
    </xf>
    <xf numFmtId="0" fontId="28" fillId="0" borderId="4" xfId="0" applyFont="1" applyFill="1" applyBorder="1" applyAlignment="1" applyProtection="1">
      <protection locked="0"/>
    </xf>
    <xf numFmtId="0" fontId="6" fillId="0" borderId="4" xfId="2" applyFont="1" applyFill="1" applyBorder="1" applyAlignment="1" applyProtection="1">
      <alignment vertical="center"/>
      <protection locked="0"/>
    </xf>
    <xf numFmtId="0" fontId="0" fillId="0" borderId="4" xfId="0" applyFill="1" applyBorder="1" applyAlignment="1" applyProtection="1">
      <alignment horizontal="left"/>
      <protection locked="0"/>
    </xf>
    <xf numFmtId="0" fontId="11" fillId="0" borderId="4" xfId="0" applyFon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29" fillId="0" borderId="4"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0" fillId="0" borderId="4" xfId="0" applyFill="1" applyBorder="1" applyProtection="1">
      <protection locked="0"/>
    </xf>
    <xf numFmtId="0" fontId="27" fillId="0" borderId="4" xfId="0"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30" fillId="0" borderId="4" xfId="0" applyFont="1" applyBorder="1" applyProtection="1">
      <protection locked="0"/>
    </xf>
    <xf numFmtId="0" fontId="0" fillId="0" borderId="4" xfId="0" applyFont="1" applyFill="1" applyBorder="1" applyAlignment="1" applyProtection="1">
      <alignment horizontal="left"/>
      <protection locked="0"/>
    </xf>
    <xf numFmtId="164" fontId="28" fillId="0" borderId="4" xfId="4" applyFont="1" applyFill="1" applyBorder="1" applyAlignment="1" applyProtection="1">
      <alignment horizontal="left" vertical="center"/>
      <protection locked="0"/>
    </xf>
    <xf numFmtId="164" fontId="28" fillId="0" borderId="4" xfId="4" applyFont="1" applyFill="1" applyBorder="1" applyAlignment="1" applyProtection="1">
      <alignment horizontal="left"/>
      <protection locked="0"/>
    </xf>
    <xf numFmtId="164" fontId="11" fillId="0" borderId="4" xfId="4" applyFont="1" applyFill="1" applyBorder="1" applyAlignment="1" applyProtection="1">
      <alignment horizontal="left" vertical="center"/>
      <protection locked="0"/>
    </xf>
    <xf numFmtId="14" fontId="28" fillId="0" borderId="4" xfId="0" applyNumberFormat="1"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14" fontId="11" fillId="2" borderId="4" xfId="0" applyNumberFormat="1" applyFont="1" applyFill="1" applyBorder="1" applyAlignment="1" applyProtection="1">
      <alignment horizontal="left" vertical="center"/>
      <protection locked="0"/>
    </xf>
    <xf numFmtId="14" fontId="11" fillId="2" borderId="4" xfId="0" applyNumberFormat="1" applyFont="1" applyFill="1" applyBorder="1" applyAlignment="1" applyProtection="1">
      <alignment horizontal="left" vertical="center" wrapText="1" indent="1"/>
      <protection locked="0"/>
    </xf>
    <xf numFmtId="14" fontId="11" fillId="2" borderId="4" xfId="0" applyNumberFormat="1" applyFont="1" applyFill="1" applyBorder="1" applyAlignment="1" applyProtection="1">
      <alignment horizontal="left"/>
      <protection locked="0"/>
    </xf>
    <xf numFmtId="166" fontId="31" fillId="0" borderId="13" xfId="0" applyNumberFormat="1" applyFont="1" applyFill="1" applyBorder="1" applyAlignment="1" applyProtection="1">
      <alignment horizontal="justify" vertical="top" wrapText="1"/>
      <protection locked="0"/>
    </xf>
    <xf numFmtId="166" fontId="31" fillId="0" borderId="17" xfId="0" applyNumberFormat="1" applyFont="1" applyFill="1" applyBorder="1" applyAlignment="1" applyProtection="1">
      <alignment horizontal="justify" vertical="top" wrapText="1"/>
      <protection locked="0"/>
    </xf>
    <xf numFmtId="41" fontId="0" fillId="0" borderId="4" xfId="5" applyFont="1" applyBorder="1" applyProtection="1">
      <protection locked="0"/>
    </xf>
    <xf numFmtId="0" fontId="0" fillId="0" borderId="12" xfId="0" applyBorder="1" applyAlignment="1" applyProtection="1">
      <alignment horizontal="left"/>
      <protection locked="0"/>
    </xf>
    <xf numFmtId="0" fontId="17" fillId="0" borderId="4" xfId="0" applyFont="1" applyBorder="1" applyProtection="1">
      <protection locked="0" hidden="1"/>
    </xf>
    <xf numFmtId="0" fontId="0" fillId="0" borderId="12" xfId="0" applyFill="1" applyBorder="1" applyAlignment="1" applyProtection="1">
      <alignment wrapText="1"/>
      <protection locked="0"/>
    </xf>
    <xf numFmtId="0" fontId="0" fillId="0" borderId="12" xfId="0" applyFill="1" applyBorder="1" applyProtection="1">
      <protection locked="0"/>
    </xf>
    <xf numFmtId="164" fontId="32" fillId="0" borderId="4" xfId="4" applyFont="1" applyFill="1" applyBorder="1" applyAlignment="1" applyProtection="1">
      <alignment horizontal="left" vertical="center"/>
      <protection locked="0"/>
    </xf>
    <xf numFmtId="167" fontId="33" fillId="0" borderId="12" xfId="1" applyNumberFormat="1" applyFont="1" applyFill="1" applyBorder="1" applyAlignment="1" applyProtection="1">
      <alignment horizontal="left" wrapText="1"/>
      <protection locked="0"/>
    </xf>
    <xf numFmtId="0" fontId="33" fillId="0" borderId="12" xfId="3" applyFont="1" applyFill="1" applyBorder="1" applyAlignment="1" applyProtection="1">
      <alignment horizontal="justify" vertical="top" wrapText="1"/>
      <protection locked="0"/>
    </xf>
    <xf numFmtId="0" fontId="11" fillId="0" borderId="0" xfId="0" applyFont="1" applyProtection="1">
      <protection locked="0"/>
    </xf>
    <xf numFmtId="0" fontId="11" fillId="0" borderId="4" xfId="0" applyFont="1" applyBorder="1" applyProtection="1">
      <protection locked="0"/>
    </xf>
    <xf numFmtId="3" fontId="33" fillId="0" borderId="12" xfId="1" applyNumberFormat="1" applyFont="1" applyFill="1" applyBorder="1" applyAlignment="1" applyProtection="1">
      <alignment horizontal="right" wrapText="1"/>
      <protection locked="0"/>
    </xf>
    <xf numFmtId="167" fontId="20" fillId="3" borderId="0" xfId="1" applyNumberFormat="1" applyFont="1" applyFill="1" applyProtection="1">
      <protection locked="0"/>
    </xf>
    <xf numFmtId="0" fontId="21" fillId="0" borderId="21" xfId="0" applyFont="1" applyFill="1" applyBorder="1" applyAlignment="1" applyProtection="1">
      <alignment horizontal="center" vertical="center"/>
    </xf>
    <xf numFmtId="0" fontId="21" fillId="0" borderId="0"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34" fillId="0" borderId="0" xfId="0" applyFont="1" applyAlignment="1">
      <alignment vertical="center"/>
    </xf>
    <xf numFmtId="0" fontId="35" fillId="0" borderId="0" xfId="0" applyFont="1" applyAlignment="1">
      <alignment vertical="center"/>
    </xf>
    <xf numFmtId="0" fontId="34" fillId="0" borderId="0" xfId="0" applyFont="1" applyAlignment="1">
      <alignment vertical="center" wrapText="1"/>
    </xf>
    <xf numFmtId="0" fontId="27" fillId="0" borderId="0" xfId="0" applyFont="1" applyAlignment="1">
      <alignment vertical="center"/>
    </xf>
    <xf numFmtId="0" fontId="21" fillId="0" borderId="5" xfId="0" applyFont="1" applyFill="1" applyBorder="1" applyAlignment="1" applyProtection="1">
      <alignment horizontal="center" vertical="center" textRotation="90" wrapText="1"/>
    </xf>
    <xf numFmtId="0" fontId="21" fillId="0" borderId="5"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3" fontId="21" fillId="0" borderId="5" xfId="0" applyNumberFormat="1" applyFont="1" applyFill="1" applyBorder="1" applyAlignment="1" applyProtection="1">
      <alignment horizontal="center" vertical="center" wrapText="1"/>
    </xf>
    <xf numFmtId="3" fontId="21" fillId="2" borderId="5" xfId="0" applyNumberFormat="1"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textRotation="90" wrapText="1"/>
    </xf>
    <xf numFmtId="0" fontId="21" fillId="2" borderId="5" xfId="0" applyFont="1" applyFill="1" applyBorder="1" applyAlignment="1" applyProtection="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2" fillId="5" borderId="45" xfId="0" applyFont="1" applyFill="1" applyBorder="1"/>
    <xf numFmtId="169" fontId="0" fillId="0" borderId="0" xfId="0" applyNumberFormat="1"/>
    <xf numFmtId="10" fontId="0" fillId="0" borderId="0" xfId="0" applyNumberFormat="1"/>
    <xf numFmtId="14" fontId="0" fillId="0" borderId="0" xfId="0" applyNumberFormat="1" applyAlignment="1">
      <alignment horizontal="left"/>
    </xf>
    <xf numFmtId="14" fontId="0" fillId="0" borderId="0" xfId="0" applyNumberFormat="1"/>
    <xf numFmtId="0" fontId="3"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wrapText="1"/>
    </xf>
    <xf numFmtId="3" fontId="21" fillId="0" borderId="0" xfId="0" applyNumberFormat="1" applyFont="1" applyFill="1" applyBorder="1" applyAlignment="1" applyProtection="1">
      <alignment horizontal="center" vertical="center" wrapText="1"/>
    </xf>
    <xf numFmtId="3" fontId="21" fillId="2" borderId="0" xfId="0" applyNumberFormat="1"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0" borderId="0" xfId="0" applyFont="1" applyFill="1" applyBorder="1" applyAlignment="1" applyProtection="1">
      <alignment vertical="center" textRotation="90" wrapText="1"/>
    </xf>
    <xf numFmtId="0" fontId="21" fillId="0" borderId="0" xfId="0" applyFont="1" applyFill="1" applyBorder="1" applyAlignment="1" applyProtection="1">
      <alignment horizontal="center" vertical="center" textRotation="90" wrapText="1"/>
    </xf>
    <xf numFmtId="0" fontId="28" fillId="0" borderId="0" xfId="0" applyFont="1" applyFill="1" applyBorder="1" applyAlignment="1" applyProtection="1">
      <alignment horizontal="left" vertical="center"/>
      <protection locked="0"/>
    </xf>
    <xf numFmtId="0" fontId="0" fillId="0" borderId="0" xfId="0" applyBorder="1" applyAlignment="1" applyProtection="1">
      <alignment horizontal="left"/>
      <protection locked="0"/>
    </xf>
    <xf numFmtId="0" fontId="28" fillId="0" borderId="0" xfId="0" applyFont="1" applyFill="1" applyBorder="1" applyAlignment="1" applyProtection="1">
      <alignment vertical="center"/>
      <protection locked="0"/>
    </xf>
    <xf numFmtId="0" fontId="0" fillId="0" borderId="0" xfId="0" applyBorder="1" applyProtection="1">
      <protection locked="0"/>
    </xf>
    <xf numFmtId="0" fontId="0" fillId="0" borderId="0" xfId="0" applyBorder="1" applyAlignment="1" applyProtection="1">
      <alignment wrapText="1"/>
      <protection locked="0"/>
    </xf>
    <xf numFmtId="0" fontId="8" fillId="0" borderId="0" xfId="3" applyFont="1" applyFill="1" applyBorder="1" applyAlignment="1" applyProtection="1">
      <alignment wrapText="1"/>
      <protection locked="0"/>
    </xf>
    <xf numFmtId="0" fontId="0" fillId="0" borderId="0" xfId="0" applyNumberFormat="1" applyBorder="1" applyProtection="1">
      <protection locked="0"/>
    </xf>
    <xf numFmtId="0" fontId="0" fillId="0" borderId="0" xfId="0" applyNumberFormat="1" applyBorder="1" applyAlignment="1" applyProtection="1">
      <alignment wrapText="1"/>
      <protection locked="0"/>
    </xf>
    <xf numFmtId="164" fontId="28" fillId="0" borderId="0" xfId="4" applyFont="1" applyFill="1" applyBorder="1" applyAlignment="1" applyProtection="1">
      <alignment horizontal="left" vertical="center"/>
      <protection locked="0"/>
    </xf>
    <xf numFmtId="3" fontId="8" fillId="0" borderId="0" xfId="1" applyNumberFormat="1" applyFont="1" applyFill="1" applyBorder="1" applyAlignment="1" applyProtection="1">
      <alignment horizontal="right" wrapText="1"/>
      <protection locked="0"/>
    </xf>
    <xf numFmtId="167" fontId="8" fillId="0" borderId="0" xfId="1" applyNumberFormat="1" applyFont="1" applyFill="1" applyBorder="1" applyAlignment="1" applyProtection="1">
      <alignment horizontal="left" wrapText="1"/>
      <protection locked="0"/>
    </xf>
    <xf numFmtId="14" fontId="28"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textRotation="90" wrapText="1"/>
      <protection locked="0"/>
    </xf>
    <xf numFmtId="10" fontId="0" fillId="0" borderId="0" xfId="0" applyNumberFormat="1" applyBorder="1" applyProtection="1">
      <protection locked="0"/>
    </xf>
    <xf numFmtId="167" fontId="0" fillId="0" borderId="0" xfId="0" applyNumberFormat="1" applyBorder="1" applyProtection="1">
      <protection locked="0"/>
    </xf>
    <xf numFmtId="14" fontId="11" fillId="2" borderId="0" xfId="0" applyNumberFormat="1" applyFont="1" applyFill="1" applyBorder="1" applyAlignment="1" applyProtection="1">
      <alignment horizontal="left" vertical="center"/>
      <protection locked="0"/>
    </xf>
    <xf numFmtId="14" fontId="11" fillId="2" borderId="0" xfId="0" applyNumberFormat="1" applyFont="1" applyFill="1" applyBorder="1" applyAlignment="1" applyProtection="1">
      <alignment horizontal="left"/>
      <protection locked="0"/>
    </xf>
    <xf numFmtId="0" fontId="11" fillId="0" borderId="0" xfId="0" applyFont="1" applyFill="1" applyBorder="1" applyAlignment="1" applyProtection="1">
      <alignment horizontal="left" vertical="center"/>
      <protection locked="0"/>
    </xf>
    <xf numFmtId="164" fontId="32" fillId="0" borderId="0" xfId="4" applyFont="1" applyFill="1" applyBorder="1" applyAlignment="1" applyProtection="1">
      <alignment horizontal="left" vertical="center"/>
      <protection locked="0"/>
    </xf>
    <xf numFmtId="0" fontId="0" fillId="0" borderId="0" xfId="0" applyBorder="1" applyAlignment="1">
      <alignment horizontal="left"/>
    </xf>
    <xf numFmtId="0" fontId="0" fillId="0" borderId="0" xfId="0" applyNumberFormat="1" applyBorder="1"/>
    <xf numFmtId="0" fontId="2" fillId="6" borderId="46" xfId="0" applyFont="1" applyFill="1" applyBorder="1" applyAlignment="1">
      <alignment horizontal="left"/>
    </xf>
    <xf numFmtId="0" fontId="2" fillId="6" borderId="46" xfId="0" applyNumberFormat="1" applyFont="1" applyFill="1" applyBorder="1"/>
    <xf numFmtId="0" fontId="28" fillId="2" borderId="0" xfId="0" applyFont="1" applyFill="1" applyBorder="1" applyAlignment="1" applyProtection="1">
      <alignment horizontal="left" vertical="center"/>
      <protection locked="0"/>
    </xf>
    <xf numFmtId="0" fontId="0" fillId="0" borderId="4" xfId="0" applyFill="1" applyBorder="1" applyAlignment="1" applyProtection="1">
      <alignment wrapText="1"/>
      <protection locked="0"/>
    </xf>
    <xf numFmtId="0" fontId="0" fillId="0" borderId="0" xfId="0" applyFill="1" applyAlignment="1" applyProtection="1">
      <alignment wrapText="1"/>
      <protection locked="0"/>
    </xf>
    <xf numFmtId="14" fontId="0" fillId="0" borderId="12" xfId="0" applyNumberFormat="1" applyFill="1" applyBorder="1" applyProtection="1">
      <protection locked="0"/>
    </xf>
    <xf numFmtId="14" fontId="28" fillId="0" borderId="4" xfId="0" applyNumberFormat="1" applyFont="1" applyFill="1" applyBorder="1" applyAlignment="1" applyProtection="1">
      <alignment horizontal="right" vertical="center"/>
      <protection locked="0"/>
    </xf>
    <xf numFmtId="0" fontId="21" fillId="0" borderId="31" xfId="0" applyFont="1" applyFill="1" applyBorder="1" applyAlignment="1" applyProtection="1">
      <alignment horizontal="justify" vertical="top" wrapText="1"/>
    </xf>
    <xf numFmtId="0" fontId="21" fillId="0" borderId="27" xfId="0" applyFont="1" applyFill="1" applyBorder="1" applyAlignment="1" applyProtection="1">
      <alignment horizontal="justify" vertical="top" wrapText="1"/>
    </xf>
    <xf numFmtId="0" fontId="21" fillId="0" borderId="25" xfId="0" applyFont="1" applyFill="1" applyBorder="1" applyAlignment="1" applyProtection="1">
      <alignment horizontal="justify" vertical="top" wrapText="1"/>
    </xf>
    <xf numFmtId="0" fontId="21" fillId="0" borderId="6" xfId="0" applyFont="1" applyFill="1" applyBorder="1" applyAlignment="1" applyProtection="1">
      <alignment horizontal="justify" vertical="top" wrapText="1"/>
      <protection locked="0"/>
    </xf>
    <xf numFmtId="0" fontId="21" fillId="0" borderId="7" xfId="0" applyFont="1" applyFill="1" applyBorder="1" applyAlignment="1" applyProtection="1">
      <alignment horizontal="justify" vertical="top" wrapText="1"/>
      <protection locked="0"/>
    </xf>
    <xf numFmtId="0" fontId="21" fillId="0" borderId="6"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textRotation="90" wrapText="1"/>
    </xf>
    <xf numFmtId="0" fontId="21" fillId="0" borderId="16" xfId="0" applyFont="1" applyFill="1" applyBorder="1" applyAlignment="1" applyProtection="1">
      <alignment horizontal="center" vertical="center" textRotation="90" wrapText="1"/>
    </xf>
    <xf numFmtId="166" fontId="21" fillId="0" borderId="26" xfId="0" applyNumberFormat="1" applyFont="1" applyFill="1" applyBorder="1" applyAlignment="1" applyProtection="1">
      <alignment horizontal="justify" vertical="top" wrapText="1"/>
      <protection locked="0"/>
    </xf>
    <xf numFmtId="166" fontId="21" fillId="0" borderId="28" xfId="0" applyNumberFormat="1" applyFont="1" applyFill="1" applyBorder="1" applyAlignment="1" applyProtection="1">
      <alignment horizontal="justify" vertical="top" wrapText="1"/>
      <protection locked="0"/>
    </xf>
    <xf numFmtId="0" fontId="21" fillId="3" borderId="6" xfId="0" applyFont="1" applyFill="1" applyBorder="1" applyAlignment="1" applyProtection="1">
      <alignment horizontal="justify" vertical="top" wrapText="1"/>
      <protection locked="0"/>
    </xf>
    <xf numFmtId="0" fontId="21" fillId="3" borderId="23" xfId="0" applyFont="1" applyFill="1" applyBorder="1" applyAlignment="1" applyProtection="1">
      <alignment horizontal="justify" vertical="top" wrapText="1"/>
      <protection locked="0"/>
    </xf>
    <xf numFmtId="0" fontId="21" fillId="3" borderId="7"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21" fillId="3" borderId="20" xfId="0" applyFont="1" applyFill="1" applyBorder="1" applyAlignment="1" applyProtection="1">
      <alignment horizontal="justify" vertical="top" wrapText="1"/>
      <protection locked="0"/>
    </xf>
    <xf numFmtId="0" fontId="21" fillId="3" borderId="22" xfId="0" applyFont="1" applyFill="1" applyBorder="1" applyAlignment="1" applyProtection="1">
      <alignment horizontal="justify" vertical="top" wrapText="1"/>
      <protection locked="0"/>
    </xf>
    <xf numFmtId="0" fontId="21" fillId="3" borderId="32" xfId="0" applyFont="1" applyFill="1" applyBorder="1" applyAlignment="1" applyProtection="1">
      <alignment horizontal="justify" vertical="top" wrapText="1"/>
      <protection locked="0"/>
    </xf>
    <xf numFmtId="0" fontId="21" fillId="0" borderId="34" xfId="0" applyFont="1" applyFill="1" applyBorder="1" applyAlignment="1" applyProtection="1">
      <alignment horizontal="justify" vertical="top" wrapText="1"/>
    </xf>
    <xf numFmtId="0" fontId="21" fillId="0" borderId="23" xfId="0" applyFont="1" applyFill="1" applyBorder="1" applyAlignment="1" applyProtection="1">
      <alignment horizontal="justify" vertical="top" wrapText="1"/>
    </xf>
    <xf numFmtId="0" fontId="21" fillId="0" borderId="24" xfId="0" applyFont="1" applyFill="1" applyBorder="1" applyAlignment="1" applyProtection="1">
      <alignment horizontal="justify" vertical="top" wrapText="1"/>
    </xf>
    <xf numFmtId="0" fontId="21" fillId="0" borderId="33" xfId="0" applyFont="1" applyFill="1" applyBorder="1" applyAlignment="1" applyProtection="1">
      <alignment horizontal="justify" vertical="top" wrapText="1"/>
      <protection locked="0"/>
    </xf>
    <xf numFmtId="0" fontId="21" fillId="0" borderId="0" xfId="0" applyFont="1" applyFill="1" applyBorder="1" applyAlignment="1" applyProtection="1">
      <alignment horizontal="justify" vertical="top" wrapText="1"/>
      <protection locked="0"/>
    </xf>
    <xf numFmtId="0" fontId="21" fillId="0" borderId="30" xfId="0" applyFont="1" applyFill="1" applyBorder="1" applyAlignment="1" applyProtection="1">
      <alignment horizontal="justify" vertical="top" wrapText="1"/>
      <protection locked="0"/>
    </xf>
    <xf numFmtId="0" fontId="21" fillId="0" borderId="29" xfId="0" applyFont="1" applyFill="1" applyBorder="1" applyAlignment="1" applyProtection="1">
      <alignment horizontal="justify" vertical="top" wrapText="1"/>
      <protection locked="0"/>
    </xf>
    <xf numFmtId="0" fontId="24" fillId="3" borderId="26" xfId="2" applyFont="1" applyFill="1" applyBorder="1" applyAlignment="1" applyProtection="1">
      <alignment horizontal="justify" vertical="top" wrapText="1"/>
      <protection locked="0"/>
    </xf>
    <xf numFmtId="0" fontId="24" fillId="3" borderId="27" xfId="2" applyFont="1" applyFill="1" applyBorder="1" applyAlignment="1" applyProtection="1">
      <alignment horizontal="justify" vertical="top" wrapText="1"/>
      <protection locked="0"/>
    </xf>
    <xf numFmtId="0" fontId="24" fillId="3" borderId="28" xfId="2" applyFont="1" applyFill="1" applyBorder="1" applyAlignment="1" applyProtection="1">
      <alignment horizontal="justify" vertical="top" wrapText="1"/>
      <protection locked="0"/>
    </xf>
    <xf numFmtId="0" fontId="25" fillId="0" borderId="0" xfId="0" applyFont="1" applyFill="1" applyBorder="1" applyAlignment="1" applyProtection="1">
      <alignment horizontal="center" vertical="top" wrapText="1"/>
      <protection locked="0"/>
    </xf>
    <xf numFmtId="0" fontId="21" fillId="0" borderId="35" xfId="0" applyFont="1" applyFill="1" applyBorder="1" applyAlignment="1" applyProtection="1">
      <alignment horizontal="justify" vertical="top" wrapText="1"/>
    </xf>
    <xf numFmtId="0" fontId="21" fillId="0" borderId="22" xfId="0" applyFont="1" applyFill="1" applyBorder="1" applyAlignment="1" applyProtection="1">
      <alignment horizontal="justify" vertical="top" wrapText="1"/>
    </xf>
    <xf numFmtId="0" fontId="21" fillId="0" borderId="21" xfId="0" applyFont="1" applyFill="1" applyBorder="1" applyAlignment="1" applyProtection="1">
      <alignment horizontal="justify" vertical="top" wrapText="1"/>
    </xf>
    <xf numFmtId="166" fontId="21" fillId="0" borderId="20" xfId="0" applyNumberFormat="1" applyFont="1" applyFill="1" applyBorder="1" applyAlignment="1" applyProtection="1">
      <alignment horizontal="justify" vertical="top" wrapText="1"/>
      <protection locked="0"/>
    </xf>
    <xf numFmtId="166" fontId="21" fillId="0" borderId="32" xfId="0" applyNumberFormat="1" applyFont="1" applyFill="1" applyBorder="1" applyAlignment="1" applyProtection="1">
      <alignment horizontal="justify" vertical="top" wrapText="1"/>
      <protection locked="0"/>
    </xf>
    <xf numFmtId="0" fontId="21" fillId="0" borderId="2"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xf>
    <xf numFmtId="0" fontId="21" fillId="0" borderId="2" xfId="0" applyFont="1" applyFill="1" applyBorder="1" applyAlignment="1" applyProtection="1">
      <alignment horizontal="justify" vertical="top" wrapText="1"/>
    </xf>
    <xf numFmtId="0" fontId="21" fillId="0" borderId="3" xfId="0" applyFont="1" applyFill="1" applyBorder="1" applyAlignment="1" applyProtection="1">
      <alignment horizontal="justify" vertical="top" wrapText="1"/>
    </xf>
    <xf numFmtId="0" fontId="21" fillId="0" borderId="5"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21" fillId="0" borderId="44" xfId="0" applyFont="1" applyFill="1" applyBorder="1" applyAlignment="1" applyProtection="1">
      <alignment horizontal="center" vertical="center" wrapText="1"/>
    </xf>
    <xf numFmtId="3" fontId="21" fillId="0" borderId="5" xfId="0" applyNumberFormat="1" applyFont="1" applyFill="1" applyBorder="1" applyAlignment="1" applyProtection="1">
      <alignment horizontal="center" vertical="center" wrapText="1"/>
    </xf>
    <xf numFmtId="3" fontId="21" fillId="0" borderId="16" xfId="0" applyNumberFormat="1" applyFont="1" applyFill="1" applyBorder="1" applyAlignment="1" applyProtection="1">
      <alignment horizontal="center" vertical="center" wrapText="1"/>
    </xf>
    <xf numFmtId="3" fontId="21" fillId="2" borderId="5" xfId="0" applyNumberFormat="1" applyFont="1" applyFill="1" applyBorder="1" applyAlignment="1" applyProtection="1">
      <alignment horizontal="center" vertical="center" wrapText="1"/>
    </xf>
    <xf numFmtId="3" fontId="21" fillId="2" borderId="16" xfId="0" applyNumberFormat="1"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14" xfId="0" applyFont="1" applyFill="1" applyBorder="1" applyAlignment="1" applyProtection="1">
      <alignment horizontal="center" vertical="center" textRotation="90" wrapText="1"/>
    </xf>
    <xf numFmtId="0" fontId="21" fillId="0" borderId="36" xfId="0" applyFont="1" applyFill="1" applyBorder="1" applyAlignment="1" applyProtection="1">
      <alignment horizontal="center" vertical="center" textRotation="90" wrapText="1"/>
    </xf>
    <xf numFmtId="0" fontId="21" fillId="2" borderId="5"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16" fillId="0" borderId="4" xfId="0" applyFont="1" applyBorder="1" applyAlignment="1">
      <alignment horizontal="justify" vertical="top" wrapText="1"/>
    </xf>
    <xf numFmtId="0" fontId="16" fillId="0" borderId="4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0" xfId="0" applyFont="1" applyBorder="1" applyAlignment="1">
      <alignment horizontal="center" wrapText="1"/>
    </xf>
    <xf numFmtId="0" fontId="16" fillId="0" borderId="39" xfId="0" applyFont="1" applyBorder="1" applyAlignment="1">
      <alignment horizontal="center" wrapText="1"/>
    </xf>
    <xf numFmtId="0" fontId="16" fillId="0" borderId="38" xfId="0" applyFont="1" applyBorder="1" applyAlignment="1">
      <alignment horizontal="center" wrapText="1"/>
    </xf>
    <xf numFmtId="0" fontId="16" fillId="0" borderId="40" xfId="0" applyFont="1" applyBorder="1" applyAlignment="1">
      <alignment horizontal="justify" vertical="top" wrapText="1"/>
    </xf>
    <xf numFmtId="0" fontId="16" fillId="0" borderId="39" xfId="0" applyFont="1" applyBorder="1" applyAlignment="1">
      <alignment horizontal="justify" vertical="top" wrapText="1"/>
    </xf>
    <xf numFmtId="0" fontId="16" fillId="0" borderId="38" xfId="0" applyFont="1" applyBorder="1" applyAlignment="1">
      <alignment horizontal="justify" vertical="top" wrapText="1"/>
    </xf>
    <xf numFmtId="0" fontId="15" fillId="4" borderId="1" xfId="0" applyFont="1" applyFill="1" applyBorder="1" applyAlignment="1">
      <alignment horizontal="center" vertical="top" wrapText="1"/>
    </xf>
    <xf numFmtId="0" fontId="15" fillId="4" borderId="2" xfId="0" applyFont="1" applyFill="1" applyBorder="1" applyAlignment="1">
      <alignment horizontal="center" vertical="top" wrapText="1"/>
    </xf>
    <xf numFmtId="0" fontId="15" fillId="4" borderId="3" xfId="0" applyFont="1" applyFill="1" applyBorder="1" applyAlignment="1">
      <alignment horizontal="center" vertical="top" wrapText="1"/>
    </xf>
    <xf numFmtId="0" fontId="16" fillId="0" borderId="38" xfId="0" applyFont="1" applyBorder="1" applyAlignment="1">
      <alignment horizontal="center" vertical="center" wrapText="1"/>
    </xf>
    <xf numFmtId="0" fontId="16" fillId="0" borderId="43" xfId="0" applyFont="1" applyBorder="1" applyAlignment="1">
      <alignment horizontal="center" vertical="center" wrapText="1"/>
    </xf>
    <xf numFmtId="0" fontId="14" fillId="0" borderId="0" xfId="0" applyFont="1" applyAlignment="1">
      <alignment horizontal="center" vertical="top"/>
    </xf>
    <xf numFmtId="0" fontId="15" fillId="4" borderId="33" xfId="0" applyFont="1" applyFill="1" applyBorder="1" applyAlignment="1">
      <alignment horizontal="center" vertical="top" wrapText="1"/>
    </xf>
    <xf numFmtId="0" fontId="15" fillId="4" borderId="0" xfId="0" applyFont="1" applyFill="1" applyBorder="1" applyAlignment="1">
      <alignment horizontal="center" vertical="top" wrapText="1"/>
    </xf>
  </cellXfs>
  <cellStyles count="6">
    <cellStyle name="Hipervínculo" xfId="2" builtinId="8"/>
    <cellStyle name="Millares" xfId="1" builtinId="3"/>
    <cellStyle name="Millares [0]" xfId="5" builtinId="6"/>
    <cellStyle name="Moneda [0]" xfId="4" builtinId="7"/>
    <cellStyle name="Normal" xfId="0" builtinId="0"/>
    <cellStyle name="Normal_Hoja1" xfId="3" xr:uid="{00000000-0005-0000-0000-000005000000}"/>
  </cellStyles>
  <dxfs count="5">
    <dxf>
      <font>
        <b/>
      </font>
    </dxf>
    <dxf>
      <font>
        <b/>
      </font>
    </dxf>
    <dxf>
      <font>
        <b/>
      </font>
    </dxf>
    <dxf>
      <font>
        <b/>
      </font>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bar"/>
        <c:grouping val="stacked"/>
        <c:varyColors val="0"/>
        <c:ser>
          <c:idx val="0"/>
          <c:order val="0"/>
          <c:tx>
            <c:strRef>
              <c:f>'Ctos suscrito x Trimestre'!$L$3</c:f>
              <c:strCache>
                <c:ptCount val="1"/>
                <c:pt idx="0">
                  <c:v>Enero-marzo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'Ctos suscrito x Trimestre'!$K$4:$K$5</c:f>
              <c:strCache>
                <c:ptCount val="1"/>
                <c:pt idx="0">
                  <c:v>Bosa</c:v>
                </c:pt>
              </c:strCache>
            </c:strRef>
          </c:cat>
          <c:val>
            <c:numRef>
              <c:f>'Ctos suscrito x Trimestre'!$L$4:$L$5</c:f>
              <c:numCache>
                <c:formatCode>General</c:formatCode>
                <c:ptCount val="2"/>
                <c:pt idx="0">
                  <c:v>185</c:v>
                </c:pt>
              </c:numCache>
            </c:numRef>
          </c:val>
          <c:extLst>
            <c:ext xmlns:c16="http://schemas.microsoft.com/office/drawing/2014/chart" uri="{C3380CC4-5D6E-409C-BE32-E72D297353CC}">
              <c16:uniqueId val="{00000000-4D92-48A0-8AD4-3DEB5ABAF0DE}"/>
            </c:ext>
          </c:extLst>
        </c:ser>
        <c:ser>
          <c:idx val="1"/>
          <c:order val="1"/>
          <c:tx>
            <c:strRef>
              <c:f>'Ctos suscrito x Trimestre'!$M$3</c:f>
              <c:strCache>
                <c:ptCount val="1"/>
                <c:pt idx="0">
                  <c:v>Abril-junio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'Ctos suscrito x Trimestre'!$K$4:$K$5</c:f>
              <c:strCache>
                <c:ptCount val="1"/>
                <c:pt idx="0">
                  <c:v>Bosa</c:v>
                </c:pt>
              </c:strCache>
            </c:strRef>
          </c:cat>
          <c:val>
            <c:numRef>
              <c:f>'Ctos suscrito x Trimestre'!$M$4:$M$5</c:f>
              <c:numCache>
                <c:formatCode>General</c:formatCode>
                <c:ptCount val="2"/>
                <c:pt idx="0">
                  <c:v>5</c:v>
                </c:pt>
              </c:numCache>
            </c:numRef>
          </c:val>
          <c:extLst>
            <c:ext xmlns:c16="http://schemas.microsoft.com/office/drawing/2014/chart" uri="{C3380CC4-5D6E-409C-BE32-E72D297353CC}">
              <c16:uniqueId val="{00000001-4D92-48A0-8AD4-3DEB5ABAF0DE}"/>
            </c:ext>
          </c:extLst>
        </c:ser>
        <c:ser>
          <c:idx val="2"/>
          <c:order val="2"/>
          <c:tx>
            <c:strRef>
              <c:f>'Ctos suscrito x Trimestre'!$N$3</c:f>
              <c:strCache>
                <c:ptCount val="1"/>
                <c:pt idx="0">
                  <c:v>Julio-sept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'Ctos suscrito x Trimestre'!$K$4:$K$5</c:f>
              <c:strCache>
                <c:ptCount val="1"/>
                <c:pt idx="0">
                  <c:v>Bosa</c:v>
                </c:pt>
              </c:strCache>
            </c:strRef>
          </c:cat>
          <c:val>
            <c:numRef>
              <c:f>'Ctos suscrito x Trimestre'!$N$4:$N$5</c:f>
              <c:numCache>
                <c:formatCode>#,##0</c:formatCode>
                <c:ptCount val="2"/>
                <c:pt idx="0" formatCode="General">
                  <c:v>27</c:v>
                </c:pt>
              </c:numCache>
            </c:numRef>
          </c:val>
          <c:extLst>
            <c:ext xmlns:c16="http://schemas.microsoft.com/office/drawing/2014/chart" uri="{C3380CC4-5D6E-409C-BE32-E72D297353CC}">
              <c16:uniqueId val="{00000002-4D92-48A0-8AD4-3DEB5ABAF0DE}"/>
            </c:ext>
          </c:extLst>
        </c:ser>
        <c:ser>
          <c:idx val="3"/>
          <c:order val="3"/>
          <c:tx>
            <c:strRef>
              <c:f>'Ctos suscrito x Trimestre'!$O$3</c:f>
              <c:strCache>
                <c:ptCount val="1"/>
                <c:pt idx="0">
                  <c:v>Oct-dic</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'Ctos suscrito x Trimestre'!$K$4:$K$5</c:f>
              <c:strCache>
                <c:ptCount val="1"/>
                <c:pt idx="0">
                  <c:v>Bosa</c:v>
                </c:pt>
              </c:strCache>
            </c:strRef>
          </c:cat>
          <c:val>
            <c:numRef>
              <c:f>'Ctos suscrito x Trimestre'!$O$4:$O$5</c:f>
              <c:numCache>
                <c:formatCode>#,##0</c:formatCode>
                <c:ptCount val="2"/>
                <c:pt idx="0" formatCode="General">
                  <c:v>75</c:v>
                </c:pt>
              </c:numCache>
            </c:numRef>
          </c:val>
          <c:extLst>
            <c:ext xmlns:c16="http://schemas.microsoft.com/office/drawing/2014/chart" uri="{C3380CC4-5D6E-409C-BE32-E72D297353CC}">
              <c16:uniqueId val="{00000003-4D92-48A0-8AD4-3DEB5ABAF0DE}"/>
            </c:ext>
          </c:extLst>
        </c:ser>
        <c:dLbls>
          <c:showLegendKey val="0"/>
          <c:showVal val="1"/>
          <c:showCatName val="0"/>
          <c:showSerName val="0"/>
          <c:showPercent val="0"/>
          <c:showBubbleSize val="0"/>
        </c:dLbls>
        <c:gapWidth val="95"/>
        <c:gapDepth val="95"/>
        <c:shape val="cylinder"/>
        <c:axId val="164768768"/>
        <c:axId val="135961344"/>
        <c:axId val="0"/>
      </c:bar3DChart>
      <c:catAx>
        <c:axId val="164768768"/>
        <c:scaling>
          <c:orientation val="minMax"/>
        </c:scaling>
        <c:delete val="0"/>
        <c:axPos val="l"/>
        <c:numFmt formatCode="General" sourceLinked="0"/>
        <c:majorTickMark val="none"/>
        <c:minorTickMark val="none"/>
        <c:tickLblPos val="nextTo"/>
        <c:crossAx val="135961344"/>
        <c:crosses val="autoZero"/>
        <c:auto val="1"/>
        <c:lblAlgn val="ctr"/>
        <c:lblOffset val="100"/>
        <c:noMultiLvlLbl val="0"/>
      </c:catAx>
      <c:valAx>
        <c:axId val="135961344"/>
        <c:scaling>
          <c:orientation val="minMax"/>
        </c:scaling>
        <c:delete val="1"/>
        <c:axPos val="b"/>
        <c:numFmt formatCode="General" sourceLinked="1"/>
        <c:majorTickMark val="out"/>
        <c:minorTickMark val="none"/>
        <c:tickLblPos val="nextTo"/>
        <c:crossAx val="16476876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1655</xdr:row>
          <xdr:rowOff>85725</xdr:rowOff>
        </xdr:from>
        <xdr:to>
          <xdr:col>3</xdr:col>
          <xdr:colOff>390525</xdr:colOff>
          <xdr:row>1658</xdr:row>
          <xdr:rowOff>38100</xdr:rowOff>
        </xdr:to>
        <xdr:sp macro="" textlink="">
          <xdr:nvSpPr>
            <xdr:cNvPr id="1028" name="Botó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392</xdr:row>
          <xdr:rowOff>85725</xdr:rowOff>
        </xdr:from>
        <xdr:to>
          <xdr:col>3</xdr:col>
          <xdr:colOff>390525</xdr:colOff>
          <xdr:row>395</xdr:row>
          <xdr:rowOff>38100</xdr:rowOff>
        </xdr:to>
        <xdr:sp macro="" textlink="">
          <xdr:nvSpPr>
            <xdr:cNvPr id="2049" name="Botón 4"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38100</xdr:colOff>
      <xdr:row>7</xdr:row>
      <xdr:rowOff>100012</xdr:rowOff>
    </xdr:from>
    <xdr:to>
      <xdr:col>17</xdr:col>
      <xdr:colOff>590550</xdr:colOff>
      <xdr:row>22</xdr:row>
      <xdr:rowOff>176212</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suacad" refreshedDate="43522.51549189815" createdVersion="4" refreshedVersion="4" minRefreshableVersion="3" recordCount="376" xr:uid="{00000000-000A-0000-FFFF-FFFF00000000}">
  <cacheSource type="worksheet">
    <worksheetSource ref="A13:AH389" sheet="Formato a Dici 31 de 2018"/>
  </cacheSource>
  <cacheFields count="34">
    <cacheField name="Número Contrato" numFmtId="0">
      <sharedItems/>
    </cacheField>
    <cacheField name="Año" numFmtId="0">
      <sharedItems containsSemiMixedTypes="0" containsString="0" containsNumber="1" containsInteger="1" minValue="2015" maxValue="2018" count="4">
        <n v="2018"/>
        <n v="2017"/>
        <n v="2015"/>
        <n v="2016"/>
      </sharedItems>
    </cacheField>
    <cacheField name="Número de proceso contractual" numFmtId="0">
      <sharedItems containsMixedTypes="1" containsNumber="1" containsInteger="1" minValue="2015" maxValue="2018"/>
    </cacheField>
    <cacheField name="Tipo de Contrato        " numFmtId="0">
      <sharedItems containsSemiMixedTypes="0" containsString="0" containsNumber="1" containsInteger="1" minValue="1" maxValue="20" count="13">
        <n v="5"/>
        <n v="9"/>
        <n v="11"/>
        <n v="4"/>
        <n v="10"/>
        <n v="8"/>
        <n v="16"/>
        <n v="20"/>
        <n v="3"/>
        <n v="1"/>
        <n v="6"/>
        <n v="2"/>
        <n v="19"/>
      </sharedItems>
    </cacheField>
    <cacheField name="Equivalencia Tipo de contrato " numFmtId="0">
      <sharedItems count="14">
        <s v="Contratos de prestación de servicios profesionales y de apoyo a la gestión"/>
        <s v="Arrendamiento de bienes inmuebles"/>
        <s v="Suministro"/>
        <s v="Contratos de prestación de servicios"/>
        <s v="Seguros"/>
        <s v="Arrendamiento de bienes muebles"/>
        <s v="Contratos interadministrativos"/>
        <s v="Otros gastos"/>
        <s v="Interventoría"/>
        <s v="Obra pública"/>
        <s v="Compraventa de bienes muebles"/>
        <s v="Consultoría"/>
        <s v="Otros"/>
        <s v="CONTRATO DE PRESTACION DE SERVICIOS" u="1"/>
      </sharedItems>
    </cacheField>
    <cacheField name="Modalidad de Selección" numFmtId="0">
      <sharedItems containsBlank="1" count="6">
        <s v="Contratación directa"/>
        <s v="Licitación pública"/>
        <s v="Contratación mínima cuantia "/>
        <s v="Selección abreviada "/>
        <s v="Concurso de méritos"/>
        <m/>
      </sharedItems>
    </cacheField>
    <cacheField name="Procedimiento o causal" numFmtId="0">
      <sharedItems containsBlank="1" count="7">
        <s v="Prestación de servicios profesionales y de apoyo a la gestión, o para la ejecución de trabajos artísticos que sólo puedan encomendarse a determinadas personas naturales;"/>
        <s v="No aplica"/>
        <s v="Selección abreviada por menor cuantía "/>
        <s v="ANULADO"/>
        <m/>
        <s v="Subasta inversa "/>
        <s v="Contratos interadministrativos"/>
      </sharedItems>
    </cacheField>
    <cacheField name="Objeto" numFmtId="0">
      <sharedItems containsBlank="1" longText="1"/>
    </cacheField>
    <cacheField name="Afectación " numFmtId="0">
      <sharedItems containsBlank="1" count="3">
        <s v="Inversión"/>
        <m/>
        <s v="Funcionamiento"/>
      </sharedItems>
    </cacheField>
    <cacheField name="Número Programa" numFmtId="0">
      <sharedItems containsString="0" containsBlank="1" containsNumber="1" containsInteger="1" minValue="2" maxValue="45"/>
    </cacheField>
    <cacheField name="Equivalencia número de programa" numFmtId="0">
      <sharedItems count="16">
        <s v="Gobernanza e influencia local, regional e internacional"/>
        <s v="Igualdad y autonomía para una Bogotá incluyente"/>
        <s v="No ha seleccionado un número de programa"/>
        <s v="Seguridad y convivencia para todos"/>
        <s v="Mejor movilidad para todos"/>
        <s v="Mantenimiento Entidad"/>
        <s v="Mejores oportunidades para el desarrollo a través de la cultura, la recreación y el deporte"/>
        <s v="Bogotá, una ciudad digital"/>
        <s v="Espacio público, derecho de todos"/>
        <s v="Desarrollo rural sostenible"/>
        <s v="Recuperación, incorporación, vida urbana y control de la ilegalidad"/>
        <s v="Desarrollo integral desde la gestación hasta la adolescencia"/>
        <s v="Inclusión educativa para la equidad"/>
        <s v="Recuperación y manejo de la Estructura Ecológica Principal"/>
        <s v="Familias protegidas y adaptadas al cambio climático"/>
        <e v="#REF!" u="1"/>
      </sharedItems>
    </cacheField>
    <cacheField name="Número Proyecto" numFmtId="0">
      <sharedItems containsBlank="1"/>
    </cacheField>
    <cacheField name="Número  de Identificación_x000a_del contratista" numFmtId="0">
      <sharedItems containsString="0" containsBlank="1" containsNumber="1" containsInteger="1" minValue="19334027" maxValue="1030582824"/>
    </cacheField>
    <cacheField name="Nombre del contratista" numFmtId="0">
      <sharedItems containsBlank="1"/>
    </cacheField>
    <cacheField name="Valor Inicial del contrato" numFmtId="0">
      <sharedItems containsBlank="1" containsMixedTypes="1" containsNumber="1" containsInteger="1" minValue="0" maxValue="16000000000"/>
    </cacheField>
    <cacheField name="Número de reducciones" numFmtId="3">
      <sharedItems containsNonDate="0" containsString="0" containsBlank="1"/>
    </cacheField>
    <cacheField name="Valor total reducciones (En valor negativo)" numFmtId="167">
      <sharedItems containsString="0" containsBlank="1" containsNumber="1" containsInteger="1" minValue="-75757674" maxValue="-1"/>
    </cacheField>
    <cacheField name="Número de adiciones" numFmtId="167">
      <sharedItems containsString="0" containsBlank="1" containsNumber="1" containsInteger="1" minValue="1" maxValue="1"/>
    </cacheField>
    <cacheField name="Valor total de adiciones " numFmtId="0">
      <sharedItems containsString="0" containsBlank="1" containsNumber="1" containsInteger="1" minValue="660090" maxValue="1824926717"/>
    </cacheField>
    <cacheField name="Valor Final " numFmtId="167">
      <sharedItems containsSemiMixedTypes="0" containsString="0" containsNumber="1" containsInteger="1" minValue="0" maxValue="16000000000"/>
    </cacheField>
    <cacheField name="Giros_x000a_(Valor en pesos)" numFmtId="167">
      <sharedItems containsString="0" containsBlank="1" containsNumber="1" containsInteger="1" minValue="242110" maxValue="5882230649"/>
    </cacheField>
    <cacheField name="Fecha de suscripción (DD/MM/AAAA)" numFmtId="0">
      <sharedItems containsDate="1" containsBlank="1" containsMixedTypes="1" minDate="2018-01-25T00:00:00" maxDate="2019-01-01T00:00:00" count="60">
        <d v="2018-01-27T00:00:00"/>
        <d v="2018-01-26T00:00:00"/>
        <s v="ANULADO"/>
        <d v="2018-01-25T00:00:00"/>
        <d v="2018-02-20T00:00:00"/>
        <d v="2018-02-27T00:00:00"/>
        <d v="2018-04-11T00:00:00"/>
        <d v="2018-04-13T00:00:00"/>
        <d v="2018-05-29T00:00:00"/>
        <d v="2018-05-28T00:00:00"/>
        <d v="2018-06-22T00:00:00"/>
        <d v="2018-07-23T00:00:00"/>
        <d v="2018-08-13T00:00:00"/>
        <d v="2018-08-14T00:00:00"/>
        <d v="2018-08-17T00:00:00"/>
        <d v="2018-08-22T00:00:00"/>
        <d v="2018-08-15T00:00:00"/>
        <d v="2018-08-27T00:00:00"/>
        <d v="2018-08-30T00:00:00"/>
        <d v="2018-08-24T00:00:00"/>
        <d v="2018-09-02T00:00:00"/>
        <d v="2018-09-06T00:00:00"/>
        <d v="2018-09-07T00:00:00"/>
        <d v="2018-09-10T00:00:00"/>
        <d v="2018-09-17T00:00:00"/>
        <d v="2018-09-28T00:00:00"/>
        <s v="PENDIENTE"/>
        <d v="2018-10-03T00:00:00"/>
        <d v="2018-10-04T00:00:00"/>
        <d v="2018-10-08T00:00:00"/>
        <d v="2018-10-18T00:00:00"/>
        <d v="2018-10-10T00:00:00"/>
        <d v="2018-11-10T00:00:00"/>
        <d v="2018-10-19T00:00:00"/>
        <d v="2018-10-29T00:00:00"/>
        <d v="2018-11-01T00:00:00"/>
        <d v="2018-11-09T00:00:00"/>
        <d v="2018-11-21T00:00:00"/>
        <d v="2018-11-20T00:00:00"/>
        <d v="2018-11-26T00:00:00"/>
        <d v="2018-11-28T00:00:00"/>
        <d v="2018-11-23T00:00:00"/>
        <d v="2018-12-04T00:00:00"/>
        <d v="2018-12-06T00:00:00"/>
        <d v="2018-11-30T00:00:00"/>
        <d v="2018-12-05T00:00:00"/>
        <d v="2018-12-10T00:00:00"/>
        <d v="2018-12-17T00:00:00"/>
        <d v="2018-12-13T00:00:00"/>
        <d v="2018-12-18T00:00:00"/>
        <d v="2018-12-21T00:00:00"/>
        <d v="2018-12-14T00:00:00"/>
        <d v="2018-12-19T00:00:00"/>
        <d v="2018-12-26T00:00:00"/>
        <d v="2018-12-20T00:00:00"/>
        <d v="2018-12-24T00:00:00"/>
        <d v="2018-12-27T00:00:00"/>
        <d v="2018-12-28T00:00:00"/>
        <d v="2018-12-31T00:00:00"/>
        <m/>
      </sharedItems>
    </cacheField>
    <cacheField name="Fecha de inicio (DD/MM/AAAA)" numFmtId="0">
      <sharedItems containsDate="1" containsBlank="1" containsMixedTypes="1" minDate="2018-01-25T00:00:00" maxDate="2019-01-26T00:00:00"/>
    </cacheField>
    <cacheField name="Fecha de terminación (DD/MM/AAAA)" numFmtId="0">
      <sharedItems containsDate="1" containsBlank="1" containsMixedTypes="1" minDate="2018-04-14T00:00:00" maxDate="2023-11-10T00:00:00"/>
    </cacheField>
    <cacheField name="Plazo en días" numFmtId="0">
      <sharedItems containsBlank="1"/>
    </cacheField>
    <cacheField name="Prorroga en días" numFmtId="0">
      <sharedItems containsString="0" containsBlank="1" containsNumber="1" containsInteger="1" minValue="30" maxValue="120"/>
    </cacheField>
    <cacheField name="Anulado" numFmtId="0">
      <sharedItems containsBlank="1"/>
    </cacheField>
    <cacheField name="Celebrado o por iniciar" numFmtId="0">
      <sharedItems containsBlank="1"/>
    </cacheField>
    <cacheField name="En Ejecución" numFmtId="0">
      <sharedItems containsBlank="1"/>
    </cacheField>
    <cacheField name="Terminado" numFmtId="0">
      <sharedItems containsBlank="1"/>
    </cacheField>
    <cacheField name="Liquidado" numFmtId="0">
      <sharedItems containsBlank="1"/>
    </cacheField>
    <cacheField name="% Avance y/o Cumplimiento" numFmtId="10">
      <sharedItems containsBlank="1" containsMixedTypes="1" containsNumber="1" minValue="0" maxValue="1.0000000358034222"/>
    </cacheField>
    <cacheField name="TOTAL CONTRATOS" numFmtId="167">
      <sharedItems containsString="0" containsBlank="1" containsNumber="1" containsInteger="1" minValue="0" maxValue="1"/>
    </cacheField>
    <cacheField name="EJE/PILAR" numFmtId="167">
      <sharedItems containsBlank="1" count="7">
        <s v="Eje Transversal 4 Gobierno Legitimo, Fortalecimiento Local y Eficiencia"/>
        <s v="Pilar 1 Igualdad de Calidad de Vida"/>
        <m/>
        <s v="Pilar 3 Construcción de Comunidad y Cultura Ciudadana"/>
        <s v="Pilar 2 Democracía Urbana"/>
        <s v="Eje Transversal 2 Desarrollo Económico basado en el conocimiento"/>
        <s v="Eje Transversal 3 Sostenibilidad Ambiental basada en la eficiencia energétic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6">
  <r>
    <s v="CPS-001-2018"/>
    <x v="0"/>
    <s v="FDLCB-CD-003-2018"/>
    <x v="0"/>
    <x v="0"/>
    <x v="0"/>
    <x v="0"/>
    <s v="PRESTAR SERVICIOS PROFESIONALES JURÍDICOS CON EL FIN DE ADELANTAR LA ETAPA PRE-CONTRACTUAL, CONTRACTUAL Y POST-CONTRACTUAL DE LOS PROCESOS DE CONTRATACION QUE ADELANTE EL FONDO DE DESARROLLO LOCAL DE CIUDAD BOLÍVAR"/>
    <x v="0"/>
    <n v="45"/>
    <x v="0"/>
    <s v="3-3-1-15-07-45-1281-00"/>
    <n v="1030582824"/>
    <s v="JUAN FELIPE GALINDO NIÑO"/>
    <n v="55000000"/>
    <m/>
    <m/>
    <m/>
    <m/>
    <n v="55000000"/>
    <n v="47166667"/>
    <x v="0"/>
    <d v="2018-02-01T00:00:00"/>
    <d v="2018-12-31T00:00:00"/>
    <s v="11 MESES"/>
    <m/>
    <m/>
    <m/>
    <m/>
    <s v="X"/>
    <m/>
    <n v="0.85757576363636367"/>
    <n v="1"/>
    <x v="0"/>
  </r>
  <r>
    <s v="CPS-002-2018"/>
    <x v="0"/>
    <s v="FDLCB-CD-005-2018"/>
    <x v="0"/>
    <x v="0"/>
    <x v="0"/>
    <x v="0"/>
    <s v="PRESTAR LOS SERVICIOS DE APOYO TECNICO EN LA GESTIÓN Y EJECUCIÓN DE LAS ACTIVIDADES ADMINISTRATIVAS QUE SE ADELANTAN EN EL DESPACHO DE LA ALCALDÍA LOCAL DE CIUDAD BOLÍVAR"/>
    <x v="0"/>
    <n v="45"/>
    <x v="0"/>
    <s v="3-3-1-15-07-45-1281-00"/>
    <n v="1024462155"/>
    <s v="MARTHA CAROLINA DIAZ SANTA "/>
    <n v="33000000"/>
    <m/>
    <m/>
    <n v="1"/>
    <n v="3000000"/>
    <n v="36000000"/>
    <n v="30000000"/>
    <x v="1"/>
    <d v="2018-02-01T00:00:00"/>
    <d v="2018-12-31T00:00:00"/>
    <s v="11 MESES"/>
    <n v="30"/>
    <m/>
    <m/>
    <s v="X"/>
    <m/>
    <m/>
    <n v="0.83333333333333337"/>
    <n v="1"/>
    <x v="0"/>
  </r>
  <r>
    <s v="CPS-003-2018"/>
    <x v="0"/>
    <s v="FDLCB-CD-006-2018"/>
    <x v="0"/>
    <x v="0"/>
    <x v="0"/>
    <x v="0"/>
    <s v="PRESTAR SUS SERVICIOS DE APOYO PARA REALIZAR OBLIGACIONES SECRETARIALES EN LAS DIFERENTES DEPENDENCIAS DE LA ALCALDÍA LOCAL DE CIUDAD BOLÍVAR."/>
    <x v="0"/>
    <n v="45"/>
    <x v="0"/>
    <s v="3-3-1-15-07-45-1281-00"/>
    <n v="60380265"/>
    <s v="OMAIRA BOADA GARCIA"/>
    <n v="25300000"/>
    <m/>
    <m/>
    <n v="1"/>
    <n v="2300000"/>
    <n v="27600000"/>
    <n v="23000000"/>
    <x v="1"/>
    <d v="2018-02-01T00:00:00"/>
    <d v="2018-12-31T00:00:00"/>
    <s v="11 MESES"/>
    <n v="30"/>
    <m/>
    <m/>
    <s v="X"/>
    <m/>
    <m/>
    <n v="0.83333333333333337"/>
    <n v="1"/>
    <x v="0"/>
  </r>
  <r>
    <s v="CPS-004-2018"/>
    <x v="0"/>
    <s v="FDLCB-CD-007-2018"/>
    <x v="0"/>
    <x v="0"/>
    <x v="0"/>
    <x v="0"/>
    <s v="PRESTAR SUS SERVICIOS DE APOYO PARA REALIZAR OBLIGACIONES SECRETARIALES EN LAS DIFERENTES DEPENDENCIAS DE LA ALCALDÍA LOCAL DE CIUDAD BOLÍVAR."/>
    <x v="0"/>
    <n v="45"/>
    <x v="0"/>
    <s v="3-3-1-15-07-45-1281-00"/>
    <n v="1024506245"/>
    <s v="LYANA MARIA BENAVIDES PALENCIA"/>
    <n v="25300000"/>
    <m/>
    <m/>
    <m/>
    <m/>
    <n v="25300000"/>
    <n v="22539999"/>
    <x v="1"/>
    <d v="2018-02-02T00:00:00"/>
    <d v="2019-01-01T00:00:00"/>
    <s v="11 MESES"/>
    <m/>
    <m/>
    <m/>
    <m/>
    <s v="X"/>
    <m/>
    <n v="0.89090905138339926"/>
    <n v="1"/>
    <x v="0"/>
  </r>
  <r>
    <s v="CPS-005-2018"/>
    <x v="0"/>
    <s v="FDLCB-CD-008-2018"/>
    <x v="0"/>
    <x v="0"/>
    <x v="0"/>
    <x v="0"/>
    <s v="PRESTAR SERVICIOS PROFESIONALES ESPECIALIZADOS PARA APOYAR EN LAS ETAPAS PRE-CONTRACTUAL, CONTRACTUAL Y POST-CONTRACTUAL DE LOS PROCESOS DE CONTRATACION QUE ADELANTE EL FONDO DE DESARROLLO LOCAL DE CIUDAD BOLÍVAR"/>
    <x v="0"/>
    <n v="45"/>
    <x v="0"/>
    <s v="3-3-1-15-07-45-1281-00"/>
    <n v="79580307"/>
    <s v="CESAR FRUTO CORREDOR GOMEZ"/>
    <n v="79200000"/>
    <m/>
    <m/>
    <m/>
    <m/>
    <n v="79200000"/>
    <n v="72000000"/>
    <x v="1"/>
    <d v="2018-02-01T00:00:00"/>
    <d v="2018-12-31T00:00:00"/>
    <s v="11 MESES"/>
    <m/>
    <m/>
    <m/>
    <m/>
    <s v="X"/>
    <m/>
    <n v="0.90909090909090906"/>
    <n v="1"/>
    <x v="0"/>
  </r>
  <r>
    <s v="CPS-006-2018"/>
    <x v="0"/>
    <s v="FDLCB-CD-009-2018"/>
    <x v="0"/>
    <x v="0"/>
    <x v="0"/>
    <x v="0"/>
    <s v="PRESTAR SUS SERVICIOS DE APOYO PARA REALIZAR OBLIGACIONES SECRETARIALES EN LAS DIFERENTES DEPENDENCIAS DE LA ALCALDÍA LOCAL DE CIUDAD BOLÍVAR"/>
    <x v="0"/>
    <n v="45"/>
    <x v="0"/>
    <s v="3-3-1-15-07-45-1281-00"/>
    <n v="1022382549"/>
    <s v="JULIETH ALEXANDRA BULLA MELO"/>
    <n v="25300000"/>
    <m/>
    <m/>
    <m/>
    <m/>
    <n v="25300000"/>
    <n v="23000000"/>
    <x v="1"/>
    <d v="2018-02-01T00:00:00"/>
    <d v="2018-12-31T00:00:00"/>
    <s v="11 MESES"/>
    <m/>
    <m/>
    <m/>
    <m/>
    <s v="X"/>
    <m/>
    <n v="0.90909090909090906"/>
    <n v="1"/>
    <x v="0"/>
  </r>
  <r>
    <s v="CPS-007-2018"/>
    <x v="0"/>
    <s v="FDLCB-CD-010-2018"/>
    <x v="0"/>
    <x v="0"/>
    <x v="0"/>
    <x v="0"/>
    <s v="PRESTAR SUS SERVICIOS DE APOYO TECNICO PARA EL DESARROLLO DE LAS ACTIVIDADES DE GESTION DOCUMENTAL EN LA ALCALDIA LOCAL DE CIUDAD BOLIVAR"/>
    <x v="0"/>
    <n v="45"/>
    <x v="0"/>
    <s v="3-3-1-15-07-45-1281-00"/>
    <n v="79950133"/>
    <s v="OMAR ELIECER MORENO VERA"/>
    <n v="35200000"/>
    <m/>
    <m/>
    <m/>
    <m/>
    <n v="35200000"/>
    <n v="32000000"/>
    <x v="1"/>
    <d v="2018-02-01T00:00:00"/>
    <d v="2018-12-31T00:00:00"/>
    <s v="11 MESES"/>
    <m/>
    <m/>
    <m/>
    <m/>
    <s v="X"/>
    <m/>
    <n v="0.90909090909090906"/>
    <n v="1"/>
    <x v="0"/>
  </r>
  <r>
    <s v="CPS-008-2018"/>
    <x v="0"/>
    <s v="FDLCB-CD-011-2018"/>
    <x v="0"/>
    <x v="0"/>
    <x v="0"/>
    <x v="0"/>
    <s v="PRESTAR SUS SERVICIOS TÉCNICOS PARA APOYAR Y DAR SOPORTE TÉCNICO AL ADMINISTRADOR Y USUARIO FINAL DE LA RED DE SISTEMAS Y TECNOLOGÍA E INFORMACIÓN DE LA ALCALDÍA LOCAL CIUDAD BOLIVAR"/>
    <x v="0"/>
    <n v="45"/>
    <x v="0"/>
    <s v="3-3-1-15-07-45-1281-00"/>
    <n v="80853509"/>
    <s v="JAIRO ANDRES ORJUELA HOOVER"/>
    <n v="39600000"/>
    <m/>
    <m/>
    <m/>
    <m/>
    <n v="39600000"/>
    <n v="36000000"/>
    <x v="1"/>
    <d v="2018-02-01T00:00:00"/>
    <d v="2018-12-31T00:00:00"/>
    <s v="11 MESES"/>
    <m/>
    <m/>
    <m/>
    <m/>
    <s v="X"/>
    <m/>
    <n v="0.90909090909090906"/>
    <n v="1"/>
    <x v="0"/>
  </r>
  <r>
    <s v="CPS-009-2018"/>
    <x v="0"/>
    <s v="FDLCB-CD-012-2018"/>
    <x v="0"/>
    <x v="0"/>
    <x v="0"/>
    <x v="0"/>
    <s v="PRESTAR SUS SERVICIOS PARA REALIZAR ACTIVIDADES DE APOYO EN EL CDI DEL FONDO DE DESARROLLO LOCAL DE CIUDAD BOLÍVAR"/>
    <x v="0"/>
    <n v="45"/>
    <x v="0"/>
    <s v="3-3-1-15-07-45-1281-00"/>
    <n v="52368856"/>
    <s v="ANGELA YANETH SANCHEZ CANO"/>
    <n v="23100000"/>
    <m/>
    <m/>
    <n v="1"/>
    <n v="2100000"/>
    <n v="25200000"/>
    <n v="21000000"/>
    <x v="1"/>
    <d v="2018-02-01T00:00:00"/>
    <d v="2018-12-31T00:00:00"/>
    <s v="11 MESES"/>
    <n v="30"/>
    <m/>
    <m/>
    <s v="X"/>
    <m/>
    <m/>
    <n v="0.83333333333333337"/>
    <n v="1"/>
    <x v="0"/>
  </r>
  <r>
    <s v="CPS-010-2018"/>
    <x v="0"/>
    <s v="FDLCB-CD-013-2018"/>
    <x v="0"/>
    <x v="0"/>
    <x v="0"/>
    <x v="0"/>
    <s v="APOYAR AL ALCALDE(SA) LOCAL EN LA PROMOCIÓN, ACOMPAÑAMIENTO, COORDINACIÓN Y ATENCIÓN DE LAS INSTANCIAS DE COORDINACIÓN INTERINSTITUCIONALES Y LAS INSTANCIAS DE PARTICIPACIÓN LOCALES, ASÍ COMO LOS PROCESOS COMUNITARIOS EN LA LOCALIDAD"/>
    <x v="0"/>
    <n v="45"/>
    <x v="0"/>
    <s v="3-3-1-15-07-45-1281-00"/>
    <n v="53116983"/>
    <s v="YEIMY TATIANA ESCOBAR ESPINOSA "/>
    <n v="51700000"/>
    <m/>
    <m/>
    <n v="1"/>
    <n v="4700000"/>
    <n v="56400000"/>
    <n v="47000000"/>
    <x v="1"/>
    <d v="2018-02-01T00:00:00"/>
    <d v="2018-12-31T00:00:00"/>
    <s v="11 MESES"/>
    <n v="30"/>
    <m/>
    <m/>
    <s v="X"/>
    <m/>
    <m/>
    <n v="0.83333333333333337"/>
    <n v="1"/>
    <x v="0"/>
  </r>
  <r>
    <s v="CPS-011-2018"/>
    <x v="0"/>
    <s v="FDLCB-CD-014-2018"/>
    <x v="0"/>
    <x v="0"/>
    <x v="0"/>
    <x v="0"/>
    <s v="PRESTAR SERVICIOS PROFESIONALES JURÍDICOS CON EL FIN DE ADELANTAR LA ETAPA PRE-CONTRACTUAL, CONTRACTUAL Y POST-CONTRACTUAL DE LOS PROCESOS DE CONTRATACION QUE ADELANTE EL FONDO DE DESARROLLO LOCAL DE CIUDAD BOLÍVAR"/>
    <x v="0"/>
    <n v="45"/>
    <x v="0"/>
    <s v="3-3-1-15-07-45-1281-00"/>
    <n v="79591449"/>
    <s v="ASDRUBAL MENDIVELSO MENDIVELSO"/>
    <n v="55000000"/>
    <m/>
    <m/>
    <m/>
    <m/>
    <n v="55000000"/>
    <n v="50000000"/>
    <x v="1"/>
    <d v="2018-02-01T00:00:00"/>
    <d v="2018-12-31T00:00:00"/>
    <s v="11 MESES"/>
    <m/>
    <m/>
    <m/>
    <m/>
    <s v="X"/>
    <m/>
    <n v="0.90909090909090906"/>
    <n v="1"/>
    <x v="0"/>
  </r>
  <r>
    <s v="CPS-012-2018"/>
    <x v="0"/>
    <s v="FDLCB-CD-015-2018"/>
    <x v="0"/>
    <x v="0"/>
    <x v="0"/>
    <x v="0"/>
    <s v="PRESTAR SUS SERVICIOS PROFESIONALES PARA APOYAR EL AREA DE GESTION PARA EL DESARROLLO LOCAL EN TEMAS PRESUPUESTALES DE LA ALCALDIA LOCAL DE CIUDAD BOLIVAR"/>
    <x v="0"/>
    <n v="45"/>
    <x v="0"/>
    <s v="3-3-1-15-07-45-1281-00"/>
    <n v="93297980"/>
    <s v="JESUS ANDRES ARISMEN DE LA CRUZ "/>
    <n v="46200000"/>
    <m/>
    <m/>
    <n v="1"/>
    <n v="4200000"/>
    <n v="50400000"/>
    <n v="42000000"/>
    <x v="1"/>
    <d v="2018-02-01T00:00:00"/>
    <d v="2018-12-31T00:00:00"/>
    <s v="11 MESES"/>
    <n v="30"/>
    <m/>
    <m/>
    <s v="X"/>
    <m/>
    <m/>
    <n v="0.83333333333333337"/>
    <n v="1"/>
    <x v="0"/>
  </r>
  <r>
    <s v="CPS-013-2018"/>
    <x v="0"/>
    <s v="FDLCB-CD-016-2018"/>
    <x v="0"/>
    <x v="0"/>
    <x v="0"/>
    <x v="0"/>
    <s v="PRESTAR SUS SERVICIOS PARA REALIZAR ACTIVIDADES DE APOYO RELACIONADA CON LA NOTIFICACIÓN DE LA INFORMACIÓN QUE SE GENERA DESDE LA ALCALDÍA LOCAL DE CIUDAD BOLÍVAR"/>
    <x v="0"/>
    <n v="45"/>
    <x v="0"/>
    <s v="3-3-1-15-07-45-1281-00"/>
    <n v="79611892"/>
    <s v="JAVIER CRUZ VALBUENA"/>
    <n v="23100000"/>
    <m/>
    <m/>
    <n v="1"/>
    <n v="2100000"/>
    <n v="25200000"/>
    <n v="20930000"/>
    <x v="1"/>
    <d v="2018-02-02T00:00:00"/>
    <d v="2019-01-01T00:00:00"/>
    <s v="11 MESES"/>
    <n v="30"/>
    <m/>
    <m/>
    <s v="X"/>
    <m/>
    <m/>
    <n v="0.8305555555555556"/>
    <n v="1"/>
    <x v="0"/>
  </r>
  <r>
    <s v="CPS-014-2018"/>
    <x v="0"/>
    <s v="FDLCB-CD-017-2018"/>
    <x v="0"/>
    <x v="0"/>
    <x v="0"/>
    <x v="0"/>
    <s v="PRESTAR SUS SERVICIOS PROFESIONALES PARA LIQUIDACIÓN Y DEPURACIÓN DE LAS OBLIGACIONES POR PAGAR A CARGO DEL FONDO DE DESARROLLO LOCAL DE CIUDAD BOLIVAR"/>
    <x v="0"/>
    <n v="45"/>
    <x v="0"/>
    <s v="3-3-1-15-07-45-1281-00"/>
    <n v="51833633"/>
    <s v="LIDA GISELA PEREZ CASTAÑEDA"/>
    <n v="46200000"/>
    <m/>
    <m/>
    <n v="1"/>
    <n v="4200000"/>
    <n v="50400000"/>
    <n v="42000000"/>
    <x v="1"/>
    <d v="2018-02-01T00:00:00"/>
    <d v="2018-12-31T00:00:00"/>
    <s v="11 MESES"/>
    <n v="30"/>
    <m/>
    <m/>
    <s v="X"/>
    <m/>
    <m/>
    <n v="0.83333333333333337"/>
    <n v="1"/>
    <x v="0"/>
  </r>
  <r>
    <s v="CPS-015-2018"/>
    <x v="0"/>
    <s v="FDLCB-CD-018-2018"/>
    <x v="0"/>
    <x v="0"/>
    <x v="0"/>
    <x v="0"/>
    <s v="PRESTAR SUS SERVICIOS COMO OPERADOR DE VEHICULO LIVIANO DE PROPIEDAD DEL FONDO DE DESARROLLO LOCAL DE CIUDAD BOLIVAR"/>
    <x v="0"/>
    <n v="45"/>
    <x v="0"/>
    <s v="3-3-1-15-07-45-1281-00"/>
    <n v="79972557"/>
    <s v="JAINED YEZID USAQUEN CRUZ "/>
    <n v="22000000"/>
    <m/>
    <m/>
    <m/>
    <m/>
    <n v="22000000"/>
    <n v="19933333"/>
    <x v="1"/>
    <d v="2018-02-01T00:00:00"/>
    <d v="2018-12-31T00:00:00"/>
    <s v="11 MESES"/>
    <m/>
    <m/>
    <m/>
    <m/>
    <s v="X"/>
    <m/>
    <n v="0.90606059090909086"/>
    <n v="1"/>
    <x v="0"/>
  </r>
  <r>
    <s v="CPS-016-2018"/>
    <x v="0"/>
    <s v="FDLCB-CD-019-2018"/>
    <x v="0"/>
    <x v="0"/>
    <x v="0"/>
    <x v="0"/>
    <s v="APOYAR TÉCNICAMENTE A LOS RESPONSABLES E INTEGRANTES DE LOS PROCESOS EN LA IMPLEMENTACIÓN DE HERRAMIENTAS DE GESTIÓN, SIGUIENDO LOS LINEAMIENTOS METODOLÓGICOS ESTABLECIDOS POR LA OFICINA ASESORA DE PLANEACIÓN DE LA SECRETARÍA DISTRITAL DE GOBIERNO."/>
    <x v="0"/>
    <n v="45"/>
    <x v="0"/>
    <s v="3-3-1-15-07-45-1281-00"/>
    <n v="19334027"/>
    <s v="OSCAR ALFONSO CAMACHO GALVIS"/>
    <n v="46200000"/>
    <m/>
    <m/>
    <m/>
    <m/>
    <n v="46200000"/>
    <n v="42000000"/>
    <x v="1"/>
    <d v="2018-02-01T00:00:00"/>
    <d v="2018-12-31T00:00:00"/>
    <s v="11 MESES"/>
    <m/>
    <m/>
    <m/>
    <m/>
    <s v="X"/>
    <m/>
    <n v="0.90909090909090906"/>
    <n v="1"/>
    <x v="0"/>
  </r>
  <r>
    <s v="CPS-017-2018"/>
    <x v="0"/>
    <s v="FDLCB-CD-020-2018"/>
    <x v="0"/>
    <x v="0"/>
    <x v="0"/>
    <x v="0"/>
    <s v="PRESTAR SUS SERVICIOS PARA REALIZAR ACTIVIDADES DE APOYO EN EL CDI DEL FONDO DE DESARROLLO LOCAL DE CIUDAD BOLÍVAR"/>
    <x v="0"/>
    <n v="45"/>
    <x v="0"/>
    <s v="3-3-1-15-07-45-1281-00"/>
    <n v="79258117"/>
    <s v="CARLOS HUMBRETO POPAYAN CASALLAS"/>
    <n v="23100000"/>
    <m/>
    <m/>
    <m/>
    <m/>
    <n v="23100000"/>
    <n v="21000000"/>
    <x v="1"/>
    <d v="2018-02-01T00:00:00"/>
    <d v="2018-12-31T00:00:00"/>
    <s v="11 MESES"/>
    <m/>
    <m/>
    <m/>
    <m/>
    <s v="X"/>
    <m/>
    <n v="0.90909090909090906"/>
    <n v="1"/>
    <x v="0"/>
  </r>
  <r>
    <s v="CPS-019-2018"/>
    <x v="0"/>
    <s v="FDLCB-CD-022-2018"/>
    <x v="0"/>
    <x v="0"/>
    <x v="0"/>
    <x v="0"/>
    <s v="PRESTAR SUS SERVICIOS COMO OPERADOR DE VEHICULO LIVIANO DE PROPIEDAD DEL FONDO DE DESARROLLO LOCAL DE CIUDAD BOLIVAR"/>
    <x v="0"/>
    <n v="45"/>
    <x v="0"/>
    <s v="3-3-1-15-07-45-1281-00"/>
    <m/>
    <s v="CARLOS JULIO MIRANDA DOMINGUEZ "/>
    <n v="22000000"/>
    <m/>
    <m/>
    <m/>
    <m/>
    <n v="22000000"/>
    <n v="19933333"/>
    <x v="1"/>
    <d v="2018-02-02T00:00:00"/>
    <d v="2018-12-31T00:00:00"/>
    <s v="11 MESES"/>
    <m/>
    <m/>
    <m/>
    <m/>
    <s v="X"/>
    <m/>
    <n v="0.90606059090909086"/>
    <n v="1"/>
    <x v="0"/>
  </r>
  <r>
    <s v="CPS-020-2018"/>
    <x v="0"/>
    <s v="FDLCB-CD-023-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PAULA ALEJANDRA TRIANA HERNANDEZ"/>
    <n v="45100000"/>
    <m/>
    <m/>
    <m/>
    <m/>
    <n v="45100000"/>
    <n v="40863333"/>
    <x v="1"/>
    <d v="2018-01-25T00:00:00"/>
    <d v="2018-12-31T00:00:00"/>
    <s v="11 MESES"/>
    <m/>
    <m/>
    <m/>
    <m/>
    <s v="X"/>
    <m/>
    <n v="0.90606059866962307"/>
    <n v="1"/>
    <x v="1"/>
  </r>
  <r>
    <s v="CPS-021-2018"/>
    <x v="0"/>
    <s v="ANULADO"/>
    <x v="0"/>
    <x v="0"/>
    <x v="0"/>
    <x v="0"/>
    <s v="ANULADO"/>
    <x v="1"/>
    <m/>
    <x v="2"/>
    <m/>
    <m/>
    <s v="ANULADO"/>
    <s v="ANULADO"/>
    <m/>
    <m/>
    <m/>
    <m/>
    <n v="0"/>
    <m/>
    <x v="2"/>
    <s v="ANULADO"/>
    <s v="ANULADO"/>
    <s v="ANULADO"/>
    <m/>
    <s v="X"/>
    <m/>
    <m/>
    <m/>
    <m/>
    <e v="#DIV/0!"/>
    <n v="1"/>
    <x v="2"/>
  </r>
  <r>
    <s v="CPS-022-2018"/>
    <x v="0"/>
    <s v="FDLCB-CD-025-2018"/>
    <x v="0"/>
    <x v="0"/>
    <x v="0"/>
    <x v="0"/>
    <s v="PRESTAR SUS SERVICIOS COMO OPERADOR DE VEHICULO LIVIANO DE PROPIEDAD DEL FONDO DE DESARROLLO LOCAL DE CIUDAD BOLIVAR"/>
    <x v="0"/>
    <n v="45"/>
    <x v="0"/>
    <s v="3-3-1-15-07-45-1281-00"/>
    <m/>
    <s v="JULIO CESAR BARRANTES ACOSTA"/>
    <n v="22000000"/>
    <m/>
    <m/>
    <m/>
    <m/>
    <n v="22000000"/>
    <n v="19933333"/>
    <x v="1"/>
    <d v="2018-02-02T00:00:00"/>
    <d v="2018-12-31T00:00:00"/>
    <s v="11 MESES"/>
    <m/>
    <m/>
    <m/>
    <m/>
    <s v="X"/>
    <m/>
    <n v="0.90606059090909086"/>
    <n v="1"/>
    <x v="0"/>
  </r>
  <r>
    <s v="CPS-023-2018"/>
    <x v="0"/>
    <s v="FDLCB-CD-026-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KIMBERLY LADINO FELIZZOLA"/>
    <n v="45100000"/>
    <m/>
    <m/>
    <m/>
    <m/>
    <n v="45100000"/>
    <n v="40863333"/>
    <x v="1"/>
    <d v="2018-02-02T00:00:00"/>
    <d v="2018-12-31T00:00:00"/>
    <s v="11 MESES"/>
    <m/>
    <m/>
    <m/>
    <m/>
    <s v="X"/>
    <m/>
    <n v="0.90606059866962307"/>
    <n v="1"/>
    <x v="1"/>
  </r>
  <r>
    <s v="CPS-024-2018"/>
    <x v="0"/>
    <s v="FDLCB-CD-027-2018"/>
    <x v="0"/>
    <x v="0"/>
    <x v="0"/>
    <x v="0"/>
    <s v="PRESTAR LOS SERVICIOS DE APOYO TÉCNICO PARA REALIZAR ACTIVIDADES ADMINISTRATIVAS QUE SE ADELANTAN EN EL ALMACEN DE LA ALCALDIA LOCAL DE CIUDAD BOLÍVAR"/>
    <x v="0"/>
    <n v="45"/>
    <x v="0"/>
    <s v="3-3-1-15-07-45-1281-00"/>
    <m/>
    <s v="MIGUEL ESTEBAN ROJAS PINILLA "/>
    <n v="30800000"/>
    <m/>
    <m/>
    <n v="1"/>
    <n v="2800000"/>
    <n v="33600000"/>
    <n v="27906667"/>
    <x v="1"/>
    <d v="2018-02-01T00:00:00"/>
    <d v="2018-12-31T00:00:00"/>
    <s v="11 MESES"/>
    <n v="30"/>
    <m/>
    <m/>
    <s v="X"/>
    <m/>
    <m/>
    <n v="0.83055556547619047"/>
    <n v="1"/>
    <x v="0"/>
  </r>
  <r>
    <s v="CPS-025-2018"/>
    <x v="0"/>
    <s v="FDLCB-CD-028-2018"/>
    <x v="0"/>
    <x v="0"/>
    <x v="0"/>
    <x v="0"/>
    <s v="PRESTAR SUS SERVICIOS PROFESIONALES APOYAR TÉCNICAMENTE LAS DISTINTAS ETAPAS DE LOS PROCESOS DE COMPETENCIA DE LA ALCALDÍA LOCAL PARA LA DEPURACIÓN DE ACTUACIONES ADMINISTRATIVAS "/>
    <x v="0"/>
    <n v="45"/>
    <x v="0"/>
    <s v="3-3-1-15-07-45-1281-00"/>
    <m/>
    <s v="TATIANA GIRALDO RUIZ"/>
    <n v="69300000"/>
    <m/>
    <m/>
    <m/>
    <m/>
    <n v="69300000"/>
    <n v="62790000"/>
    <x v="1"/>
    <d v="2018-02-02T00:00:00"/>
    <d v="2018-12-31T00:00:00"/>
    <s v="11 MESES"/>
    <m/>
    <m/>
    <m/>
    <m/>
    <s v="X"/>
    <m/>
    <n v="0.90606060606060601"/>
    <n v="1"/>
    <x v="0"/>
  </r>
  <r>
    <s v="CPS-026-2018"/>
    <x v="0"/>
    <s v="FDLCB-CD-029-2018"/>
    <x v="0"/>
    <x v="0"/>
    <x v="0"/>
    <x v="0"/>
    <s v="PRESTAR SUS SERVICIOS PARA APOYAR LA EJECUCION Y PROMOCION DE ACTIVIDADES Y ESTRATEGIAS DE COMUNICACION DE LA ALCALDIA LOCAL DE CIUDAD BOLIVAR"/>
    <x v="0"/>
    <n v="45"/>
    <x v="0"/>
    <s v="3-3-1-15-07-45-1281-00"/>
    <m/>
    <s v="JAIME ANDRES SANCHEZ MARTINEZ"/>
    <n v="29700000"/>
    <m/>
    <m/>
    <m/>
    <m/>
    <n v="29700000"/>
    <n v="25920000"/>
    <x v="1"/>
    <s v="2018/02/13"/>
    <d v="2018-12-31T00:00:00"/>
    <s v="11 MESES"/>
    <m/>
    <m/>
    <m/>
    <m/>
    <s v="X"/>
    <m/>
    <n v="0.87272727272727268"/>
    <n v="1"/>
    <x v="0"/>
  </r>
  <r>
    <s v="CPS-027-2018"/>
    <x v="0"/>
    <s v="FDLCB-CD-030-2018"/>
    <x v="0"/>
    <x v="0"/>
    <x v="0"/>
    <x v="0"/>
    <s v="PRESTAR LOS SERVICIOS PROFESIONALES PARA LIDERAR Y GARANTIZAR LA IMPLEMENTACIÓN Y SEGUIMIENTO DE LOS PROCESOS Y PROCEDIMIENTOS DEL SERVICIO SOCIAL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
    <x v="0"/>
    <n v="3"/>
    <x v="1"/>
    <s v="3-3-1-15-01-03-1399-00"/>
    <m/>
    <s v="LEONARDO GUZMAN CEPEDA"/>
    <n v="50600000"/>
    <m/>
    <m/>
    <m/>
    <m/>
    <n v="50600000"/>
    <n v="45844666"/>
    <x v="1"/>
    <d v="2018-02-02T00:00:00"/>
    <d v="2018-12-31T00:00:00"/>
    <s v="11 MESES"/>
    <m/>
    <m/>
    <m/>
    <m/>
    <s v="X"/>
    <m/>
    <n v="0.90602106719367592"/>
    <n v="1"/>
    <x v="1"/>
  </r>
  <r>
    <s v="CPS-028-2018"/>
    <x v="0"/>
    <s v="FDLCB-CD-031-2018"/>
    <x v="0"/>
    <x v="0"/>
    <x v="0"/>
    <x v="0"/>
    <s v="PRESTAR LOS SERVICIOS DE APOYO TECNICO PARA REALIZAR ACTIVIDADES ADMINISTRATIVAS Y CONTABLES QUE SE ADELANTAN EN AREA CONTABLE DEL FONDO DE DESARROLLO LOCAL DE CIUDAD BOLÍVAR"/>
    <x v="0"/>
    <n v="45"/>
    <x v="0"/>
    <s v="3-3-1-15-07-45-1281-00"/>
    <m/>
    <s v="HEIDI MANYELI ROJAS MARTINEZ "/>
    <n v="30800000"/>
    <m/>
    <m/>
    <n v="1"/>
    <n v="2800000"/>
    <n v="33600000"/>
    <n v="27066667"/>
    <x v="1"/>
    <d v="2018-02-02T00:00:00"/>
    <d v="2018-12-31T00:00:00"/>
    <s v="11 MESES"/>
    <n v="30"/>
    <m/>
    <m/>
    <s v="X"/>
    <m/>
    <m/>
    <n v="0.80555556547619045"/>
    <n v="1"/>
    <x v="0"/>
  </r>
  <r>
    <s v="CPS-029-2018"/>
    <x v="0"/>
    <s v="FDLCB-CD-032-2018"/>
    <x v="0"/>
    <x v="0"/>
    <x v="0"/>
    <x v="0"/>
    <s v="PRESTAR LOS SERVICIOS DE APOYO EN EL MANTENIMIENTO DE LA ALCALDÍA LOCAL DE CIUDAD BOLÍVAR"/>
    <x v="0"/>
    <n v="45"/>
    <x v="0"/>
    <s v="3-3-1-15-07-45-1281-00"/>
    <m/>
    <s v="CARMEN EMIRO PEINADO ARDILA"/>
    <n v="23100000"/>
    <m/>
    <m/>
    <n v="1"/>
    <n v="2100000"/>
    <n v="25200000"/>
    <n v="21000000"/>
    <x v="1"/>
    <d v="2018-02-02T00:00:00"/>
    <d v="2018-12-31T00:00:00"/>
    <s v="11 MESES"/>
    <n v="30"/>
    <m/>
    <m/>
    <s v="X"/>
    <m/>
    <m/>
    <n v="0.83333333333333337"/>
    <n v="1"/>
    <x v="0"/>
  </r>
  <r>
    <s v="CPS-030-2018"/>
    <x v="0"/>
    <s v="FDLCB-CD-033-2018"/>
    <x v="0"/>
    <x v="0"/>
    <x v="0"/>
    <x v="0"/>
    <s v="PRESTAR LOS SERVICIOS DE APOYO TÉCNICO PARA REALIZAR ACTIVIDADES ADMINISTRATIVAS QUE SE ADELANTAN EN EL ALMACEN DE LA ALCALDIA LOCAL DE CIUDAD BOLÍVAR"/>
    <x v="0"/>
    <n v="45"/>
    <x v="0"/>
    <s v="3-3-1-15-07-45-1281-00"/>
    <m/>
    <s v="MAYERLY PEÑA SAAVEDRA"/>
    <n v="30800000"/>
    <m/>
    <m/>
    <m/>
    <m/>
    <n v="30800000"/>
    <n v="27906667"/>
    <x v="1"/>
    <d v="2018-02-02T00:00:00"/>
    <d v="2018-12-31T00:00:00"/>
    <s v="11 MESES"/>
    <m/>
    <m/>
    <m/>
    <m/>
    <s v="X"/>
    <m/>
    <n v="0.9060606168831169"/>
    <n v="1"/>
    <x v="0"/>
  </r>
  <r>
    <s v="CPS-031-2018"/>
    <x v="0"/>
    <s v="FDLCB-CD-034-2018"/>
    <x v="0"/>
    <x v="0"/>
    <x v="0"/>
    <x v="0"/>
    <s v="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x v="0"/>
    <n v="3"/>
    <x v="1"/>
    <s v="3-3-1-15-01-03-1399-00"/>
    <m/>
    <s v="NIDIA CRUZ DIAZ"/>
    <n v="47300000"/>
    <m/>
    <m/>
    <m/>
    <m/>
    <n v="47300000"/>
    <n v="42856667"/>
    <x v="1"/>
    <d v="2018-02-02T00:00:00"/>
    <d v="2018-12-31T00:00:00"/>
    <s v="11 MESES"/>
    <m/>
    <m/>
    <m/>
    <m/>
    <s v="X"/>
    <m/>
    <n v="0.90606061310782238"/>
    <n v="1"/>
    <x v="1"/>
  </r>
  <r>
    <s v="CPS-032-2018"/>
    <x v="0"/>
    <s v="FDLCB-CD-035-2018"/>
    <x v="0"/>
    <x v="0"/>
    <x v="0"/>
    <x v="0"/>
    <s v="EL CONTRATISTA SE OBLIGA PARA CON LA ALCALDÍA LOCAL DE CIUDAD BOLIVAR A PRESTAR SUS SERVICIOS PROFESIONALES PARA APOYAR LA FORMULACION, GESTION Y SEGUIMIENTO DE ACTIVIDADES ENFOCADAS A LA GESTION AMBIENTAL EXTERNA, ENCAMINADAS A LA MITIGACION DE LOS DIFERENTES IMPACTOS AMBIENTALES Y LA CONSERVACION DE LOS RECURSOS NATURALES DE LA LOCALIDAD"/>
    <x v="0"/>
    <n v="45"/>
    <x v="0"/>
    <s v="3-3-1-15-07-45-1281-00"/>
    <m/>
    <s v="ARIENNE TATIANA CASTILLO VALENCIA"/>
    <n v="46200000"/>
    <m/>
    <m/>
    <m/>
    <m/>
    <n v="46200000"/>
    <n v="37660000"/>
    <x v="1"/>
    <d v="2018-02-02T00:00:00"/>
    <d v="2018-12-31T00:00:00"/>
    <s v="11 MESES"/>
    <m/>
    <m/>
    <m/>
    <m/>
    <s v="X"/>
    <m/>
    <n v="0.81515151515151518"/>
    <n v="1"/>
    <x v="0"/>
  </r>
  <r>
    <s v="CPS-033-2018"/>
    <x v="0"/>
    <s v="FDLCB-CD-036-2018"/>
    <x v="0"/>
    <x v="0"/>
    <x v="0"/>
    <x v="0"/>
    <s v="PRESTAR SUS SERVICIOS PARA REALIZAR ACTIVIDADES DE APOYO RELACIONADA CON LA NOTIFICACIÓN DE LA INFORMACIÓN QUE SE GENERA DESDE LA ALCALDÍA LOCAL DE CIUDAD BOLÍVAR"/>
    <x v="0"/>
    <n v="45"/>
    <x v="0"/>
    <s v="3-3-1-15-07-45-1281-00"/>
    <m/>
    <s v="CRISTHIAN ANDRES AVILA FONSECA"/>
    <n v="23100000"/>
    <m/>
    <m/>
    <m/>
    <m/>
    <n v="23100000"/>
    <m/>
    <x v="1"/>
    <d v="2018-02-02T00:00:00"/>
    <d v="2018-12-31T00:00:00"/>
    <s v="11 MESES"/>
    <m/>
    <m/>
    <m/>
    <m/>
    <s v="X"/>
    <m/>
    <n v="0"/>
    <n v="1"/>
    <x v="0"/>
  </r>
  <r>
    <s v="CPS-034-2018"/>
    <x v="0"/>
    <s v="FDLCB-CD-037-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WENDY ALEXANDRA GUERRERO CARDENAS "/>
    <n v="18700000"/>
    <m/>
    <m/>
    <m/>
    <m/>
    <n v="18700000"/>
    <n v="16943333"/>
    <x v="1"/>
    <d v="2018-02-02T00:00:00"/>
    <d v="2018-12-31T00:00:00"/>
    <s v="11 MESES"/>
    <m/>
    <m/>
    <m/>
    <m/>
    <s v="X"/>
    <m/>
    <n v="0.90606058823529412"/>
    <n v="1"/>
    <x v="3"/>
  </r>
  <r>
    <s v="CPS-035-2018"/>
    <x v="0"/>
    <s v="FDLCB-CD-038-2018"/>
    <x v="0"/>
    <x v="0"/>
    <x v="0"/>
    <x v="0"/>
    <s v="PRESTAR SUS SERVICIOS PROFESIONALES EN EL FONDO DE DESARROLLO LOCAL DE CIUDAD BOLIVAR PARA LA FORMULACIÓN Y SEGUIMIENTO DE LOS PROYECTOS DE INVERSIÓN"/>
    <x v="0"/>
    <n v="45"/>
    <x v="0"/>
    <s v="3-3-1-15-07-45-1281-00"/>
    <m/>
    <s v="JORGE ALEXANDER ESQUIVEL GARCIA "/>
    <n v="51700000"/>
    <m/>
    <m/>
    <m/>
    <m/>
    <n v="51700000"/>
    <n v="44493333"/>
    <x v="1"/>
    <d v="2018-02-02T00:00:00"/>
    <d v="2018-12-31T00:00:00"/>
    <s v="11 MESES"/>
    <m/>
    <m/>
    <m/>
    <m/>
    <s v="X"/>
    <m/>
    <n v="0.86060605415860736"/>
    <n v="1"/>
    <x v="0"/>
  </r>
  <r>
    <s v="CPS-036-2018"/>
    <x v="0"/>
    <s v="FDLCB-CD-039-2018"/>
    <x v="0"/>
    <x v="0"/>
    <x v="0"/>
    <x v="0"/>
    <s v="PRESTAR LOS SERVICIOS DE APOYO TÉCNICO PARA REALIZAR ACTIVIDADES ADMINISTRATIVAS QUE SE ADELANTAN EN EL ALMACEN DE LA ALCALDIA LOCAL DE CIUDAD BOLÍVAR."/>
    <x v="0"/>
    <n v="45"/>
    <x v="0"/>
    <s v="3-3-1-15-07-45-1281-00"/>
    <m/>
    <s v="SONIA MILENA PEDRAZA LOPEZ"/>
    <n v="30800000"/>
    <m/>
    <m/>
    <m/>
    <m/>
    <n v="30800000"/>
    <n v="27253334"/>
    <x v="1"/>
    <d v="2018-02-02T00:00:00"/>
    <d v="2018-12-31T00:00:00"/>
    <s v="11 MESES"/>
    <m/>
    <m/>
    <m/>
    <m/>
    <s v="X"/>
    <m/>
    <n v="0.88484850649350655"/>
    <n v="1"/>
    <x v="0"/>
  </r>
  <r>
    <s v="CPS-037-2018"/>
    <x v="0"/>
    <s v="FDLCB-CD-040-2018"/>
    <x v="0"/>
    <x v="0"/>
    <x v="0"/>
    <x v="0"/>
    <s v="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x v="0"/>
    <n v="3"/>
    <x v="1"/>
    <s v="3-3-1-15-01-03-1399-00"/>
    <m/>
    <s v="MARIA MATILDE ARDILA MORA"/>
    <n v="47300000"/>
    <m/>
    <m/>
    <m/>
    <m/>
    <n v="47300000"/>
    <n v="42856667"/>
    <x v="1"/>
    <d v="2018-02-02T00:00:00"/>
    <d v="2018-12-31T00:00:00"/>
    <s v="11 MESES"/>
    <m/>
    <m/>
    <m/>
    <m/>
    <s v="X"/>
    <m/>
    <n v="0.90606061310782238"/>
    <n v="1"/>
    <x v="1"/>
  </r>
  <r>
    <s v="CPS-038-2018"/>
    <x v="0"/>
    <s v="FDLCB-CD-041-2018"/>
    <x v="0"/>
    <x v="0"/>
    <x v="0"/>
    <x v="0"/>
    <s v="PRESTAR SUS SERVICIOS PROFESIONALES EN EL FONDO DE DESARROLLO LOCAL DE CIUDAD BOLIVAR PARA LA FORMULACIÓN Y SEGUIMIENTO DE LOS PROYECTOS DE INVERSIÓN"/>
    <x v="0"/>
    <n v="45"/>
    <x v="0"/>
    <s v="3-3-1-15-07-45-1281-00"/>
    <m/>
    <s v="GUILLERMO ENRIQUE CRUZ MORENO "/>
    <n v="51700000"/>
    <m/>
    <m/>
    <m/>
    <m/>
    <n v="51700000"/>
    <n v="36346666"/>
    <x v="1"/>
    <d v="2018-02-02T00:00:00"/>
    <d v="2018-12-31T00:00:00"/>
    <s v="11 MESES"/>
    <m/>
    <m/>
    <m/>
    <m/>
    <s v="X"/>
    <m/>
    <n v="0.70303029013539653"/>
    <n v="1"/>
    <x v="0"/>
  </r>
  <r>
    <s v="CPS-040-2018"/>
    <x v="0"/>
    <s v="FDLCB-CD-043-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NORBERTO RICO GORDILLO"/>
    <n v="23100000"/>
    <m/>
    <m/>
    <m/>
    <m/>
    <n v="23100000"/>
    <n v="21000000"/>
    <x v="1"/>
    <d v="2018-02-01T00:00:00"/>
    <d v="2018-12-31T00:00:00"/>
    <s v="11 MESES"/>
    <m/>
    <m/>
    <m/>
    <m/>
    <s v="X"/>
    <m/>
    <n v="0.90909090909090906"/>
    <n v="1"/>
    <x v="4"/>
  </r>
  <r>
    <s v="CPS-041-2018"/>
    <x v="0"/>
    <s v="FDLCB-CD-044-2018"/>
    <x v="0"/>
    <x v="0"/>
    <x v="0"/>
    <x v="0"/>
    <s v="PRESTAR SUS SERVICIOS PROFESIONALES ESPECIALZIADOS APOYAR JURÍDICAMENTE LA EJECUCIÓN DE LAS ACCIONES REQUERIDAS PARA LA DEPURACIÓN DE LAS ACTUACIONES ADMINISTRATIVAS QUE CURSAN EN LA ALCALDÍA LOCAL "/>
    <x v="0"/>
    <n v="45"/>
    <x v="0"/>
    <s v="3-3-1-15-07-45-1281-00"/>
    <m/>
    <s v="NOHORA GEMA GOMEZ      "/>
    <n v="69300000"/>
    <m/>
    <m/>
    <m/>
    <m/>
    <n v="69300000"/>
    <n v="60900000"/>
    <x v="1"/>
    <d v="2018-02-01T00:00:00"/>
    <d v="2018-12-31T00:00:00"/>
    <s v="11 MESES"/>
    <m/>
    <m/>
    <m/>
    <m/>
    <s v="X"/>
    <m/>
    <n v="0.87878787878787878"/>
    <n v="1"/>
    <x v="0"/>
  </r>
  <r>
    <s v="CPS-042-2018"/>
    <x v="0"/>
    <s v="FDLCB-CD-045-2018"/>
    <x v="0"/>
    <x v="0"/>
    <x v="0"/>
    <x v="0"/>
    <s v="PRESTAR SUS SERVICIOS PROFESIONALES EN EL FONDO DE DESARROLLO LOCAL DE CIUDAD BOLIVAR PARA LA FORMULACIÓN Y SEGUIMIENTO DE LOS PROYECTOS DE INVERSIÓN."/>
    <x v="0"/>
    <n v="45"/>
    <x v="0"/>
    <s v="3-3-1-15-07-45-1281-00"/>
    <m/>
    <s v="JOSE FREI LOPEZ CORTES   "/>
    <n v="51700000"/>
    <m/>
    <m/>
    <m/>
    <m/>
    <n v="51700000"/>
    <n v="46843333"/>
    <x v="1"/>
    <d v="2018-02-02T00:00:00"/>
    <d v="2018-12-31T00:00:00"/>
    <s v="11 MESES"/>
    <m/>
    <m/>
    <m/>
    <m/>
    <s v="X"/>
    <m/>
    <n v="0.90606059961315277"/>
    <n v="1"/>
    <x v="0"/>
  </r>
  <r>
    <s v="CPS-043-2018"/>
    <x v="0"/>
    <s v="FDLCB-CD-046-2018"/>
    <x v="0"/>
    <x v="0"/>
    <x v="0"/>
    <x v="0"/>
    <s v="PRESTAR SUS SERVICIOS PROFESIONALES PARA APOYAR JURÍDICAMENTE LA EJECUCIÓN DE LAS ACCIONES REQUERIDAS PARA LA DEPURACIÓN DE LAS ACTUACIONES ADMINISTRATIVAS QUE CURSAN EN LA ALCALDÍA LOCAL"/>
    <x v="0"/>
    <n v="45"/>
    <x v="0"/>
    <s v="3-3-1-15-07-45-1281-00"/>
    <m/>
    <s v="DIANA ALEXANDRA HERNANDEZ NIÑO"/>
    <n v="49500000"/>
    <m/>
    <m/>
    <m/>
    <m/>
    <n v="49500000"/>
    <n v="44850000"/>
    <x v="1"/>
    <d v="2018-02-02T00:00:00"/>
    <d v="2018-12-31T00:00:00"/>
    <s v="11 MESES"/>
    <m/>
    <m/>
    <m/>
    <m/>
    <s v="X"/>
    <m/>
    <n v="0.90606060606060601"/>
    <n v="1"/>
    <x v="0"/>
  </r>
  <r>
    <s v="CPS-044-2018"/>
    <x v="0"/>
    <s v="FDLCB-CD-047-2018"/>
    <x v="0"/>
    <x v="0"/>
    <x v="0"/>
    <x v="0"/>
    <s v="PRESTAR SUS SERVICIOS PROFESIONALES EN EL FONDO DE DESARROLLO LOCAL DE CIUDAD BOLIVAR PARA LA FORMULACIÓN Y SEGUIMIENTO DE LOS PROYECTOS DE INVERSIÓN"/>
    <x v="0"/>
    <n v="45"/>
    <x v="0"/>
    <s v="3-3-1-15-07-45-1281-00"/>
    <m/>
    <s v="DIEGO FABIAN  MOSQUERA HERNANDEZ // NANCY MILENA GARCIA FANDIÑO"/>
    <n v="51700000"/>
    <m/>
    <m/>
    <m/>
    <m/>
    <n v="51700000"/>
    <n v="31803333"/>
    <x v="1"/>
    <d v="2018-02-02T00:00:00"/>
    <d v="2018-12-31T00:00:00"/>
    <s v="11 MESES"/>
    <m/>
    <m/>
    <m/>
    <m/>
    <s v="X"/>
    <m/>
    <n v="0.61515150870406188"/>
    <n v="1"/>
    <x v="0"/>
  </r>
  <r>
    <s v="CPS-045-2018"/>
    <x v="0"/>
    <s v="FDLCB-CD-048-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JENIFER CASTRO REYES"/>
    <n v="18700000"/>
    <m/>
    <m/>
    <m/>
    <m/>
    <n v="18700000"/>
    <n v="16943333"/>
    <x v="1"/>
    <d v="2018-02-02T00:00:00"/>
    <d v="2018-12-31T00:00:00"/>
    <s v="11 MESES"/>
    <m/>
    <m/>
    <m/>
    <m/>
    <s v="X"/>
    <m/>
    <n v="0.90606058823529412"/>
    <n v="1"/>
    <x v="3"/>
  </r>
  <r>
    <s v="CPS-046-2018"/>
    <x v="0"/>
    <s v="FDLCB-CD-049-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SEGUNDO ARCADIO AGUILAR PINEDA"/>
    <n v="23100000"/>
    <m/>
    <m/>
    <m/>
    <m/>
    <n v="23100000"/>
    <n v="20930000"/>
    <x v="1"/>
    <d v="2018-02-02T00:00:00"/>
    <d v="2018-12-31T00:00:00"/>
    <s v="11 MESES"/>
    <m/>
    <m/>
    <m/>
    <m/>
    <s v="X"/>
    <m/>
    <n v="0.90606060606060601"/>
    <n v="1"/>
    <x v="4"/>
  </r>
  <r>
    <s v="CPS-047-2018"/>
    <x v="0"/>
    <s v="FDLCB-CD-050-2018"/>
    <x v="0"/>
    <x v="0"/>
    <x v="0"/>
    <x v="0"/>
    <s v="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
    <x v="0"/>
    <n v="3"/>
    <x v="1"/>
    <s v="3-3-1-15-01-03-1399-00"/>
    <m/>
    <s v="YEIMY JOHANA ROJAS NIVIA"/>
    <n v="30800000"/>
    <m/>
    <m/>
    <m/>
    <m/>
    <n v="30800000"/>
    <n v="27906666"/>
    <x v="1"/>
    <d v="2018-02-02T00:00:00"/>
    <d v="2018-12-31T00:00:00"/>
    <s v="11 MESES"/>
    <m/>
    <m/>
    <m/>
    <m/>
    <s v="X"/>
    <m/>
    <n v="0.90606058441558446"/>
    <n v="1"/>
    <x v="1"/>
  </r>
  <r>
    <s v="CPS-048-2018"/>
    <x v="0"/>
    <s v="FDLCB-CD-051-042-2018"/>
    <x v="0"/>
    <x v="0"/>
    <x v="0"/>
    <x v="0"/>
    <s v="PRESTAR SUS SERVICIOS DE APOYO ASISTENCIAL EN ACTIVIDADES DE GESTION DOCUMENTAL PARA EL ARCHIVO DE LA LOCALIDAD DE CIUDAD BOLIVAR"/>
    <x v="0"/>
    <n v="45"/>
    <x v="0"/>
    <s v="3-3-1-15-07-45-1281-00"/>
    <m/>
    <s v="Jhon Jairo Arias Cadavid"/>
    <n v="23100000"/>
    <m/>
    <m/>
    <m/>
    <m/>
    <n v="23100000"/>
    <n v="21000000"/>
    <x v="1"/>
    <d v="2018-02-01T00:00:00"/>
    <d v="2018-12-31T00:00:00"/>
    <s v="11 MESES"/>
    <m/>
    <m/>
    <m/>
    <m/>
    <s v="X"/>
    <m/>
    <n v="0.90909090909090906"/>
    <n v="1"/>
    <x v="0"/>
  </r>
  <r>
    <s v="CPS-049-2018"/>
    <x v="0"/>
    <s v="FDLCB-CD-052-2018"/>
    <x v="0"/>
    <x v="0"/>
    <x v="0"/>
    <x v="0"/>
    <s v="PRESTAR SUS SERVICIOS PROFESIONALES EN EL FONDO DE DESARROLLO LOCAL DE CIUDAD BOLIVAR PARA LA FORMULACIÓN Y SEGUIMIENTO DE LOS PROYECTOS DE INVERSIÓN"/>
    <x v="0"/>
    <n v="45"/>
    <x v="0"/>
    <s v="3-3-1-15-07-45-1281-00"/>
    <m/>
    <s v="HERNANDO ERNESTO GONZALEZ ATUESTA "/>
    <n v="51700000"/>
    <m/>
    <m/>
    <m/>
    <m/>
    <n v="51700000"/>
    <n v="46843333"/>
    <x v="1"/>
    <d v="2018-02-02T00:00:00"/>
    <d v="2018-12-31T00:00:00"/>
    <s v="11 MESES"/>
    <m/>
    <m/>
    <m/>
    <m/>
    <s v="X"/>
    <m/>
    <n v="0.90606059961315277"/>
    <n v="1"/>
    <x v="0"/>
  </r>
  <r>
    <s v="CPS-050-2018"/>
    <x v="0"/>
    <s v="FDLCB-CD-053-2018"/>
    <x v="0"/>
    <x v="0"/>
    <x v="0"/>
    <x v="0"/>
    <s v="PRESTAR SUS SERVICIOS PROFESIONALES PARA LA EJECUCIÓN DE ACTIVIDADES DE APOYO EN EL FONDO DE DESARROLLO LOCAL PARA LA FORMULACIÓN Y SEGUIMIENTO DE PROYECTOS DE INFRAESTRUCTURA Y ESPACIO PUBLICO"/>
    <x v="0"/>
    <n v="45"/>
    <x v="0"/>
    <s v="3-3-1-15-07-45-1281-00"/>
    <m/>
    <s v="JORGE ENRIQUE GARCIA ORDOÑEZ"/>
    <n v="55000000"/>
    <m/>
    <m/>
    <m/>
    <m/>
    <n v="55000000"/>
    <n v="47666667"/>
    <x v="1"/>
    <s v="2018/02/09"/>
    <d v="2018-12-31T00:00:00"/>
    <s v="11 MESES"/>
    <m/>
    <m/>
    <m/>
    <m/>
    <s v="X"/>
    <m/>
    <n v="0.86666667272727271"/>
    <n v="1"/>
    <x v="0"/>
  </r>
  <r>
    <s v="CPS-051-2018"/>
    <x v="0"/>
    <s v="FDLCB-CD-054-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LUZ MARINA ORTEGA GARCÍA"/>
    <n v="45100000"/>
    <m/>
    <m/>
    <m/>
    <m/>
    <n v="45100000"/>
    <n v="40863333"/>
    <x v="1"/>
    <d v="2018-02-02T00:00:00"/>
    <d v="2018-12-31T00:00:00"/>
    <s v="11 MESES"/>
    <m/>
    <m/>
    <m/>
    <m/>
    <s v="X"/>
    <m/>
    <n v="0.90606059866962307"/>
    <n v="1"/>
    <x v="1"/>
  </r>
  <r>
    <s v="CPS-052-2018"/>
    <x v="0"/>
    <s v="FDLCB-CD-055-2018"/>
    <x v="0"/>
    <x v="0"/>
    <x v="0"/>
    <x v="0"/>
    <s v="PRESTAR SUS SERVICIOS PROFESIONALES EN EL FONDO DE DESARROLLO LOCAL DE CIUDAD BOLIVAR PARA LA FORMULACIÓN Y SEGUIMIENTO DE LOS PROYECTOS DE INVERSIÓN"/>
    <x v="0"/>
    <n v="45"/>
    <x v="0"/>
    <s v="3-3-1-15-07-45-1281-00"/>
    <m/>
    <s v="RUSLAN FIDEL LÓPEZ CIFUENTES // DIANA PATRICIA NOGUERA SIMIJACA"/>
    <n v="51700000"/>
    <m/>
    <m/>
    <m/>
    <m/>
    <n v="51700000"/>
    <n v="43866667"/>
    <x v="1"/>
    <s v="2018/02/21"/>
    <d v="2018-12-31T00:00:00"/>
    <s v="11 MESES"/>
    <m/>
    <m/>
    <m/>
    <m/>
    <s v="X"/>
    <m/>
    <n v="0.84848485493230175"/>
    <n v="1"/>
    <x v="0"/>
  </r>
  <r>
    <s v="CPS-053-2018"/>
    <x v="0"/>
    <s v="FDLCB-CD-056-2018"/>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LUIS FELIPE RODRIGUEZ VARGAS"/>
    <n v="23100000"/>
    <m/>
    <m/>
    <m/>
    <m/>
    <n v="23100000"/>
    <n v="18830000"/>
    <x v="1"/>
    <d v="2018-02-02T00:00:00"/>
    <d v="2018-12-31T00:00:00"/>
    <s v="11 MESES"/>
    <m/>
    <m/>
    <m/>
    <m/>
    <s v="X"/>
    <m/>
    <n v="0.81515151515151518"/>
    <n v="1"/>
    <x v="4"/>
  </r>
  <r>
    <s v="CPS-054-2018"/>
    <x v="0"/>
    <s v="FDLCB-CD-057-2018"/>
    <x v="0"/>
    <x v="0"/>
    <x v="0"/>
    <x v="0"/>
    <s v="PRESTAR SUS SERVICIOS DE APOYO ASISTENCIAL EN ACTIVIDADES DE GESTION DOCUMENTAL PARA EL ARCHIVO DE LA LOCALIDAD DE CIUDAD BOLIVAR"/>
    <x v="0"/>
    <n v="45"/>
    <x v="0"/>
    <s v="3-3-1-15-07-45-1281-00"/>
    <m/>
    <s v="ANGELA TATIANA SERRATO PALACIO"/>
    <n v="23100000"/>
    <m/>
    <m/>
    <m/>
    <m/>
    <n v="23100000"/>
    <n v="21000000"/>
    <x v="1"/>
    <d v="2018-02-01T00:00:00"/>
    <d v="2018-12-31T00:00:00"/>
    <s v="11 MESES"/>
    <m/>
    <m/>
    <m/>
    <m/>
    <s v="X"/>
    <m/>
    <n v="0.90909090909090906"/>
    <n v="1"/>
    <x v="0"/>
  </r>
  <r>
    <s v="CPS-055-2018"/>
    <x v="0"/>
    <s v="FDLCB-CD-058-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MARIA CRISTINA MARQUEZ HERNANDEZ // FABIAN ORLANDO PALACIOS HILARION"/>
    <n v="18700000"/>
    <m/>
    <m/>
    <m/>
    <m/>
    <n v="18700000"/>
    <n v="14619999"/>
    <x v="1"/>
    <d v="2018-02-01T00:00:00"/>
    <d v="2018-12-31T00:00:00"/>
    <s v="11 MESES"/>
    <m/>
    <m/>
    <m/>
    <m/>
    <s v="X"/>
    <m/>
    <n v="0.78181812834224595"/>
    <n v="1"/>
    <x v="3"/>
  </r>
  <r>
    <s v="CPS-056-2018"/>
    <x v="0"/>
    <s v="FDLCB-CD-059-2018"/>
    <x v="0"/>
    <x v="0"/>
    <x v="0"/>
    <x v="0"/>
    <s v="PRESTAR SUS SERVICIOS PROFESIONALES PARA APOYAR JURÍDICAMENTE LA EJECUCIÓN DE LAS ACCIONES REQUERIDAS PARA LA DEPURACIÓN DE LAS ACTUACIONES ADMINISTRATIVAS QUE CURSAN EN LA ALCALDÍA LOCAL."/>
    <x v="0"/>
    <n v="45"/>
    <x v="0"/>
    <s v="3-3-1-15-07-45-1281-00"/>
    <m/>
    <s v="WILLIAM FELIPÉ ORDUZ ANDONOFF      "/>
    <n v="49500000"/>
    <m/>
    <m/>
    <m/>
    <m/>
    <n v="49500000"/>
    <n v="40350000"/>
    <x v="1"/>
    <d v="2018-02-02T00:00:00"/>
    <d v="2018-12-31T00:00:00"/>
    <s v="11 MESES"/>
    <m/>
    <m/>
    <m/>
    <m/>
    <s v="X"/>
    <m/>
    <n v="0.81515151515151518"/>
    <n v="1"/>
    <x v="0"/>
  </r>
  <r>
    <s v="CPS-057-2018"/>
    <x v="0"/>
    <s v="FDLCB-CD-060-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ANGIE STEFANIA GOMEZ              "/>
    <n v="18700000"/>
    <m/>
    <m/>
    <m/>
    <m/>
    <n v="18700000"/>
    <n v="16943333"/>
    <x v="1"/>
    <d v="2018-02-02T00:00:00"/>
    <d v="2018-12-31T00:00:00"/>
    <s v="11 MESES"/>
    <m/>
    <m/>
    <m/>
    <m/>
    <s v="X"/>
    <m/>
    <n v="0.90606058823529412"/>
    <n v="1"/>
    <x v="3"/>
  </r>
  <r>
    <s v="CPS-058-2018"/>
    <x v="0"/>
    <s v="FDLCB-CD-061-2018"/>
    <x v="0"/>
    <x v="0"/>
    <x v="0"/>
    <x v="0"/>
    <s v="PRESTAR SUS SERVICIOS DE APOYO PARA LA JUNTA ADMINISTRADORA LOCAL DE CIUDAD BOLIVAR"/>
    <x v="0"/>
    <n v="45"/>
    <x v="0"/>
    <s v="3-3-1-15-07-45-1281-00"/>
    <m/>
    <s v="HERNANDO BEDOYA MARTINEZ"/>
    <n v="23100000"/>
    <m/>
    <m/>
    <m/>
    <m/>
    <n v="23100000"/>
    <n v="20930000"/>
    <x v="1"/>
    <d v="2018-02-02T00:00:00"/>
    <d v="2018-12-31T00:00:00"/>
    <s v="11 MESES"/>
    <m/>
    <m/>
    <m/>
    <m/>
    <s v="X"/>
    <m/>
    <n v="0.90606060606060601"/>
    <n v="1"/>
    <x v="0"/>
  </r>
  <r>
    <s v="CPS-059-2018"/>
    <x v="0"/>
    <s v="FDLCB-CD-062-2017"/>
    <x v="0"/>
    <x v="0"/>
    <x v="0"/>
    <x v="0"/>
    <s v="PRESTAR SERVICIOS PROFESIONALES JURÍDICOS CON EL FIN DE ADELANTAR LA ETAPA PRE-CONTRACTUAL, CONTRACTUAL Y POST-CONTRACTUAL DE LOS PROCESOS DE CONTRATACION QUE ADELANTE EL FONDO DE DESARROLLO LOCAL DE CIUDAD BOLÍVAR."/>
    <x v="0"/>
    <n v="45"/>
    <x v="0"/>
    <s v="3-3-1-15-07-45-1281-00"/>
    <m/>
    <s v="WILLIAM OSWALDO MARTINEZ ACOSTA "/>
    <n v="55000000"/>
    <m/>
    <m/>
    <m/>
    <m/>
    <n v="55000000"/>
    <n v="50000000"/>
    <x v="1"/>
    <d v="2018-02-01T00:00:00"/>
    <d v="2018-12-31T00:00:00"/>
    <s v="11 MESES"/>
    <m/>
    <m/>
    <m/>
    <m/>
    <s v="X"/>
    <m/>
    <n v="0.90909090909090906"/>
    <n v="1"/>
    <x v="0"/>
  </r>
  <r>
    <s v="CPS-060-2018"/>
    <x v="0"/>
    <s v="FDLCB-CD-063-2018"/>
    <x v="0"/>
    <x v="0"/>
    <x v="0"/>
    <x v="0"/>
    <s v="PRESTAR SUS SERVICIOS DE APOYO ASISTENCIAL EN ACTIVIDADES DE GESTIÓN DOCUMENTAL PARA ARCHIVO DE LA LOCALIDAD DE CIUDAD BOLIVAR"/>
    <x v="0"/>
    <n v="45"/>
    <x v="0"/>
    <s v="3-3-1-15-07-45-1281-00"/>
    <m/>
    <s v="CLAUDIA MARIA OVALLE BUITRAGO"/>
    <n v="23100000"/>
    <m/>
    <m/>
    <m/>
    <m/>
    <n v="23100000"/>
    <n v="20930000"/>
    <x v="1"/>
    <d v="2018-02-02T00:00:00"/>
    <d v="2018-12-31T00:00:00"/>
    <s v="11 MESES"/>
    <m/>
    <m/>
    <m/>
    <m/>
    <s v="X"/>
    <m/>
    <n v="0.90606060606060601"/>
    <n v="1"/>
    <x v="0"/>
  </r>
  <r>
    <s v="CPS-061-2018"/>
    <x v="0"/>
    <s v="FDLCB-CD-064-2018"/>
    <x v="0"/>
    <x v="0"/>
    <x v="0"/>
    <x v="0"/>
    <s v="PRESTAR SUS SERVICIOS PROFESIONALES PARA APOYAR JURIDICAMENTE LA EJECUCION DE LAS DE LAS ACCIONES REQUERIDAS PARA LA DEPURACION DE LAS ACTUACIONES ADMINITRATIVAS QUE CURSAN EN LA ALCALDIA LOCAL"/>
    <x v="0"/>
    <n v="45"/>
    <x v="0"/>
    <s v="3-3-1-15-07-45-1281-00"/>
    <m/>
    <s v="CARMEN HERCILIA GARCIA FLOREZ"/>
    <n v="49500000"/>
    <m/>
    <m/>
    <n v="1"/>
    <n v="4500000"/>
    <n v="54000000"/>
    <n v="44850000"/>
    <x v="1"/>
    <d v="2018-02-02T00:00:00"/>
    <d v="2018-12-31T00:00:00"/>
    <s v="11 MESES"/>
    <n v="30"/>
    <m/>
    <m/>
    <s v="X"/>
    <m/>
    <m/>
    <n v="0.8305555555555556"/>
    <n v="1"/>
    <x v="0"/>
  </r>
  <r>
    <s v="CPS-062-2018"/>
    <x v="0"/>
    <s v="FDLCB-CD-068-2018"/>
    <x v="0"/>
    <x v="0"/>
    <x v="0"/>
    <x v="0"/>
    <s v="PRESTAR SUS SERVICIOS PROFESIONALES PARA APOYAR JURÍDICAMENTE LA EJECUCIÓN DE LAS ACCIONES REQUERIDAS PARA LA DEPURACIÓN DE LAS ACTUACIONES ADMINISTRATIVAS QUE CURSAN EN LA ALCALDÍA LOCAL"/>
    <x v="0"/>
    <n v="45"/>
    <x v="0"/>
    <s v="3-3-1-15-07-45-1281-00"/>
    <m/>
    <s v="DIANA ALEJANDRA LEGUIZAMON TRUJILLO//FRANCY LORENA DUEÑAS PATARROYO"/>
    <n v="49500000"/>
    <m/>
    <m/>
    <m/>
    <m/>
    <n v="49500000"/>
    <n v="42750000"/>
    <x v="1"/>
    <d v="2018-02-02T00:00:00"/>
    <d v="2018-12-31T00:00:00"/>
    <s v="11 MESES"/>
    <m/>
    <m/>
    <m/>
    <m/>
    <s v="X"/>
    <m/>
    <n v="0.86363636363636365"/>
    <n v="1"/>
    <x v="0"/>
  </r>
  <r>
    <s v="CPS-063-2018"/>
    <x v="0"/>
    <s v="FDLCB-CD-066-2018"/>
    <x v="0"/>
    <x v="0"/>
    <x v="0"/>
    <x v="0"/>
    <s v="PRESTAR SUS SERVICIOS PROFESIONALES PARA REALIZAR LA COORDINACION DEL USO Y MANTENIMIENTO DEL PARQUE AUTOMOTOR VEHICULOS LIVIANOS Y MAQUINARIA PESADA DE PROPIEDAD DEL FDLCB"/>
    <x v="0"/>
    <n v="45"/>
    <x v="0"/>
    <s v="3-3-1-15-07-45-1281-00"/>
    <m/>
    <s v="WALTER DONADO SANTAMARIA"/>
    <n v="52800000"/>
    <m/>
    <m/>
    <m/>
    <m/>
    <n v="52800000"/>
    <n v="48000000"/>
    <x v="1"/>
    <d v="2018-02-01T00:00:00"/>
    <d v="2018-12-31T00:00:00"/>
    <s v="11 MESES"/>
    <m/>
    <m/>
    <m/>
    <m/>
    <s v="X"/>
    <m/>
    <n v="0.90909090909090906"/>
    <n v="1"/>
    <x v="0"/>
  </r>
  <r>
    <s v="CPS-064-2018"/>
    <x v="0"/>
    <s v="FDLCB-CD-067-2018"/>
    <x v="0"/>
    <x v="0"/>
    <x v="0"/>
    <x v="0"/>
    <s v="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
    <x v="0"/>
    <n v="45"/>
    <x v="0"/>
    <s v="3-3-1-15-07-45-1281-00"/>
    <m/>
    <s v="YENNY KATHERINE SERNA RAMIREZ"/>
    <n v="49500000"/>
    <m/>
    <m/>
    <m/>
    <m/>
    <n v="49500000"/>
    <n v="44850000"/>
    <x v="1"/>
    <d v="2018-02-02T00:00:00"/>
    <d v="2018-12-31T00:00:00"/>
    <s v="11 MESES"/>
    <m/>
    <m/>
    <m/>
    <m/>
    <s v="X"/>
    <m/>
    <n v="0.90606060606060601"/>
    <n v="1"/>
    <x v="0"/>
  </r>
  <r>
    <s v="CPS-065-2018"/>
    <x v="0"/>
    <s v="FDLCB-CD-065-2018"/>
    <x v="0"/>
    <x v="0"/>
    <x v="0"/>
    <x v="0"/>
    <s v="Prestar sus servicios profesionales para apoyar jurídicamente la ejecución de las acciones requeridas para la depuración de las actuaciones administrativas que cursan en la Alcaldía Local"/>
    <x v="0"/>
    <n v="45"/>
    <x v="0"/>
    <s v="3-3-1-15-07-45-1281-00"/>
    <m/>
    <s v="PEDRO ELIAS TELLEZ ARANGO"/>
    <n v="49500000"/>
    <m/>
    <m/>
    <m/>
    <m/>
    <n v="49500000"/>
    <n v="35850000"/>
    <x v="1"/>
    <d v="2018-02-02T00:00:00"/>
    <d v="2018-12-31T00:00:00"/>
    <s v="11 MESES"/>
    <m/>
    <m/>
    <m/>
    <m/>
    <s v="X"/>
    <m/>
    <n v="0.72424242424242424"/>
    <n v="1"/>
    <x v="0"/>
  </r>
  <r>
    <s v="CPS-066-2018"/>
    <x v="0"/>
    <s v="FDLCB-CD-069-2018"/>
    <x v="0"/>
    <x v="0"/>
    <x v="0"/>
    <x v="0"/>
    <s v="PRESTAR SUS SERVICIOS PERSONALES PARA APOYAR LA GESTIÓN LOCAL Y TERRITORIAL DE LOS TEMAS DE SEGURIDAD Y CONVIVENCIA CIUDADANA, EN EL MARCO DEL PLAN DE DESARROLLO 2017-2020"/>
    <x v="0"/>
    <n v="19"/>
    <x v="3"/>
    <s v="3-3-1-15-03-19-1425-00"/>
    <m/>
    <s v="JOSE ORLANDO PEDRAZA NEIRA"/>
    <n v="18700000"/>
    <m/>
    <m/>
    <m/>
    <m/>
    <n v="18700000"/>
    <n v="16943333"/>
    <x v="1"/>
    <d v="2018-02-02T00:00:00"/>
    <d v="2018-12-31T00:00:00"/>
    <s v="11 MESES"/>
    <m/>
    <m/>
    <m/>
    <m/>
    <s v="X"/>
    <m/>
    <n v="0.90606058823529412"/>
    <n v="1"/>
    <x v="3"/>
  </r>
  <r>
    <s v="CPS-067-2018"/>
    <x v="0"/>
    <s v="FDLCB-CD-070-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JOHANA PAOLA GOMEZ TORRES"/>
    <n v="18700000"/>
    <m/>
    <m/>
    <m/>
    <m/>
    <n v="18700000"/>
    <n v="16943333"/>
    <x v="1"/>
    <d v="2018-02-02T00:00:00"/>
    <d v="2018-12-31T00:00:00"/>
    <s v="11 MESES"/>
    <m/>
    <m/>
    <m/>
    <m/>
    <s v="X"/>
    <m/>
    <n v="0.90606058823529412"/>
    <n v="1"/>
    <x v="3"/>
  </r>
  <r>
    <s v="CPS-068-2018"/>
    <x v="0"/>
    <s v="FDLCB-CD-071-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ANGIE LORENA MILLAN QUINTERO //ANGIE PAOLA CALDERON MARTINEZ"/>
    <n v="18700000"/>
    <m/>
    <m/>
    <m/>
    <m/>
    <n v="18700000"/>
    <n v="15980000"/>
    <x v="1"/>
    <s v="2018/02/19"/>
    <d v="2018-12-31T00:00:00"/>
    <s v="11 MESES"/>
    <m/>
    <m/>
    <m/>
    <m/>
    <s v="X"/>
    <m/>
    <n v="0.8545454545454545"/>
    <n v="1"/>
    <x v="3"/>
  </r>
  <r>
    <s v="CPS-069-2018"/>
    <x v="0"/>
    <s v="FDLCB-CD-072-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Cristian Damian Duran Quevedo"/>
    <n v="18700000"/>
    <m/>
    <m/>
    <m/>
    <m/>
    <n v="18700000"/>
    <n v="16943333"/>
    <x v="1"/>
    <d v="2018-02-02T00:00:00"/>
    <d v="2018-12-31T00:00:00"/>
    <s v="11 MESES"/>
    <m/>
    <m/>
    <m/>
    <m/>
    <s v="X"/>
    <m/>
    <n v="0.90606058823529412"/>
    <n v="1"/>
    <x v="3"/>
  </r>
  <r>
    <s v="CPS-070-2018"/>
    <x v="0"/>
    <s v="FDLCB-CD-073-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LEIDY DIANA TRUJILLO CRIOLLO"/>
    <n v="18700000"/>
    <m/>
    <m/>
    <m/>
    <m/>
    <n v="18700000"/>
    <n v="16943333"/>
    <x v="1"/>
    <d v="2018-02-02T00:00:00"/>
    <d v="2018-12-31T00:00:00"/>
    <s v="11 MESES"/>
    <m/>
    <m/>
    <m/>
    <m/>
    <s v="X"/>
    <m/>
    <n v="0.90606058823529412"/>
    <n v="1"/>
    <x v="3"/>
  </r>
  <r>
    <s v="CPS-071-2018"/>
    <x v="0"/>
    <s v="FDLCB-CD-074-2018"/>
    <x v="0"/>
    <x v="0"/>
    <x v="0"/>
    <x v="0"/>
    <s v="OBJETO APOYAR TÉCNICAMENTE LAS DISTINTAS ETAPAS DE LOS PROCESOS DE COMPETENCIA DE LAS CORREGIDURIAS DE LA LOCALIDAD, SEGÚN REPARTO."/>
    <x v="0"/>
    <n v="45"/>
    <x v="0"/>
    <s v="3-3-1-15-07-45-1281-00"/>
    <m/>
    <s v="ERNESTO COY COY"/>
    <n v="66000000"/>
    <m/>
    <m/>
    <m/>
    <m/>
    <n v="66000000"/>
    <n v="59800000"/>
    <x v="1"/>
    <d v="2018-02-02T00:00:00"/>
    <d v="2018-12-31T00:00:00"/>
    <s v="11 MESES"/>
    <m/>
    <m/>
    <m/>
    <m/>
    <s v="X"/>
    <m/>
    <n v="0.90606060606060601"/>
    <n v="1"/>
    <x v="0"/>
  </r>
  <r>
    <s v="CPS-072-2018"/>
    <x v="0"/>
    <s v="FDLCB-CD-075-2018"/>
    <x v="0"/>
    <x v="0"/>
    <x v="0"/>
    <x v="0"/>
    <s v="El contrato que se pretende celebrar, tendrá por objeto PRESTAR LOS SERVICIOS PROFESIONALES PARA APOYAR EL (LA) ALCALDE(SA) LOCAL EN LA GESTIÓN DE LOS ASUNTOS RELACIONADOS CON SEGURIDAD CIUDADANA, CONVIVENCIA Y PREVENCIÓN DE CONFLICTIVIDADES, VIOLENCIAS Y DELITOS EN LA LOCALIDAD DE CIUDAD BOLIVAR, DE CONFORMIDAD CON EL MARCO NORMATIVO APLICABLE EN LA MATERIA "/>
    <x v="0"/>
    <n v="45"/>
    <x v="0"/>
    <s v="3-3-1-15-07-45-1281-00"/>
    <m/>
    <s v="JOSE MARIO GARZON OSORIO "/>
    <n v="79200000"/>
    <m/>
    <m/>
    <n v="1"/>
    <n v="7200000"/>
    <n v="86400000"/>
    <n v="71760000"/>
    <x v="1"/>
    <d v="2018-02-02T00:00:00"/>
    <d v="2018-12-31T00:00:00"/>
    <s v="11 MESES"/>
    <n v="30"/>
    <m/>
    <m/>
    <m/>
    <s v="X"/>
    <m/>
    <n v="0.8305555555555556"/>
    <n v="1"/>
    <x v="0"/>
  </r>
  <r>
    <s v="CPS-073-2018"/>
    <x v="0"/>
    <s v="FDLCB-CD-076-2018"/>
    <x v="0"/>
    <x v="0"/>
    <x v="0"/>
    <x v="0"/>
    <s v="PRESTAR SUS SERVICIOS DE APOYO ASISTENCIAL EN ACTIVIDADES DE GESTION DOCUMENTAL PARA EL ARCHIVO DE LA LOCALIDAD DE CIUDAD BOLIVAR."/>
    <x v="0"/>
    <n v="45"/>
    <x v="0"/>
    <s v="3-3-1-15-07-45-1281-00"/>
    <m/>
    <s v="MARIA YOLANDA LINARES    "/>
    <n v="23100000"/>
    <m/>
    <m/>
    <n v="1"/>
    <n v="2100000"/>
    <n v="25200000"/>
    <n v="21000000"/>
    <x v="1"/>
    <d v="2018-02-01T00:00:00"/>
    <d v="2018-12-31T00:00:00"/>
    <s v="11 MESES"/>
    <n v="30"/>
    <m/>
    <m/>
    <m/>
    <s v="X"/>
    <m/>
    <n v="0.83333333333333337"/>
    <n v="1"/>
    <x v="0"/>
  </r>
  <r>
    <s v="CPS-074-2018"/>
    <x v="0"/>
    <s v="FDLCB-CD-077-2018"/>
    <x v="0"/>
    <x v="0"/>
    <x v="0"/>
    <x v="0"/>
    <s v="PRESTAR SUS SERVICIOS PARA REALIZAR ACTIVIDADES DE APOYO A LA GESTIÓN A LA CORREGIDURÍA DE MOCHUELO DE LA ALCALDÍA LOCAL DE CIUDAD BOLÍVAR, EN LO REFERENTE A GESTIÓN DOCUMENTAL, PROCESOS LOGÍSTICOS, SEGUIMIENTO BASES DE DATOS"/>
    <x v="0"/>
    <n v="45"/>
    <x v="0"/>
    <s v="3-3-1-15-07-45-1281-00"/>
    <m/>
    <s v="JESSICA MARIA MONTAÑA MILLAN"/>
    <n v="23100000"/>
    <m/>
    <m/>
    <m/>
    <m/>
    <n v="23100000"/>
    <n v="20930000"/>
    <x v="1"/>
    <d v="2018-02-02T00:00:00"/>
    <d v="2018-12-31T00:00:00"/>
    <s v="11 MESES"/>
    <m/>
    <m/>
    <m/>
    <m/>
    <s v="X"/>
    <m/>
    <n v="0.90606060606060601"/>
    <n v="1"/>
    <x v="0"/>
  </r>
  <r>
    <s v="CPS-075-2018"/>
    <x v="0"/>
    <s v="FDLCB-CD-078-2018"/>
    <x v="0"/>
    <x v="0"/>
    <x v="0"/>
    <x v="0"/>
    <s v="PRESTAR SUS SERVICIOS PROFESIONALES PARA APOYAR JURIDICAMENTE LA EJECUCION DE LAS ACCIONES REQUERIDAS PARA LA DEPURACION DE LAS ACTUACIONES ADMINISTRATIVAS QUE CURSAN EN LA ALCALDIA LOCAL"/>
    <x v="0"/>
    <n v="45"/>
    <x v="0"/>
    <s v="3-3-1-15-07-45-1281-00"/>
    <m/>
    <s v="KAREN DAYANA PATIÑO SAENZ"/>
    <n v="49500000"/>
    <m/>
    <m/>
    <m/>
    <m/>
    <n v="49500000"/>
    <n v="26850000"/>
    <x v="1"/>
    <d v="2018-02-02T00:00:00"/>
    <d v="2018-12-31T00:00:00"/>
    <s v="11 MESES"/>
    <m/>
    <m/>
    <m/>
    <m/>
    <s v="X"/>
    <m/>
    <n v="0.54242424242424248"/>
    <n v="1"/>
    <x v="0"/>
  </r>
  <r>
    <s v="CPS-076-2018"/>
    <x v="0"/>
    <s v="FDLCB-CD-079-2018"/>
    <x v="0"/>
    <x v="0"/>
    <x v="0"/>
    <x v="0"/>
    <s v="PRESTAR SUS SERVICIOS PROFESIONALES PARA APOYAR JURIDICAMENTE LA EJECUCION DE LAS ACCIONES REQUERIDAS PARA LA DEPURACION DE LAS ACTUACIONES ADMINISTRATIVAS QUE CURSAN EN LA ALCALDIA LOCAL"/>
    <x v="0"/>
    <n v="45"/>
    <x v="0"/>
    <s v="3-3-1-15-07-45-1281-00"/>
    <m/>
    <s v="INDIRA CAICEDO ZULUAGA "/>
    <n v="49500000"/>
    <m/>
    <m/>
    <m/>
    <m/>
    <n v="49500000"/>
    <n v="43650000"/>
    <x v="1"/>
    <d v="2018-02-02T00:00:00"/>
    <d v="2018-12-31T00:00:00"/>
    <s v="11 MESES"/>
    <m/>
    <m/>
    <m/>
    <m/>
    <s v="X"/>
    <m/>
    <n v="0.88181818181818183"/>
    <n v="1"/>
    <x v="0"/>
  </r>
  <r>
    <s v="CPS-077-2018"/>
    <x v="0"/>
    <s v="ANULADO"/>
    <x v="0"/>
    <x v="0"/>
    <x v="0"/>
    <x v="0"/>
    <s v="ANULADO"/>
    <x v="1"/>
    <m/>
    <x v="2"/>
    <m/>
    <m/>
    <s v="ANULADO"/>
    <s v="ANULADO"/>
    <m/>
    <m/>
    <m/>
    <m/>
    <n v="0"/>
    <m/>
    <x v="2"/>
    <s v="ANULADO"/>
    <s v="ANULADO"/>
    <m/>
    <m/>
    <s v="X"/>
    <m/>
    <m/>
    <m/>
    <m/>
    <e v="#DIV/0!"/>
    <n v="1"/>
    <x v="2"/>
  </r>
  <r>
    <s v="CPS-078-2018"/>
    <x v="0"/>
    <s v="FDLCB-CD-081-2018"/>
    <x v="0"/>
    <x v="0"/>
    <x v="0"/>
    <x v="0"/>
    <s v="PRESTAR SUS SERVICIOS PROFESIONALES PARA APOYAR JURÍDICAMENTE LA EJECUCIÓN DE LAS ACCIONES REQUERIDAS PARA LA DEPURACIÓN DE LAS ACTUACIONES ADMINISTRATIVAS QUE CURSAN EN LA ALCALDÍA LOCAL"/>
    <x v="0"/>
    <n v="45"/>
    <x v="0"/>
    <s v="3-3-1-15-07-45-1281-00"/>
    <m/>
    <s v="RAUL ENRIQUE MARTINEZ SANABRIA"/>
    <n v="49500000"/>
    <m/>
    <m/>
    <n v="1"/>
    <n v="4500000"/>
    <n v="54000000"/>
    <n v="44850000"/>
    <x v="1"/>
    <d v="2018-02-02T00:00:00"/>
    <d v="2019-01-01T00:00:00"/>
    <s v="11 MESES"/>
    <n v="30"/>
    <m/>
    <m/>
    <s v="X"/>
    <m/>
    <m/>
    <n v="0.8305555555555556"/>
    <n v="1"/>
    <x v="0"/>
  </r>
  <r>
    <s v="CPS-079-2018"/>
    <x v="0"/>
    <s v="FDLCB-CD-082-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ISABEL CASTRO HEREDIA"/>
    <n v="45100000"/>
    <m/>
    <m/>
    <m/>
    <m/>
    <n v="45100000"/>
    <n v="40863333"/>
    <x v="1"/>
    <d v="2018-02-02T00:00:00"/>
    <d v="2019-01-01T00:00:00"/>
    <s v="11 MESES"/>
    <m/>
    <m/>
    <m/>
    <m/>
    <s v="X"/>
    <m/>
    <n v="0.90606059866962307"/>
    <n v="1"/>
    <x v="1"/>
  </r>
  <r>
    <s v="CPS-080-2018"/>
    <x v="0"/>
    <s v="FDLCB-CD-083-2018"/>
    <x v="0"/>
    <x v="0"/>
    <x v="0"/>
    <x v="0"/>
    <s v="PRESTAR SUS SERVICIOS PROFESIONALES PARA APOYAR JURÍDICAMENTE LA EJECUCIÓN DE LAS ACCIONES REQUERIDAS PARA LA DEPURACIÓN DE LAS ACTUACIONES ADMINISTRATIVAS QUE CURSAN EN LA ALCALDÍA LOCAL. "/>
    <x v="0"/>
    <n v="45"/>
    <x v="0"/>
    <s v="3-3-1-15-07-45-1281-00"/>
    <m/>
    <s v="Jenny Dinora Luna Duarte //JAVIER ARDILA BUITRAGO"/>
    <n v="49500000"/>
    <m/>
    <m/>
    <m/>
    <m/>
    <n v="49500000"/>
    <n v="32100000"/>
    <x v="1"/>
    <d v="2018-02-02T00:00:00"/>
    <d v="2019-01-01T00:00:00"/>
    <s v="11 MESES"/>
    <m/>
    <m/>
    <m/>
    <m/>
    <s v="X"/>
    <m/>
    <n v="0.64848484848484844"/>
    <n v="1"/>
    <x v="0"/>
  </r>
  <r>
    <s v="CPS-081-2018"/>
    <x v="0"/>
    <s v="FDLCB-CD-084-2018"/>
    <x v="0"/>
    <x v="0"/>
    <x v="0"/>
    <x v="0"/>
    <s v="El CONTRATISTA SE OBLIGA CON EL FONDO DE DESARROLLO LOCAL A PRESTAR SERVICIOS PROFESIONALES PARA APOYAR EL AREA DE GESTION DEL DESARROLLO LOCAL EN LOS TEMAS DE ARTICULACION Y GESTIÓN DE OFERTA INSTITUCIONAL EN LA LOCALIDAD DE CIUDAD BOLIVAR"/>
    <x v="0"/>
    <n v="45"/>
    <x v="0"/>
    <s v="3-3-1-15-07-45-1281-00"/>
    <m/>
    <s v="LILIAN MARYORLY GÓMEZ CARDENAS "/>
    <n v="49500000"/>
    <m/>
    <m/>
    <m/>
    <m/>
    <n v="49500000"/>
    <n v="44850000"/>
    <x v="1"/>
    <d v="2018-02-02T00:00:00"/>
    <d v="2019-01-01T00:00:00"/>
    <s v="11 MESES"/>
    <m/>
    <m/>
    <m/>
    <m/>
    <s v="X"/>
    <m/>
    <n v="0.90606060606060601"/>
    <n v="1"/>
    <x v="0"/>
  </r>
  <r>
    <s v="CPS-082-2018"/>
    <x v="0"/>
    <s v="FDLCB-CD-085-2018"/>
    <x v="0"/>
    <x v="0"/>
    <x v="0"/>
    <x v="0"/>
    <s v="PRESTAR SUS SERVICIOS PARA REALIZAR ACTIVIDADES DE APOYO A LA GESTIÓN A LA CORREGIDURÍA DE PASQUILLA DE LA ALCALDÍA LOCAL DE CIUDAD BOLÍVAR, EN LO REFERENTE A GESTIÓN DOCUMENTAL, PROCESOS LOGÍSTICOS, SEGUIMIENTO BASES DE DATOS"/>
    <x v="0"/>
    <n v="45"/>
    <x v="0"/>
    <s v="3-3-1-15-07-45-1281-00"/>
    <m/>
    <s v="ONASIS LAMILLA TAPIERO "/>
    <n v="23100000"/>
    <m/>
    <m/>
    <m/>
    <m/>
    <n v="23100000"/>
    <n v="20930000"/>
    <x v="1"/>
    <d v="2018-02-02T00:00:00"/>
    <d v="2019-01-01T00:00:00"/>
    <s v="11 MESES"/>
    <m/>
    <m/>
    <m/>
    <m/>
    <s v="X"/>
    <m/>
    <n v="0.90606060606060601"/>
    <n v="1"/>
    <x v="0"/>
  </r>
  <r>
    <s v="CPS-083-2018"/>
    <x v="0"/>
    <s v="FDLCB-CD-086-2018"/>
    <x v="0"/>
    <x v="0"/>
    <x v="0"/>
    <x v="0"/>
    <s v="El contrato que se pretende celebrar, tendrá por objeto PRESTAR SUS SERVICIOS COMO OPERADOR DE VEHICULO LIVIANO DE PROPIEDAD DEL FONDO DE DESARROLLO LOCAL DE CIUDAD BOLIVAR"/>
    <x v="0"/>
    <n v="45"/>
    <x v="0"/>
    <s v="3-3-1-15-07-45-1281-00"/>
    <m/>
    <s v="JOHAAN ANDRES CHAVEZ LANDINEZ"/>
    <n v="22000000"/>
    <m/>
    <m/>
    <m/>
    <m/>
    <n v="22000000"/>
    <n v="19933333"/>
    <x v="1"/>
    <d v="2018-02-02T00:00:00"/>
    <d v="2019-01-01T00:00:00"/>
    <s v="11 MESES"/>
    <m/>
    <m/>
    <m/>
    <m/>
    <s v="X"/>
    <m/>
    <n v="0.90606059090909086"/>
    <n v="1"/>
    <x v="0"/>
  </r>
  <r>
    <s v="CPS-084-2018"/>
    <x v="0"/>
    <s v="FDLCB-CD-087-2018"/>
    <x v="0"/>
    <x v="0"/>
    <x v="0"/>
    <x v="0"/>
    <s v="PRESTAR SERVICIOS PROFESIONALES JURÍDICOS CON EL FIN DE ADELANTAR LA ETAPA PRE-CONTRACTUAL, CONTRACTUAL Y POST-CONTRACTUAL DE LOS PROCESOS DE CONTRATACION QUE ADELANTE EL FONDO DE DESARROLLO LOCAL DE CIUDAD BOLÍVAR"/>
    <x v="0"/>
    <n v="45"/>
    <x v="0"/>
    <s v="3-3-1-15-07-45-1281-00"/>
    <m/>
    <s v="Heliodoro Manrique Manrique"/>
    <n v="55000000"/>
    <m/>
    <m/>
    <m/>
    <m/>
    <n v="55000000"/>
    <n v="50000000"/>
    <x v="1"/>
    <d v="2018-02-01T00:00:00"/>
    <d v="2018-12-31T00:00:00"/>
    <s v="11 MESES"/>
    <m/>
    <m/>
    <m/>
    <m/>
    <s v="X"/>
    <m/>
    <n v="0.90909090909090906"/>
    <n v="1"/>
    <x v="0"/>
  </r>
  <r>
    <s v="CPS-085-2018"/>
    <x v="0"/>
    <s v="FDLCB-CD-088-2018"/>
    <x v="0"/>
    <x v="0"/>
    <x v="0"/>
    <x v="0"/>
    <s v="PRESTAR SUS SERVICIOS PROFESIONALES PARA LA EJECUCIÓN DE ACTIVIDADES DE APOYO EN EL FONDO DE DESARROLLO LOCAL PARA LA FORMULACIÓN Y SEGUIMIENTO DE PROYECTOS DE INFRAESTRUCTURA Y ESPACIO PUBLICO."/>
    <x v="0"/>
    <n v="45"/>
    <x v="0"/>
    <s v="3-3-1-15-07-45-1281-00"/>
    <m/>
    <s v="JULIO CESAR GONZALEZ DUARTE"/>
    <n v="55000000"/>
    <m/>
    <m/>
    <m/>
    <m/>
    <n v="55000000"/>
    <n v="49833333"/>
    <x v="1"/>
    <d v="2018-02-02T00:00:00"/>
    <d v="2019-01-01T00:00:00"/>
    <s v="11 MESES"/>
    <m/>
    <m/>
    <m/>
    <m/>
    <s v="X"/>
    <m/>
    <n v="0.90606059999999999"/>
    <n v="1"/>
    <x v="0"/>
  </r>
  <r>
    <s v="CPS-086-2018"/>
    <x v="0"/>
    <s v="FDLCB-CD-089-2018"/>
    <x v="0"/>
    <x v="0"/>
    <x v="0"/>
    <x v="0"/>
    <s v="PRESTAR SUS SERVICIOS DE APOYO PARA REALIZAR OBLIGACIONES SECRETARIALES EN LAS DIFERENTES DEPENDENCIAS DE LA ALCALDÍA LOCAL DE CIUDAD BOLÍVAR."/>
    <x v="0"/>
    <n v="45"/>
    <x v="0"/>
    <s v="3-3-1-15-07-45-1281-00"/>
    <m/>
    <s v="JUAN CARLOS RONCERIA RUIZ"/>
    <n v="25300000"/>
    <m/>
    <m/>
    <m/>
    <m/>
    <n v="25300000"/>
    <n v="22923333"/>
    <x v="1"/>
    <d v="2018-02-02T00:00:00"/>
    <d v="2019-01-01T00:00:00"/>
    <s v="11 MESES"/>
    <m/>
    <m/>
    <m/>
    <m/>
    <s v="X"/>
    <m/>
    <n v="0.90606059288537555"/>
    <n v="1"/>
    <x v="0"/>
  </r>
  <r>
    <s v="CPS-087-2018"/>
    <x v="0"/>
    <s v="FDLCB-CD-090-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Magda Gianina Cordoba Barrero"/>
    <n v="45100000"/>
    <m/>
    <m/>
    <m/>
    <m/>
    <n v="45100000"/>
    <n v="40863333"/>
    <x v="1"/>
    <d v="2018-02-02T00:00:00"/>
    <d v="2019-01-01T00:00:00"/>
    <s v="11 MESES"/>
    <m/>
    <m/>
    <m/>
    <m/>
    <s v="X"/>
    <m/>
    <n v="0.90606059866962307"/>
    <n v="1"/>
    <x v="1"/>
  </r>
  <r>
    <s v="CPS-088-2018"/>
    <x v="0"/>
    <s v="ANULADO"/>
    <x v="0"/>
    <x v="0"/>
    <x v="0"/>
    <x v="0"/>
    <s v="ANULADO"/>
    <x v="1"/>
    <m/>
    <x v="2"/>
    <m/>
    <m/>
    <s v="ANULADO"/>
    <s v="ANULADO"/>
    <m/>
    <m/>
    <m/>
    <m/>
    <n v="0"/>
    <m/>
    <x v="2"/>
    <s v="ANULADO"/>
    <s v="ANULADO"/>
    <s v="ANULADO"/>
    <m/>
    <s v="X"/>
    <m/>
    <m/>
    <m/>
    <m/>
    <e v="#DIV/0!"/>
    <n v="1"/>
    <x v="2"/>
  </r>
  <r>
    <s v="CPS-089-2018"/>
    <x v="0"/>
    <s v="ANULADO"/>
    <x v="0"/>
    <x v="0"/>
    <x v="0"/>
    <x v="0"/>
    <s v="ANULADO"/>
    <x v="1"/>
    <m/>
    <x v="2"/>
    <m/>
    <m/>
    <s v="ANULADO"/>
    <s v="ANULADO"/>
    <m/>
    <m/>
    <m/>
    <m/>
    <n v="0"/>
    <m/>
    <x v="2"/>
    <s v="ANULADO"/>
    <s v="ANULADO"/>
    <s v="ANULADO"/>
    <m/>
    <s v="X"/>
    <m/>
    <m/>
    <m/>
    <m/>
    <e v="#DIV/0!"/>
    <n v="1"/>
    <x v="2"/>
  </r>
  <r>
    <s v="CPS-090-2018"/>
    <x v="0"/>
    <s v="FDLCB-CD-093-2018"/>
    <x v="0"/>
    <x v="0"/>
    <x v="0"/>
    <x v="0"/>
    <s v="PRESTAR SUS SERVICIOS PROFESIONALES PARA APOYAR JURÍDICAMENTE LA EJECUCIÓN DE LAS ACCIONES REQUERIDAS PARA LA DEPURACIÓN DE LAS ACTUACIONES ADMINISTRATIVAS QUE CURSAN EN LA ALCALDÍA LOCAL."/>
    <x v="0"/>
    <n v="45"/>
    <x v="0"/>
    <s v="3-3-1-15-07-45-1281-00"/>
    <m/>
    <s v="IGNACIO ANTONIO PULIDO CORTES//ANA FELIZ ROMERO ARANZAZU"/>
    <n v="49500000"/>
    <m/>
    <m/>
    <m/>
    <m/>
    <n v="49500000"/>
    <n v="21150000"/>
    <x v="3"/>
    <s v="2018/02/07"/>
    <d v="2019-01-06T00:00:00"/>
    <s v="11 MESES"/>
    <m/>
    <m/>
    <m/>
    <m/>
    <s v="X"/>
    <m/>
    <n v="0.42727272727272725"/>
    <n v="1"/>
    <x v="0"/>
  </r>
  <r>
    <s v="CPS-091-2018"/>
    <x v="0"/>
    <s v="FDLCB-CD-094-2018"/>
    <x v="0"/>
    <x v="0"/>
    <x v="0"/>
    <x v="0"/>
    <s v=" PRESTAR SUS SERVICIOS DE APOYO PARA REALIZAR OBLIGACIONES SECRETARIALES EN LAS DIFERENTES DEPENDENCIAS DE LA ALCALDÍA LOCAL DE CIUDAD BOLÍVAR."/>
    <x v="0"/>
    <n v="45"/>
    <x v="0"/>
    <s v="3-3-1-15-07-45-1281-00"/>
    <m/>
    <s v="Nezly Marcela Castellanos Delgado"/>
    <n v="25300000"/>
    <m/>
    <m/>
    <n v="1"/>
    <n v="2300000"/>
    <n v="27600000"/>
    <n v="22539999"/>
    <x v="1"/>
    <d v="2018-02-02T00:00:00"/>
    <d v="2019-01-01T00:00:00"/>
    <s v="11 MESES"/>
    <n v="30"/>
    <m/>
    <m/>
    <s v="X"/>
    <m/>
    <m/>
    <n v="0.8166666304347826"/>
    <n v="1"/>
    <x v="0"/>
  </r>
  <r>
    <s v="CPS-092-2018"/>
    <x v="0"/>
    <s v="FDLCB-CD-095-2018"/>
    <x v="0"/>
    <x v="0"/>
    <x v="0"/>
    <x v="0"/>
    <s v="El contrato que se pretende celebrar, tendrá por objeto PRESTAR SUS SERVICIOS PROFESIONALES PARA LA EJECUCIÓN DE ACTIVIDADES DE APOYO EN EL FONDO DE DESARROLLO LOCAL PARA LA FORMULACIÓN Y SEGUIMIENTO DE PROYECTOS DE INFRAESTRUCTURA Y ESPACIO PUBLICO. "/>
    <x v="0"/>
    <n v="45"/>
    <x v="0"/>
    <s v="3-3-1-15-07-45-1281-00"/>
    <m/>
    <s v="DIEGO MAURICIO PALACIO PENAGOS//JULIO CESAR RIOS LARA"/>
    <n v="55000000"/>
    <m/>
    <m/>
    <m/>
    <m/>
    <n v="55000000"/>
    <n v="49666666"/>
    <x v="1"/>
    <d v="2018-02-02T00:00:00"/>
    <d v="2019-01-01T00:00:00"/>
    <s v="11 MESES"/>
    <m/>
    <m/>
    <m/>
    <m/>
    <s v="X"/>
    <m/>
    <n v="0.90303029090909093"/>
    <n v="1"/>
    <x v="0"/>
  </r>
  <r>
    <s v="CPS-093-2018"/>
    <x v="0"/>
    <s v="FDLCB-CD-096-2018"/>
    <x v="0"/>
    <x v="0"/>
    <x v="0"/>
    <x v="0"/>
    <s v="El contrato que se pretende celebrar, tendrá por objeto PRESTAR SUS SERVICIOS PROFESIONALES PARA LA EJECUCIÓN DE ACTIVIDADES DE APOYO EN EL FONDO DE DESARROLLO LOCAL PARA LA FORMULACIÓN Y SEGUIMIENTO DE PROYECTOS DE INFRAESTRUCTURA Y ESPACIO PUBLICO. "/>
    <x v="0"/>
    <n v="45"/>
    <x v="0"/>
    <s v="3-3-1-15-07-45-1281-00"/>
    <m/>
    <s v="KARLO FERNANDEZ CALA // PATRICIA SOLANO LEON"/>
    <n v="55000000"/>
    <m/>
    <m/>
    <m/>
    <m/>
    <n v="55000000"/>
    <n v="44833333"/>
    <x v="1"/>
    <d v="2018-02-19T00:00:00"/>
    <d v="2019-01-18T00:00:00"/>
    <s v="11 MESES"/>
    <m/>
    <m/>
    <m/>
    <m/>
    <s v="X"/>
    <m/>
    <n v="0.81515150909090905"/>
    <n v="1"/>
    <x v="0"/>
  </r>
  <r>
    <s v="CPS-094-2018"/>
    <x v="0"/>
    <s v="FDLCB-CD-097-2018"/>
    <x v="0"/>
    <x v="0"/>
    <x v="0"/>
    <x v="0"/>
    <s v="PRESTAR SUS SERVICIOS PERSONALES PARA APOYAR EN LA EJECUCIÓN DE ACTIVIDADES JURIDICAS y ADMINISTRATIVAS AL AREA DE GESTION DE DESARROLLO LOCAL DE CIUDAD BOLÍVAR. "/>
    <x v="0"/>
    <n v="45"/>
    <x v="0"/>
    <s v="3-3-1-15-07-45-1281-00"/>
    <m/>
    <s v="RAFAEL FERNANDO CRIOLLO PARRADO "/>
    <n v="39600000"/>
    <m/>
    <m/>
    <m/>
    <m/>
    <n v="39600000"/>
    <n v="30000000"/>
    <x v="1"/>
    <d v="2018-02-01T00:00:00"/>
    <d v="2018-12-31T00:00:00"/>
    <s v="11 MESES"/>
    <m/>
    <m/>
    <m/>
    <m/>
    <s v="X"/>
    <m/>
    <n v="0.75757575757575757"/>
    <n v="1"/>
    <x v="0"/>
  </r>
  <r>
    <s v="CPS-095-2018"/>
    <x v="0"/>
    <s v="FDLCB-CD098-2018"/>
    <x v="0"/>
    <x v="0"/>
    <x v="0"/>
    <x v="0"/>
    <s v="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DIANA CAROLINA ZEA GONZALEZ "/>
    <n v="18700000"/>
    <m/>
    <m/>
    <m/>
    <m/>
    <n v="18700000"/>
    <n v="16943333"/>
    <x v="1"/>
    <d v="2018-02-02T00:00:00"/>
    <d v="2019-01-01T00:00:00"/>
    <s v="11 MESES"/>
    <m/>
    <m/>
    <m/>
    <m/>
    <s v="X"/>
    <m/>
    <n v="0.90606058823529412"/>
    <n v="1"/>
    <x v="3"/>
  </r>
  <r>
    <s v="CPS-097-2018"/>
    <x v="0"/>
    <s v="FDLCB-CD-100-2018"/>
    <x v="0"/>
    <x v="0"/>
    <x v="0"/>
    <x v="0"/>
    <s v="PRESTAR SUS SERVICIOS PROFESIONALES PARA APOYAR JURÍDICAMENTE LA EJECUCIÓN DE LAS ACCIONES REQUERIDAS PARA LA DEPURACIÓN DE LAS ACTUACIONES ADMINISTRATIVAS QUE CURSAN EN LA ALCALDÍA LOCAL"/>
    <x v="0"/>
    <n v="45"/>
    <x v="0"/>
    <s v="3-3-1-15-07-45-1281-00"/>
    <m/>
    <s v="YANETH MENDIVELSO PEREZ"/>
    <n v="49500000"/>
    <m/>
    <m/>
    <m/>
    <m/>
    <n v="49500000"/>
    <n v="44850000"/>
    <x v="1"/>
    <d v="2018-02-02T00:00:00"/>
    <d v="2019-01-01T00:00:00"/>
    <s v="11 MESES"/>
    <m/>
    <m/>
    <m/>
    <m/>
    <s v="X"/>
    <m/>
    <n v="0.90606060606060601"/>
    <n v="1"/>
    <x v="0"/>
  </r>
  <r>
    <s v="CPS-098-2018"/>
    <x v="0"/>
    <s v="FDLCB-CD-101-2018"/>
    <x v="0"/>
    <x v="0"/>
    <x v="0"/>
    <x v="0"/>
    <s v="PRESTAR LOS SERVICIOS COMO ADMINISTRADOR DE RED EN LO RELACIONADO CON LA PLATAFORMA INFORMÁTICA Y MEDIOS TECNOLÓGICOS DE LA ALCALDÍA LOCAL DE CIUDAD BOLIVAR Y SER EL ENLACE CON LA SECRETARIA DISTRITAL DE GOBIERNO"/>
    <x v="0"/>
    <n v="45"/>
    <x v="0"/>
    <s v="3-3-1-15-07-45-1281-00"/>
    <m/>
    <s v="SANDRA MILENA GONZALEZ COY"/>
    <n v="55000000"/>
    <m/>
    <m/>
    <n v="1"/>
    <n v="5000000"/>
    <n v="60000000"/>
    <n v="50000000"/>
    <x v="1"/>
    <d v="2018-02-01T00:00:00"/>
    <d v="2018-12-31T00:00:00"/>
    <s v="11 MESES"/>
    <n v="30"/>
    <m/>
    <m/>
    <m/>
    <s v="X"/>
    <m/>
    <n v="0.83333333333333337"/>
    <n v="1"/>
    <x v="0"/>
  </r>
  <r>
    <s v="CPS-099-2018"/>
    <x v="0"/>
    <s v="FDLCB-CD-102-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ALEXANDER GOMEZ BURGOS "/>
    <n v="18700000"/>
    <m/>
    <m/>
    <m/>
    <m/>
    <n v="18700000"/>
    <n v="16943333"/>
    <x v="1"/>
    <d v="2018-02-02T00:00:00"/>
    <d v="2019-01-01T00:00:00"/>
    <s v="11 MESES"/>
    <m/>
    <m/>
    <m/>
    <m/>
    <s v="X"/>
    <m/>
    <n v="0.90606058823529412"/>
    <n v="1"/>
    <x v="3"/>
  </r>
  <r>
    <s v="CPS-100-2018"/>
    <x v="0"/>
    <s v="FDLCB-CD-103-2018"/>
    <x v="0"/>
    <x v="0"/>
    <x v="0"/>
    <x v="0"/>
    <s v="PRESTAR SUS SERVICIOS PROFESIONALES APOYAR TÉCNICAMENTE LAS DISTINTAS ETAPAS DE LOS PROCESOS DE COMPETENCIA DE LA ALCALDÍA LOCAL PARA LA DEPURACIÓN DE ACTUACIONES ADMINISTRATIVAS"/>
    <x v="0"/>
    <n v="45"/>
    <x v="0"/>
    <s v="3-3-1-15-07-45-1281-00"/>
    <m/>
    <s v="FABIAN EDUARDO VALBUENA VILLAMARIN"/>
    <n v="69300000"/>
    <m/>
    <m/>
    <m/>
    <m/>
    <n v="69300000"/>
    <n v="62790000"/>
    <x v="1"/>
    <d v="2018-02-02T00:00:00"/>
    <d v="2018-12-31T00:00:00"/>
    <s v="11 MESES"/>
    <m/>
    <m/>
    <m/>
    <m/>
    <s v="X"/>
    <m/>
    <n v="0.90606060606060601"/>
    <n v="1"/>
    <x v="0"/>
  </r>
  <r>
    <s v="CPS-101-2018"/>
    <x v="0"/>
    <s v="FDLCB-CD-104-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AURA DENIS RAMIREZ NONZOQUE"/>
    <n v="45100000"/>
    <m/>
    <m/>
    <m/>
    <m/>
    <n v="45100000"/>
    <n v="40863333"/>
    <x v="1"/>
    <d v="2018-02-02T00:00:00"/>
    <d v="2019-01-01T00:00:00"/>
    <s v="11 MESES"/>
    <m/>
    <m/>
    <m/>
    <m/>
    <s v="X"/>
    <m/>
    <n v="0.90606059866962307"/>
    <n v="1"/>
    <x v="1"/>
  </r>
  <r>
    <s v="CPS-102-2018"/>
    <x v="0"/>
    <s v="FDLCB-CD-105-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SANTIAGO CIFUENTES MURILLO"/>
    <n v="18700000"/>
    <m/>
    <m/>
    <m/>
    <m/>
    <n v="18700000"/>
    <n v="10143333"/>
    <x v="1"/>
    <d v="2018-02-02T00:00:00"/>
    <d v="2019-01-01T00:00:00"/>
    <s v="11 MESES"/>
    <m/>
    <m/>
    <m/>
    <m/>
    <s v="X"/>
    <m/>
    <n v="0.54242422459893047"/>
    <n v="1"/>
    <x v="3"/>
  </r>
  <r>
    <s v="CPS-103-2018"/>
    <x v="0"/>
    <s v="FDLCB-CD-106-2018"/>
    <x v="0"/>
    <x v="0"/>
    <x v="0"/>
    <x v="0"/>
    <s v="PRESTAR SUS SERVICIOS PROFESIONALES ESPECIALIZADOS PARA APOYAR EL ÁREA DE GESTIÓN DE DESARROLLO LOCAL DE LA ALCALDIA LOCAL DE CIUDAD BOLIVAR Y SER EL ENLACE DE ESTA ÁREA CON LOS ESPACIOS INSTITUCIONALES DE LA LOCALIDAD"/>
    <x v="0"/>
    <n v="45"/>
    <x v="0"/>
    <s v="3-3-1-15-07-45-1281-00"/>
    <m/>
    <s v="IVAN MAURICIO MEJÍA CASTRO// DAIRO JEZZID LEON ROMERO"/>
    <n v="79200000"/>
    <m/>
    <m/>
    <m/>
    <m/>
    <n v="79200000"/>
    <n v="58080000"/>
    <x v="1"/>
    <s v="2018/02/06"/>
    <d v="2019-01-05T00:00:00"/>
    <s v="11 MESES"/>
    <m/>
    <m/>
    <m/>
    <m/>
    <s v="X"/>
    <m/>
    <n v="0.73333333333333328"/>
    <n v="1"/>
    <x v="0"/>
  </r>
  <r>
    <s v="CPS-104-2018"/>
    <x v="0"/>
    <s v="FDLCB-CD-107-2018"/>
    <x v="0"/>
    <x v="0"/>
    <x v="0"/>
    <x v="0"/>
    <s v="PRESTAR SUS SERVICIOS COMO OPERADOR DE VEHICULO LIVIANO DE PROPIEDAD DEL FONDO DE DESARROLLO LOCAL DE CIUDAD BOLIVAR"/>
    <x v="0"/>
    <n v="45"/>
    <x v="0"/>
    <s v="3-3-1-15-07-45-1281-00"/>
    <m/>
    <s v="JAIRO ALBERTO AGUILAR LUNA"/>
    <n v="22000000"/>
    <m/>
    <m/>
    <n v="1"/>
    <n v="2000000"/>
    <n v="24000000"/>
    <n v="20000000"/>
    <x v="1"/>
    <d v="2018-02-01T00:00:00"/>
    <d v="2018-12-31T00:00:00"/>
    <s v="11 MESES"/>
    <n v="30"/>
    <m/>
    <m/>
    <s v="X"/>
    <m/>
    <m/>
    <n v="0.83333333333333337"/>
    <n v="1"/>
    <x v="0"/>
  </r>
  <r>
    <s v="CPS-105-2018"/>
    <x v="0"/>
    <s v="FDLCB-CD-108-2018"/>
    <x v="0"/>
    <x v="0"/>
    <x v="0"/>
    <x v="0"/>
    <s v="APOYAR AL ALCALDE(SA) LOCAL EN LA PROMOCIÓN, ACOMPAÑAMIENTO, COORDINACIÓN Y ATENCIÓN DE LAS INSTANCIAS DE COORDINACIÓN INTERINSTITUCIONALES Y LAS INSTANCIAS DE PARTICIPACIÓN LOCALES, ASÍ COMO LOS PROCESOS COMUNITARIOS EN LA LOCALIDAD"/>
    <x v="0"/>
    <n v="45"/>
    <x v="0"/>
    <s v="3-3-1-15-07-45-1281-00"/>
    <m/>
    <s v="CARLOS EDUARDO CASTRO ORTIZ"/>
    <n v="51700000"/>
    <m/>
    <m/>
    <m/>
    <m/>
    <n v="51700000"/>
    <n v="46843333"/>
    <x v="1"/>
    <d v="2018-02-02T00:00:00"/>
    <d v="2019-01-01T00:00:00"/>
    <s v="11 MESES"/>
    <m/>
    <m/>
    <m/>
    <m/>
    <s v="X"/>
    <m/>
    <n v="0.90606059961315277"/>
    <n v="1"/>
    <x v="0"/>
  </r>
  <r>
    <s v="CPS-106-2018"/>
    <x v="0"/>
    <s v="FDLCB-CD-109-2018"/>
    <x v="0"/>
    <x v="0"/>
    <x v="0"/>
    <x v="0"/>
    <s v="PRESTAR SUS SERVICIOS PROFESIONALES DE APOYO TÉCNICO PARA LAS ACTIVIDADES DE GESTIÓN DEL RIESGO DE LA LOCALIDAD DE CIUDAD BOLIVAR"/>
    <x v="0"/>
    <n v="45"/>
    <x v="0"/>
    <s v="3-3-1-15-07-45-1281-00"/>
    <m/>
    <s v="GERMÁN EDUARDO GODOY RIVREA"/>
    <n v="49500000"/>
    <m/>
    <m/>
    <m/>
    <m/>
    <n v="49500000"/>
    <n v="40350000"/>
    <x v="3"/>
    <d v="2018-02-02T00:00:00"/>
    <d v="2019-01-01T00:00:00"/>
    <s v="11 MESES"/>
    <m/>
    <m/>
    <m/>
    <m/>
    <s v="X"/>
    <m/>
    <n v="0.81515151515151518"/>
    <n v="1"/>
    <x v="0"/>
  </r>
  <r>
    <s v="CPS-107-2018"/>
    <x v="0"/>
    <s v="FDLCB-CD-110-2018"/>
    <x v="0"/>
    <x v="0"/>
    <x v="0"/>
    <x v="0"/>
    <s v="PRESTAR SUS SERVICIOS PROFESIONALES PARA REALIZAR EL CONTROL, SEGUIMIENTO, ACTUALIZACIÓN Y ANÁLISIS DEL BANCO DE PROGRAMAS Y PROYECTOS LOCALES CORRESPONDIENTES AL PLAN DE DESARROLLO LOCAL DE CIUDAD BOLÍVAR"/>
    <x v="0"/>
    <n v="45"/>
    <x v="0"/>
    <s v="3-3-1-15-07-45-1281-00"/>
    <m/>
    <s v="MARIELA JIMENEZ OVALLE"/>
    <n v="55000000"/>
    <m/>
    <m/>
    <n v="1"/>
    <n v="5000000"/>
    <n v="60000000"/>
    <n v="50000000"/>
    <x v="3"/>
    <d v="2018-02-01T00:00:00"/>
    <d v="2018-12-31T00:00:00"/>
    <s v="11 MESES"/>
    <n v="30"/>
    <m/>
    <m/>
    <s v="X"/>
    <m/>
    <m/>
    <n v="0.83333333333333337"/>
    <n v="1"/>
    <x v="0"/>
  </r>
  <r>
    <s v="CPS-108-2018"/>
    <x v="0"/>
    <s v="FDLCB-CD-111-2018"/>
    <x v="0"/>
    <x v="0"/>
    <x v="0"/>
    <x v="0"/>
    <s v="EL CONTRATISTA SE OBLIGA CON EL FONDO DE DESARROLLO LOCAL A PRESTAR SUS SERVICIOS PROFESIONALES PARA APOYAR LA GESTION DE LOS ASUNTOS RELACIONADOS CON SEGURIDAD CIUDADANA, CONVIVENCIA, PREVENCION DE CONFLICTIVIDADES, VIOLENCIAS, DELITOS EN LA LOCALIDAD DE CIUDAD BOLIVAR, ASÍ COMO ORGANIZAR Y LIDERAR EL EQUIPO DE GESTORES DE CONVIVENCIA"/>
    <x v="0"/>
    <n v="19"/>
    <x v="3"/>
    <s v="3-3-1-15-03-19-1425-00"/>
    <m/>
    <s v="JESUS ANIBAL VERGARA MEJIA //CAROLINA SARASTY MANOTAS"/>
    <n v="49500000"/>
    <m/>
    <m/>
    <m/>
    <m/>
    <n v="49500000"/>
    <n v="40650000"/>
    <x v="1"/>
    <s v="2018/02/07"/>
    <d v="2019-01-06T00:00:00"/>
    <s v="11 MESES"/>
    <m/>
    <m/>
    <m/>
    <m/>
    <s v="X"/>
    <m/>
    <n v="0.82121212121212117"/>
    <n v="1"/>
    <x v="3"/>
  </r>
  <r>
    <s v="CPS-109-2018"/>
    <x v="0"/>
    <s v="FDLCB-CD-112-2018"/>
    <x v="0"/>
    <x v="0"/>
    <x v="0"/>
    <x v="0"/>
    <s v="EL CONTRATISTA SE OBLIGA CON EL FONDO DE DESARROLLO LOCAL DE CIUDAD BOLIVAR A PRESTAR SUS SERVICIOS PROFESIONALES PARA APOYAR LA IMPLEMENTACION, SOCIALIZACION, EVALUACION Y SEGUIMIENTO DEL SISTEMA INTEGRADO DE GESTIÓN DE CALIDAD (SIG), ORIENTADO AL DESARROLLO EFICIENTE DE PROCESOS Y PROCEDIMIENTOS EN CUMPLIMIENTO A LAS METAS ESTABLECIDAS EN EL &quot;PLAN DE DESARROLLO LOCAL 2017-2020&quot;."/>
    <x v="0"/>
    <n v="45"/>
    <x v="0"/>
    <s v="3-3-1-15-07-45-1281-00"/>
    <m/>
    <s v="INGRID YISETH CAMARGO MORALES"/>
    <n v="49500000"/>
    <m/>
    <m/>
    <n v="1"/>
    <n v="4500000"/>
    <n v="54000000"/>
    <n v="44850000"/>
    <x v="1"/>
    <d v="2018-02-02T00:00:00"/>
    <d v="2019-01-01T00:00:00"/>
    <s v="11 MESES"/>
    <n v="30"/>
    <m/>
    <m/>
    <s v="X"/>
    <m/>
    <m/>
    <n v="0.8305555555555556"/>
    <n v="1"/>
    <x v="0"/>
  </r>
  <r>
    <s v="CPS-110-2018"/>
    <x v="0"/>
    <s v="FDLCB-CD-113-2018"/>
    <x v="0"/>
    <x v="0"/>
    <x v="0"/>
    <x v="0"/>
    <s v="PRESTAR SUS SERVICIOS PROFESIONALES PARA LA EJECUCIÓN DE ACTIVIDADES DE APOYO EN EL FONDO DE DESARROLLO LOCAL PARA LA FORMULACIÓN Y SEGUIMIENTO DE PROYECTOS DE INFRAESTRUCTURA Y ESPACIO PUBLICO."/>
    <x v="0"/>
    <n v="45"/>
    <x v="0"/>
    <s v="3-3-1-15-07-45-1281-00"/>
    <m/>
    <s v="JULY PAOLA ALDANA BARAHONA"/>
    <n v="55000000"/>
    <m/>
    <m/>
    <m/>
    <m/>
    <n v="55000000"/>
    <n v="46833333"/>
    <x v="3"/>
    <d v="2018-02-01T00:00:00"/>
    <d v="2018-12-31T00:00:00"/>
    <s v="11 MESES"/>
    <m/>
    <m/>
    <m/>
    <m/>
    <s v="X"/>
    <m/>
    <n v="0.85151514545454543"/>
    <n v="1"/>
    <x v="0"/>
  </r>
  <r>
    <s v="CAR-111-2018"/>
    <x v="0"/>
    <s v="FDLCB-CD-114- 2018"/>
    <x v="1"/>
    <x v="1"/>
    <x v="0"/>
    <x v="0"/>
    <s v="Arrendamiento del inmueble ubicado en la ciudad de Bogotá D.C. en la siguiente dirección: Carrera 73 No. 57 R 12 Sur LOCAL 201 Centro comercial METRO SUR, descrito en la escritura pública No. 2647 del 07 de junio de 1991 de la Notaría 23 del Circulo de Bogotá D.C., con la matrícula inmobiliaria 50S40118587."/>
    <x v="0"/>
    <n v="45"/>
    <x v="0"/>
    <s v="3-3-1-15-07-45-1281-00"/>
    <m/>
    <s v="GRUPO CANO VALENCIA SAS EN LIQUIDACION"/>
    <n v="29640000"/>
    <m/>
    <m/>
    <n v="1"/>
    <n v="14820000"/>
    <n v="44460000"/>
    <n v="37050000"/>
    <x v="1"/>
    <d v="2018-02-02T00:00:00"/>
    <d v="2019-01-01T00:00:00"/>
    <s v="8 MESES"/>
    <n v="120"/>
    <m/>
    <m/>
    <s v="X"/>
    <m/>
    <m/>
    <n v="0.83333333333333337"/>
    <n v="1"/>
    <x v="0"/>
  </r>
  <r>
    <s v="CAR-112-2018"/>
    <x v="0"/>
    <s v="FDLCB-CD-115- 2018"/>
    <x v="1"/>
    <x v="1"/>
    <x v="0"/>
    <x v="0"/>
    <s v="Arrendamiento del inmueble ubicado en la ciudad de Bogotá D.C. en la siguiente dirección: Carrera 73 No. 57 R 12 Sur LOCAL 213 Centro comercial metro sur, descrito en la escritura pública No. 2647 del 07 de junio de 1991 de la Notaría 23 del Circulo de Bogotá D.C., con la matrícula inmobiliaria 50S40118599 y del inmueble ubicado en la ciudad de Bogotá D.C. en la siguiente dirección: Carrera 73 No. 57 R 12 Sur LOCAL 211 Centro comercial metro sur"/>
    <x v="0"/>
    <n v="45"/>
    <x v="0"/>
    <s v="3-3-1-15-07-45-1281-00"/>
    <m/>
    <s v="MARTA ELENA RENDON RUIZ "/>
    <n v="14400000"/>
    <m/>
    <m/>
    <n v="1"/>
    <n v="7200000"/>
    <n v="21600000"/>
    <n v="18000000"/>
    <x v="1"/>
    <d v="2018-02-02T00:00:00"/>
    <d v="2019-01-01T00:00:00"/>
    <s v="8 MESES"/>
    <n v="120"/>
    <m/>
    <m/>
    <s v="X"/>
    <m/>
    <m/>
    <n v="0.83333333333333337"/>
    <n v="1"/>
    <x v="0"/>
  </r>
  <r>
    <s v="CPS-113-2018"/>
    <x v="0"/>
    <s v="FDLCB-CD-116-2017"/>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LAURA KATERIN VARGAS PEÑA "/>
    <n v="45100000"/>
    <m/>
    <m/>
    <m/>
    <m/>
    <n v="45100000"/>
    <n v="40863333"/>
    <x v="1"/>
    <d v="2018-02-02T00:00:00"/>
    <d v="2019-01-01T00:00:00"/>
    <s v="11 MESES"/>
    <m/>
    <m/>
    <m/>
    <m/>
    <s v="X"/>
    <m/>
    <n v="0.90606059866962307"/>
    <n v="1"/>
    <x v="1"/>
  </r>
  <r>
    <s v="CPS-114-2018"/>
    <x v="0"/>
    <s v="FDLCB-CD-117-2018"/>
    <x v="0"/>
    <x v="0"/>
    <x v="0"/>
    <x v="0"/>
    <s v="PRESTAR SUS SERVICIOS PROFESIONALES DE APOYO TÉCNICO PARA LAS ACTIVIDADES DE GESTIÓN DEL RIESGO DE LA LOCALIDAD DE CIUDAD BOLIVAR"/>
    <x v="0"/>
    <n v="45"/>
    <x v="0"/>
    <s v="3-3-1-15-07-45-1281-00"/>
    <m/>
    <s v="LEONARDO FABIO QUINTERO LOPEZ"/>
    <n v="49500000"/>
    <m/>
    <m/>
    <m/>
    <m/>
    <n v="49500000"/>
    <n v="44850000"/>
    <x v="3"/>
    <d v="2018-02-02T00:00:00"/>
    <d v="2019-01-01T00:00:00"/>
    <s v="11 MESES"/>
    <m/>
    <m/>
    <m/>
    <m/>
    <s v="X"/>
    <m/>
    <n v="0.90606060606060601"/>
    <n v="1"/>
    <x v="0"/>
  </r>
  <r>
    <s v="CPS-115-2018"/>
    <x v="0"/>
    <s v="FDLCB-CD-118-2018"/>
    <x v="0"/>
    <x v="0"/>
    <x v="0"/>
    <x v="0"/>
    <s v="EL CONTRATISTA SE OBLIGA PARA CON EL FONDO DE DESARROLLO LOCAL DE CIUDAD BOLIVAR A PRESTAR SUS SERVICIOS PERSONALES DE APOYO Y ASISTENCIA ADMINISTRATIVA EN EL ÁREA GESTIÓN DE DESARROLLO LOCAL LIQUIDACIONES EN MARCO DEL PLAN DE DESARROLLO LOCAL 2017-2020 DE ACUERDO A LOS PRESENTES ESTUDIOS PREVIOS"/>
    <x v="0"/>
    <n v="45"/>
    <x v="0"/>
    <s v="3-3-1-15-07-45-1281-00"/>
    <m/>
    <s v="JOHN ALEXANDER ROMERO ABRIL"/>
    <n v="24200000"/>
    <m/>
    <m/>
    <m/>
    <m/>
    <n v="24200000"/>
    <n v="21926667"/>
    <x v="1"/>
    <d v="2018-02-02T00:00:00"/>
    <d v="2019-01-01T00:00:00"/>
    <s v="11 MESES"/>
    <m/>
    <m/>
    <m/>
    <m/>
    <s v="X"/>
    <m/>
    <n v="0.90606061983471076"/>
    <n v="1"/>
    <x v="0"/>
  </r>
  <r>
    <s v="CPS-116-2018"/>
    <x v="0"/>
    <s v="FDLCB-CD-119-2018"/>
    <x v="0"/>
    <x v="0"/>
    <x v="0"/>
    <x v="0"/>
    <s v="PRESTAR SUS SERVICIOS DE APOYO PARA REALIZAR OBLIGACIONES SECRETARIALES EN LAS DIFERENTES DEPENDENCIAS DE LA ALCALDÍA LOCAL DE CIUDAD BOLÍVAR"/>
    <x v="0"/>
    <n v="45"/>
    <x v="0"/>
    <s v="3-3-1-15-07-45-1281-00"/>
    <m/>
    <s v="Yolanda Patricia Garcia Avila"/>
    <n v="25300000"/>
    <m/>
    <m/>
    <n v="1"/>
    <n v="2300000"/>
    <n v="27600000"/>
    <n v="22923333"/>
    <x v="3"/>
    <d v="2018-02-02T00:00:00"/>
    <d v="2019-01-01T00:00:00"/>
    <s v="11 MESES"/>
    <n v="30"/>
    <m/>
    <m/>
    <s v="X"/>
    <m/>
    <m/>
    <n v="0.83055554347826088"/>
    <n v="1"/>
    <x v="0"/>
  </r>
  <r>
    <s v="CPS-117-2018"/>
    <x v="0"/>
    <s v="FDLCB-CD-120-2018"/>
    <x v="0"/>
    <x v="0"/>
    <x v="0"/>
    <x v="0"/>
    <s v="PRESTAR SUS SERVICIOS PERSONALES PARA APOYAR LA GESTIÓN LOCAL Y TERRITORIAL DE LOS TEMAS DE SEGURIDAD Y CONVIVENCIA CIUDADANA, EN EL MARCO DEL PLAN DE DESARROLLO 2017-2020"/>
    <x v="0"/>
    <n v="19"/>
    <x v="3"/>
    <s v="3-3-1-15-03-19-1425-00"/>
    <m/>
    <s v="LISA FERNANDA SANCHEZ MONROY"/>
    <n v="18700000"/>
    <m/>
    <m/>
    <m/>
    <m/>
    <n v="18700000"/>
    <n v="16773333"/>
    <x v="3"/>
    <s v="2018/02/05"/>
    <d v="2019-01-04T00:00:00"/>
    <s v="11 MESES"/>
    <m/>
    <m/>
    <m/>
    <m/>
    <s v="X"/>
    <m/>
    <n v="0.89696967914438508"/>
    <n v="1"/>
    <x v="3"/>
  </r>
  <r>
    <s v="CPS-118-2018"/>
    <x v="0"/>
    <s v="FDLCB-CD-121-2018"/>
    <x v="0"/>
    <x v="0"/>
    <x v="0"/>
    <x v="0"/>
    <s v=" PRESTAR SUS SERVICIOS DE APOYO PARA REALIZAR OBLIGACIONES SECRETARIALES EN LA OFICINA GESTION NORMATIVA Y JURIDICA DE LA ALCALDÍA LOCAL DE CIUDAD BOLÍVAR"/>
    <x v="0"/>
    <n v="45"/>
    <x v="0"/>
    <s v="3-3-1-15-07-45-1281-00"/>
    <m/>
    <s v="WEIMAR ANDRES VERGARA DIAZ "/>
    <n v="25300000"/>
    <m/>
    <m/>
    <m/>
    <m/>
    <n v="25300000"/>
    <n v="20623314"/>
    <x v="1"/>
    <d v="2018-02-02T00:00:00"/>
    <d v="2019-01-01T00:00:00"/>
    <s v="11 MESES"/>
    <m/>
    <m/>
    <m/>
    <m/>
    <s v="X"/>
    <m/>
    <n v="0.81515075098814227"/>
    <n v="1"/>
    <x v="0"/>
  </r>
  <r>
    <s v="CPS-119-2018"/>
    <x v="0"/>
    <s v="FDLCB-CD-122-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JULIANA VALENTINA AVENDAÑO VARGAS"/>
    <n v="18700000"/>
    <m/>
    <m/>
    <m/>
    <m/>
    <n v="18700000"/>
    <n v="16943333"/>
    <x v="1"/>
    <s v="2018/02/05"/>
    <d v="2019-01-04T00:00:00"/>
    <s v="11 MESES"/>
    <m/>
    <m/>
    <m/>
    <m/>
    <s v="X"/>
    <m/>
    <n v="0.90606058823529412"/>
    <n v="1"/>
    <x v="3"/>
  </r>
  <r>
    <s v="CPS-120-2018"/>
    <x v="0"/>
    <s v="FDLCB-CD-123-2018"/>
    <x v="0"/>
    <x v="0"/>
    <x v="0"/>
    <x v="0"/>
    <s v="APOYAR TÉCNICAMENTE LAS DISTINTAS ETAPAS DE LOS PROCESOS DE COMPETENCIA DE LA ALCALDÍA LOCAL PARA LA DEPURACIÓN DE ACTUACIONES ADMINISTRATIVAS"/>
    <x v="0"/>
    <n v="45"/>
    <x v="0"/>
    <s v="3-3-1-15-07-45-1281-00"/>
    <m/>
    <s v="Diana Johana Alfonso Hernandez"/>
    <n v="69300000"/>
    <m/>
    <m/>
    <m/>
    <m/>
    <n v="69300000"/>
    <n v="62790000"/>
    <x v="3"/>
    <d v="2018-02-02T00:00:00"/>
    <d v="2019-01-01T00:00:00"/>
    <s v="11 MESES"/>
    <m/>
    <m/>
    <m/>
    <m/>
    <s v="X"/>
    <m/>
    <n v="0.90606060606060601"/>
    <n v="1"/>
    <x v="0"/>
  </r>
  <r>
    <s v="CPS-121-2018"/>
    <x v="0"/>
    <s v="FDLCB-CD-124-2018"/>
    <x v="0"/>
    <x v="0"/>
    <x v="0"/>
    <x v="0"/>
    <s v="PRESTAR SERVICIOS PROFESIONALES DE APOYO AL ÁREA DE GESTION POLICIVA PARA ADELANTAR EL COBRO PERSUASIVO DE LAS ACTUACIONES ADMINISTRATIVAS DE LA ALCALDÍA LOCAL CIUDAD BOLÍVAR."/>
    <x v="0"/>
    <n v="45"/>
    <x v="0"/>
    <s v="3-3-1-15-07-45-1281-00"/>
    <m/>
    <s v="JUAN CARLOS FRANCO CARRERO"/>
    <n v="46200000"/>
    <m/>
    <m/>
    <m/>
    <m/>
    <n v="46200000"/>
    <n v="41860000"/>
    <x v="3"/>
    <d v="2018-02-02T00:00:00"/>
    <d v="2019-01-01T00:00:00"/>
    <s v="11 MESES"/>
    <m/>
    <m/>
    <m/>
    <m/>
    <s v="X"/>
    <m/>
    <n v="0.90606060606060601"/>
    <n v="1"/>
    <x v="0"/>
  </r>
  <r>
    <s v="CPS-122-2018"/>
    <x v="0"/>
    <s v="FDLCB-CD-125-2018"/>
    <x v="0"/>
    <x v="0"/>
    <x v="0"/>
    <x v="0"/>
    <s v="EL CONTRATISTA SE OBLIGA PARA CON EL FONDO DE DESARROLLO LOCAL DE CIUDAD BOLIVAR A PRESTAR SUS SERVICIOS PROFESIONALES , PARA FORTALECER LA ETAPA POSTCONTRACTUAL DE LOS PROCESOS DE ADQUISICIÓN DE BIENES Y SERVICIOS DE ACUERDO A LOS PROCEDIMIENTOS ESTABLECIDOS EN LA NORMATIVIDAD VIGENTE PARA LIQUIDACIÓN DE LOS CONTRATOS"/>
    <x v="0"/>
    <n v="45"/>
    <x v="0"/>
    <s v="3-3-1-15-07-45-1281-00"/>
    <m/>
    <s v="CLARA ROCIO CRISTANCHO MUÑOZ"/>
    <n v="49500000"/>
    <m/>
    <m/>
    <m/>
    <m/>
    <n v="49500000"/>
    <n v="44850000"/>
    <x v="1"/>
    <d v="2018-02-02T00:00:00"/>
    <d v="2019-01-01T00:00:00"/>
    <s v="11 MESES"/>
    <m/>
    <m/>
    <m/>
    <m/>
    <s v="X"/>
    <m/>
    <n v="0.90606060606060601"/>
    <n v="1"/>
    <x v="0"/>
  </r>
  <r>
    <s v="CPS-123-2018"/>
    <x v="0"/>
    <s v="FDLCB-CD-126-2018"/>
    <x v="0"/>
    <x v="0"/>
    <x v="0"/>
    <x v="0"/>
    <s v="PRESTACIÓN DE SERVICIOS DE APOYO EN LA EJECUCIÓN DE ACTIVIDADES AUXILIARES DE OBRA CIVIL, QUE CONLLEVEN AL MEJORAMIENTO Y ADECUACIÓN DEL ESPACIO PÚBLICO DE LA LOCALIDAD DE CIUDAD BOLIVAR"/>
    <x v="0"/>
    <n v="18"/>
    <x v="4"/>
    <s v="3-3-1-15-02-18-1424-00"/>
    <m/>
    <s v="MAICOL STIVEN BABATIVA PATIÑO"/>
    <n v="15400000"/>
    <m/>
    <m/>
    <m/>
    <m/>
    <n v="15400000"/>
    <n v="12600000"/>
    <x v="3"/>
    <d v="2018-02-02T00:00:00"/>
    <d v="2019-01-01T00:00:00"/>
    <s v="11 MESES"/>
    <m/>
    <m/>
    <m/>
    <m/>
    <s v="X"/>
    <m/>
    <n v="0.81818181818181823"/>
    <n v="1"/>
    <x v="4"/>
  </r>
  <r>
    <s v="CPS-124-2018"/>
    <x v="0"/>
    <s v="FDLCB-CD-127-2018"/>
    <x v="0"/>
    <x v="0"/>
    <x v="0"/>
    <x v="0"/>
    <s v="PRESTAR SUS SERVICIOS PROFESIONALES APOYAR TÉCNICAMENTE LAS DISTINTAS ETAPAS DE LOS PROCESOS DE COMPETENCIA DE LA ALCALDÍA LOCAL PARA LA DEPURACIÓN DE ACTUACIONES ADMINISTRATIVAS"/>
    <x v="0"/>
    <n v="45"/>
    <x v="0"/>
    <s v="3-3-1-15-07-45-1281-00"/>
    <m/>
    <s v="CARLOS ARTURO SANTANA ANGEL"/>
    <n v="69300000"/>
    <m/>
    <m/>
    <n v="1"/>
    <n v="6300000"/>
    <n v="75600000"/>
    <n v="62790000"/>
    <x v="1"/>
    <d v="2018-02-02T00:00:00"/>
    <d v="2019-01-01T00:00:00"/>
    <s v="11 MESES"/>
    <n v="30"/>
    <m/>
    <m/>
    <s v="X"/>
    <m/>
    <m/>
    <n v="0.8305555555555556"/>
    <n v="1"/>
    <x v="0"/>
  </r>
  <r>
    <s v="CPS-125-2018"/>
    <x v="0"/>
    <s v="FDLCB-CD-128-2018"/>
    <x v="0"/>
    <x v="0"/>
    <x v="0"/>
    <x v="0"/>
    <s v="PRESTAR SERVICIOS PROFESIONALES, PARA FORTALECER LA ETAPA POTSCONTRACTUAL DE LOS PORCESOS DE ADQUISICION DE BIENES Y SERVICIOS DE ACUERDO A LOS PROCEDIMIENTOS ESTABLECIDOS EN LA NORMATIVIDAD VIGENTE PARA LIQUIDACION DE CONTRATOS"/>
    <x v="0"/>
    <n v="45"/>
    <x v="0"/>
    <s v="3-3-1-15-07-45-1281-00"/>
    <m/>
    <s v="CARLOS JULIO SABOGAL PORRAS"/>
    <n v="49500000"/>
    <m/>
    <m/>
    <m/>
    <m/>
    <n v="49500000"/>
    <n v="40350000"/>
    <x v="1"/>
    <d v="2018-02-02T00:00:00"/>
    <d v="2019-01-01T00:00:00"/>
    <s v="11 MESES"/>
    <m/>
    <m/>
    <m/>
    <m/>
    <s v="X"/>
    <m/>
    <n v="0.81515151515151518"/>
    <n v="1"/>
    <x v="0"/>
  </r>
  <r>
    <s v="CPS-126-2018"/>
    <x v="0"/>
    <s v="FDLCB-CD-129-2018"/>
    <x v="0"/>
    <x v="0"/>
    <x v="0"/>
    <x v="0"/>
    <s v="PRESTAR SUS SERVICIOS DE APOYO PARA REALIZAR OBLIGACIONES SECRETARIALES EN LAS DIFERENTES DEPENDENCIAS DE LA ALCALDÍA LOCAL DE CIUDAD BOLÍVAR"/>
    <x v="0"/>
    <n v="45"/>
    <x v="0"/>
    <s v="3-3-1-15-07-45-1281-00"/>
    <m/>
    <s v="SINDY LORENA GONZALEZ MOLANO"/>
    <n v="25300000"/>
    <m/>
    <m/>
    <n v="1"/>
    <n v="2300000"/>
    <n v="27600000"/>
    <n v="22923333"/>
    <x v="1"/>
    <d v="2018-02-02T00:00:00"/>
    <d v="2019-01-01T00:00:00"/>
    <s v="11 MESES"/>
    <n v="30"/>
    <m/>
    <m/>
    <s v="X"/>
    <m/>
    <m/>
    <n v="0.83055554347826088"/>
    <n v="1"/>
    <x v="0"/>
  </r>
  <r>
    <s v="CPS-127-2018"/>
    <x v="0"/>
    <s v="FDLCB-CD-130-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CARLOS ENRIQUE TRUJILLO BENAVIDES"/>
    <n v="47300000"/>
    <m/>
    <m/>
    <m/>
    <m/>
    <n v="47300000"/>
    <n v="40993334"/>
    <x v="1"/>
    <d v="2018-02-02T00:00:00"/>
    <d v="2019-01-01T00:00:00"/>
    <s v="11 MESES"/>
    <m/>
    <m/>
    <m/>
    <m/>
    <s v="X"/>
    <m/>
    <n v="0.86666668076109932"/>
    <n v="1"/>
    <x v="1"/>
  </r>
  <r>
    <s v="CPS-128-2018"/>
    <x v="0"/>
    <s v="FDLCB-CD-131-2019"/>
    <x v="0"/>
    <x v="0"/>
    <x v="0"/>
    <x v="0"/>
    <s v="PRESTAR SUS SERVICIOS PROFESIONALES PARA LA ADMINISTRACIÓN DE LA GALERÍA EL PERDOMO UBICADA EN LA LOCALIDAD DE CIUDAD BOLÍVAR"/>
    <x v="0"/>
    <n v="45"/>
    <x v="0"/>
    <s v="3-3-1-15-07-45-1281-00"/>
    <m/>
    <s v="DARIO ADOLFO GARCIA MARTINEZ//FRANCISCO ROMEL SUAREZ VASQUEZ"/>
    <n v="45100000"/>
    <m/>
    <m/>
    <n v="1"/>
    <n v="4100000"/>
    <n v="49200000"/>
    <n v="39223333"/>
    <x v="1"/>
    <s v="2018/02/14"/>
    <d v="2019-01-13T00:00:00"/>
    <s v="11 MESES"/>
    <n v="30"/>
    <m/>
    <m/>
    <s v="X"/>
    <m/>
    <m/>
    <n v="0.79722221544715444"/>
    <n v="1"/>
    <x v="0"/>
  </r>
  <r>
    <s v="CPS-129-2018"/>
    <x v="0"/>
    <s v="FDLCB-CD-132-2018"/>
    <x v="0"/>
    <x v="0"/>
    <x v="0"/>
    <x v="0"/>
    <s v="PRESTAR SUS SERVICIOS PROFESIONALES APOYAR TÉCNICAMENTE LAS DISTINTAS ETAPAS DE LOS PROCESOS DE COMPETENCIA DE LA ALCALDÍA LOCAL PARA LA DEPURACIÓN DE ACTUACIONES ADMINISTRATIVAS"/>
    <x v="0"/>
    <n v="45"/>
    <x v="0"/>
    <s v="3-3-1-15-07-45-1281-00"/>
    <m/>
    <s v="EDISON ANGULO ARIAS"/>
    <n v="69300000"/>
    <m/>
    <m/>
    <m/>
    <m/>
    <n v="69300000"/>
    <n v="59430000"/>
    <x v="1"/>
    <d v="2018-02-02T00:00:00"/>
    <d v="2019-01-01T00:00:00"/>
    <s v="11 MESES"/>
    <m/>
    <m/>
    <m/>
    <m/>
    <s v="X"/>
    <m/>
    <n v="0.85757575757575755"/>
    <n v="1"/>
    <x v="0"/>
  </r>
  <r>
    <s v="CPS-130-2018"/>
    <x v="0"/>
    <s v="FDLCB-CD-133-2018"/>
    <x v="0"/>
    <x v="0"/>
    <x v="0"/>
    <x v="0"/>
    <s v="PRESTAR SUS SERVICIOS PROFESIONALES APOYAR TÉCNICAMENTE LAS DISTINTAS ETAPAS DE LOS PROCESOS DE COMPETENCIA DE LA ALCALDÍA LOCAL PARA LA DEPURACIÓN DE ACTUACIONES ADMINISTRATIVAS"/>
    <x v="0"/>
    <n v="45"/>
    <x v="0"/>
    <s v="3-3-1-15-07-45-1281-00"/>
    <m/>
    <s v="JULIAN CAMILO PEREZ VELANDIA"/>
    <n v="69300000"/>
    <m/>
    <m/>
    <m/>
    <m/>
    <n v="69300000"/>
    <n v="62790000"/>
    <x v="1"/>
    <d v="2018-02-02T00:00:00"/>
    <d v="2019-01-01T00:00:00"/>
    <s v="11 MESES"/>
    <m/>
    <m/>
    <m/>
    <m/>
    <s v="X"/>
    <m/>
    <n v="0.90606060606060601"/>
    <n v="1"/>
    <x v="0"/>
  </r>
  <r>
    <s v="CPS-131-2018"/>
    <x v="0"/>
    <s v="FDLCB-CD-134-2018"/>
    <x v="0"/>
    <x v="0"/>
    <x v="0"/>
    <x v="0"/>
    <s v="PRESTAR SUS SERVICIOS PROFESIONALES PARA APOYAR LA GESTIÓN Y EJECUCIÓN DE ACTIVIDADES Y ESTRATEGIAS DE COMUNICACIÓN DE LA ALCALDÍA LOCAL DE CIUDAD BOLÍVAR Y APOYAR LA COORDINACIÓN DE LAS RELACIONES CON MEDIOS DE COMUNICACIÓN MASIVOS, COMUNITARIOS Y ALTERNATIVOS EN LOCALIDAD"/>
    <x v="0"/>
    <n v="45"/>
    <x v="0"/>
    <s v="3-3-1-15-07-45-1281-00"/>
    <m/>
    <s v="ADRIANA MARITZA GARAVITO GARCIA"/>
    <n v="57200000"/>
    <m/>
    <m/>
    <m/>
    <m/>
    <n v="57200000"/>
    <n v="51826666"/>
    <x v="1"/>
    <d v="2018-02-02T00:00:00"/>
    <d v="2019-01-01T00:00:00"/>
    <s v="11 MESES"/>
    <m/>
    <m/>
    <m/>
    <m/>
    <s v="X"/>
    <m/>
    <n v="0.90606059440559439"/>
    <n v="1"/>
    <x v="0"/>
  </r>
  <r>
    <s v="CPS-132-2018"/>
    <x v="0"/>
    <s v="FDLCB-CD-135-2018"/>
    <x v="0"/>
    <x v="0"/>
    <x v="0"/>
    <x v="0"/>
    <s v="PRESTAR SUS SERVICIOS COMO OPERADOR DE VEHICULO LIVIANO DE PROPIEDAD DEL FONDO DE DESARROLLO LOCAL DE CIUDAD BOLIVAR"/>
    <x v="0"/>
    <n v="45"/>
    <x v="0"/>
    <s v="3-3-1-15-07-45-1281-00"/>
    <m/>
    <s v="HECTOR GRANADOS LINARES"/>
    <n v="22000000"/>
    <m/>
    <m/>
    <m/>
    <m/>
    <n v="22000000"/>
    <n v="19933333"/>
    <x v="1"/>
    <d v="2018-02-02T00:00:00"/>
    <d v="2019-01-01T00:00:00"/>
    <s v="11 MESES"/>
    <m/>
    <m/>
    <m/>
    <m/>
    <s v="X"/>
    <m/>
    <n v="0.90606059090909086"/>
    <n v="1"/>
    <x v="0"/>
  </r>
  <r>
    <s v="CPS-133-2018"/>
    <x v="0"/>
    <s v="FDLCB-CD-136-2018"/>
    <x v="0"/>
    <x v="0"/>
    <x v="0"/>
    <x v="0"/>
    <s v="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JHON FREDY MÉNDEZ SOLAQUE"/>
    <n v="45100000"/>
    <m/>
    <m/>
    <m/>
    <m/>
    <n v="45100000"/>
    <n v="40863333"/>
    <x v="1"/>
    <d v="2018-02-02T00:00:00"/>
    <d v="2019-01-01T00:00:00"/>
    <s v="11 MESES"/>
    <m/>
    <m/>
    <m/>
    <m/>
    <s v="X"/>
    <m/>
    <n v="0.90606059866962307"/>
    <n v="1"/>
    <x v="1"/>
  </r>
  <r>
    <s v="CPS-134-2018"/>
    <x v="0"/>
    <s v="FDLCB-CD-137-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LINA FERNANDA VIGOYA AVILAN "/>
    <n v="18700000"/>
    <m/>
    <m/>
    <m/>
    <m/>
    <n v="18700000"/>
    <n v="16943333"/>
    <x v="1"/>
    <d v="2018-02-02T00:00:00"/>
    <d v="2019-01-01T00:00:00"/>
    <s v="11 MESES"/>
    <m/>
    <m/>
    <m/>
    <m/>
    <s v="X"/>
    <m/>
    <n v="0.90606058823529412"/>
    <n v="1"/>
    <x v="3"/>
  </r>
  <r>
    <s v="CPS-135-2018"/>
    <x v="0"/>
    <s v="FDLCB-CD-138-2018"/>
    <x v="0"/>
    <x v="0"/>
    <x v="0"/>
    <x v="0"/>
    <s v=" EL CONTRATISTA SE OBLIGA PARA CON LA ALCALDÍA LOCAL DE CIUDAD BOLIVAR A PRESTAR SUS SERVICIOS TECNICOS PARA APOYAR LA GESTION Y SEGUIMIENTO DE ACTIVIDADES ENFOCADAS A LA GESTION AMBIENTAL EXTERNA, ENCAMINADAS A LA MITIGACION DE LOS DIFERENTES IMPACTOS AMBIENTALES Y LA CONSERVACION DE LOS RECURSOS NATURALES DE LA LOCALIDAD"/>
    <x v="0"/>
    <n v="45"/>
    <x v="0"/>
    <s v="3-3-1-15-07-45-1281-00"/>
    <m/>
    <s v="OMAR ERNESTO GOMEZ DAVILA //CARLOS ARTURO BELTRAN MONROY"/>
    <n v="30800000"/>
    <m/>
    <m/>
    <m/>
    <m/>
    <n v="30800000"/>
    <n v="23520000"/>
    <x v="1"/>
    <d v="2018-02-02T00:00:00"/>
    <d v="2019-01-01T00:00:00"/>
    <s v="11 MESES"/>
    <m/>
    <m/>
    <m/>
    <m/>
    <s v="X"/>
    <m/>
    <n v="0.76363636363636367"/>
    <n v="1"/>
    <x v="0"/>
  </r>
  <r>
    <s v="CPS-136-2018"/>
    <x v="0"/>
    <s v="FDLCB-CD-139-2018"/>
    <x v="0"/>
    <x v="0"/>
    <x v="0"/>
    <x v="0"/>
    <s v="PRESTAR SUS SERVICIOS PROFESIONALES PARA LA EJECUCIÓN DE ACTIVIDADES DE APOYO EN EL FONDO DE DESARROLLO LOCAL PARA LA FORMULACIÓN Y SEGUIMIENTO DE PROYECTOS DE INFRAESTRUCTURA Y ESPACIO PUBLICO"/>
    <x v="0"/>
    <n v="45"/>
    <x v="0"/>
    <s v="3-3-1-15-07-45-1281-00"/>
    <m/>
    <s v="RUDY VERDOOREN RUIZ "/>
    <n v="55000000"/>
    <m/>
    <m/>
    <m/>
    <m/>
    <n v="55000000"/>
    <n v="48500000"/>
    <x v="1"/>
    <d v="2018-02-02T00:00:00"/>
    <d v="2019-01-01T00:00:00"/>
    <s v="11 MESES"/>
    <m/>
    <m/>
    <m/>
    <m/>
    <s v="X"/>
    <m/>
    <n v="0.88181818181818183"/>
    <n v="1"/>
    <x v="0"/>
  </r>
  <r>
    <s v="CPS-137-2018"/>
    <x v="0"/>
    <s v="FDLCB-CD-137-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JOSE ALEJANDRO TORRES CARDENAS //ELIANA CAROLINA FUENTES CASTELLANOS"/>
    <n v="18700000"/>
    <m/>
    <m/>
    <m/>
    <m/>
    <n v="18700000"/>
    <n v="12750000"/>
    <x v="1"/>
    <d v="2018-02-02T00:00:00"/>
    <d v="2019-01-01T00:00:00"/>
    <s v="11 MESES"/>
    <m/>
    <m/>
    <m/>
    <m/>
    <s v="X"/>
    <m/>
    <n v="0.68181818181818177"/>
    <n v="1"/>
    <x v="3"/>
  </r>
  <r>
    <s v="CPS-138-2018"/>
    <x v="0"/>
    <s v="FDLCB-CD-141-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CRISTIAN CAMILO AYALA RODRIGUEZ"/>
    <n v="18700000"/>
    <m/>
    <m/>
    <m/>
    <m/>
    <n v="18700000"/>
    <n v="15300000"/>
    <x v="1"/>
    <d v="2018-02-02T00:00:00"/>
    <d v="2019-01-01T00:00:00"/>
    <s v="11 MESES"/>
    <m/>
    <m/>
    <m/>
    <m/>
    <s v="X"/>
    <m/>
    <n v="0.81818181818181823"/>
    <n v="1"/>
    <x v="3"/>
  </r>
  <r>
    <s v="CPS-139-2018"/>
    <x v="0"/>
    <s v="FDLCB-CD-142-2018"/>
    <x v="0"/>
    <x v="0"/>
    <x v="0"/>
    <x v="0"/>
    <s v="EL CONTRATISTA SE OBLIGA A PRESTAR SUS SERVICIOS TECNICOS PARA QUE REALICE LAS ACTIVIDADES CONCERNIENTES A LOS TRÁMITES RELACIONADOS CON EL ALMACÉN Y APOYAR LAS AREAS DE GESTIÓN QUE CONFORMAN LA ALCALDIA LOCAL DE CIUDAD BOLIVAR"/>
    <x v="0"/>
    <n v="45"/>
    <x v="0"/>
    <s v="3-3-1-15-07-45-1281-00"/>
    <m/>
    <s v="OMAR ENRIQUE CASTELLANOS BANDERA"/>
    <n v="30800000"/>
    <m/>
    <m/>
    <m/>
    <m/>
    <n v="30800000"/>
    <n v="27906667"/>
    <x v="1"/>
    <d v="2018-02-02T00:00:00"/>
    <d v="2019-01-01T00:00:00"/>
    <s v="11 MESES"/>
    <m/>
    <m/>
    <m/>
    <m/>
    <s v="X"/>
    <m/>
    <n v="0.9060606168831169"/>
    <n v="1"/>
    <x v="0"/>
  </r>
  <r>
    <s v="CPS-140-2018"/>
    <x v="0"/>
    <s v="FDLCB-CD-143-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MARLYS PAOLA ALARCON LOZADA"/>
    <n v="18700000"/>
    <m/>
    <m/>
    <m/>
    <m/>
    <n v="18700000"/>
    <n v="16943333"/>
    <x v="1"/>
    <d v="2018-02-02T00:00:00"/>
    <d v="2019-01-01T00:00:00"/>
    <s v="11 MESES"/>
    <m/>
    <m/>
    <m/>
    <m/>
    <s v="X"/>
    <m/>
    <n v="0.90606058823529412"/>
    <n v="1"/>
    <x v="3"/>
  </r>
  <r>
    <s v="CPS-141-2018"/>
    <x v="0"/>
    <s v="FDLCB-CD-144-2018"/>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JOHN ALEXANDER GUTIERREZ MARTINEZ"/>
    <n v="23100000"/>
    <m/>
    <m/>
    <m/>
    <m/>
    <n v="23100000"/>
    <n v="20930000"/>
    <x v="1"/>
    <d v="2018-02-02T00:00:00"/>
    <d v="2019-01-01T00:00:00"/>
    <s v="11 MESES"/>
    <m/>
    <m/>
    <m/>
    <m/>
    <s v="X"/>
    <m/>
    <n v="0.90606060606060601"/>
    <n v="1"/>
    <x v="4"/>
  </r>
  <r>
    <s v="CPS-142-2018"/>
    <x v="0"/>
    <s v="FDLCB-CD-145-2018"/>
    <x v="0"/>
    <x v="0"/>
    <x v="0"/>
    <x v="0"/>
    <s v="PRESTAR SUS SERVICIOS PROFESIONALES APOYAR TÉCNICAMENTE LAS DISTINTAS ETAPAS DE LOS PROCESOS DE COMPETENCIA DE LA ALCALDÍA LOCAL PARA LA DEPURACIÓN DE ACTUACIONES ADMINISTRATIVAS"/>
    <x v="0"/>
    <n v="45"/>
    <x v="0"/>
    <s v="3-3-1-15-07-45-1281-00"/>
    <m/>
    <s v="FABIAN LEONARDO RIAÑO VANEGAS"/>
    <n v="69300000"/>
    <m/>
    <m/>
    <m/>
    <m/>
    <n v="69300000"/>
    <n v="62790000"/>
    <x v="1"/>
    <d v="2018-02-02T00:00:00"/>
    <d v="2019-01-01T00:00:00"/>
    <s v="11 MESES"/>
    <m/>
    <m/>
    <m/>
    <m/>
    <s v="X"/>
    <m/>
    <n v="0.90606060606060601"/>
    <n v="1"/>
    <x v="0"/>
  </r>
  <r>
    <s v="CPS-143-2018"/>
    <x v="0"/>
    <s v="FDLCB-CD-146-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KIMBERLY ESTEFANIA BASTO FAJARDO "/>
    <n v="18700000"/>
    <m/>
    <m/>
    <m/>
    <m/>
    <n v="18700000"/>
    <n v="16943333"/>
    <x v="1"/>
    <d v="2018-02-02T00:00:00"/>
    <d v="2019-01-01T00:00:00"/>
    <s v="11 MESES"/>
    <m/>
    <m/>
    <m/>
    <m/>
    <s v="X"/>
    <m/>
    <n v="0.90606058823529412"/>
    <n v="1"/>
    <x v="3"/>
  </r>
  <r>
    <s v="CPS-144-2018"/>
    <x v="0"/>
    <s v="FDLCB-CD-147-2018"/>
    <x v="0"/>
    <x v="0"/>
    <x v="0"/>
    <x v="0"/>
    <s v="PRESTAR SUS SERVICIOS PROFESIONALES PARA APOYAR LAS ACTIVIDADES DE GESTION DOCUMENTAL EN LA ALCALDIA LOCAL DE CIUDAD BOLIVAR."/>
    <x v="0"/>
    <n v="45"/>
    <x v="0"/>
    <s v="3-3-1-15-07-45-1281-00"/>
    <m/>
    <s v="JOSE WILLIAM ANDRADE RODRIGUEZ"/>
    <n v="23100000"/>
    <m/>
    <m/>
    <m/>
    <m/>
    <n v="23100000"/>
    <n v="20440000"/>
    <x v="1"/>
    <s v="2018/02/08"/>
    <d v="2019-01-07T00:00:00"/>
    <s v="11 MESES"/>
    <m/>
    <m/>
    <m/>
    <m/>
    <s v="X"/>
    <m/>
    <n v="0.88484848484848488"/>
    <n v="1"/>
    <x v="0"/>
  </r>
  <r>
    <s v="CPS-145-2018"/>
    <x v="0"/>
    <s v="FDLCB-CD-148-2018"/>
    <x v="0"/>
    <x v="0"/>
    <x v="0"/>
    <x v="0"/>
    <s v="PRESTAR SUS SERVICIOS PERSONALES PARA APOYAR LA GESTIÓN LOCAL Y TERRITORIAL DE LOS TEMAS DE SEGURIDAD Y CONVIVENCIA CIUDADANA, EN EL MARCO DEL PLAN DE DESARROLLO 2017-2020"/>
    <x v="0"/>
    <n v="19"/>
    <x v="3"/>
    <s v="3-3-1-15-03-19-1425-00"/>
    <m/>
    <s v="HENRY ALVARO HERNANDEZ PACHON"/>
    <n v="18700000"/>
    <m/>
    <m/>
    <m/>
    <m/>
    <n v="18700000"/>
    <n v="16943333"/>
    <x v="1"/>
    <d v="2018-02-02T00:00:00"/>
    <d v="2019-01-01T00:00:00"/>
    <s v="11 MESES"/>
    <m/>
    <m/>
    <m/>
    <m/>
    <s v="X"/>
    <m/>
    <n v="0.90606058823529412"/>
    <n v="1"/>
    <x v="3"/>
  </r>
  <r>
    <s v="CPS-146-2018"/>
    <x v="0"/>
    <s v="FDLCB-CD-149-2018"/>
    <x v="0"/>
    <x v="0"/>
    <x v="0"/>
    <x v="0"/>
    <s v="PRESTAR SUS SERVICIOS PERSONALES PARA APOYAR LA GESTIÓN LOCAL Y TERRITORIAL DE LOS TEMAS DE SEGURIDAD Y CONVIVENCIA CIUDADANA, EN EL MARCO DEL PLAN DE DESARROLLO 2017-2020"/>
    <x v="0"/>
    <n v="19"/>
    <x v="3"/>
    <s v="3-3-1-15-03-19-1425-00"/>
    <m/>
    <s v="DIANA MARCELA BOLIVAR PARADA"/>
    <n v="18700000"/>
    <m/>
    <m/>
    <m/>
    <m/>
    <n v="18700000"/>
    <n v="16943333"/>
    <x v="1"/>
    <d v="2018-02-02T00:00:00"/>
    <d v="2019-01-01T00:00:00"/>
    <s v="11 MESES"/>
    <m/>
    <m/>
    <m/>
    <m/>
    <s v="X"/>
    <m/>
    <n v="0.90606058823529412"/>
    <n v="1"/>
    <x v="3"/>
  </r>
  <r>
    <s v="CPS-147-2018"/>
    <x v="0"/>
    <s v="FDLCB-CD-150-2018"/>
    <x v="0"/>
    <x v="0"/>
    <x v="0"/>
    <x v="0"/>
    <s v="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
    <x v="0"/>
    <n v="45"/>
    <x v="0"/>
    <s v="3-3-1-15-07-45-1281-00"/>
    <m/>
    <s v="ANDRES FELIPE ARANA TRUJILLO"/>
    <n v="46200000"/>
    <m/>
    <m/>
    <m/>
    <m/>
    <n v="46200000"/>
    <n v="41860000"/>
    <x v="1"/>
    <d v="2018-02-02T00:00:00"/>
    <d v="2019-01-01T00:00:00"/>
    <s v="11 MESES"/>
    <m/>
    <m/>
    <m/>
    <m/>
    <s v="X"/>
    <m/>
    <n v="0.90606060606060601"/>
    <n v="1"/>
    <x v="0"/>
  </r>
  <r>
    <s v="CPS-148-2018"/>
    <x v="0"/>
    <s v="FDLCB-CD-151-2018"/>
    <x v="0"/>
    <x v="0"/>
    <x v="0"/>
    <x v="0"/>
    <s v="APOYAR TÉCNICAMENTE LAS DISTINTAS ETAPAS DE LOS PROCESOS DE COMPETENCIA DE LA ALCALDÍA LOCAL PARA LA DEPURACIÓN DE ACTUACIONES ADMINISTRATIVAS"/>
    <x v="0"/>
    <n v="45"/>
    <x v="0"/>
    <s v="3-3-1-15-07-45-1281-00"/>
    <m/>
    <s v="FANOR EDILSON CUBILLOS GOMEZ"/>
    <n v="69300000"/>
    <m/>
    <m/>
    <m/>
    <m/>
    <n v="69300000"/>
    <n v="62790000"/>
    <x v="1"/>
    <d v="2018-02-02T00:00:00"/>
    <d v="2019-01-01T00:00:00"/>
    <s v="11 MESES"/>
    <m/>
    <m/>
    <m/>
    <m/>
    <s v="X"/>
    <m/>
    <n v="0.90606060606060601"/>
    <n v="1"/>
    <x v="0"/>
  </r>
  <r>
    <s v="CPS-149-2018"/>
    <x v="0"/>
    <s v="FDLCB-CD-152-2020"/>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ISRAEL ORTIZ CAMPOS"/>
    <n v="23100000"/>
    <m/>
    <m/>
    <m/>
    <m/>
    <n v="23100000"/>
    <n v="20930000"/>
    <x v="1"/>
    <d v="2018-02-02T00:00:00"/>
    <d v="2019-01-01T00:00:00"/>
    <s v="11 MESES"/>
    <m/>
    <m/>
    <m/>
    <m/>
    <s v="X"/>
    <m/>
    <n v="0.90606060606060601"/>
    <n v="1"/>
    <x v="4"/>
  </r>
  <r>
    <s v="CPS-150-2018"/>
    <x v="0"/>
    <s v="FDLCB-CD-153-2021"/>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CARLOS HECTOR BEJARANO BEJARANO"/>
    <n v="23100000"/>
    <m/>
    <m/>
    <m/>
    <m/>
    <n v="23100000"/>
    <n v="20930000"/>
    <x v="1"/>
    <d v="2018-02-02T00:00:00"/>
    <d v="2019-01-01T00:00:00"/>
    <s v="11 MESES"/>
    <m/>
    <m/>
    <m/>
    <m/>
    <s v="X"/>
    <m/>
    <n v="0.90606060606060601"/>
    <n v="1"/>
    <x v="4"/>
  </r>
  <r>
    <s v="CPS-151-2018"/>
    <x v="0"/>
    <s v="FDLCB-CD-154-2018"/>
    <x v="0"/>
    <x v="0"/>
    <x v="0"/>
    <x v="0"/>
    <s v=" 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ALDOD DIAZ SARMIENTO"/>
    <n v="23100000"/>
    <m/>
    <m/>
    <m/>
    <m/>
    <n v="23100000"/>
    <n v="20930000"/>
    <x v="1"/>
    <d v="2018-02-02T00:00:00"/>
    <d v="2019-01-01T00:00:00"/>
    <s v="11 MESES"/>
    <m/>
    <m/>
    <m/>
    <m/>
    <s v="X"/>
    <m/>
    <n v="0.90606060606060601"/>
    <n v="1"/>
    <x v="4"/>
  </r>
  <r>
    <s v="CPS-152-2018"/>
    <x v="0"/>
    <s v="FDLCB-CD-155-2018"/>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EDGAR ENRIQUE VELASQUEZ DUARTE"/>
    <n v="23100000"/>
    <m/>
    <m/>
    <m/>
    <m/>
    <n v="23100000"/>
    <n v="20930000"/>
    <x v="1"/>
    <d v="2018-02-02T00:00:00"/>
    <d v="2019-01-01T00:00:00"/>
    <s v="11 MESES"/>
    <m/>
    <m/>
    <m/>
    <m/>
    <s v="X"/>
    <m/>
    <n v="0.90606060606060601"/>
    <n v="1"/>
    <x v="4"/>
  </r>
  <r>
    <s v="CPS-153-2018"/>
    <x v="0"/>
    <s v="FDLCB-CD-156-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HERMES FABIAN CARVAJAL RODRIGUEZ"/>
    <n v="23100000"/>
    <m/>
    <m/>
    <m/>
    <m/>
    <n v="23100000"/>
    <n v="20930000"/>
    <x v="1"/>
    <d v="2018-02-02T00:00:00"/>
    <d v="2019-01-01T00:00:00"/>
    <s v="11 MESES"/>
    <m/>
    <m/>
    <m/>
    <m/>
    <s v="X"/>
    <m/>
    <n v="0.90606060606060601"/>
    <n v="1"/>
    <x v="4"/>
  </r>
  <r>
    <s v="CPS-154-2018"/>
    <x v="0"/>
    <s v="FDLCB-CD-157-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CESAR ALBERTO RODRIGUEZ OVALLE"/>
    <n v="23100000"/>
    <m/>
    <m/>
    <m/>
    <m/>
    <n v="23100000"/>
    <n v="20930000"/>
    <x v="1"/>
    <d v="2018-02-02T00:00:00"/>
    <d v="2019-01-01T00:00:00"/>
    <s v="11 MESES"/>
    <m/>
    <m/>
    <m/>
    <m/>
    <s v="X"/>
    <m/>
    <n v="0.90606060606060601"/>
    <n v="1"/>
    <x v="4"/>
  </r>
  <r>
    <s v="CPS-155-2018"/>
    <x v="0"/>
    <s v="FDLCB-CD-158-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CESAR AUGUSTO ALVARADO LOZANO"/>
    <n v="23100000"/>
    <m/>
    <m/>
    <m/>
    <m/>
    <n v="23100000"/>
    <n v="20930000"/>
    <x v="1"/>
    <d v="2018-02-02T00:00:00"/>
    <d v="2019-01-01T00:00:00"/>
    <s v="11 MESES"/>
    <m/>
    <m/>
    <m/>
    <m/>
    <s v="X"/>
    <m/>
    <n v="0.90606060606060601"/>
    <n v="1"/>
    <x v="4"/>
  </r>
  <r>
    <s v="CPS-156-2018"/>
    <x v="0"/>
    <s v="FDLCB-CD-159-2018"/>
    <x v="0"/>
    <x v="0"/>
    <x v="0"/>
    <x v="0"/>
    <s v="PRESTAR SUS SERVICIOS PROFESIONALES DE APOYO PARA LA PROGRAMACIÓN, ORGANIZACIÓN Y REALIZACIÓN DE ACTIVIDADES QUE SE DESARROLLEN EN LA CASA DE LA CULTURA DE ARBORIZADORA BAJA UBICADA EN LA LOCALIDAD DE CIUDAD BOLÍVAR"/>
    <x v="0"/>
    <n v="45"/>
    <x v="0"/>
    <s v="3-3-1-15-07-45-1281-00"/>
    <m/>
    <s v="GINA KATHERINE SEGURA SMITH"/>
    <n v="46200000"/>
    <m/>
    <m/>
    <n v="1"/>
    <n v="4200000"/>
    <n v="50400000"/>
    <n v="41860000"/>
    <x v="1"/>
    <d v="2018-02-02T00:00:00"/>
    <d v="2019-01-01T00:00:00"/>
    <s v="11 MESES"/>
    <n v="30"/>
    <m/>
    <m/>
    <s v="X"/>
    <m/>
    <m/>
    <n v="0.8305555555555556"/>
    <n v="1"/>
    <x v="0"/>
  </r>
  <r>
    <s v="CPS-157-2018"/>
    <x v="0"/>
    <s v="FDLCB-CD-160-2018 "/>
    <x v="0"/>
    <x v="0"/>
    <x v="0"/>
    <x v="0"/>
    <s v="PRESTAR SUS SERVICIOS PROFESIONALES PARA APOYAR JURÍDICAMENTE LA EJECUCIÓN DE LAS ACCIONES REQUERIDAS PARA LA DEPURACIÓN DE LAS ACTUACIONES ADMINISTRATIVAS QUE CURSAN EN LA ALCALDÍA LOCAL."/>
    <x v="0"/>
    <n v="45"/>
    <x v="0"/>
    <s v="3-3-1-15-07-45-1281-00"/>
    <m/>
    <s v="ALVARO LEANDRO JIMENEZ TUNJANO"/>
    <n v="49500000"/>
    <m/>
    <m/>
    <n v="1"/>
    <n v="4500000"/>
    <n v="54000000"/>
    <n v="44850000"/>
    <x v="1"/>
    <d v="2018-02-02T00:00:00"/>
    <d v="2019-01-01T00:00:00"/>
    <s v="11 MESES"/>
    <n v="30"/>
    <m/>
    <m/>
    <s v="X"/>
    <m/>
    <m/>
    <n v="0.8305555555555556"/>
    <n v="1"/>
    <x v="0"/>
  </r>
  <r>
    <s v="CPS-158-2018"/>
    <x v="0"/>
    <s v="FDLCB-CD-161-2018"/>
    <x v="0"/>
    <x v="0"/>
    <x v="0"/>
    <x v="0"/>
    <s v="PRESTAR SUS SERVICIOS PROFESIONALES APOYAR TÉCNICAMENTE LAS DISTINTAS ETAPAS DE LOS PROCESOS DE COMPETENCIA DE LA ALCALDÍA LOCAL PARA LA DEPURACIÓN DE ACTUACIONES ADMINISTRATIVAS"/>
    <x v="0"/>
    <n v="45"/>
    <x v="0"/>
    <s v="3-3-1-15-07-45-1281-00"/>
    <m/>
    <s v="MARIO ALBERTO PANTOJA VILLAREAL"/>
    <n v="69300000"/>
    <m/>
    <m/>
    <m/>
    <m/>
    <n v="69300000"/>
    <n v="62790000"/>
    <x v="1"/>
    <d v="2018-02-02T00:00:00"/>
    <d v="2019-01-01T00:00:00"/>
    <s v="11 MESES"/>
    <m/>
    <m/>
    <m/>
    <m/>
    <s v="X"/>
    <m/>
    <n v="0.90606060606060601"/>
    <n v="1"/>
    <x v="0"/>
  </r>
  <r>
    <s v="CPS-159-2018"/>
    <x v="0"/>
    <s v="FDLCB-CD-162-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JONATHAN EDGARDO SANDOVAL HERRERA "/>
    <n v="18700000"/>
    <m/>
    <m/>
    <m/>
    <m/>
    <n v="18700000"/>
    <n v="16943333"/>
    <x v="1"/>
    <d v="2018-02-02T00:00:00"/>
    <d v="2019-01-01T00:00:00"/>
    <s v="11 MESES"/>
    <m/>
    <m/>
    <m/>
    <m/>
    <s v="X"/>
    <m/>
    <n v="0.90606058823529412"/>
    <n v="1"/>
    <x v="3"/>
  </r>
  <r>
    <s v="CPS-160-2018"/>
    <x v="0"/>
    <s v="ANULADO"/>
    <x v="0"/>
    <x v="0"/>
    <x v="0"/>
    <x v="0"/>
    <s v="ANULADO"/>
    <x v="1"/>
    <m/>
    <x v="2"/>
    <m/>
    <m/>
    <s v="ANULADO"/>
    <s v="ANULADO"/>
    <m/>
    <m/>
    <m/>
    <m/>
    <n v="0"/>
    <m/>
    <x v="2"/>
    <s v="ANULADO"/>
    <s v="ANULADO"/>
    <s v="ANULADO"/>
    <m/>
    <s v="X"/>
    <m/>
    <m/>
    <m/>
    <m/>
    <e v="#DIV/0!"/>
    <n v="1"/>
    <x v="2"/>
  </r>
  <r>
    <s v="CPS-161-2018"/>
    <x v="0"/>
    <s v="FDLCB-CD-164-2018"/>
    <x v="0"/>
    <x v="0"/>
    <x v="0"/>
    <x v="0"/>
    <s v=" PRESTAR SUS SERVICIOS PROFESIONALES PARA APOYAR JURÍDICAMENTE LA EJECUCIÓN DE LAS ACCIONES REQUERIDAS PARA LA DEPURACIÓN DE LAS ACTUACIONES ADMINISTRATIVAS QUE CURSAN EN LA ALCALDÍA LOCAL"/>
    <x v="0"/>
    <n v="45"/>
    <x v="0"/>
    <s v="3-3-1-15-07-45-1281-00"/>
    <m/>
    <s v="OSCAR GERMAN PULIDO SALAMANCA "/>
    <n v="49500000"/>
    <m/>
    <m/>
    <m/>
    <m/>
    <n v="49500000"/>
    <n v="35850000"/>
    <x v="1"/>
    <d v="2018-02-02T00:00:00"/>
    <d v="2019-01-01T00:00:00"/>
    <s v="11 MESES"/>
    <m/>
    <m/>
    <m/>
    <m/>
    <s v="X"/>
    <m/>
    <n v="0.72424242424242424"/>
    <n v="1"/>
    <x v="0"/>
  </r>
  <r>
    <s v="CPS-162-2018"/>
    <x v="0"/>
    <s v="FDLCB-CD-165-2018"/>
    <x v="0"/>
    <x v="0"/>
    <x v="0"/>
    <x v="0"/>
    <s v="PRESTAR SUS SERVICIOS PROFESIONALES PARA APOYAR JURÍDICAMENTE LA EJECUCIÓN DE LAS ACCIONES REQUERIDAS PARA LA DEPURACIÓN DE LAS ACTUACIONES ADMINISTRATIVAS QUE CURSAN EN LA ALCALDÍA LOCAL"/>
    <x v="0"/>
    <n v="45"/>
    <x v="0"/>
    <s v="3-3-1-15-07-45-1281-00"/>
    <m/>
    <s v="OSCAR ANDRÉS HUERTAS MERCHAN//CARLOS JOSE SANDOVAL GONZALEZ"/>
    <n v="49500000"/>
    <m/>
    <m/>
    <m/>
    <m/>
    <n v="49500000"/>
    <n v="6750000"/>
    <x v="1"/>
    <d v="2018-02-02T00:00:00"/>
    <d v="2019-01-01T00:00:00"/>
    <s v="11 MESES"/>
    <m/>
    <m/>
    <m/>
    <m/>
    <s v="X"/>
    <m/>
    <n v="0.13636363636363635"/>
    <n v="1"/>
    <x v="0"/>
  </r>
  <r>
    <s v="CPS-163-2018"/>
    <x v="0"/>
    <s v="FDLCB-CD-166-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ANDRES FELIPE GONZALEZ OSORIO "/>
    <n v="18700000"/>
    <m/>
    <m/>
    <m/>
    <m/>
    <n v="18700000"/>
    <n v="16943333"/>
    <x v="1"/>
    <d v="2018-02-02T00:00:00"/>
    <d v="2019-01-01T00:00:00"/>
    <s v="11 MESES"/>
    <m/>
    <m/>
    <m/>
    <m/>
    <s v="X"/>
    <m/>
    <n v="0.90606058823529412"/>
    <n v="1"/>
    <x v="3"/>
  </r>
  <r>
    <s v="CPS-164-2018"/>
    <x v="0"/>
    <s v="FDLCB-CD-167-2018"/>
    <x v="0"/>
    <x v="0"/>
    <x v="0"/>
    <x v="0"/>
    <s v="PRESTAR SUS SERVICIOS PROFESIONALES APOYAR TÉCNICAMENTE LAS DISTINTAS ETAPAS DE LOS PROCESOS DE COMPETENCIA DE LA ALCALDÍA LOCAL PARA LA DEPURACIÓN DE ACTUACIONES ADMINISTRATIVAS"/>
    <x v="0"/>
    <n v="45"/>
    <x v="0"/>
    <s v="3-3-1-15-07-45-1281-00"/>
    <m/>
    <s v="ROLANDO ESTEBAN CRUZ ACOSTA"/>
    <n v="69300000"/>
    <m/>
    <m/>
    <m/>
    <m/>
    <n v="69300000"/>
    <n v="50190000"/>
    <x v="1"/>
    <d v="2018-02-02T00:00:00"/>
    <d v="2019-01-01T00:00:00"/>
    <s v="11 MESES"/>
    <m/>
    <m/>
    <m/>
    <m/>
    <s v="X"/>
    <m/>
    <n v="0.72424242424242424"/>
    <n v="1"/>
    <x v="0"/>
  </r>
  <r>
    <s v="CPS-165-2018"/>
    <x v="0"/>
    <s v="FDLCB-CD-168-2018"/>
    <x v="0"/>
    <x v="0"/>
    <x v="0"/>
    <x v="0"/>
    <s v=" PRESTAR SUS SERVICIOS COMO CONDUCTOR DE VOLQUETA DE PROPIEDAD DEL FONDO DE DESARROLLO LOCAL PARA LA REALIZACION DE LABORES DE MANTENIMIENTO DE LA MALLA VIAL Y LAS ZONAS PUBLICAS DE LA LOCALIDAD, ASI COMO ATENDER LAS ENMERGENCIAS QUE SURJAN EN LA LOCALIDAD"/>
    <x v="0"/>
    <n v="18"/>
    <x v="4"/>
    <s v="3-3-1-15-02-18-1424-00"/>
    <m/>
    <s v="JIMMY ALEXANDER PALACIOS "/>
    <n v="23100000"/>
    <m/>
    <m/>
    <m/>
    <m/>
    <n v="23100000"/>
    <n v="20930000"/>
    <x v="1"/>
    <d v="2018-02-02T00:00:00"/>
    <d v="2019-01-01T00:00:00"/>
    <s v="11 MESES"/>
    <m/>
    <m/>
    <m/>
    <m/>
    <s v="X"/>
    <m/>
    <n v="0.90606060606060601"/>
    <n v="1"/>
    <x v="4"/>
  </r>
  <r>
    <s v="CPS-166-2018"/>
    <x v="0"/>
    <s v="ANULADO"/>
    <x v="0"/>
    <x v="0"/>
    <x v="0"/>
    <x v="0"/>
    <s v="ANULADO"/>
    <x v="0"/>
    <m/>
    <x v="2"/>
    <m/>
    <m/>
    <s v="ANULADO"/>
    <s v="ANULADO"/>
    <m/>
    <m/>
    <m/>
    <m/>
    <n v="0"/>
    <m/>
    <x v="2"/>
    <s v="ANULADO"/>
    <s v="ANULADO"/>
    <s v="ANULADO"/>
    <m/>
    <s v="X"/>
    <m/>
    <m/>
    <m/>
    <m/>
    <e v="#DIV/0!"/>
    <n v="1"/>
    <x v="2"/>
  </r>
  <r>
    <s v="CPS-167-2018"/>
    <x v="0"/>
    <s v="FDLCB-CD-170-2018"/>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DOMINGO CANGREJO VIASUS   "/>
    <n v="23100000"/>
    <m/>
    <m/>
    <m/>
    <m/>
    <n v="23100000"/>
    <n v="20930000"/>
    <x v="1"/>
    <d v="2018-02-02T00:00:00"/>
    <d v="2019-01-01T00:00:00"/>
    <s v="11 MESES"/>
    <m/>
    <m/>
    <m/>
    <m/>
    <s v="X"/>
    <m/>
    <n v="0.90606060606060601"/>
    <n v="1"/>
    <x v="4"/>
  </r>
  <r>
    <s v="CPS-168-2018"/>
    <x v="0"/>
    <s v="FDLCB-CD-171-2023"/>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FRANCYNETH VACA RAMIREZ"/>
    <n v="18700000"/>
    <m/>
    <m/>
    <m/>
    <m/>
    <n v="18700000"/>
    <n v="16943333"/>
    <x v="1"/>
    <d v="2018-02-02T00:00:00"/>
    <d v="2019-01-01T00:00:00"/>
    <s v="11 MESES"/>
    <m/>
    <m/>
    <m/>
    <m/>
    <s v="X"/>
    <m/>
    <n v="0.90606058823529412"/>
    <n v="1"/>
    <x v="3"/>
  </r>
  <r>
    <s v="CPS-169-2018"/>
    <x v="0"/>
    <s v="FDLCB-CD-172-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VICTOR MANUEL CARRILLO CAICEDO"/>
    <n v="18700000"/>
    <m/>
    <m/>
    <m/>
    <m/>
    <n v="18700000"/>
    <n v="16943333"/>
    <x v="1"/>
    <d v="2018-02-02T00:00:00"/>
    <d v="2019-01-01T00:00:00"/>
    <s v="11 MESES"/>
    <m/>
    <m/>
    <m/>
    <m/>
    <s v="X"/>
    <m/>
    <n v="0.90606058823529412"/>
    <n v="1"/>
    <x v="3"/>
  </r>
  <r>
    <s v="CPS-170-2018"/>
    <x v="0"/>
    <s v="FDLCB-CD-173-2024"/>
    <x v="0"/>
    <x v="0"/>
    <x v="0"/>
    <x v="0"/>
    <s v="PRESTAR SUS SERVICIOS TECNICOS PARA APOYAR LA GESTION Y SEGUIMIENTO DE ACTIVIDADES ENFOCADAS A LA GESTION AMBIENTAL EXTERNA, ENCAMINADAS A LA MITIGACION DE LOS DIFERENTES IMPACTOS AMBIENTALES Y LA CONSERVACION DE LOS RECURSOS NATURALES DE LA LOCALIDAD"/>
    <x v="0"/>
    <n v="45"/>
    <x v="0"/>
    <s v="3-3-1-15-07-45-1281-00"/>
    <m/>
    <s v="PAOLA ANDREA GUTIERREZ RIVEROS"/>
    <n v="30800000"/>
    <m/>
    <m/>
    <m/>
    <m/>
    <n v="30800000"/>
    <n v="27906666"/>
    <x v="1"/>
    <d v="2018-02-02T00:00:00"/>
    <d v="2019-01-01T00:00:00"/>
    <s v="11 MESES"/>
    <m/>
    <m/>
    <m/>
    <m/>
    <s v="X"/>
    <m/>
    <n v="0.90606058441558446"/>
    <n v="1"/>
    <x v="0"/>
  </r>
  <r>
    <s v="CPS-171-2018"/>
    <x v="0"/>
    <s v="ANULADO"/>
    <x v="0"/>
    <x v="0"/>
    <x v="0"/>
    <x v="0"/>
    <s v="ANULADO"/>
    <x v="1"/>
    <m/>
    <x v="2"/>
    <m/>
    <m/>
    <s v="ANULADO"/>
    <s v="ANULADO"/>
    <m/>
    <m/>
    <m/>
    <m/>
    <n v="0"/>
    <m/>
    <x v="2"/>
    <s v="ANULADO"/>
    <s v="ANULADO"/>
    <s v="ANULADO"/>
    <m/>
    <s v="X"/>
    <m/>
    <m/>
    <m/>
    <m/>
    <e v="#DIV/0!"/>
    <n v="1"/>
    <x v="2"/>
  </r>
  <r>
    <s v="CPS-172-2018"/>
    <x v="0"/>
    <s v="FDLCB-CD-175-2018"/>
    <x v="0"/>
    <x v="0"/>
    <x v="0"/>
    <x v="0"/>
    <s v="PRESTAR SUS SERVICIOS PROFESIONALES PARA LA EJECUCIÓN DE ACTIVIDADES DE APOYO EN EL FONDO DE DESARROLLO LOCAL PARA LA FORMULACIÓN Y SEGUIMIENTO DE PROYECTOS DE INFRAESTRUCTURA Y ESPACIO PUBLICO."/>
    <x v="0"/>
    <n v="45"/>
    <x v="0"/>
    <s v="3-3-1-15-07-45-1281-00"/>
    <m/>
    <s v="CESAR ALFREDO VALENCIA CELIS"/>
    <n v="51700000"/>
    <m/>
    <m/>
    <m/>
    <m/>
    <n v="51700000"/>
    <n v="46843333"/>
    <x v="1"/>
    <d v="2018-02-02T00:00:00"/>
    <d v="2019-01-01T00:00:00"/>
    <s v="11 MESES"/>
    <m/>
    <m/>
    <m/>
    <m/>
    <s v="X"/>
    <m/>
    <n v="0.90606059961315277"/>
    <n v="1"/>
    <x v="0"/>
  </r>
  <r>
    <s v="CPS-173-2018"/>
    <x v="0"/>
    <s v="FDLCB-CD-176-2026"/>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FLORESMIRO SEGURA MORA"/>
    <n v="23100000"/>
    <m/>
    <m/>
    <m/>
    <m/>
    <n v="23100000"/>
    <n v="20930000"/>
    <x v="1"/>
    <d v="2018-02-02T00:00:00"/>
    <d v="2019-01-01T00:00:00"/>
    <s v="11 MESES"/>
    <m/>
    <m/>
    <m/>
    <m/>
    <s v="X"/>
    <m/>
    <n v="0.90606060606060601"/>
    <n v="1"/>
    <x v="4"/>
  </r>
  <r>
    <s v="CPS-174-2018"/>
    <x v="0"/>
    <s v="FDLCB-CD-177-2027"/>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LUIS ALFONSO BERNAL VIGOYA"/>
    <n v="23100000"/>
    <m/>
    <m/>
    <m/>
    <m/>
    <n v="23100000"/>
    <n v="20930000"/>
    <x v="1"/>
    <d v="2018-02-02T00:00:00"/>
    <d v="2019-01-01T00:00:00"/>
    <s v="11 MESES"/>
    <m/>
    <m/>
    <m/>
    <m/>
    <s v="X"/>
    <m/>
    <n v="0.90606060606060601"/>
    <n v="1"/>
    <x v="4"/>
  </r>
  <r>
    <s v="CPS-175-2018"/>
    <x v="0"/>
    <s v="FDLCB-CD-178-2028"/>
    <x v="0"/>
    <x v="0"/>
    <x v="0"/>
    <x v="0"/>
    <s v="PRESTAR SUS SERVICIOS COMO OPERADOR DE VEHICULO LIVIANO DE PROPIEDAD DEL FONDO DE DESARROLLO LOCAL DE CIUDAD BOLIVAR"/>
    <x v="0"/>
    <n v="45"/>
    <x v="0"/>
    <s v="3-3-1-15-07-45-1281-00"/>
    <m/>
    <s v="CARLOS ANDRES SANCHEZ RUIZ"/>
    <n v="22000000"/>
    <m/>
    <m/>
    <m/>
    <n v="2000000"/>
    <n v="24000000"/>
    <n v="19933333"/>
    <x v="1"/>
    <d v="2018-02-02T00:00:00"/>
    <d v="2019-01-01T00:00:00"/>
    <s v="11 MESES"/>
    <n v="30"/>
    <m/>
    <m/>
    <m/>
    <s v="X"/>
    <m/>
    <n v="0.83055554166666667"/>
    <n v="1"/>
    <x v="0"/>
  </r>
  <r>
    <s v="CPS-176-2018"/>
    <x v="0"/>
    <s v="ANULADO"/>
    <x v="0"/>
    <x v="0"/>
    <x v="0"/>
    <x v="0"/>
    <s v="ANULADO"/>
    <x v="1"/>
    <m/>
    <x v="2"/>
    <m/>
    <m/>
    <s v="ANULADO"/>
    <s v="ANULADO"/>
    <m/>
    <m/>
    <m/>
    <m/>
    <n v="0"/>
    <m/>
    <x v="2"/>
    <s v="ANULADO"/>
    <s v="ANULADO"/>
    <m/>
    <m/>
    <s v="X"/>
    <m/>
    <m/>
    <m/>
    <m/>
    <e v="#DIV/0!"/>
    <n v="1"/>
    <x v="2"/>
  </r>
  <r>
    <s v="CPS-177-2018"/>
    <x v="0"/>
    <s v="ANULADO"/>
    <x v="0"/>
    <x v="0"/>
    <x v="0"/>
    <x v="0"/>
    <s v="ANULADO"/>
    <x v="1"/>
    <m/>
    <x v="2"/>
    <m/>
    <m/>
    <s v="ANULADO"/>
    <s v="ANULADO"/>
    <m/>
    <m/>
    <m/>
    <m/>
    <n v="0"/>
    <m/>
    <x v="2"/>
    <s v="ANULADO"/>
    <s v="ANULADO"/>
    <m/>
    <m/>
    <s v="X"/>
    <m/>
    <m/>
    <m/>
    <m/>
    <e v="#DIV/0!"/>
    <n v="1"/>
    <x v="2"/>
  </r>
  <r>
    <s v="CPS-178-2018"/>
    <x v="0"/>
    <s v="FDLCB-CD-184-2030"/>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KAREN LISETH MORENO BAUTISTA"/>
    <n v="45100000"/>
    <m/>
    <m/>
    <m/>
    <m/>
    <n v="45100000"/>
    <n v="40863333"/>
    <x v="1"/>
    <d v="2018-02-02T00:00:00"/>
    <d v="2019-01-01T00:00:00"/>
    <s v="11 MESES"/>
    <m/>
    <m/>
    <m/>
    <m/>
    <s v="X"/>
    <m/>
    <n v="0.90606059866962307"/>
    <n v="1"/>
    <x v="1"/>
  </r>
  <r>
    <s v="CPS-179-2018"/>
    <x v="0"/>
    <s v="ANULADO"/>
    <x v="0"/>
    <x v="0"/>
    <x v="0"/>
    <x v="0"/>
    <s v="ANULADO"/>
    <x v="1"/>
    <m/>
    <x v="2"/>
    <m/>
    <m/>
    <s v="ANULADO"/>
    <s v="ANULADO"/>
    <m/>
    <m/>
    <m/>
    <m/>
    <n v="0"/>
    <m/>
    <x v="2"/>
    <s v="ANULADO"/>
    <s v="ANULADO"/>
    <m/>
    <m/>
    <s v="X"/>
    <m/>
    <m/>
    <m/>
    <m/>
    <e v="#DIV/0!"/>
    <n v="1"/>
    <x v="2"/>
  </r>
  <r>
    <s v="CPS-180-2018"/>
    <x v="0"/>
    <s v="FDLCB-CD-183-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MIREYA CANO MARTINEZ"/>
    <n v="18700000"/>
    <m/>
    <m/>
    <m/>
    <m/>
    <n v="18700000"/>
    <n v="16943333"/>
    <x v="1"/>
    <d v="2018-02-02T00:00:00"/>
    <d v="2019-01-01T00:00:00"/>
    <s v="11 MESES"/>
    <m/>
    <m/>
    <m/>
    <m/>
    <s v="X"/>
    <m/>
    <n v="0.90606058823529412"/>
    <n v="1"/>
    <x v="3"/>
  </r>
  <r>
    <s v="CPS-181-2018"/>
    <x v="0"/>
    <s v="FDLCB-CD-181-2018"/>
    <x v="0"/>
    <x v="0"/>
    <x v="0"/>
    <x v="0"/>
    <s v="PRESTAR SUS SERVICIOS PROFESIONALES APOYAR TÉCNICAMENTE LAS DISTINTAS ETAPAS DE LOS PROCESOS DE COMPETENCIA DE LA ALCALDÍA LOCAL PARA LA DEPURACIÓN DE ACTUACIONES ADMINISTRATIVAS"/>
    <x v="0"/>
    <n v="45"/>
    <x v="0"/>
    <s v="3-3-1-15-07-45-1281-00"/>
    <m/>
    <s v="FREDY ARMANDO MARTIN GUANTIVAR"/>
    <n v="69300000"/>
    <m/>
    <m/>
    <m/>
    <m/>
    <n v="69300000"/>
    <n v="47040000"/>
    <x v="1"/>
    <s v="2018/02/12"/>
    <d v="2018-12-31T00:00:00"/>
    <s v="11 MESES"/>
    <m/>
    <m/>
    <m/>
    <m/>
    <s v="X"/>
    <m/>
    <n v="0.67878787878787883"/>
    <n v="1"/>
    <x v="0"/>
  </r>
  <r>
    <s v="CPS-182-2018"/>
    <x v="0"/>
    <s v="FDLCB-CD-185-2032"/>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SANDRA JEANNETTE BELTRAN GONZALEZ"/>
    <n v="30800000"/>
    <m/>
    <m/>
    <m/>
    <m/>
    <n v="30800000"/>
    <n v="27906666"/>
    <x v="1"/>
    <d v="2018-02-02T00:00:00"/>
    <d v="2019-01-01T00:00:00"/>
    <s v="11 MESES"/>
    <m/>
    <m/>
    <m/>
    <m/>
    <s v="X"/>
    <m/>
    <n v="0.90606058441558446"/>
    <n v="1"/>
    <x v="1"/>
  </r>
  <r>
    <s v="CPS-183-2018"/>
    <x v="0"/>
    <s v="FDLCB-CD-186-2018"/>
    <x v="0"/>
    <x v="0"/>
    <x v="0"/>
    <x v="0"/>
    <s v="APOYAR ADMINISTRATIVA Y ASISTENCIALMENTE EL AREA DE JURIDICA – REGIMEN URBANISTICO DE LA LOCALIDAD EN EL MARCO DE UN PLAN DE DESCONGESTION"/>
    <x v="0"/>
    <n v="45"/>
    <x v="0"/>
    <s v="3-3-1-15-07-45-1281-00"/>
    <m/>
    <s v="MARIA ELENA LOPEZ ALBA "/>
    <n v="23430000"/>
    <m/>
    <m/>
    <n v="1"/>
    <n v="2130000"/>
    <n v="25560000"/>
    <n v="21229000"/>
    <x v="1"/>
    <d v="2018-02-02T00:00:00"/>
    <d v="2019-01-01T00:00:00"/>
    <s v="11 MESES"/>
    <n v="30"/>
    <m/>
    <m/>
    <s v="X"/>
    <m/>
    <m/>
    <n v="0.8305555555555556"/>
    <n v="1"/>
    <x v="0"/>
  </r>
  <r>
    <s v="CPS-184-2018"/>
    <x v="0"/>
    <s v="FDLCB-CD-187-2018"/>
    <x v="0"/>
    <x v="0"/>
    <x v="0"/>
    <x v="0"/>
    <s v="PRESTAR SUS SERVICIOS PROFESIONALES PARA APOYAR LAS ACTIVIDADES DE GESTION DOCUMENTAL EN LA ALCALDIA LOCAL DE CIUDAD BOLIVAR"/>
    <x v="0"/>
    <n v="45"/>
    <x v="0"/>
    <s v="3-3-1-15-07-45-1281-00"/>
    <m/>
    <s v="JHON JAIRO ESCOBAR PÉREZ"/>
    <n v="49500000"/>
    <m/>
    <m/>
    <m/>
    <m/>
    <n v="49500000"/>
    <n v="44850000"/>
    <x v="1"/>
    <d v="2018-02-02T00:00:00"/>
    <d v="2019-01-01T00:00:00"/>
    <s v="11 MESES"/>
    <m/>
    <m/>
    <m/>
    <m/>
    <s v="X"/>
    <m/>
    <n v="0.90606060606060601"/>
    <n v="1"/>
    <x v="0"/>
  </r>
  <r>
    <s v="CPS-185-2018"/>
    <x v="0"/>
    <s v="FDLCB-CD-188-2018"/>
    <x v="0"/>
    <x v="0"/>
    <x v="0"/>
    <x v="0"/>
    <s v="APOYAR LAS LABORES DE ENTREGA Y RECIBO DE LAS COMUNICACIONES EMITIDAS O RECIBIDAS POR LA OFICINA DE URBANISMO Y LAS CORREGIDURAS DE PASQUILLA Y MOCHUELO DE LA LOCALIDAD DE CIUDAD BOLÍVAR "/>
    <x v="0"/>
    <n v="45"/>
    <x v="0"/>
    <s v="3-3-1-15-07-45-1281-00"/>
    <m/>
    <s v="JUAN CAMILO MOLINA "/>
    <n v="24200000"/>
    <m/>
    <m/>
    <m/>
    <m/>
    <n v="24200000"/>
    <n v="21926667"/>
    <x v="1"/>
    <d v="2018-02-02T00:00:00"/>
    <d v="2019-01-01T00:00:00"/>
    <s v="11 MESES"/>
    <m/>
    <m/>
    <m/>
    <m/>
    <s v="X"/>
    <m/>
    <n v="0.90606061983471076"/>
    <n v="1"/>
    <x v="0"/>
  </r>
  <r>
    <s v="CPS-186-2018"/>
    <x v="0"/>
    <s v="FDLCB-CD-189-2018"/>
    <x v="0"/>
    <x v="0"/>
    <x v="0"/>
    <x v="0"/>
    <s v="PRESTACIÓN DE SERVICIOS DE APOYO EN LA EJECUCIÓN DE ACTIVIDADES AUXILIARES DE OBRA CIVIL, QUE CONLLEVEN AL MEJORAMIENTO Y ADECUACIÓN DEL ESPACIO PÚBLICO DE LA LOCALIDAD DE CIUDAD BOLIVAR"/>
    <x v="0"/>
    <n v="18"/>
    <x v="4"/>
    <s v="3-3-1-15-02-18-1424-00"/>
    <m/>
    <s v="DUVAR STEVEN SABOGAL MORENO"/>
    <n v="15400000"/>
    <m/>
    <m/>
    <m/>
    <m/>
    <n v="15400000"/>
    <n v="12600000"/>
    <x v="1"/>
    <d v="2018-02-02T00:00:00"/>
    <d v="2019-01-01T00:00:00"/>
    <s v="11 MESES"/>
    <m/>
    <m/>
    <m/>
    <m/>
    <s v="X"/>
    <m/>
    <n v="0.81818181818181823"/>
    <n v="1"/>
    <x v="4"/>
  </r>
  <r>
    <s v="CPS-187-2018"/>
    <x v="0"/>
    <s v="FDLCB-CD-190-2018"/>
    <x v="0"/>
    <x v="0"/>
    <x v="0"/>
    <x v="0"/>
    <s v="El contrato que se pretende celebrar, tendrá por objeto PRESTAR SUS SERVICIOS PROFESIONALES PARA APOYAR JURÍDICAMENTE LA EJECUCIÓN DE LAS ACCIONES REQUERIDAS PARA LA DEPURACIÓN DE LAS ACTUACIONES ADMINISTRATIVAS QUE CURSAN EN LA ALCALDÍA LOCAL. "/>
    <x v="0"/>
    <n v="45"/>
    <x v="0"/>
    <s v="3-3-1-15-07-45-1281-00"/>
    <m/>
    <s v="MAURICIO CARDONA GARCIA"/>
    <n v="49500000"/>
    <m/>
    <m/>
    <m/>
    <m/>
    <n v="49500000"/>
    <n v="44850000"/>
    <x v="1"/>
    <d v="2018-02-02T00:00:00"/>
    <d v="2019-01-01T00:00:00"/>
    <s v="11 MESES"/>
    <m/>
    <m/>
    <m/>
    <m/>
    <s v="X"/>
    <m/>
    <n v="0.90606060606060601"/>
    <n v="1"/>
    <x v="0"/>
  </r>
  <r>
    <s v="CPS-188-2018"/>
    <x v="0"/>
    <s v="FDLCB-CD-191-2018"/>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JOSE VICENTE TRUJILLO PEREZ"/>
    <n v="23100000"/>
    <m/>
    <m/>
    <m/>
    <m/>
    <n v="23100000"/>
    <n v="20930000"/>
    <x v="1"/>
    <d v="2018-02-02T00:00:00"/>
    <d v="2019-01-01T00:00:00"/>
    <s v="11 MESES"/>
    <m/>
    <m/>
    <m/>
    <m/>
    <s v="X"/>
    <m/>
    <n v="0.90606060606060601"/>
    <n v="1"/>
    <x v="4"/>
  </r>
  <r>
    <s v="CPS-190-2018"/>
    <x v="0"/>
    <s v="FDLCB-CD-193-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x v="0"/>
    <n v="18"/>
    <x v="4"/>
    <s v="3-3-1-15-02-18-1424-00"/>
    <m/>
    <s v="OMAR ENRRIQUE PEREZ MURILLO"/>
    <n v="23100000"/>
    <m/>
    <m/>
    <m/>
    <m/>
    <n v="23100000"/>
    <n v="20930000"/>
    <x v="1"/>
    <d v="2018-02-02T00:00:00"/>
    <d v="2019-01-01T00:00:00"/>
    <s v="11 MESES"/>
    <m/>
    <m/>
    <m/>
    <m/>
    <s v="X"/>
    <m/>
    <n v="0.90606060606060601"/>
    <n v="1"/>
    <x v="4"/>
  </r>
  <r>
    <s v="CPS-192-2018"/>
    <x v="0"/>
    <s v="FDLCB-CD-195-2018"/>
    <x v="0"/>
    <x v="0"/>
    <x v="0"/>
    <x v="0"/>
    <s v="PRESTAR SUS SERVICIOS PARA REALIZAR ACTIVIDADES DE APOYO RELACIONADA CON LA NOTIFICACIÓN DE LA INFORMACIÓN QUE SE GENERA DESDE LA ALCALDÍA LOCAL DE CIUDAD BOLÍVAR"/>
    <x v="0"/>
    <n v="45"/>
    <x v="0"/>
    <s v="3-3-1-15-07-45-1281-00"/>
    <m/>
    <s v="RICARDO ALBERTO FIGUEROA CABANA"/>
    <n v="24200000"/>
    <m/>
    <m/>
    <m/>
    <m/>
    <n v="24200000"/>
    <n v="21926667"/>
    <x v="1"/>
    <d v="2018-02-02T00:00:00"/>
    <d v="2019-01-01T00:00:00"/>
    <s v="11 MESES"/>
    <m/>
    <m/>
    <m/>
    <m/>
    <s v="X"/>
    <m/>
    <n v="0.90606061983471076"/>
    <n v="1"/>
    <x v="0"/>
  </r>
  <r>
    <s v="CPS-193-2018"/>
    <x v="0"/>
    <s v="FDLCB-CD-196-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CRISTHIAN DAVID MEDINA MAYORGA"/>
    <n v="18700000"/>
    <m/>
    <m/>
    <m/>
    <m/>
    <n v="18700000"/>
    <n v="16943333"/>
    <x v="1"/>
    <d v="2018-02-02T00:00:00"/>
    <d v="2019-01-01T00:00:00"/>
    <s v="11 MESES"/>
    <m/>
    <m/>
    <m/>
    <m/>
    <s v="X"/>
    <m/>
    <n v="0.90606058823529412"/>
    <n v="1"/>
    <x v="3"/>
  </r>
  <r>
    <s v="CPS-194-2018"/>
    <x v="0"/>
    <s v="FDLCB-CD-197-2018"/>
    <x v="0"/>
    <x v="0"/>
    <x v="0"/>
    <x v="0"/>
    <s v="PRESTACIÓN DE SERVICIOS DE APOYO EN LA EJECUCIÓN DE ACTIVIDADES AUXILIARES DE OBRA CIVIL, QUE CONLLEVEN AL MEJORAMIENTO Y ADECUACIÓN DEL ESPACIO PÚBLICO DE LA LOCALIDAD DE CIUDAD BOLIVAR"/>
    <x v="0"/>
    <n v="18"/>
    <x v="4"/>
    <s v="3-3-1-15-02-18-1424-00"/>
    <m/>
    <s v="CRISTHIAN LEONARDO CASTELBLANCO GUTIERREZ"/>
    <n v="15400000"/>
    <m/>
    <m/>
    <m/>
    <m/>
    <n v="15400000"/>
    <n v="11900000"/>
    <x v="1"/>
    <d v="2018-02-02T00:00:00"/>
    <d v="2019-01-01T00:00:00"/>
    <s v="11 MESES"/>
    <m/>
    <m/>
    <m/>
    <m/>
    <s v="X"/>
    <m/>
    <n v="0.77272727272727271"/>
    <n v="1"/>
    <x v="4"/>
  </r>
  <r>
    <s v="CPS-195-2018"/>
    <x v="0"/>
    <s v="FDLCB-CD-198-2018"/>
    <x v="0"/>
    <x v="0"/>
    <x v="0"/>
    <x v="0"/>
    <s v="APOYAR ADMINISTRATIVA Y ASISTENCIALMENTE EL AREA DE JURIDICA – REGIMEN URBANISTICO DE LA LOCALIDAD EN EL MARCO DE UN PLAN DE DESCONGESTION."/>
    <x v="0"/>
    <n v="45"/>
    <x v="0"/>
    <s v="3-3-1-15-07-45-1281-00"/>
    <m/>
    <s v="JACQUELINE LUCELLY RUIZ ARENAS "/>
    <n v="23430000"/>
    <m/>
    <m/>
    <n v="1"/>
    <n v="2130000"/>
    <n v="25560000"/>
    <n v="20945000"/>
    <x v="1"/>
    <s v="2018/02/06"/>
    <d v="2019-01-05T00:00:00"/>
    <s v="11 MESES"/>
    <n v="30"/>
    <m/>
    <m/>
    <s v="X"/>
    <m/>
    <m/>
    <n v="0.81944444444444442"/>
    <n v="1"/>
    <x v="0"/>
  </r>
  <r>
    <s v="CPS-196-2018"/>
    <x v="0"/>
    <s v="FDLCB-CD-199-2018"/>
    <x v="0"/>
    <x v="0"/>
    <x v="0"/>
    <x v="0"/>
    <s v="APOYAR LAS LABORES DE ENTREGA Y RECIBO DE LAS COMUNICACIONES EMITIDAS O RECIBIDAS POR LA OFICINA DE URBANISMO Y LAS CORREGIDURIAS DE PASQUILLA Y MOCHUELO DE LA LOCALIDAD DE CIUDAD BOLIVAR"/>
    <x v="0"/>
    <n v="45"/>
    <x v="0"/>
    <s v="3-3-1-15-07-45-1281-00"/>
    <m/>
    <s v="ROBERTO IVAN DUARTE RODRIGUEZ"/>
    <n v="24200000"/>
    <m/>
    <m/>
    <m/>
    <m/>
    <n v="24200000"/>
    <n v="21926667"/>
    <x v="1"/>
    <d v="2018-02-02T00:00:00"/>
    <d v="2019-01-01T00:00:00"/>
    <s v="11 MESES"/>
    <m/>
    <m/>
    <m/>
    <m/>
    <s v="X"/>
    <m/>
    <n v="0.90606061983471076"/>
    <n v="1"/>
    <x v="0"/>
  </r>
  <r>
    <s v="CPS-197-2018"/>
    <x v="0"/>
    <s v="FDLCB-CD-200-2018"/>
    <x v="0"/>
    <x v="0"/>
    <x v="0"/>
    <x v="0"/>
    <s v="PRESTAR SUS SERVICIOS PROFESIONALES APOYAR TÉCNICAMENTE LAS DISTINTAS ETAPAS DE LOS PROCESOS DE COMPETENCIA DE LA ALCALDÍA LOCAL PARA LA DEPURACIÓN DE ACTUACIONES ADMINISTRATIVAS"/>
    <x v="0"/>
    <n v="45"/>
    <x v="0"/>
    <s v="3-3-1-15-07-45-1281-00"/>
    <m/>
    <s v="ANGELO RENATO GONZALEZ ACERO"/>
    <n v="69300000"/>
    <m/>
    <m/>
    <m/>
    <m/>
    <n v="69300000"/>
    <n v="62790000"/>
    <x v="1"/>
    <d v="2018-02-02T00:00:00"/>
    <d v="2019-01-01T00:00:00"/>
    <s v="11 MESES"/>
    <m/>
    <m/>
    <m/>
    <m/>
    <s v="X"/>
    <m/>
    <n v="0.90606060606060601"/>
    <n v="1"/>
    <x v="0"/>
  </r>
  <r>
    <s v="CPS-199-2018"/>
    <x v="0"/>
    <s v="FDLCB-CD-202-2018"/>
    <x v="0"/>
    <x v="0"/>
    <x v="0"/>
    <x v="0"/>
    <s v="PRESTAR SUS SERVICIOS PROFESIONALES COMO ABOGADO AL FDLCB PARA APOYAR EN LAS GESTIONES INHERENTES A LOS PAGOS Y LIQUIDACIÓN DE CONTRATOS."/>
    <x v="0"/>
    <n v="45"/>
    <x v="0"/>
    <s v="3-3-1-15-07-45-1281-00"/>
    <m/>
    <s v="CESAR HOMERO CHAVEZ VERGARA//JESUS DAVID CAMPOS"/>
    <n v="49500000"/>
    <m/>
    <m/>
    <m/>
    <m/>
    <n v="49500000"/>
    <n v="44250000"/>
    <x v="1"/>
    <d v="2018-02-02T00:00:00"/>
    <d v="2019-01-01T00:00:00"/>
    <s v="11 MESES"/>
    <m/>
    <m/>
    <m/>
    <m/>
    <s v="X"/>
    <m/>
    <n v="0.89393939393939392"/>
    <n v="1"/>
    <x v="0"/>
  </r>
  <r>
    <s v="CSU-200-2018"/>
    <x v="0"/>
    <s v="ACUERDO MARCO OC25688"/>
    <x v="2"/>
    <x v="2"/>
    <x v="1"/>
    <x v="1"/>
    <s v="CONTRATAR EL SUMINISTRO A MONTO AGOTABLE DEL COMBUSTIBLE PARA EL PARQUE AUTOMOTOR VEHICULOS PESADOS Y MAQUINARIA AMARILLA  DE PROPIEDAD DEL FONDO DE DESARROLLO LOCAL DE CIUDAD BOLIVAR"/>
    <x v="2"/>
    <m/>
    <x v="2"/>
    <s v="3-1-2-01-03-00-0000-00"/>
    <m/>
    <s v="ORGANIZACIÓN TERPEL S.A"/>
    <n v="32000000"/>
    <m/>
    <n v="-9581978"/>
    <m/>
    <m/>
    <n v="22418022"/>
    <n v="22418022"/>
    <x v="4"/>
    <d v="2018-02-21T00:00:00"/>
    <d v="2019-01-20T00:00:00"/>
    <s v="7 MESES"/>
    <m/>
    <m/>
    <m/>
    <m/>
    <s v="X"/>
    <m/>
    <n v="1"/>
    <n v="0"/>
    <x v="2"/>
  </r>
  <r>
    <s v="CSU-200-2018"/>
    <x v="0"/>
    <s v="ACUERDO MARCO OC25688"/>
    <x v="2"/>
    <x v="2"/>
    <x v="1"/>
    <x v="1"/>
    <s v="CONTRATAR EL SUMINISTRO A MONTO AGOTABLE DEL COMBUSTIBLE PARA EL PARQUE AUTOMOTOR VEHICULOS PESADOS Y MAQUINARIA AMARILLA  DE PROPIEDAD DEL FONDO DE DESARROLLO LOCAL DE CIUDAD BOLIVAR"/>
    <x v="0"/>
    <n v="18"/>
    <x v="4"/>
    <s v="3-3-1-15-02-18-1424-00"/>
    <m/>
    <s v="ORGANIZACIÓN TERPEL S.A"/>
    <n v="150000000"/>
    <m/>
    <n v="-75757674"/>
    <m/>
    <m/>
    <n v="74242326"/>
    <n v="74242326"/>
    <x v="4"/>
    <d v="2018-02-21T00:00:00"/>
    <d v="2019-01-20T00:00:00"/>
    <s v="7 MESES"/>
    <m/>
    <m/>
    <m/>
    <m/>
    <s v="X"/>
    <m/>
    <n v="1"/>
    <n v="1"/>
    <x v="4"/>
  </r>
  <r>
    <s v="CPS-201-2018"/>
    <x v="0"/>
    <s v="ACUERDO MARCO OC25900"/>
    <x v="3"/>
    <x v="3"/>
    <x v="1"/>
    <x v="1"/>
    <s v="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
    <x v="2"/>
    <m/>
    <x v="5"/>
    <s v="3-1-2-02-05-01-0000-00"/>
    <m/>
    <s v="SERVIASEO S.A."/>
    <n v="98261785"/>
    <m/>
    <m/>
    <m/>
    <m/>
    <n v="98261785"/>
    <n v="80430282"/>
    <x v="5"/>
    <d v="2018-03-01T00:00:00"/>
    <d v="2019-01-31T00:00:00"/>
    <s v="11 MESES"/>
    <m/>
    <m/>
    <m/>
    <m/>
    <s v="X"/>
    <m/>
    <n v="0.81853064240589568"/>
    <n v="0"/>
    <x v="2"/>
  </r>
  <r>
    <s v="CPS-201-2018"/>
    <x v="0"/>
    <s v="ACUERDO MARCO OC25900"/>
    <x v="3"/>
    <x v="3"/>
    <x v="1"/>
    <x v="1"/>
    <s v="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
    <x v="0"/>
    <n v="11"/>
    <x v="6"/>
    <s v="3-3-1-15-01-11-1422-00"/>
    <m/>
    <s v="SERVIASEO S.A."/>
    <n v="34000918"/>
    <m/>
    <m/>
    <m/>
    <m/>
    <n v="34000918"/>
    <n v="27832221"/>
    <x v="5"/>
    <d v="2018-03-01T00:00:00"/>
    <d v="2019-01-31T00:00:00"/>
    <s v="11 MESES"/>
    <m/>
    <m/>
    <m/>
    <m/>
    <m/>
    <m/>
    <n v="0.81857263383300416"/>
    <n v="1"/>
    <x v="1"/>
  </r>
  <r>
    <s v="CPS-201-2018"/>
    <x v="0"/>
    <s v="ACUERDO MARCO OC25900"/>
    <x v="3"/>
    <x v="3"/>
    <x v="1"/>
    <x v="1"/>
    <s v="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
    <x v="0"/>
    <n v="45"/>
    <x v="0"/>
    <s v="3-3-1-15-07-45-1281-00"/>
    <m/>
    <s v="SERVIASEO S.A."/>
    <n v="53144271"/>
    <m/>
    <m/>
    <m/>
    <m/>
    <n v="53144271"/>
    <n v="43507074"/>
    <x v="5"/>
    <d v="2018-03-01T00:00:00"/>
    <d v="2019-01-31T00:00:00"/>
    <s v="11 MESES"/>
    <m/>
    <m/>
    <m/>
    <m/>
    <m/>
    <m/>
    <n v="0.81865971969019957"/>
    <n v="0"/>
    <x v="0"/>
  </r>
  <r>
    <s v="CSE-202-2018"/>
    <x v="0"/>
    <s v="FDLCB-PMC-001-2018"/>
    <x v="4"/>
    <x v="4"/>
    <x v="2"/>
    <x v="1"/>
    <s v="Seleccionar una compañía de seguros legalmente autorizada y domiciliada en Colombia, para contratar los seguros a través de pólizas de seguros requeridas para la adecuada protección de los bienes e intereses asegurables de propiedad del EL FONDO DE DESARROLLO LOCAL DE CIUDAD BOLÍVAR - FDLCB o sobre los que tuviese interés asegurable, o sobre los cuales sea legalmente responsable y contratar una póliza de seguro de vida grupo para los ediles de la localidad de ciudad bolívar. // "/>
    <x v="2"/>
    <m/>
    <x v="2"/>
    <s v="3-1-2-02-06-01-0000-00"/>
    <m/>
    <s v="LA PREVISORA COMPAÑÍA DE SEGUROS"/>
    <n v="31665904"/>
    <m/>
    <m/>
    <m/>
    <m/>
    <n v="31665904"/>
    <n v="31665904"/>
    <x v="6"/>
    <d v="2018-04-11T00:00:00"/>
    <d v="2018-04-14T00:00:00"/>
    <s v="3 DIAS"/>
    <m/>
    <m/>
    <m/>
    <m/>
    <s v="X"/>
    <m/>
    <n v="1"/>
    <n v="1"/>
    <x v="2"/>
  </r>
  <r>
    <s v="CSE-202-2018"/>
    <x v="0"/>
    <s v="FDLCB-PMC-001-2018"/>
    <x v="4"/>
    <x v="4"/>
    <x v="2"/>
    <x v="1"/>
    <s v="Seleccionar una compañía de seguros legalmente autorizada y domiciliada en Colombia, para contratar los seguros a través de pólizas de seguros requeridas para la adecuada protección de los bienes e intereses asegurables de propiedad del EL FONDO DE DESARROLLO LOCAL DE CIUDAD BOLÍVAR - FDLCB o sobre los que tuviese interés asegurable, o sobre los cuales sea legalmente responsable y contratar una póliza de seguro de vida grupo para los ediles de la localidad de ciudad bolívar. // "/>
    <x v="2"/>
    <m/>
    <x v="2"/>
    <s v="3-1-2-02-06-04-0000-00"/>
    <m/>
    <s v="LA PREVISORA COMPAÑÍA DE SEGUROS"/>
    <n v="2704000"/>
    <m/>
    <m/>
    <m/>
    <m/>
    <n v="2704000"/>
    <n v="2704000"/>
    <x v="6"/>
    <d v="2018-04-11T00:00:00"/>
    <d v="2018-04-14T00:00:00"/>
    <s v="3 DIAS"/>
    <m/>
    <m/>
    <m/>
    <m/>
    <s v="X"/>
    <m/>
    <n v="1"/>
    <n v="0"/>
    <x v="2"/>
  </r>
  <r>
    <s v="CPS-203-2018"/>
    <x v="0"/>
    <s v="FDLCB-LP-001-2018"/>
    <x v="3"/>
    <x v="3"/>
    <x v="1"/>
    <x v="1"/>
    <s v="CONTRATAR LA PRESTACIÓN DEL SERVICIO DE VIGILANCIA Y SEGURIDAD PRIVADA LAS 24 HORAS DEL DIA, SIETE DIAS A LA SEMANA PARA LAS SEDES DE RESPONSABILIDAD DEL FONDO DE DESARROLLO LOCAL DE CIUDAD BOLÍVAR BOGOTÁ D. C"/>
    <x v="2"/>
    <m/>
    <x v="2"/>
    <s v="3-1-2-02-05-01-0000-00"/>
    <m/>
    <s v="SEGURIDAD BOLIVAR LTDA"/>
    <n v="320671259"/>
    <m/>
    <m/>
    <m/>
    <m/>
    <n v="320671259"/>
    <n v="224506533"/>
    <x v="7"/>
    <d v="2018-04-14T00:00:00"/>
    <d v="2019-02-13T00:00:00"/>
    <s v="10 MESES"/>
    <m/>
    <m/>
    <m/>
    <m/>
    <s v="X"/>
    <m/>
    <n v="0.70011429680388038"/>
    <n v="0"/>
    <x v="2"/>
  </r>
  <r>
    <s v="CPS-203-2018"/>
    <x v="0"/>
    <s v="FDLCB-LP-001-2018"/>
    <x v="3"/>
    <x v="3"/>
    <x v="1"/>
    <x v="1"/>
    <s v="CONTRATAR LA PRESTACIÓN DEL SERVICIO DE VIGILANCIA Y SEGURIDAD PRIVADA LAS 24 HORAS DEL DIA, SIETE DIAS A LA SEMANA PARA LAS SEDES DE RESPONSABILIDAD DEL FONDO DE DESARROLLO LOCAL DE CIUDAD BOLÍVAR BOGOTÁ D. C"/>
    <x v="0"/>
    <n v="11"/>
    <x v="6"/>
    <s v="3-3-1-15-01-11-1422-00"/>
    <m/>
    <s v="SEGURIDAD BOLIVAR LTDA"/>
    <n v="128309857"/>
    <m/>
    <m/>
    <m/>
    <m/>
    <n v="128309857"/>
    <n v="89810882"/>
    <x v="7"/>
    <d v="2018-04-14T00:00:00"/>
    <d v="2019-02-13T00:00:00"/>
    <s v="10 MESES"/>
    <m/>
    <m/>
    <m/>
    <m/>
    <s v="X"/>
    <m/>
    <n v="0.69995309869295541"/>
    <n v="1"/>
    <x v="1"/>
  </r>
  <r>
    <s v="CPS-203-2018"/>
    <x v="0"/>
    <s v="FDLCB-LP-001-2018"/>
    <x v="3"/>
    <x v="3"/>
    <x v="1"/>
    <x v="1"/>
    <s v="CONTRATAR LA PRESTACIÓN DEL SERVICIO DE VIGILANCIA Y SEGURIDAD PRIVADA LAS 24 HORAS DEL DIA, SIETE DIAS A LA SEMANA PARA LAS SEDES DE RESPONSABILIDAD DEL FONDO DE DESARROLLO LOCAL DE CIUDAD BOLÍVAR BOGOTÁ D. C"/>
    <x v="0"/>
    <n v="45"/>
    <x v="0"/>
    <s v="3-3-1-15-07-45-1281-00"/>
    <m/>
    <s v="SEGURIDAD BOLIVAR LTDA"/>
    <n v="275817008"/>
    <m/>
    <m/>
    <m/>
    <m/>
    <n v="275817008"/>
    <n v="191479843"/>
    <x v="7"/>
    <d v="2018-04-14T00:00:00"/>
    <d v="2019-02-13T00:00:00"/>
    <s v="10 MESES"/>
    <m/>
    <m/>
    <m/>
    <m/>
    <s v="X"/>
    <m/>
    <n v="0.69422783021415413"/>
    <n v="0"/>
    <x v="0"/>
  </r>
  <r>
    <s v="CPS-203-2018"/>
    <x v="0"/>
    <s v="FDLCB-LP-001-2018"/>
    <x v="3"/>
    <x v="3"/>
    <x v="1"/>
    <x v="1"/>
    <s v="CONTRATAR LA PRESTACIÓN DEL SERVICIO DE VIGILANCIA Y SEGURIDAD PRIVADA LAS 24 HORAS DEL DIA, SIETE DIAS A LA SEMANA PARA LAS SEDES DE RESPONSABILIDAD DEL FONDO DE DESARROLLO LOCAL DE CIUDAD BOLÍVAR BOGOTÁ D. C"/>
    <x v="0"/>
    <n v="45"/>
    <x v="0"/>
    <s v="3-3-1-15-07-45-1451-00"/>
    <m/>
    <s v="SEGURIDAD BOLIVAR LTDA"/>
    <n v="77061086"/>
    <m/>
    <m/>
    <m/>
    <m/>
    <n v="77061086"/>
    <n v="55505288"/>
    <x v="7"/>
    <d v="2018-04-14T00:00:00"/>
    <d v="2019-02-13T00:00:00"/>
    <s v="10 MESES"/>
    <m/>
    <m/>
    <m/>
    <m/>
    <s v="X"/>
    <m/>
    <n v="0.72027648299687863"/>
    <n v="0"/>
    <x v="0"/>
  </r>
  <r>
    <s v="CSU-204-2018"/>
    <x v="0"/>
    <s v="FDLCB-PMC-002-2018"/>
    <x v="2"/>
    <x v="2"/>
    <x v="2"/>
    <x v="1"/>
    <s v="Suministrar consumibles de  impresión (Cartuchos y tonner) para las diferentes dependencias de la Alcaldía Local de Ciudad Bolívar"/>
    <x v="2"/>
    <m/>
    <x v="2"/>
    <s v="3-1-2-01-02-00-0000-00"/>
    <m/>
    <s v="GRUPO LOS LAGOS S.A.S"/>
    <n v="34244855"/>
    <m/>
    <m/>
    <m/>
    <m/>
    <n v="34244855"/>
    <n v="16698794"/>
    <x v="8"/>
    <d v="2018-06-01T00:00:00"/>
    <d v="2018-12-31T00:00:00"/>
    <s v="7 MESES"/>
    <m/>
    <m/>
    <m/>
    <m/>
    <s v="X"/>
    <m/>
    <n v="0.48762928036927006"/>
    <n v="1"/>
    <x v="2"/>
  </r>
  <r>
    <s v="CPS-205-2018"/>
    <x v="0"/>
    <s v="FDLCB-PMC-003-2018"/>
    <x v="3"/>
    <x v="3"/>
    <x v="2"/>
    <x v="1"/>
    <s v="CONTRATAR LA PRESTACION DEL SERVICIO DE FOTOCOPIADO Y ESCANEO, NECESARIOS PARA LA ALCALDÍA LOCAL DE CIUDAD BOLÍVAR Y SUS DIFERENTES DEPENCIAS."/>
    <x v="2"/>
    <m/>
    <x v="2"/>
    <s v="3-1-2-02-04-00-0000-00"/>
    <m/>
    <s v="SOLUTION COPY LTDA"/>
    <n v="15400000"/>
    <m/>
    <m/>
    <m/>
    <m/>
    <n v="15400000"/>
    <n v="14392607"/>
    <x v="9"/>
    <d v="2018-06-07T00:00:00"/>
    <d v="2019-01-06T00:00:00"/>
    <s v="7 MESES Y/O HASTA AGOTAR RECURSOS"/>
    <m/>
    <m/>
    <m/>
    <s v="X"/>
    <m/>
    <m/>
    <n v="0.93458487012987013"/>
    <n v="1"/>
    <x v="2"/>
  </r>
  <r>
    <s v="CSE-206-2018"/>
    <x v="0"/>
    <s v="FDLCB-PSAMC-001-2018"/>
    <x v="4"/>
    <x v="4"/>
    <x v="3"/>
    <x v="2"/>
    <s v="SELECCIONAR UNA COMPAÑÍA DE SEGUROS LEGALMENTE CONSTITUIDA EN COLOMBIA CON EL FIN DE ASEGURAR LOS BIENES MUEBLES E INMUEBLES DE PROPIEDAD DEL FONDO DE DESARROLLO LOCAL DE CIUDAD BOLIVAR – FDLCB Y AQUELLOS QUE ESTÉN BAJO SU RESPONSABILIDAD Y CUSTODIA Y AQUELLOS QUE SEAN ADQUIRIDOS PARA DESARROLLAR LAS FUNCIONES INHERENTES A SU ACTIVIDAD, ASÍ COMO LA EXPEDICIÓN DE UNA PÓLIZA DE VIDA GRUPO PARA AMPARAR A LOS EDILES DE LA LOCALIDAD DE CIUDAD BOLÍVAR Y CUALQUIER OTRA PÓLIZA DE SEGUROS QUE REQUIERA"/>
    <x v="2"/>
    <m/>
    <x v="2"/>
    <s v="3-1-2-02-06-01-0000-00"/>
    <m/>
    <s v="LA PREVISORA COMPAÑÍA DE SEGUROS"/>
    <n v="70804942"/>
    <m/>
    <m/>
    <m/>
    <n v="35402471"/>
    <n v="106207413"/>
    <n v="106207413"/>
    <x v="10"/>
    <d v="2018-06-25T00:00:00"/>
    <d v="2018-11-21T00:00:00"/>
    <s v="150 DIAS"/>
    <n v="75"/>
    <m/>
    <m/>
    <s v="X"/>
    <m/>
    <m/>
    <n v="1"/>
    <n v="1"/>
    <x v="2"/>
  </r>
  <r>
    <s v="CSE-206-2018"/>
    <x v="0"/>
    <s v="FDLCB-PSAMC-001-2018"/>
    <x v="4"/>
    <x v="4"/>
    <x v="3"/>
    <x v="2"/>
    <s v="SELECCIONAR UNA COMPAÑÍA DE SEGUROS LEGALMENTE CONSTITUIDA EN COLOMBIA CON EL FIN DE ASEGURAR LOS BIENES MUEBLES E INMUEBLES DE PROPIEDAD DEL FONDO DE DESARROLLO LOCAL DE CIUDAD BOLIVAR – FDLCB Y AQUELLOS QUE ESTÉN BAJO SU RESPONSABILIDAD Y CUSTODIA Y AQUELLOS QUE SEAN ADQUIRIDOS PARA DESARROLLAR LAS FUNCIONES INHERENTES A SU ACTIVIDAD, ASÍ COMO LA EXPEDICIÓN DE UNA PÓLIZA DE VIDA GRUPO PARA AMPARAR A LOS EDILES DE LA LOCALIDAD DE CIUDAD BOLÍVAR Y CUALQUIER OTRA PÓLIZA DE SEGUROS QUE REQUIERA"/>
    <x v="2"/>
    <m/>
    <x v="2"/>
    <s v="3-1-2-02-06-04-0000-00"/>
    <m/>
    <s v="LA PREVISORA COMPAÑÍA DE SEGUROS"/>
    <n v="6000000"/>
    <m/>
    <m/>
    <m/>
    <n v="3000000"/>
    <n v="9000000"/>
    <n v="9000000"/>
    <x v="10"/>
    <d v="2018-06-25T00:00:00"/>
    <d v="2018-11-21T00:00:00"/>
    <s v="150 DIAS"/>
    <n v="75"/>
    <m/>
    <m/>
    <s v="X"/>
    <m/>
    <m/>
    <m/>
    <n v="0"/>
    <x v="2"/>
  </r>
  <r>
    <s v="CCV-207-2018"/>
    <x v="0"/>
    <s v="FDLCB-PMC-004-2018"/>
    <x v="5"/>
    <x v="5"/>
    <x v="2"/>
    <x v="1"/>
    <s v="Adquirir a titulo de compraventa cajas, carpetas, insumos y elementos de protecci+ón para adelantar las actividades propias de la gestión documental del Fondo de Desarrollo Local de Ciudad Bolívar"/>
    <x v="2"/>
    <m/>
    <x v="2"/>
    <s v="3-1-2-01-04-00-0000-00"/>
    <m/>
    <s v="FORMARCHIVOS Y SUMINISTROS SAS"/>
    <n v="4607720"/>
    <m/>
    <m/>
    <m/>
    <m/>
    <n v="4607720"/>
    <n v="4607720"/>
    <x v="11"/>
    <d v="2018-07-27T00:00:00"/>
    <d v="2018-09-26T00:00:00"/>
    <s v="2 MESES"/>
    <m/>
    <m/>
    <m/>
    <m/>
    <m/>
    <s v="X"/>
    <n v="1"/>
    <n v="1"/>
    <x v="2"/>
  </r>
  <r>
    <s v="CPS-210-2018"/>
    <x v="0"/>
    <s v="FDLCB-CD-205-2018"/>
    <x v="0"/>
    <x v="0"/>
    <x v="0"/>
    <x v="0"/>
    <s v="Apoyar jurídicamente la ejecución de las acciones requeridas para el trámite e impulso procesal de las actuaciones contravencionales y/o querellas que cursen en las inspecciones de policía de la localidad de ciudad bolívar"/>
    <x v="0"/>
    <n v="45"/>
    <x v="0"/>
    <s v="3-3-1-15-07-45-1281-00"/>
    <m/>
    <s v="DIXON RICARDO CARRASCAL FRANCO"/>
    <n v="23500000"/>
    <m/>
    <m/>
    <m/>
    <m/>
    <n v="23500000"/>
    <n v="16763333"/>
    <x v="12"/>
    <d v="2018-08-14T00:00:00"/>
    <d v="2019-01-13T00:00:00"/>
    <s v="5 MESES"/>
    <m/>
    <m/>
    <m/>
    <s v="X"/>
    <m/>
    <m/>
    <n v="0.71333331914893616"/>
    <n v="1"/>
    <x v="0"/>
  </r>
  <r>
    <s v="CPS-211-2018"/>
    <x v="0"/>
    <s v="FDLCB-CD-206-2018"/>
    <x v="0"/>
    <x v="0"/>
    <x v="0"/>
    <x v="0"/>
    <s v="Apoyar la gestión técnica y administrativa de la Casa del Consumidor de la Localidad de Ciudad Bolívar, por medio de visitas, acompañamiento, capacitación, socialización y sensibilización para el control y verificación de reglamnetos técnicos y meteorología legal"/>
    <x v="0"/>
    <n v="45"/>
    <x v="0"/>
    <s v="3-3-1-15-07-45-1281-00"/>
    <m/>
    <s v="WILLIAN CAMILO CASTELBONDO MENDEZ"/>
    <n v="21620000"/>
    <m/>
    <m/>
    <m/>
    <m/>
    <n v="21620000"/>
    <n v="16606667"/>
    <x v="12"/>
    <d v="2018-08-15T00:00:00"/>
    <d v="2018-12-30T00:00:00"/>
    <s v="4 MESES Y 16 DIAS"/>
    <m/>
    <m/>
    <m/>
    <s v="X"/>
    <m/>
    <m/>
    <n v="0.76811595744680849"/>
    <n v="1"/>
    <x v="0"/>
  </r>
  <r>
    <s v="CPS-212-2018"/>
    <x v="0"/>
    <s v="FDLCB-CD-207-2018"/>
    <x v="0"/>
    <x v="0"/>
    <x v="0"/>
    <x v="0"/>
    <s v="Apoyar administrativa y asistencialmente a las Inspecciones de Policía de la Localidad de Ciudad Bolívar"/>
    <x v="0"/>
    <n v="45"/>
    <x v="0"/>
    <s v="3-3-1-15-07-45-1281-00"/>
    <m/>
    <s v="MARIA ANGELICA RUBIO PEÑARETE"/>
    <n v="9350000"/>
    <m/>
    <m/>
    <m/>
    <m/>
    <n v="9350000"/>
    <n v="6545000"/>
    <x v="12"/>
    <d v="2018-08-16T00:00:00"/>
    <d v="2019-01-15T00:00:00"/>
    <s v="5 MESES"/>
    <m/>
    <m/>
    <m/>
    <s v="X"/>
    <m/>
    <m/>
    <n v="0.7"/>
    <n v="1"/>
    <x v="0"/>
  </r>
  <r>
    <s v="CPS-213-2018"/>
    <x v="0"/>
    <s v="FDLCB-CD-208-2018"/>
    <x v="0"/>
    <x v="0"/>
    <x v="0"/>
    <x v="0"/>
    <s v="Apoyar Jurídicamente la ejecución  de las acciones requeridas para el trámite e impulso procesal de las actuaciones contravencionales y/o querellas que cursen en las innspeciones de poliicía de la localidad de ciudad Bolívar"/>
    <x v="0"/>
    <n v="45"/>
    <x v="0"/>
    <s v="3-3-1-15-07-45-1281-00"/>
    <m/>
    <s v="GERMAN ARTURO MEDINA PIRAJAN"/>
    <n v="21620000"/>
    <m/>
    <m/>
    <m/>
    <m/>
    <n v="21620000"/>
    <n v="16450000"/>
    <x v="13"/>
    <d v="2018-08-16T00:00:00"/>
    <d v="2019-01-02T00:00:00"/>
    <s v="4 MESES Y 18 DIAS"/>
    <m/>
    <m/>
    <m/>
    <s v="X"/>
    <m/>
    <m/>
    <n v="0.76086956521739135"/>
    <n v="1"/>
    <x v="0"/>
  </r>
  <r>
    <s v="CPS-214-2018"/>
    <x v="0"/>
    <s v="FDLCB-CD-209-2018"/>
    <x v="0"/>
    <x v="0"/>
    <x v="0"/>
    <x v="0"/>
    <s v="Prestarción los servicios profesionales en el despacho de la Alcaldía Local de Ciudad Bolívar para la respuesta efectiva y oportuna a los requerimientos presentados, revisión de las actuaciones manejo de relaciones en sus distintos niveles y demás asuntos de competencia de la de la Alcaldía Local de Ciudad Bolívar"/>
    <x v="0"/>
    <n v="45"/>
    <x v="0"/>
    <s v="3-3-1-15-07-45-1281-00"/>
    <m/>
    <s v="MIGUEL ANTONIO MORENO ANGULO"/>
    <n v="21000000"/>
    <m/>
    <m/>
    <m/>
    <m/>
    <n v="21000000"/>
    <n v="14840000"/>
    <x v="13"/>
    <d v="2018-08-15T00:00:00"/>
    <d v="2019-01-14T00:00:00"/>
    <s v="5 MESES"/>
    <m/>
    <m/>
    <m/>
    <s v="X"/>
    <m/>
    <m/>
    <n v="0.70666666666666667"/>
    <n v="1"/>
    <x v="0"/>
  </r>
  <r>
    <s v="CPS-215-2018"/>
    <x v="0"/>
    <s v="FDLCB-CD-210-2018"/>
    <x v="0"/>
    <x v="0"/>
    <x v="0"/>
    <x v="0"/>
    <s v="El contratista se obliga para con el Fondo de dEsarrollo Local de Ciudad Bolívar a prestar sus serviciosen la oficina de prensa de la Alcaldía Local de Ciudad Bolívar, en diseño de piezas publicitarias y demás actividades propias de esta dependencia, necesarias para dar cumplimiento al plan de comunicaciones de conformidad con las directrices de la oficina asesora de comunicaciones de la Secretaría Distrital de Gobierno, en cumplimiento del Plan de desarrollo Local  2017 - 2020 y Plan de gestión de la Alcaldía Local de Ciudad Bolívar"/>
    <x v="0"/>
    <n v="45"/>
    <x v="0"/>
    <s v="3-3-1-15-07-45-1281-00"/>
    <m/>
    <s v="DANNY  IBAÑEZ CARDENAS"/>
    <n v="21500000"/>
    <m/>
    <m/>
    <m/>
    <m/>
    <n v="21500000"/>
    <n v="15193333"/>
    <x v="13"/>
    <d v="2018-08-15T00:00:00"/>
    <d v="2019-01-14T00:00:00"/>
    <s v="5 MESES"/>
    <m/>
    <m/>
    <m/>
    <s v="X"/>
    <m/>
    <m/>
    <n v="0.7066666511627907"/>
    <n v="1"/>
    <x v="0"/>
  </r>
  <r>
    <s v="CPS-216-2018"/>
    <x v="0"/>
    <s v="FDLCB-CD-211-2018"/>
    <x v="0"/>
    <x v="0"/>
    <x v="0"/>
    <x v="0"/>
    <s v="Apoyar las labores de entrega y recibo de las comunicaciones emitidas o recibidas por las inspecciones de policía de la localidad de ciudad bolívar"/>
    <x v="0"/>
    <n v="45"/>
    <x v="0"/>
    <s v="3-3-1-15-07-45-1281-00"/>
    <m/>
    <s v="ZULLY CATALINA GUTIERREZ RAMIREZ"/>
    <n v="10500000"/>
    <m/>
    <m/>
    <m/>
    <m/>
    <n v="10500000"/>
    <n v="7490000"/>
    <x v="13"/>
    <d v="2018-08-14T00:00:00"/>
    <d v="2019-01-13T00:00:00"/>
    <s v="5 MESES"/>
    <m/>
    <m/>
    <m/>
    <s v="X"/>
    <m/>
    <m/>
    <n v="0.71333333333333337"/>
    <n v="1"/>
    <x v="0"/>
  </r>
  <r>
    <s v="CPS-217-2018"/>
    <x v="0"/>
    <s v="FDLCB-CD-212-2018"/>
    <x v="0"/>
    <x v="0"/>
    <x v="0"/>
    <x v="0"/>
    <s v="Prestarción de servicios profesionales como apoyo al área de gestión del desarrollo local de Ciudad Bolívar- Planeación realizando las actividades concernientes al desarrollo de los proyectos de inversión de la Alcaldía Local de Ciudad Bolívar, en cumplimiento al Plan de Desarrollo Local 2017 - 2020"/>
    <x v="0"/>
    <n v="45"/>
    <x v="0"/>
    <s v="3-3-1-15-07-45-1281-00"/>
    <m/>
    <s v="ESMERALDA  VELA QUINTERO"/>
    <n v="23500000"/>
    <m/>
    <m/>
    <m/>
    <m/>
    <n v="23500000"/>
    <n v="16763333"/>
    <x v="13"/>
    <d v="2018-08-14T00:00:00"/>
    <d v="2019-01-13T00:00:00"/>
    <s v="5 MESES"/>
    <m/>
    <m/>
    <m/>
    <s v="X"/>
    <m/>
    <m/>
    <n v="0.71333331914893616"/>
    <n v="1"/>
    <x v="0"/>
  </r>
  <r>
    <s v="CPS-218-2018"/>
    <x v="0"/>
    <s v="FDLCB-CD-213-2018"/>
    <x v="0"/>
    <x v="0"/>
    <x v="0"/>
    <x v="0"/>
    <s v="Prestar sus servicios especuializados para apoyar, orientar y liderar los proyectos, obras y actividades relacionados con el área infraestructura y espacio público del Fondo de Desarrollo LOcal de Ciudad Bolívar"/>
    <x v="0"/>
    <n v="18"/>
    <x v="4"/>
    <s v="3-3-1-15-02-18-1424-00"/>
    <m/>
    <s v="JUAN ALFREDO TORRES PRIETO"/>
    <n v="34000000"/>
    <m/>
    <m/>
    <m/>
    <m/>
    <n v="34000000"/>
    <n v="24026667"/>
    <x v="13"/>
    <d v="2018-08-15T00:00:00"/>
    <d v="2019-01-14T00:00:00"/>
    <s v="5 MESES"/>
    <m/>
    <m/>
    <m/>
    <s v="X"/>
    <m/>
    <m/>
    <n v="0.70666667647058823"/>
    <n v="1"/>
    <x v="4"/>
  </r>
  <r>
    <s v="CPS-219-2018"/>
    <x v="0"/>
    <s v="FDLCB-CD-218-2018"/>
    <x v="0"/>
    <x v="0"/>
    <x v="0"/>
    <x v="0"/>
    <s v="Prestar los servicios en el despacho de la Alcaldía Local de Ciudad Bol´var, para adelantar trámites, procedimientos y lineamientos en materia administrativa, jurídica y contractual que permitan garantizar el cumplimiento de las metas establecidas en el Plan de Desarrollo Local 2017 - 2020"/>
    <x v="0"/>
    <n v="45"/>
    <x v="0"/>
    <s v="3-3-1-15-07-45-1281-00"/>
    <m/>
    <s v="JESUS DAVID DÍAZ CAMPOS"/>
    <n v="36000000"/>
    <m/>
    <m/>
    <m/>
    <m/>
    <n v="36000000"/>
    <n v="24960000"/>
    <x v="14"/>
    <d v="2018-08-17T00:00:00"/>
    <d v="2019-01-16T00:00:00"/>
    <s v="5 MESES"/>
    <m/>
    <m/>
    <m/>
    <s v="X"/>
    <m/>
    <m/>
    <n v="0.69333333333333336"/>
    <n v="1"/>
    <x v="0"/>
  </r>
  <r>
    <s v="CPS-220-2018"/>
    <x v="0"/>
    <s v="FDLCB-CD-215-2018"/>
    <x v="0"/>
    <x v="0"/>
    <x v="0"/>
    <x v="0"/>
    <s v="El contratista se obliga con el Fondo de Desarrollo Local de Ciudad Bolívar a prestar sus servivios porfesionales  para realizar todas las actividades concernientes al desarrollo a los proyectos dwe infraestructura en los componentes que le sean designados en el marco del Plan de Desarrollo Local 2017 - 2020"/>
    <x v="0"/>
    <n v="18"/>
    <x v="4"/>
    <s v="3-3-1-15-02-18-1424-00"/>
    <m/>
    <s v="JUAN PABLO MOJICA FRIEDE"/>
    <n v="24500000"/>
    <m/>
    <m/>
    <m/>
    <m/>
    <n v="24500000"/>
    <n v="17313333"/>
    <x v="15"/>
    <d v="2018-08-15T00:00:00"/>
    <d v="2019-01-14T00:00:00"/>
    <s v="5 MESES"/>
    <m/>
    <m/>
    <m/>
    <s v="X"/>
    <m/>
    <m/>
    <n v="0.70666665306122445"/>
    <n v="1"/>
    <x v="4"/>
  </r>
  <r>
    <s v="CPS-221-2018"/>
    <x v="0"/>
    <s v="FDLCB-CD-216-2018"/>
    <x v="0"/>
    <x v="0"/>
    <x v="0"/>
    <x v="0"/>
    <s v="Apoyar administrativa y asistencialmente a las Inspecciones de Policía de la Localidad de Ciudad Bolívar"/>
    <x v="0"/>
    <n v="45"/>
    <x v="0"/>
    <s v="3-3-1-15-07-45-1281-00"/>
    <m/>
    <s v="JASBLEIDY  ARBELAEZ ANGEL"/>
    <n v="9350000"/>
    <m/>
    <m/>
    <m/>
    <m/>
    <n v="9350000"/>
    <n v="6482667"/>
    <x v="16"/>
    <d v="2018-08-17T00:00:00"/>
    <d v="2019-01-16T00:00:00"/>
    <s v="5 MESES"/>
    <m/>
    <m/>
    <m/>
    <s v="X"/>
    <m/>
    <m/>
    <n v="0.69333336898395725"/>
    <n v="1"/>
    <x v="0"/>
  </r>
  <r>
    <s v="CPS-222-2018"/>
    <x v="0"/>
    <s v="FDLCB-CD-217-2018"/>
    <x v="0"/>
    <x v="0"/>
    <x v="0"/>
    <x v="0"/>
    <s v="El contratista se obliga para con el despacho de la Alcaldía Local de Ciudad Bolívar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 - 2020 y Plan de gestión de la Alcaldía Local de Ciudad Bolívar"/>
    <x v="0"/>
    <n v="45"/>
    <x v="0"/>
    <s v="3-3-1-15-07-45-1281-00"/>
    <m/>
    <s v="JOHN FREDY HERNANDEZ PEREZ"/>
    <n v="26500000"/>
    <m/>
    <m/>
    <m/>
    <m/>
    <n v="26500000"/>
    <n v="18550000"/>
    <x v="16"/>
    <d v="2018-08-16T00:00:00"/>
    <d v="2019-01-15T00:00:00"/>
    <s v="5 MESES"/>
    <m/>
    <m/>
    <m/>
    <s v="X"/>
    <m/>
    <m/>
    <n v="0.7"/>
    <n v="1"/>
    <x v="0"/>
  </r>
  <r>
    <s v="CPS-223-2018"/>
    <x v="0"/>
    <s v="FDLCB-CD-222-2018"/>
    <x v="0"/>
    <x v="0"/>
    <x v="0"/>
    <x v="0"/>
    <s v="Apoyar jurídicamente la ejecución de las acciones requeridas para el trámite e impulso procesal de las actuaciones contravencionales y/o querellas que cursen en las inspecciones de policía de la localidad de ciudad bolívar"/>
    <x v="0"/>
    <n v="45"/>
    <x v="0"/>
    <s v="3-3-1-15-07-45-1281-00"/>
    <m/>
    <s v="LEIDY JURANY PINILLA REYES"/>
    <n v="23500000"/>
    <m/>
    <m/>
    <m/>
    <m/>
    <n v="23500000"/>
    <n v="14726667"/>
    <x v="17"/>
    <d v="2018-08-29T00:00:00"/>
    <d v="2019-01-28T00:00:00"/>
    <s v="5 MESES"/>
    <m/>
    <m/>
    <m/>
    <s v="X"/>
    <m/>
    <m/>
    <n v="0.62666668085106381"/>
    <n v="1"/>
    <x v="0"/>
  </r>
  <r>
    <s v="CPS-224-2018"/>
    <x v="0"/>
    <s v="FDLCB-CD-219-2018"/>
    <x v="0"/>
    <x v="0"/>
    <x v="0"/>
    <x v="0"/>
    <s v="APOYAR LA FORMULACIÓN , EJECUCIÓN SEGUIMIENTO Y MEJORA CONTINUA DE LAS HERRAMIENTAS QUE CONFORMAN LA GESTIÓN AMBIENTAL INATITUCIONAL DE LA ALCALDÍA LOCAL"/>
    <x v="0"/>
    <n v="45"/>
    <x v="0"/>
    <s v="3-3-1-15-07-45-1281-00"/>
    <m/>
    <s v="DIANA MARIA RODRIGUEZ ALAGUNA"/>
    <n v="21500000"/>
    <m/>
    <m/>
    <m/>
    <m/>
    <n v="21500000"/>
    <n v="14333333"/>
    <x v="15"/>
    <d v="2018-08-22T00:00:00"/>
    <d v="2019-01-21T00:00:00"/>
    <s v="5 MESES"/>
    <m/>
    <m/>
    <m/>
    <s v="X"/>
    <m/>
    <m/>
    <n v="0.66666665116279067"/>
    <n v="1"/>
    <x v="0"/>
  </r>
  <r>
    <s v="CPS-225-2018"/>
    <x v="0"/>
    <s v="FDLCB-CD-220-2018"/>
    <x v="0"/>
    <x v="0"/>
    <x v="0"/>
    <x v="0"/>
    <s v="El contratista se obliga para con la Alcaldía Local De Ciudad Bolívar a prestar sus servicios para apoyar el proceso de radicación, notificación y entrega de la correspondencia interna y externa en marco del Plan de Desarrollo Local 2017-2020 y plan de gestión de la Alcaldía Local de Ciudad Bolívar"/>
    <x v="0"/>
    <n v="45"/>
    <x v="0"/>
    <s v="3-3-1-15-07-45-1281-00"/>
    <m/>
    <s v="DARWIN ANDRES RICO GONZALEZ"/>
    <n v="10500000"/>
    <m/>
    <m/>
    <m/>
    <m/>
    <n v="10500000"/>
    <n v="6930000"/>
    <x v="15"/>
    <d v="2018-08-22T00:00:00"/>
    <d v="2019-01-21T00:00:00"/>
    <s v="5 MESES"/>
    <m/>
    <m/>
    <m/>
    <s v="X"/>
    <m/>
    <m/>
    <n v="0.66"/>
    <n v="1"/>
    <x v="0"/>
  </r>
  <r>
    <s v="CPS-226-2018"/>
    <x v="0"/>
    <s v="FDLCB-PSAMC-002-2018"/>
    <x v="3"/>
    <x v="3"/>
    <x v="3"/>
    <x v="2"/>
    <s v="Prestar los servicios de formación artistica en técnica vocal para personas mayores habitantes de la Localidad de Ciudad Bolívar, para la conformación del grupo coral"/>
    <x v="0"/>
    <n v="11"/>
    <x v="6"/>
    <s v="3-3-1-15-01-11-1422-00"/>
    <m/>
    <s v="CITIUS COLOMBIA"/>
    <n v="92238000"/>
    <m/>
    <m/>
    <m/>
    <m/>
    <n v="92238000"/>
    <n v="41339840"/>
    <x v="18"/>
    <d v="2018-08-31T00:00:00"/>
    <d v="2019-01-30T00:00:00"/>
    <s v="5 MESES"/>
    <m/>
    <m/>
    <m/>
    <s v="X"/>
    <m/>
    <m/>
    <n v="0.44818664758559379"/>
    <n v="1"/>
    <x v="1"/>
  </r>
  <r>
    <s v="CPS-227-2018"/>
    <x v="0"/>
    <s v="FDLCB-CD-221-2018"/>
    <x v="3"/>
    <x v="3"/>
    <x v="0"/>
    <x v="0"/>
    <s v="Prestar servicios profesionales en temas ambientales asi como la gestión del riesgo y cambio climático, articulando, liderando y apoyando los planes, estrategias, proyectos e instancias tanro a nivel urbano como rural en la Localidad de Ciudad Bolívar"/>
    <x v="0"/>
    <n v="45"/>
    <x v="0"/>
    <s v="3-3-1-15-07-45-1281-00"/>
    <m/>
    <s v="WILLIAN FERNANDO PACHECO GONZALEZ"/>
    <n v="25500000"/>
    <m/>
    <m/>
    <m/>
    <m/>
    <n v="25500000"/>
    <n v="16490000"/>
    <x v="19"/>
    <d v="2018-08-24T00:00:00"/>
    <d v="2019-01-23T00:00:00"/>
    <s v="5 MESES"/>
    <m/>
    <m/>
    <m/>
    <s v="X"/>
    <m/>
    <m/>
    <n v="0.64666666666666661"/>
    <n v="1"/>
    <x v="0"/>
  </r>
  <r>
    <s v="CPS-228-2018"/>
    <x v="0"/>
    <s v="FDLCB-PMC-005-2018"/>
    <x v="3"/>
    <x v="3"/>
    <x v="2"/>
    <x v="1"/>
    <s v="CONTRATAR EL MANTENIMIENTO PREVENTIVO Y CORRECTIVO DE LA INFRAESTRUCTURA TECNOLÓGICA Y AIRE ACONDICIONADO DE PROPIEDAD O DE AQUELLOS SOBRE LOS CUALES TENGA OBLIGACIÓN LA ALCALDÍA LOCAL DE CIUDAD BOLÍVAR CON BOLSA DE REPUESTOS PARA Y MANO DE OBRA PARA AQUELLOS EQUIPOS QUE LA COMPONEN Y QUE NO SE ENCUENTRAN CUBIERTOS POR GARANTÍA DEL FABRICANTE”."/>
    <x v="2"/>
    <m/>
    <x v="2"/>
    <s v="3-1-2-01-02-00-0000-00"/>
    <m/>
    <s v="SYSTEM NET INGENIERIA LTDA"/>
    <n v="11581293"/>
    <m/>
    <m/>
    <m/>
    <m/>
    <n v="11581293"/>
    <n v="2005927"/>
    <x v="20"/>
    <d v="2018-09-06T00:00:00"/>
    <d v="2019-02-05T00:00:00"/>
    <s v="5 MESES"/>
    <m/>
    <m/>
    <m/>
    <s v="X"/>
    <m/>
    <m/>
    <n v="0.17320406279333403"/>
    <n v="1"/>
    <x v="2"/>
  </r>
  <r>
    <s v="CPS-228-2018"/>
    <x v="0"/>
    <s v="FDLCB-PMC-005-2018"/>
    <x v="3"/>
    <x v="3"/>
    <x v="2"/>
    <x v="1"/>
    <s v="CONTRATAR EL MANTENIMIENTO PREVENTIVO Y CORRECTIVO DE LA INFRAESTRUCTURA TECNOLÓGICA Y AIRE ACONDICIONADO DE PROPIEDAD O DE AQUELLOS SOBRE LOS CUALES TENGA OBLIGACIÓN LA ALCALDÍA LOCAL DE CIUDAD BOLÍVAR CON BOLSA DE REPUESTOS PARA Y MANO DE OBRA PARA AQUELLOS EQUIPOS QUE LA COMPONEN Y QUE NO SE ENCUENTRAN CUBIERTOS POR GARANTÍA DEL FABRICANTE”."/>
    <x v="2"/>
    <m/>
    <x v="2"/>
    <s v="3-1-2-02-05-01-0000-00"/>
    <m/>
    <s v="SYSTEM NET INGENIERIA LTDA"/>
    <n v="6597000"/>
    <m/>
    <m/>
    <m/>
    <m/>
    <n v="6597000"/>
    <n v="1988490"/>
    <x v="20"/>
    <d v="2018-09-06T00:00:00"/>
    <d v="2019-02-05T00:00:00"/>
    <s v="5 MESES"/>
    <m/>
    <m/>
    <m/>
    <s v="X"/>
    <m/>
    <m/>
    <m/>
    <n v="0"/>
    <x v="2"/>
  </r>
  <r>
    <s v="CPS-229-2018"/>
    <x v="0"/>
    <s v="FDLCB-CD-223-2018"/>
    <x v="0"/>
    <x v="0"/>
    <x v="0"/>
    <x v="0"/>
    <s v="PRESTAR SUS SERVICIOS PROFESIONALES PARA DESARROLLAR TODAS LAS ACTIVIDADES CONCERNIENTES A LA CONSECUCIÓN DE BIENES Y SERVICIOS PARA LA LOCALIDAD DE CIUDAD BOLÍVAR DE ACUERDO A LOS PROCEDIMIENTOS ESTABLECIDOS EN EL SIG Y A LA NORMATIVIDAD VIGENTE EN MATERIA DE CONTRATACIÓN ESTATAL EN CUMPLIMIENTO DE LAS METAS ESTABLECIDAS EN EL PLAN DE DESARROLLO LOCAL DE CIUDAD BOLÍVAR, PLAN DE GESTIÓN Y PLAN ANUAL DE ADQUISICIONES"/>
    <x v="0"/>
    <n v="45"/>
    <x v="0"/>
    <s v="3-3-1-15-07-45-1281-00"/>
    <m/>
    <s v="CAROL BANESSA GOMEZ GUAVITA"/>
    <n v="25500000"/>
    <m/>
    <m/>
    <m/>
    <m/>
    <n v="25500000"/>
    <n v="13090000"/>
    <x v="21"/>
    <d v="2018-09-07T00:00:00"/>
    <d v="2019-02-06T00:00:00"/>
    <s v="5 MESES"/>
    <m/>
    <m/>
    <m/>
    <s v="X"/>
    <m/>
    <m/>
    <n v="0.51333333333333331"/>
    <n v="1"/>
    <x v="0"/>
  </r>
  <r>
    <s v="CPS-230-2018"/>
    <x v="0"/>
    <s v="FDLCB-CD-224-2018"/>
    <x v="0"/>
    <x v="0"/>
    <x v="0"/>
    <x v="0"/>
    <s v="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DE LIQUIDACIONES DEL FDLCB"/>
    <x v="0"/>
    <n v="45"/>
    <x v="0"/>
    <s v="3-3-1-15-07-45-1281-00"/>
    <m/>
    <s v="ANDREA  CASALLAS RODRIGUEZ"/>
    <n v="23500000"/>
    <m/>
    <m/>
    <m/>
    <m/>
    <n v="23500000"/>
    <n v="13316667"/>
    <x v="21"/>
    <d v="2018-09-06T00:00:00"/>
    <d v="2019-02-05T00:00:00"/>
    <s v="5 MESES"/>
    <m/>
    <m/>
    <m/>
    <s v="X"/>
    <m/>
    <m/>
    <n v="0.56666668085106386"/>
    <n v="1"/>
    <x v="0"/>
  </r>
  <r>
    <s v="CPS-231-2018"/>
    <x v="0"/>
    <s v="FDLCB-CD-225-2018"/>
    <x v="0"/>
    <x v="0"/>
    <x v="0"/>
    <x v="0"/>
    <s v="Prestar sus servicios profesionales para desarrollar todas las actividades concernientes a la consecución de bienes y servicios para la Localidad de  Ciudad Bolívar de acuerdo a los procediminetos establecidos en el SIG y a la normatividad vigente en materia de contratación estatal en cumplimiento de las metas establecidas en el Plan de Desarrollo Local de Ciudad Bolívar, Plan de Gestión y Plan Anual de Adquisiciones"/>
    <x v="0"/>
    <n v="45"/>
    <x v="0"/>
    <s v="3-3-1-15-07-45-1281-00"/>
    <m/>
    <s v="CARLOS ANDRES PINEDO MENESES"/>
    <n v="25500000"/>
    <m/>
    <m/>
    <m/>
    <m/>
    <n v="25500000"/>
    <n v="12580000"/>
    <x v="22"/>
    <d v="2018-09-17T00:00:00"/>
    <d v="2019-02-16T00:00:00"/>
    <s v="5 MESES"/>
    <m/>
    <m/>
    <m/>
    <s v="X"/>
    <m/>
    <m/>
    <n v="0.49333333333333335"/>
    <n v="1"/>
    <x v="0"/>
  </r>
  <r>
    <s v="CPS-232-2018"/>
    <x v="0"/>
    <s v="FDLCB-CD-226-2018"/>
    <x v="0"/>
    <x v="0"/>
    <x v="0"/>
    <x v="0"/>
    <s v="APOYAR JURÍDICAMENTE LA EJECUCIÓN DE LAS ACCIONES REQUERIDAS PARA EL TRÁMITE E IMPULSO PROCESAL DE LAS ACTUACIONES CONTRAVENCIONALES Y/O QUERELLAS QUE CURSEN EN LAS INSPECCIONES DE POLICÍA DE LA LOCALIDAD DE CIUDAD BOLÍVAR"/>
    <x v="0"/>
    <n v="45"/>
    <x v="0"/>
    <s v="3-3-1-15-07-45-1281-00"/>
    <m/>
    <s v="NATALIA ALEJANDRA DIAZ NIETO"/>
    <n v="18800000"/>
    <m/>
    <m/>
    <m/>
    <m/>
    <n v="18800000"/>
    <n v="12690000"/>
    <x v="23"/>
    <d v="2018-09-10T00:00:00"/>
    <d v="2019-01-09T00:00:00"/>
    <s v="4 MESES"/>
    <m/>
    <m/>
    <m/>
    <s v="X"/>
    <m/>
    <m/>
    <n v="0.67500000000000004"/>
    <n v="1"/>
    <x v="0"/>
  </r>
  <r>
    <s v="CPS-233-2018"/>
    <x v="0"/>
    <s v="FDLCB-CD-227-2018"/>
    <x v="0"/>
    <x v="0"/>
    <x v="0"/>
    <x v="0"/>
    <s v="Prestarción de servicios profesionales como apoyo al área de gestión del desarrollo local de Ciudad Bolívar- Planeación realizando las actividades concernientes al desarrollo de los proyectos de inversión de la Alcaldía Local de Ciudad Bolívar, en cumplimiento al Plan de Desarrollo Local 2017 - 2020"/>
    <x v="0"/>
    <n v="45"/>
    <x v="0"/>
    <s v="3-3-1-15-07-45-1281-00"/>
    <m/>
    <s v="CIELO MIREYA BURGOS CAMELO"/>
    <n v="23500000"/>
    <m/>
    <m/>
    <m/>
    <m/>
    <n v="23500000"/>
    <n v="7990000"/>
    <x v="22"/>
    <d v="2018-09-10T00:00:00"/>
    <d v="2019-02-09T00:00:00"/>
    <s v="5 MESES"/>
    <m/>
    <m/>
    <m/>
    <s v="X"/>
    <m/>
    <m/>
    <n v="0.34"/>
    <n v="1"/>
    <x v="0"/>
  </r>
  <r>
    <s v="CIA-236-2018"/>
    <x v="0"/>
    <s v="FDLCB-CD-230-2018"/>
    <x v="6"/>
    <x v="6"/>
    <x v="0"/>
    <x v="0"/>
    <s v="ANUAR ESFUERZOS TÉCNICOS, ADMINISTRATIVOS, LOGÍSTICOS Y FINANCIEROS ENTRE EL FONDO DE DESARROLLO LOCAL CIUDAD BOLÍVAR Y LA ORQUESTA FILARMÓNICA DE BOGOTÁ PARA EL DESARROLLO DEL CENTRO FILARMÓNICO, COMO UN ESPACIO PARA EL PROCESO DE FORMACIÓN MUSICAL IMPLEMENTADO POR LA OFB DIRIGIDO A LA LOCALIDAD"/>
    <x v="0"/>
    <m/>
    <x v="2"/>
    <m/>
    <m/>
    <s v="ORQUESTA FILARMONICA DE BOGOTA"/>
    <n v="0"/>
    <m/>
    <m/>
    <m/>
    <m/>
    <n v="0"/>
    <m/>
    <x v="24"/>
    <d v="2018-12-30T00:00:00"/>
    <d v="2018-12-30T00:00:00"/>
    <s v="103 DIAS"/>
    <m/>
    <m/>
    <m/>
    <m/>
    <s v="X"/>
    <m/>
    <e v="#DIV/0!"/>
    <n v="1"/>
    <x v="2"/>
  </r>
  <r>
    <s v="CPS-237-2018"/>
    <x v="0"/>
    <s v="(FDLCB-PSAMC-003-2018"/>
    <x v="3"/>
    <x v="3"/>
    <x v="3"/>
    <x v="2"/>
    <s v="Prestar los servicios de mantenimiento preventivo, correctivo, suministro de materiales, insumos, repuestos nuevos y originales y mano de obra para el parque automotor pesado y maquinaría amarilla de propiedad del Fondo de desarrollo Local de Ciudad Bolívar"/>
    <x v="2"/>
    <m/>
    <x v="2"/>
    <s v="3-1-2-02-05-01-0000-00"/>
    <m/>
    <s v="REIMPODIESEL S.A. "/>
    <n v="38000000"/>
    <m/>
    <m/>
    <m/>
    <m/>
    <n v="38000000"/>
    <n v="11134983"/>
    <x v="25"/>
    <d v="2018-10-01T00:00:00"/>
    <d v="2019-07-31T00:00:00"/>
    <s v="10 MESES "/>
    <m/>
    <m/>
    <m/>
    <s v="X"/>
    <m/>
    <m/>
    <n v="0.2930258684210526"/>
    <n v="0"/>
    <x v="2"/>
  </r>
  <r>
    <s v="CPS-237-2018"/>
    <x v="0"/>
    <s v="(FDLCB-PSAMC-003-2018"/>
    <x v="3"/>
    <x v="3"/>
    <x v="3"/>
    <x v="2"/>
    <s v="Prestar los servicios de mantenimiento preventivo, correctivo, suministro de materiales, insumos, repuestos nuevos y originales y mano de obra para el parque automotor pesado y maquinaría amarilla de propiedad del Fondo de desarrollo Local de Ciudad Bolívar"/>
    <x v="0"/>
    <n v="18"/>
    <x v="4"/>
    <s v="3-3-1-15-02-18-1424-00"/>
    <m/>
    <s v="REIMPODIESEL S.A. "/>
    <n v="312000000"/>
    <m/>
    <m/>
    <m/>
    <m/>
    <n v="312000000"/>
    <n v="170520837"/>
    <x v="25"/>
    <d v="2018-10-01T00:00:00"/>
    <d v="2019-07-31T00:00:00"/>
    <s v="10 MESES "/>
    <m/>
    <m/>
    <m/>
    <s v="X"/>
    <m/>
    <m/>
    <m/>
    <n v="1"/>
    <x v="4"/>
  </r>
  <r>
    <s v="CIA-238-2018"/>
    <x v="0"/>
    <s v="FDLCB-CD-253-2018"/>
    <x v="6"/>
    <x v="6"/>
    <x v="0"/>
    <x v="0"/>
    <s v="Aunar esfuerzos técnicos, administrativos y financieros entre la Secretaría General de la Alcaldía  Mayor de Bogotá D.C., el Fondo de Desarrollo Local de Ciudad Bolívar y la Empresa de Telecomunicaciones de Bogotá S.A. E.S.P., con el fin de garantizar el acceso uso y apropiación en tecnologías de la información y comunicaciones en los portales interactivos, para los habitantes de la localidad de Ciudad Bolívar."/>
    <x v="0"/>
    <m/>
    <x v="2"/>
    <m/>
    <m/>
    <s v="SECRETARIA GENERAL ALCALDIA MAYOR/ETB"/>
    <n v="0"/>
    <m/>
    <m/>
    <m/>
    <m/>
    <n v="0"/>
    <m/>
    <x v="26"/>
    <d v="2018-10-24T00:00:00"/>
    <d v="2019-03-23T00:00:00"/>
    <s v="5 MESES"/>
    <m/>
    <m/>
    <m/>
    <s v="X"/>
    <m/>
    <m/>
    <e v="#DIV/0!"/>
    <n v="1"/>
    <x v="2"/>
  </r>
  <r>
    <s v="CPS-239-2018"/>
    <x v="0"/>
    <s v="FDLCB-CD-231-2018"/>
    <x v="0"/>
    <x v="0"/>
    <x v="0"/>
    <x v="0"/>
    <s v="APOYAR JURÍDICAMENTE LA EJECUCIÓN DE LAS ACCIONES REQUERIDAS PARA LA DEPURACIÓN DE LAS ACTUACIONES ADMINISTRATIVAS QUE CURSAN EN LA ALCALDÍA LOCAL DE CIUDAD BOLÍVAR."/>
    <x v="0"/>
    <n v="45"/>
    <x v="0"/>
    <s v="3-3-1-15-07-45-1281-00"/>
    <m/>
    <s v="ALEX JAVIER GUZMAN CUERVO"/>
    <n v="14100000"/>
    <m/>
    <m/>
    <m/>
    <m/>
    <n v="14100000"/>
    <n v="3603333"/>
    <x v="27"/>
    <d v="2018-10-08T00:00:00"/>
    <d v="2019-01-07T00:00:00"/>
    <s v="3 MESES"/>
    <m/>
    <m/>
    <m/>
    <s v="X"/>
    <m/>
    <m/>
    <n v="0.25555553191489361"/>
    <n v="1"/>
    <x v="0"/>
  </r>
  <r>
    <s v="CPS-240-2018"/>
    <x v="0"/>
    <s v="FDLCB-CD-232-2018"/>
    <x v="0"/>
    <x v="0"/>
    <x v="0"/>
    <x v="0"/>
    <s v="APOYAR JURÍDICAMENTE LA EJECUCIÓN DE LAS ACCIONES REQUERIDAS PARA LA DEPURACIÓN DE LAS ACTUACIONES ADMINISTRATIVAS QUE CURSAN EN LA ALCALDÍA LOCAL DE CIUDAD BOLÍVAR."/>
    <x v="0"/>
    <n v="45"/>
    <x v="0"/>
    <s v="3-3-1-15-07-45-1281-00"/>
    <m/>
    <s v="NATALIA  PERILLA SUAREZ"/>
    <n v="14100000"/>
    <m/>
    <m/>
    <m/>
    <m/>
    <n v="14100000"/>
    <n v="4230000"/>
    <x v="28"/>
    <d v="2018-10-03T00:00:00"/>
    <d v="2019-01-02T00:00:00"/>
    <s v="3 MESES"/>
    <m/>
    <m/>
    <m/>
    <s v="X"/>
    <m/>
    <m/>
    <n v="0.3"/>
    <n v="1"/>
    <x v="0"/>
  </r>
  <r>
    <s v="CPS-241-2018"/>
    <x v="0"/>
    <s v="FDLCB-CD-233-2018"/>
    <x v="0"/>
    <x v="0"/>
    <x v="0"/>
    <x v="0"/>
    <s v="APOYAR JURÍDICAMENTE LA EJECUCIÓN DE LAS ACCIONES REQUERIDAS PARA LA DEPURACIÓN DE LAS ACTUACIONES ADMINISTRATIVAS QUE CURSAN EN LA ALCALDÍA LOCAL DE CIUDAD BOLÍVAR"/>
    <x v="0"/>
    <n v="45"/>
    <x v="0"/>
    <s v="3-3-1-15-07-45-1281-00"/>
    <m/>
    <s v="CARMEN MARIA RAMOS CUESTA"/>
    <n v="14100000"/>
    <m/>
    <m/>
    <m/>
    <m/>
    <n v="14100000"/>
    <m/>
    <x v="29"/>
    <d v="2018-10-11T00:00:00"/>
    <d v="2019-01-10T00:00:00"/>
    <s v="3 MESES"/>
    <m/>
    <m/>
    <m/>
    <s v="X"/>
    <m/>
    <m/>
    <n v="0"/>
    <n v="1"/>
    <x v="0"/>
  </r>
  <r>
    <s v="CCOM-242-2018"/>
    <x v="0"/>
    <s v="FDLCB-CD-234-2018"/>
    <x v="7"/>
    <x v="7"/>
    <x v="0"/>
    <x v="0"/>
    <s v="EL COMODATARIO recibe del COMODANTE en préstamo de uso a título gratuito, con destino único y exclusivamente a LA JUNTA DE ACCION COMUNAL DEL BARRIO BELLA VISTA LUCERO ALTO, los siguientes bienes de propiedad del FONDO DE DESARROLLO LOCAL DE CIUDAD BOLIVAR,"/>
    <x v="0"/>
    <m/>
    <x v="2"/>
    <s v="N/A"/>
    <m/>
    <s v="JAC BELLAVISTA LUCERO ALTO"/>
    <n v="0"/>
    <m/>
    <m/>
    <m/>
    <m/>
    <n v="0"/>
    <m/>
    <x v="30"/>
    <d v="2018-10-18T00:00:00"/>
    <d v="2023-10-17T00:00:00"/>
    <s v="5 AÑOS"/>
    <m/>
    <m/>
    <m/>
    <s v="X"/>
    <m/>
    <m/>
    <e v="#DIV/0!"/>
    <m/>
    <x v="2"/>
  </r>
  <r>
    <s v="CCOM-243-2018"/>
    <x v="0"/>
    <s v="FDLCB-CD-235-2018"/>
    <x v="7"/>
    <x v="7"/>
    <x v="0"/>
    <x v="0"/>
    <s v="EL COMODATARIO recibe del COMODANTE en préstamo de uso a título gratuito, con destino único y exclusivamente a LA JUNTA DE ACCION COMUNAL DEL BARRIO PRADERA LA ESPERANZA, los siguientes bienes de propiedad del FONDO DE DESARROLLO LOCAL DE CIUDAD BOLIVAR"/>
    <x v="0"/>
    <m/>
    <x v="2"/>
    <s v="N/A"/>
    <m/>
    <s v="JAC PRADERA DE LA ESPERANZA"/>
    <n v="0"/>
    <m/>
    <m/>
    <m/>
    <m/>
    <n v="0"/>
    <m/>
    <x v="31"/>
    <d v="2018-10-10T00:00:00"/>
    <d v="2023-10-09T00:00:00"/>
    <s v="5 AÑOS"/>
    <m/>
    <m/>
    <m/>
    <s v="X"/>
    <m/>
    <m/>
    <e v="#DIV/0!"/>
    <m/>
    <x v="2"/>
  </r>
  <r>
    <s v="CCOM-244-2018"/>
    <x v="0"/>
    <s v="FDLCB-CD-249-2018"/>
    <x v="7"/>
    <x v="7"/>
    <x v="0"/>
    <x v="0"/>
    <s v="EL COMODATARIO recibe del COMODANTE en préstamo de uso a título gratuito, con destino único y exclusivamente a LA JUNTA DE ACCION COMUNAL DEL BARRIO EL MIRADOR DE LA PRIMAVERA, los siguientes bienes de propiedad del FONDO DE DESARROLLO LOCAL DE CIUDAD BOLÍVAR"/>
    <x v="0"/>
    <m/>
    <x v="2"/>
    <s v="N/A"/>
    <m/>
    <s v="JAC EL MIRADOR DE LA PRIMAVERA"/>
    <n v="0"/>
    <m/>
    <m/>
    <m/>
    <m/>
    <n v="0"/>
    <m/>
    <x v="31"/>
    <d v="2018-10-10T00:00:00"/>
    <d v="2023-10-09T00:00:00"/>
    <s v="5 AÑOS"/>
    <m/>
    <m/>
    <m/>
    <s v="X"/>
    <m/>
    <m/>
    <e v="#DIV/0!"/>
    <m/>
    <x v="2"/>
  </r>
  <r>
    <s v="CCOM-245-2018"/>
    <x v="0"/>
    <s v="FDLCB-CD-237-2018"/>
    <x v="7"/>
    <x v="7"/>
    <x v="0"/>
    <x v="0"/>
    <s v="EL COMODATARIO recibe del COMODANTE en préstamo de uso a título gratuito, con destino único y exclusivamente a LA JUNTA DE ACCION COMUNAL DEL BARRIO CASA LOMA, los siguientes bienes de propiedad del FONDO DE DESARROLLO LOCAL DE CIUDAD BOLÍVAR"/>
    <x v="0"/>
    <m/>
    <x v="2"/>
    <s v="N/A"/>
    <m/>
    <s v="JAC CASA LOMA"/>
    <n v="0"/>
    <m/>
    <m/>
    <m/>
    <m/>
    <n v="0"/>
    <m/>
    <x v="31"/>
    <d v="2018-10-10T00:00:00"/>
    <d v="2023-10-09T00:00:00"/>
    <s v="5 AÑOS"/>
    <m/>
    <m/>
    <m/>
    <s v="X"/>
    <m/>
    <m/>
    <e v="#DIV/0!"/>
    <m/>
    <x v="2"/>
  </r>
  <r>
    <s v="CCOM-246-2018"/>
    <x v="0"/>
    <s v="FDLCB-CD-238-2018"/>
    <x v="7"/>
    <x v="7"/>
    <x v="0"/>
    <x v="0"/>
    <s v="EL COMODATARIO recibe del COMODANTE en préstamo de uso a título gratuito, con destino único y exclusivamente a LA JUNTA DE ACCION COMUNAL DEL BARRIO MADELENA, los siguientes bienes de propiedad del FONDO DE DESARROLLO LOCAL DE CIUDAD BOLIVAR."/>
    <x v="0"/>
    <m/>
    <x v="2"/>
    <s v="N/A"/>
    <m/>
    <s v="JAC MADELENA"/>
    <n v="0"/>
    <m/>
    <m/>
    <m/>
    <m/>
    <n v="0"/>
    <m/>
    <x v="30"/>
    <d v="2018-10-18T00:00:00"/>
    <d v="2023-10-17T00:00:00"/>
    <s v="5 AÑOS"/>
    <m/>
    <m/>
    <m/>
    <s v="X"/>
    <m/>
    <m/>
    <e v="#DIV/0!"/>
    <m/>
    <x v="2"/>
  </r>
  <r>
    <s v="CCOM-247-2018"/>
    <x v="0"/>
    <s v="FDLCB-CD-239-2018"/>
    <x v="7"/>
    <x v="7"/>
    <x v="0"/>
    <x v="0"/>
    <s v="EL COMODATARIO recibe del COMODANTE en préstamo de uso a título gratuito, con destino único y exclusivamente a LA JUNTA DE ACCION COMUNAL DEL BARRIO LAS MANITAS, los siguientes bienes de propiedad del FONDO DE DESARROLLO LOCAL DE CIUDAD BOLIVAR."/>
    <x v="0"/>
    <m/>
    <x v="2"/>
    <s v="N/A"/>
    <m/>
    <s v="JAC MANITAS"/>
    <n v="0"/>
    <m/>
    <m/>
    <m/>
    <m/>
    <n v="0"/>
    <m/>
    <x v="30"/>
    <d v="2018-10-18T00:00:00"/>
    <d v="2023-10-17T00:00:00"/>
    <s v="5 AÑOS"/>
    <m/>
    <m/>
    <m/>
    <s v="X"/>
    <m/>
    <m/>
    <e v="#DIV/0!"/>
    <m/>
    <x v="2"/>
  </r>
  <r>
    <s v="CCOM-248-2018"/>
    <x v="0"/>
    <s v="FDLCB-CD-240-2018"/>
    <x v="7"/>
    <x v="7"/>
    <x v="0"/>
    <x v="0"/>
    <s v="EL COMODATARIO recibe del COMODANTE en préstamo de uso a título gratuito, con destino único y exclusivamente a LA JUNTA DE ACCION COMUNAL DEL BARRIO LA ESTANCIA, los siguientes bienes de propiedad del FONDO DE DESARROLLO LOCAL DE CIUDAD BOLIVAR."/>
    <x v="0"/>
    <m/>
    <x v="2"/>
    <s v="N/A"/>
    <m/>
    <s v="JAC LA ESTANCIA"/>
    <n v="0"/>
    <m/>
    <m/>
    <m/>
    <m/>
    <n v="0"/>
    <m/>
    <x v="30"/>
    <d v="2018-10-18T00:00:00"/>
    <d v="2023-10-17T00:00:00"/>
    <s v="5 AÑOS"/>
    <m/>
    <m/>
    <m/>
    <s v="X"/>
    <m/>
    <m/>
    <e v="#DIV/0!"/>
    <m/>
    <x v="2"/>
  </r>
  <r>
    <s v="CCOM-249-2018"/>
    <x v="0"/>
    <s v="FDLCB-CD-241-2018"/>
    <x v="7"/>
    <x v="7"/>
    <x v="0"/>
    <x v="0"/>
    <s v="EL COMODATARIO recibe del COMODANTE en préstamo de uso a título gratuito, con destino único y exclusivamente a LA JUNTA DE ACCIÓN COMUNAL DEL BARRIO URBANIZACIÓN CERROS DEL SUR, los siguientes bienes de propiedad del FONDO DE DESARROLLO LOCAL DE CIUDAD BOLIVAR."/>
    <x v="0"/>
    <m/>
    <x v="2"/>
    <s v="N/A"/>
    <m/>
    <s v="JAC URBANIZACION CERROS DEL SUR"/>
    <n v="0"/>
    <m/>
    <m/>
    <m/>
    <m/>
    <n v="0"/>
    <m/>
    <x v="30"/>
    <d v="2018-10-18T00:00:00"/>
    <d v="2023-10-17T00:00:00"/>
    <s v="5 AÑOS"/>
    <m/>
    <m/>
    <m/>
    <s v="X"/>
    <m/>
    <m/>
    <e v="#DIV/0!"/>
    <m/>
    <x v="2"/>
  </r>
  <r>
    <s v="CCOM-250-2018"/>
    <x v="0"/>
    <s v="FDLCB-CD-242-2018"/>
    <x v="7"/>
    <x v="7"/>
    <x v="0"/>
    <x v="0"/>
    <s v="EL COMODATARIO recibe del COMODANTE en préstamo de uso a título gratuito, con destino único y exclusivamente a LA JUNTA DE ACCION COMUNAL DEL BARRIO CHICALA, los siguientes bienes de propiedad del FONDO DE DESARROLLO LOCAL DE CIUDAD BOLIVAR"/>
    <x v="0"/>
    <m/>
    <x v="2"/>
    <s v="N/A"/>
    <m/>
    <s v="JAC BARRIO CHICALA"/>
    <n v="0"/>
    <m/>
    <m/>
    <m/>
    <m/>
    <n v="0"/>
    <m/>
    <x v="30"/>
    <d v="2018-10-18T00:00:00"/>
    <d v="2023-10-17T00:00:00"/>
    <s v="5 AÑOS"/>
    <m/>
    <m/>
    <m/>
    <s v="X"/>
    <m/>
    <m/>
    <e v="#DIV/0!"/>
    <m/>
    <x v="2"/>
  </r>
  <r>
    <s v="CCOM-251-2018"/>
    <x v="0"/>
    <s v="FDLCB-CD-243-2018"/>
    <x v="7"/>
    <x v="7"/>
    <x v="0"/>
    <x v="0"/>
    <s v="EL COMODATARIO recibe del COMODANTE en préstamo de uso a título gratuito, con destino único y exclusivamente a LA JUNTA DE ACCION COMUNAL DEL BARRIO MARANDU, los siguientes bienes de propiedad del FONDO DE DESARROLLO LOCAL DE CIUDAD BOLIVAR"/>
    <x v="0"/>
    <m/>
    <x v="2"/>
    <s v="N/A"/>
    <m/>
    <s v="JAC MARANDU"/>
    <n v="0"/>
    <m/>
    <m/>
    <m/>
    <m/>
    <n v="0"/>
    <m/>
    <x v="32"/>
    <d v="2018-11-10T00:00:00"/>
    <d v="2023-11-09T00:00:00"/>
    <s v="5 AÑOS"/>
    <m/>
    <m/>
    <m/>
    <s v="X"/>
    <m/>
    <m/>
    <e v="#DIV/0!"/>
    <m/>
    <x v="2"/>
  </r>
  <r>
    <s v="CCOM-252-2018"/>
    <x v="0"/>
    <s v="FDLCB-CD-244-2018"/>
    <x v="7"/>
    <x v="7"/>
    <x v="0"/>
    <x v="0"/>
    <s v="EL COMODATARIO recibe del COMODANTE en préstamo de uso a título gratuito, con destino único y exclusivamente a LA JUNTA DE ACCION COMUNAL DEL BARRIO SIERRA MORENA ALTA V SECTOR, los siguientes bienes de propiedad del FONDO DE DESARROLLO LOCAL DE CIUDAD BOLIVAR"/>
    <x v="0"/>
    <m/>
    <x v="2"/>
    <s v="N/A"/>
    <m/>
    <s v="JAC SIERRA MORENA 5 SECTOR"/>
    <n v="0"/>
    <m/>
    <m/>
    <m/>
    <m/>
    <n v="0"/>
    <m/>
    <x v="31"/>
    <d v="2018-10-10T00:00:00"/>
    <d v="2023-10-09T00:00:00"/>
    <s v="5 AÑOS"/>
    <m/>
    <m/>
    <m/>
    <s v="X"/>
    <m/>
    <m/>
    <e v="#DIV/0!"/>
    <m/>
    <x v="2"/>
  </r>
  <r>
    <s v="CCOM-253-2018"/>
    <x v="0"/>
    <s v="FDLCB-CD-245-2018"/>
    <x v="7"/>
    <x v="7"/>
    <x v="0"/>
    <x v="0"/>
    <s v=" EL COMODATARIO recibe del COMODANTE en préstamo de uso a título gratuito, con destino único y exclusivamente a LA JUNTA DE ACCION COMUNAL DEL BARRIO NUEVA COLOMBIA, los siguientes bienes de propiedad del FONDO DE DESARROLLO LOCAL DE CIUDAD BOLIVAR"/>
    <x v="0"/>
    <m/>
    <x v="2"/>
    <s v="N/A"/>
    <m/>
    <s v="JAC NUEVA COLOMBIA"/>
    <n v="0"/>
    <m/>
    <m/>
    <m/>
    <m/>
    <n v="0"/>
    <m/>
    <x v="30"/>
    <d v="2018-10-18T00:00:00"/>
    <d v="2023-10-17T00:00:00"/>
    <s v="5 AÑOS"/>
    <m/>
    <m/>
    <m/>
    <s v="X"/>
    <m/>
    <m/>
    <e v="#DIV/0!"/>
    <m/>
    <x v="2"/>
  </r>
  <r>
    <s v="CCOM-254-2018"/>
    <x v="0"/>
    <s v="FDLCB-CD-246-2018"/>
    <x v="7"/>
    <x v="7"/>
    <x v="0"/>
    <x v="0"/>
    <s v=" EL COMODATARIO recibe del COMODANTE en préstamo de uso a título gratuito, con destino único y exclusivamente a LA JUNTA DE ACCION COMUNAL DEL BARRIO ARBORIZADORA ALTA SECTOR LAS PALMAS, los siguientes bienes de propiedad del FONDO DE DESARROLLO LOCAL DE CIUDAD BOLIVAR"/>
    <x v="0"/>
    <m/>
    <x v="2"/>
    <s v="N/A"/>
    <m/>
    <s v="JAC ARBORIZADORA ALTA SECTOR LAS PALMAS"/>
    <n v="0"/>
    <m/>
    <m/>
    <m/>
    <m/>
    <n v="0"/>
    <m/>
    <x v="30"/>
    <d v="2018-10-18T00:00:00"/>
    <d v="2023-10-17T00:00:00"/>
    <s v="5 AÑOS"/>
    <m/>
    <m/>
    <m/>
    <s v="X"/>
    <m/>
    <m/>
    <e v="#DIV/0!"/>
    <m/>
    <x v="2"/>
  </r>
  <r>
    <s v="CCOM-255-2018"/>
    <x v="0"/>
    <s v="FDLCB-CD-247-2018"/>
    <x v="7"/>
    <x v="7"/>
    <x v="0"/>
    <x v="0"/>
    <s v="EL COMODATARIO recibe del COMODANTE en préstamo de uso a título gratuito, con destino único y exclusivamente a LA JUNTA DE ACCION COMUNAL DEL BARRIO SAN ISIDRO, los siguientes bienes de propiedad del FONDO DE DESARROLLO LOCAL DE CIUDAD BOLIVAR"/>
    <x v="0"/>
    <m/>
    <x v="2"/>
    <s v="N/A"/>
    <m/>
    <s v="JAC SAN ISIDRO"/>
    <n v="0"/>
    <m/>
    <m/>
    <m/>
    <m/>
    <n v="0"/>
    <m/>
    <x v="30"/>
    <d v="2018-10-18T00:00:00"/>
    <d v="2023-10-17T00:00:00"/>
    <s v="5 AÑOS"/>
    <m/>
    <m/>
    <m/>
    <s v="X"/>
    <m/>
    <m/>
    <e v="#DIV/0!"/>
    <m/>
    <x v="2"/>
  </r>
  <r>
    <s v="CCOM-256-2018"/>
    <x v="0"/>
    <s v="FDLCB-CD-248-2018"/>
    <x v="7"/>
    <x v="7"/>
    <x v="0"/>
    <x v="0"/>
    <s v="EL COMODATARIO recibe del COMODANTE en préstamo de uso a título gratuito, con destino único y exclusivamente a LA JUNTA DE ACCION COMUNAL DEL BARRIO ARBORIZADORA ALTA II SECTOR, los siguientes bienes de propiedad del FONDO DE DESARROLLO LOCAL DE CIUDAD BOLIVAR."/>
    <x v="0"/>
    <m/>
    <x v="2"/>
    <s v="N/A"/>
    <m/>
    <s v="JAC ARBORIZADORA ALTA II SECTOR"/>
    <n v="0"/>
    <m/>
    <m/>
    <m/>
    <m/>
    <n v="0"/>
    <m/>
    <x v="30"/>
    <d v="2018-10-18T00:00:00"/>
    <d v="2023-10-17T00:00:00"/>
    <s v="5 AÑOS"/>
    <m/>
    <m/>
    <m/>
    <s v="X"/>
    <m/>
    <m/>
    <e v="#DIV/0!"/>
    <m/>
    <x v="2"/>
  </r>
  <r>
    <s v="CPS-257-2018"/>
    <x v="0"/>
    <s v="FDLCB-CD-250-2018"/>
    <x v="0"/>
    <x v="0"/>
    <x v="0"/>
    <x v="0"/>
    <s v="Apoyar técnicamente las distintas etapas de los procesos de competencia de la Alcaldía Local de Ciudad Bolívar para la depuración de actuaciones administrativas"/>
    <x v="0"/>
    <n v="45"/>
    <x v="0"/>
    <s v="3-3-1-15-07-45-1281-00"/>
    <m/>
    <s v="IVAN GERARDO TORRES DIAZ"/>
    <n v="14100000"/>
    <m/>
    <m/>
    <m/>
    <m/>
    <n v="14100000"/>
    <n v="6109000"/>
    <x v="30"/>
    <d v="2018-10-22T00:00:00"/>
    <d v="2019-01-21T00:00:00"/>
    <s v="3 MESES"/>
    <m/>
    <m/>
    <m/>
    <s v="X"/>
    <m/>
    <m/>
    <n v="0.43326241134751775"/>
    <n v="1"/>
    <x v="0"/>
  </r>
  <r>
    <s v="CPS-258-2018"/>
    <x v="0"/>
    <s v="FDLCB-CD-251-2018"/>
    <x v="0"/>
    <x v="0"/>
    <x v="0"/>
    <x v="0"/>
    <s v="APOYAR TÉNICAMENTE LAS DISTINTAS ETAPAS DE LOS PROCESOS DE COMPETENCIA DE LA ALCALDÍA LOCAL DE CIUDAD BOLÍVAR PARA LA DEPURACIÓN DE ACTUACIONES ADMINISTRATIVAS."/>
    <x v="0"/>
    <n v="45"/>
    <x v="0"/>
    <s v="3-3-1-15-07-45-1281-00"/>
    <m/>
    <s v="JORGE ALEJANDRO GONZALEZ LOZANO"/>
    <n v="14100000"/>
    <m/>
    <m/>
    <m/>
    <m/>
    <n v="14100000"/>
    <n v="5953333"/>
    <x v="33"/>
    <d v="2018-10-23T00:00:00"/>
    <d v="2019-01-22T00:00:00"/>
    <s v="3 MESES"/>
    <m/>
    <m/>
    <m/>
    <s v="X"/>
    <m/>
    <m/>
    <n v="0.42222219858156029"/>
    <n v="1"/>
    <x v="0"/>
  </r>
  <r>
    <s v="CPS-259-2018"/>
    <x v="0"/>
    <s v="FDLCB-CD-252-2018"/>
    <x v="0"/>
    <x v="0"/>
    <x v="0"/>
    <x v="3"/>
    <s v="APOYAR AL ALCALDE EN LA FORMULACIÓN, SEGUIMIENTO E IMPLEMENTACIÓN DE LA ESTRATEGIA LOCAL PARA LA TERMINACIÓN  JURÍDICA DE LAS ACTUACIONES ADMINISTRATIVAS QUE CURSAN EN LA ALCALDÍA LOCAL DE CIUDAD BOLÍVAR."/>
    <x v="0"/>
    <n v="45"/>
    <x v="0"/>
    <s v="3-3-1-15-07-45-1281-00"/>
    <m/>
    <s v="LUZ SOFIA AMAYA CASTAÑEDA"/>
    <m/>
    <m/>
    <m/>
    <m/>
    <m/>
    <n v="0"/>
    <m/>
    <x v="2"/>
    <m/>
    <m/>
    <m/>
    <m/>
    <s v="X"/>
    <m/>
    <m/>
    <m/>
    <m/>
    <e v="#DIV/0!"/>
    <n v="1"/>
    <x v="0"/>
  </r>
  <r>
    <s v="CSU-260-2017"/>
    <x v="0"/>
    <s v="FDLCB-AMP-003-2018"/>
    <x v="2"/>
    <x v="2"/>
    <x v="1"/>
    <x v="1"/>
    <s v="LA ALCALDÍA LOCAL DE CIUDAD BOLÍVAR REQUIERE CONTRATAR EL SUMINISTRO A MONTO AGOTABLE DE COMBUSTIBLE PARA EL PARQUE AUTOMOTOR LIVIANO, VEHÍCULOS PESADOS Y MAQUINARIA AMARILLA DE SU PROPIEDAD "/>
    <x v="0"/>
    <n v="18"/>
    <x v="4"/>
    <s v="3-3-1-15-02-18-1424-00"/>
    <m/>
    <s v="Organización Terpel S.A"/>
    <n v="75757674"/>
    <m/>
    <m/>
    <m/>
    <m/>
    <n v="75757674"/>
    <n v="15395890"/>
    <x v="34"/>
    <d v="2018-10-29T00:00:00"/>
    <d v="2019-02-25T00:00:00"/>
    <s v="3 MESES 28 DIAS"/>
    <m/>
    <m/>
    <m/>
    <s v="X"/>
    <m/>
    <m/>
    <n v="0.20322548445719177"/>
    <n v="1"/>
    <x v="4"/>
  </r>
  <r>
    <s v="CSU-260-2017"/>
    <x v="1"/>
    <s v="FDLCB-AMP-003-2018"/>
    <x v="2"/>
    <x v="2"/>
    <x v="1"/>
    <x v="1"/>
    <s v="LA ALCALDÍA LOCAL DE CIUDAD BOLÍVAR REQUIERE CONTRATAR EL SUMINISTRO A MONTO AGOTABLE DE COMBUSTIBLE PARA EL PARQUE AUTOMOTOR LIVIANO, VEHÍCULOS PESADOS Y MAQUINARIA AMARILLA DE SU PROPIEDAD "/>
    <x v="2"/>
    <m/>
    <x v="2"/>
    <s v="3-1-2-01-03-00-0000-00"/>
    <m/>
    <s v="Organización Terpel S.A"/>
    <m/>
    <m/>
    <m/>
    <n v="1"/>
    <n v="9581978"/>
    <n v="9581978"/>
    <n v="3424643"/>
    <x v="34"/>
    <d v="2018-10-29T00:00:00"/>
    <d v="2019-02-25T00:00:00"/>
    <s v="3 MESES 28 DIAS"/>
    <m/>
    <m/>
    <m/>
    <s v="X"/>
    <m/>
    <m/>
    <m/>
    <m/>
    <x v="2"/>
  </r>
  <r>
    <s v="CPS-261-2018"/>
    <x v="0"/>
    <s v="FDLCB-LP-004-2018"/>
    <x v="3"/>
    <x v="3"/>
    <x v="1"/>
    <x v="1"/>
    <s v="APOYAR LA REALIZACION DE EVNETOSD CULTURALES Y ARTISTICOS DE LA LOCALIDAD DE CIUDAD BOLÍVAR"/>
    <x v="0"/>
    <n v="11"/>
    <x v="6"/>
    <s v="3-3-1-15-01-11-1422-00"/>
    <m/>
    <s v="UNION TEMPORAL LOGISTICA CULTURAL 2018"/>
    <n v="994667723"/>
    <m/>
    <m/>
    <m/>
    <m/>
    <n v="994667723"/>
    <m/>
    <x v="35"/>
    <d v="2018-11-02T00:00:00"/>
    <d v="2019-06-01T00:00:00"/>
    <s v="7 MESES"/>
    <m/>
    <m/>
    <m/>
    <m/>
    <m/>
    <m/>
    <n v="0"/>
    <n v="1"/>
    <x v="1"/>
  </r>
  <r>
    <s v="CIN-262-2018"/>
    <x v="0"/>
    <s v="FDLCB-PMC-006-2018"/>
    <x v="8"/>
    <x v="8"/>
    <x v="2"/>
    <x v="1"/>
    <s v="REALIZAR LA INTERVENTORIA TECNICA ADMINISTRATIVA, FINANCIERA Y JURIDICA AL CONTRATO QUE RESULTE DEL PROCESO DE LICITACION PUBLICA FDLCB-LP-004-2018 QUE TIENE POR OBJETO &quot;APOYAR LA REALIZACION DE EVNETOSD CULTURALES Y ARTISTICOS DE LA LOCALIDAD DE CIUDAD BOLÍVAR&quot;"/>
    <x v="0"/>
    <n v="11"/>
    <x v="6"/>
    <s v="3-3-1-15-01-11-1422-00"/>
    <m/>
    <s v="GLORIA JOHANNA PULIDO RUBIO"/>
    <n v="20860000"/>
    <m/>
    <m/>
    <m/>
    <m/>
    <n v="20860000"/>
    <m/>
    <x v="35"/>
    <d v="2018-11-02T00:00:00"/>
    <d v="2019-06-01T00:00:00"/>
    <s v="7 MESES"/>
    <m/>
    <m/>
    <m/>
    <m/>
    <m/>
    <m/>
    <n v="0"/>
    <n v="1"/>
    <x v="1"/>
  </r>
  <r>
    <s v="COP-263-2018"/>
    <x v="0"/>
    <s v="FDLCB-LP-3-2018"/>
    <x v="9"/>
    <x v="9"/>
    <x v="1"/>
    <x v="1"/>
    <s v="CONTRATAR A PRECIOS FIJOS Y A MONTO AGOTABLE LA CONSERVACIÓN DE LA MALLA VIAL Y ESPACIO PUBLICO DE LA LOCALIDAD DE CIUDAD BOLIVAR"/>
    <x v="0"/>
    <n v="18"/>
    <x v="4"/>
    <s v="3-3-1-15-02-18-1424-00"/>
    <m/>
    <s v="CONSORCIO CONSERVACIONES 2018"/>
    <n v="14000000000"/>
    <m/>
    <m/>
    <m/>
    <m/>
    <n v="14000000000"/>
    <m/>
    <x v="36"/>
    <d v="2018-12-31T00:00:00"/>
    <d v="2019-10-30T00:00:00"/>
    <s v="10 MESES"/>
    <m/>
    <m/>
    <m/>
    <m/>
    <m/>
    <m/>
    <n v="0"/>
    <n v="1"/>
    <x v="4"/>
  </r>
  <r>
    <s v="CIA-264-2018"/>
    <x v="0"/>
    <s v="FDLCB-CD-254-2018"/>
    <x v="6"/>
    <x v="6"/>
    <x v="0"/>
    <x v="0"/>
    <s v="Anuar esfuerzos entre la Sudred Integrada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 persona con discapacidad, residentes en la Localidad de Ciudad Bolívar, en desarrollo de la política pública Distrital y demás normas afines"/>
    <x v="0"/>
    <n v="3"/>
    <x v="1"/>
    <s v="3-3-1-15-01-03-1417-00"/>
    <m/>
    <s v="SUBRED INTEGRADA DE SERVICIOS DE SALUD SUR E.S.E"/>
    <n v="402250513"/>
    <m/>
    <m/>
    <m/>
    <m/>
    <n v="402250513"/>
    <m/>
    <x v="37"/>
    <d v="2018-12-03T00:00:00"/>
    <d v="2019-07-02T00:00:00"/>
    <s v="7 MESES"/>
    <m/>
    <m/>
    <m/>
    <m/>
    <m/>
    <m/>
    <n v="0"/>
    <n v="1"/>
    <x v="1"/>
  </r>
  <r>
    <s v="CSU-265-2018"/>
    <x v="0"/>
    <s v="FDLCB-SI-001-2018"/>
    <x v="2"/>
    <x v="2"/>
    <x v="3"/>
    <x v="2"/>
    <s v="Suministrar a monto agotable y a precios fijos  unitarios, elementos de ferreteria y protección personal  para el mantenimiento de los biene inmuebles  donde funciona la Alcaldía Local y la ejecución de acciones de enbellecimiento  de espacio público de  la Localidad de Ciudad Bolívar"/>
    <x v="2"/>
    <m/>
    <x v="2"/>
    <s v="3-1-2-02-05-01-0000-00"/>
    <m/>
    <s v="INVERSIONES RODRIGUEZ APONTE S. EN C."/>
    <n v="10000000"/>
    <m/>
    <m/>
    <m/>
    <m/>
    <n v="10000000"/>
    <n v="1242662"/>
    <x v="38"/>
    <d v="2018-11-22T00:00:00"/>
    <d v="2019-03-21T00:00:00"/>
    <s v="4 MESES"/>
    <m/>
    <m/>
    <m/>
    <s v="X"/>
    <m/>
    <m/>
    <n v="0.12426619999999999"/>
    <n v="0"/>
    <x v="2"/>
  </r>
  <r>
    <s v="CSU-265-2018"/>
    <x v="0"/>
    <s v="FDLCB-SI-001-2018"/>
    <x v="2"/>
    <x v="2"/>
    <x v="3"/>
    <x v="2"/>
    <s v="Suministrar a monto agotable y a precios fijos  unitarios, elementos de ferreteria y protección personal  para el mantenimiento de los biene inmuebles  donde funciona la Alcaldía Local y la ejecución de acciones de enbellecimiento  de espacio público de  la Localidad de Ciudad Bolívar"/>
    <x v="0"/>
    <n v="18"/>
    <x v="4"/>
    <s v="3-3-1-15-02-18-1424-00"/>
    <m/>
    <s v="INVERSIONES RODRIGUEZ APONTE S. EN C."/>
    <n v="40000000"/>
    <m/>
    <m/>
    <m/>
    <m/>
    <n v="40000000"/>
    <n v="1465981"/>
    <x v="38"/>
    <d v="2018-11-22T00:00:00"/>
    <d v="2019-03-21T00:00:00"/>
    <s v="4 MESES"/>
    <m/>
    <m/>
    <m/>
    <s v="X"/>
    <m/>
    <m/>
    <n v="3.6649525000000002E-2"/>
    <n v="1"/>
    <x v="4"/>
  </r>
  <r>
    <s v="CSU-265-2018"/>
    <x v="0"/>
    <s v="FDLCB-SI-001-2018"/>
    <x v="2"/>
    <x v="2"/>
    <x v="3"/>
    <x v="2"/>
    <s v="Suministrar a monto agotable y a precios fijos  unitarios, elementos de ferreteria y protección personal  para el mantenimiento de los biene inmuebles  donde funciona la Alcaldía Local y la ejecución de acciones de enbellecimiento  de espacio público de  la Localidad de Ciudad Bolívar"/>
    <x v="0"/>
    <n v="45"/>
    <x v="0"/>
    <s v="3-3-1-15-07-45-1281-00"/>
    <m/>
    <s v="INVERSIONES RODRIGUEZ APONTE S. EN C."/>
    <n v="25000000"/>
    <m/>
    <m/>
    <m/>
    <m/>
    <n v="25000000"/>
    <n v="2030824"/>
    <x v="38"/>
    <d v="2018-11-22T00:00:00"/>
    <d v="2019-03-21T00:00:00"/>
    <s v="4 MESES"/>
    <m/>
    <m/>
    <m/>
    <s v="X"/>
    <m/>
    <m/>
    <n v="8.1232960000000007E-2"/>
    <n v="0"/>
    <x v="0"/>
  </r>
  <r>
    <s v="CCV-266-2018"/>
    <x v="0"/>
    <s v="FDLCB-SI-003-2018"/>
    <x v="10"/>
    <x v="10"/>
    <x v="3"/>
    <x v="2"/>
    <s v="ADQUIRIR INSTRUMENTOS MUSICALES PARA EL CENTRO ORQUESTAL LOCAL DE CIUDAD BOLÍVAR"/>
    <x v="0"/>
    <n v="11"/>
    <x v="6"/>
    <s v="3-3-1-15-01-11-1422-00"/>
    <m/>
    <s v="INDUSTRIA COLOMBIANA DE MOTOCICLETAS YAMAHA S.A."/>
    <n v="88252780"/>
    <m/>
    <m/>
    <m/>
    <m/>
    <n v="88252780"/>
    <m/>
    <x v="37"/>
    <d v="2018-11-26T00:00:00"/>
    <d v="2018-12-25T00:00:00"/>
    <s v="1 MES"/>
    <m/>
    <m/>
    <m/>
    <m/>
    <m/>
    <m/>
    <n v="0"/>
    <n v="1"/>
    <x v="1"/>
  </r>
  <r>
    <s v="CSU-267-2018"/>
    <x v="0"/>
    <s v="FDLCB-SI-004-2018"/>
    <x v="2"/>
    <x v="2"/>
    <x v="1"/>
    <x v="4"/>
    <s v="Suministrar por el sistema de precios unitarios fijos a monto agotable, emulsión asfáltica CRL-1, mezcla densa en caliente MDC-2 y material granular para el mejoramiento de la malla vial de la Localidad de Ciudad Bolívar."/>
    <x v="0"/>
    <n v="18"/>
    <x v="4"/>
    <s v="3-3-1-15-02-18-1424-00"/>
    <m/>
    <s v="DOBLE A INGENIERIA SAS"/>
    <n v="2289312500"/>
    <m/>
    <m/>
    <m/>
    <m/>
    <n v="2289312500"/>
    <m/>
    <x v="37"/>
    <d v="2018-11-26T00:00:00"/>
    <d v="2019-06-25T00:00:00"/>
    <s v="7 MESES"/>
    <m/>
    <m/>
    <m/>
    <m/>
    <m/>
    <m/>
    <n v="0"/>
    <n v="1"/>
    <x v="4"/>
  </r>
  <r>
    <s v="CPS-267-2018"/>
    <x v="0"/>
    <s v="FDLCB-CD-255-2018"/>
    <x v="0"/>
    <x v="0"/>
    <x v="0"/>
    <x v="0"/>
    <s v="Prestar servicios profesionales para garantizar la operacion de los portyales interactivos de la Localidad de Ciudad Bolívar a traves de la administración y gestión de diferentes recursos humanos, técnicos y financieros asignados"/>
    <x v="0"/>
    <n v="36"/>
    <x v="7"/>
    <s v="3-3-1-15-05-36-1448-00"/>
    <m/>
    <s v="LEIDY CAROLINA MONTES MORALES"/>
    <n v="30000000"/>
    <m/>
    <m/>
    <m/>
    <m/>
    <n v="30000000"/>
    <n v="2000000"/>
    <x v="38"/>
    <d v="2018-11-21T00:00:00"/>
    <d v="2019-04-20T00:00:00"/>
    <s v="5 MESES"/>
    <m/>
    <m/>
    <m/>
    <m/>
    <m/>
    <m/>
    <n v="6.6666666666666666E-2"/>
    <n v="1"/>
    <x v="5"/>
  </r>
  <r>
    <s v="CPS-268-2018"/>
    <x v="0"/>
    <s v="FDLCB-CD-256-2018"/>
    <x v="0"/>
    <x v="0"/>
    <x v="0"/>
    <x v="0"/>
    <s v="Prestar sus servicios como guia TIC en  los portales interactivos de la Localidad de Ciudad Bolívar a traves del apoyo asesoría en atención al usuario"/>
    <x v="0"/>
    <n v="36"/>
    <x v="7"/>
    <s v="3-3-1-15-05-36-1448-00"/>
    <m/>
    <s v="HERNAN ELIECER GARAVITO SIERRA"/>
    <n v="13000000"/>
    <m/>
    <m/>
    <m/>
    <m/>
    <n v="13000000"/>
    <n v="866666"/>
    <x v="37"/>
    <d v="2018-11-21T00:00:00"/>
    <d v="2019-04-20T00:00:00"/>
    <s v="5 MESES"/>
    <m/>
    <m/>
    <m/>
    <m/>
    <m/>
    <m/>
    <n v="6.666661538461538E-2"/>
    <n v="1"/>
    <x v="5"/>
  </r>
  <r>
    <s v="CPS-269-2018"/>
    <x v="0"/>
    <s v="FDLCB-CD-257-2018"/>
    <x v="0"/>
    <x v="0"/>
    <x v="0"/>
    <x v="0"/>
    <s v="Prestar sus servicios como guia TIC en  los portales interactivos de la Localidad de Ciudad Bolívar a traves del apoyo asesoría en atención al usuario"/>
    <x v="0"/>
    <n v="36"/>
    <x v="7"/>
    <s v="3-3-1-15-05-36-1448-00"/>
    <m/>
    <s v="ANDREA CAROLINA ROJAS LANCHEROS"/>
    <n v="13000000"/>
    <m/>
    <m/>
    <m/>
    <m/>
    <n v="13000000"/>
    <n v="866667"/>
    <x v="38"/>
    <d v="2018-11-21T00:00:00"/>
    <d v="2019-04-20T00:00:00"/>
    <s v="5 MESES"/>
    <m/>
    <m/>
    <m/>
    <m/>
    <m/>
    <m/>
    <n v="6.6666692307692302E-2"/>
    <n v="1"/>
    <x v="5"/>
  </r>
  <r>
    <s v="CPS-270-2018"/>
    <x v="0"/>
    <s v="FDLCB-CD-258-2018"/>
    <x v="0"/>
    <x v="0"/>
    <x v="0"/>
    <x v="0"/>
    <s v="Prestar sus servicios como guia TIC en  los portales interactivos de la Localidad de Ciudad Bolívar a traves del apoyo asesoría en atención al usuario"/>
    <x v="0"/>
    <n v="36"/>
    <x v="7"/>
    <s v="3-3-1-15-05-36-1448-00"/>
    <m/>
    <s v="DIEGO FERNANDO MORENO MARQUEZ"/>
    <n v="13000000"/>
    <m/>
    <m/>
    <m/>
    <m/>
    <n v="13000000"/>
    <n v="866667"/>
    <x v="37"/>
    <d v="2018-11-21T00:00:00"/>
    <d v="2019-04-20T00:00:00"/>
    <s v="5 MESES"/>
    <m/>
    <m/>
    <m/>
    <m/>
    <m/>
    <m/>
    <n v="6.6666692307692302E-2"/>
    <n v="1"/>
    <x v="5"/>
  </r>
  <r>
    <s v="CSU-271-2018"/>
    <x v="0"/>
    <s v="FDLCB-PMC-007-2018"/>
    <x v="2"/>
    <x v="2"/>
    <x v="2"/>
    <x v="1"/>
    <s v="CONTRATAR EL SUMINISTRO DE REFRIGERIOS Y/O ALIMENTOS PREPARADOS A PRECIOS UNITARIOS Y MONTO AGOTABLE, PARA APOYAR LAS DIFERENTES ACTIVIDADES QUE REALICEN  POR PARTE DE LA ADMINISTRACIÓN LOCAL CON LAS ORGANIZACIONES, INSTANCIAS DE PARTICIPACIÓN E INSTANCIAS DE CONTROL SOCIAL DE LA LOCALIDAD DE CIUDAD BOLÍVAR."/>
    <x v="0"/>
    <n v="45"/>
    <x v="0"/>
    <s v="3-3-1-15-07-45-1451-00"/>
    <m/>
    <s v="LOGISTIC &amp; SERVICE SAS"/>
    <n v="35000000"/>
    <m/>
    <m/>
    <m/>
    <m/>
    <n v="35000000"/>
    <n v="4760000"/>
    <x v="38"/>
    <d v="2018-11-22T00:00:00"/>
    <d v="2019-02-21T00:00:00"/>
    <s v="3 MESES"/>
    <m/>
    <m/>
    <m/>
    <m/>
    <m/>
    <m/>
    <n v="0.13600000000000001"/>
    <n v="1"/>
    <x v="0"/>
  </r>
  <r>
    <s v="CPS-272-2018"/>
    <x v="0"/>
    <s v="FDLCB-PMC-008-2018"/>
    <x v="3"/>
    <x v="3"/>
    <x v="0"/>
    <x v="1"/>
    <s v="LA PRESTACION DE SERVICIO PARA LA IMPRESION DEL PERIODICO LOCAL &quot;EL MIRADOR&quot; DE CONFORMIDAD CON LAS CONDICIONES ESTABLECIDADAS EN EL ESTUDIO PREVIO."/>
    <x v="2"/>
    <m/>
    <x v="2"/>
    <s v="3-1-2-02-04-00-0000-00"/>
    <m/>
    <s v="PEDRO ANTONIO TOLEDO PENAGOS"/>
    <n v="4110000"/>
    <m/>
    <m/>
    <m/>
    <m/>
    <n v="4110000"/>
    <m/>
    <x v="37"/>
    <d v="2018-11-26T00:00:00"/>
    <d v="2018-12-25T00:00:00"/>
    <s v="1 MES"/>
    <m/>
    <m/>
    <m/>
    <m/>
    <m/>
    <m/>
    <n v="0"/>
    <n v="1"/>
    <x v="2"/>
  </r>
  <r>
    <s v="CPS-273-2018"/>
    <x v="0"/>
    <s v="FDLCB-CD-259-2018"/>
    <x v="0"/>
    <x v="0"/>
    <x v="0"/>
    <x v="0"/>
    <s v="Prestar sus servicios como guia TIC en  los portales interactivos de la Localidad de Ciudad Bolívar a traves del apoyo asesoría en atención al usuario"/>
    <x v="0"/>
    <n v="36"/>
    <x v="7"/>
    <s v="3-3-1-15-05-36-1448-00"/>
    <m/>
    <s v="JOSE JAMES PARRA DURAN"/>
    <n v="13000000"/>
    <m/>
    <m/>
    <m/>
    <m/>
    <n v="13000000"/>
    <n v="346667"/>
    <x v="39"/>
    <d v="2018-11-27T00:00:00"/>
    <d v="2019-04-26T00:00:00"/>
    <s v="5 MESES"/>
    <m/>
    <m/>
    <m/>
    <m/>
    <m/>
    <m/>
    <n v="2.6666692307692308E-2"/>
    <n v="1"/>
    <x v="5"/>
  </r>
  <r>
    <s v="CPS-274-2018"/>
    <x v="0"/>
    <s v="FDLCB-CD-260-2018"/>
    <x v="0"/>
    <x v="0"/>
    <x v="0"/>
    <x v="0"/>
    <s v="Prestar sus servicios como guia TIC en  los portales interactivos de la Localidad de Ciudad Bolívar a traves del apoyo asesoría en atención al usuario"/>
    <x v="0"/>
    <n v="36"/>
    <x v="7"/>
    <s v="3-3-1-15-05-36-1448-00"/>
    <m/>
    <s v="ANDREA DE LOS ANGELES RUBIANO GONZALEZ"/>
    <n v="13000000"/>
    <m/>
    <m/>
    <m/>
    <m/>
    <n v="13000000"/>
    <m/>
    <x v="40"/>
    <d v="2018-11-28T00:00:00"/>
    <d v="2019-04-27T00:00:00"/>
    <s v="5 MESES"/>
    <m/>
    <m/>
    <m/>
    <m/>
    <m/>
    <m/>
    <n v="0"/>
    <n v="1"/>
    <x v="5"/>
  </r>
  <r>
    <s v="CPS-275-2018"/>
    <x v="0"/>
    <s v="FDLCB-CD-261-2018"/>
    <x v="0"/>
    <x v="0"/>
    <x v="0"/>
    <x v="0"/>
    <s v="Prestar sus servicios como guia TIC en  los portales interactivos de la Localidad de Ciudad Bolívar a traves del apoyo asesoría en atención al usuario"/>
    <x v="0"/>
    <n v="36"/>
    <x v="7"/>
    <s v="3-3-1-15-05-36-1448-00"/>
    <m/>
    <s v="INGRID CARINA SUAREZ CRUZ"/>
    <n v="13000000"/>
    <m/>
    <m/>
    <m/>
    <m/>
    <n v="13000000"/>
    <m/>
    <x v="41"/>
    <d v="2018-11-28T00:00:00"/>
    <d v="2019-04-27T00:00:00"/>
    <s v="5 MESES"/>
    <m/>
    <m/>
    <m/>
    <m/>
    <m/>
    <m/>
    <n v="0"/>
    <n v="1"/>
    <x v="5"/>
  </r>
  <r>
    <s v="CPS-276-2018"/>
    <x v="0"/>
    <s v="FDLCB-CD-262-2018"/>
    <x v="0"/>
    <x v="0"/>
    <x v="0"/>
    <x v="0"/>
    <s v="APOYAR AL ALCALDE LOCAL EN LA FORMULACIÓN, SEGUIMIENTO E IMPLEMENTACIÓN DE LA ESTRATEGIA LOCAL PARA LA TERMINACIÓN JURÍDICA DE LAS ACTUACIONES ADMINISTRATIVAS QUE CURSAN EN LA ALCALDÍA LOCAL DE CIUDAD BOLÍVAR”."/>
    <x v="0"/>
    <n v="45"/>
    <x v="0"/>
    <s v="3-3-1-15-07-45-1281-00"/>
    <m/>
    <s v="WILLDER HUMBERTO TORRES LEON"/>
    <n v="19923000"/>
    <m/>
    <m/>
    <m/>
    <m/>
    <n v="19923000"/>
    <m/>
    <x v="40"/>
    <d v="2018-11-30T00:00:00"/>
    <d v="2019-02-28T00:00:00"/>
    <s v="3 MESES"/>
    <m/>
    <m/>
    <m/>
    <m/>
    <m/>
    <m/>
    <n v="0"/>
    <n v="1"/>
    <x v="0"/>
  </r>
  <r>
    <s v="COP-277-2018"/>
    <x v="0"/>
    <s v="FDLCB-LP-005-2018"/>
    <x v="9"/>
    <x v="9"/>
    <x v="1"/>
    <x v="1"/>
    <s v="REALIZAR EL MANTENIMIENTO Y ADECUACIÓN DE LOS PARQUES VECINALES Y/O DE BOLSILLO POR EL SISTEMA DE PRECIOS UNITARIOS FIJOS SIN FÓRMULA DE REAJUSTE A MONTO AGOTABLE EN LA LOCALIDAD DE CIUDAD BOLÍVAR"/>
    <x v="0"/>
    <n v="17"/>
    <x v="8"/>
    <s v="3-3-1-15-02-17-1423-00"/>
    <m/>
    <s v="CONSORCIO PARQUES CB5   "/>
    <n v="5239030092"/>
    <m/>
    <m/>
    <m/>
    <m/>
    <n v="5239030092"/>
    <m/>
    <x v="42"/>
    <d v="2019-01-15T00:00:00"/>
    <d v="2019-08-14T00:00:00"/>
    <s v="7 MESES"/>
    <m/>
    <m/>
    <m/>
    <m/>
    <m/>
    <m/>
    <n v="0"/>
    <n v="1"/>
    <x v="4"/>
  </r>
  <r>
    <s v="CIA-278-2018"/>
    <x v="0"/>
    <s v="FDLCB-CD-263-2018"/>
    <x v="6"/>
    <x v="6"/>
    <x v="0"/>
    <x v="0"/>
    <s v="AUNAR ESFUERZOS TÉCNICOS, ADMINISTRATIVOS Y FINANCIEROS PARA PROMOVER EL USO E IMPLEMENTACIÓN DE TECNOLOGÍAS LIMPIAS EN LA PRODUCCIÓN AGROPECUARIA MEDIANTE PROCESOS DE ASISTENCIA TÉCNICA, ORDENAMIENTO AMBIENTAL PREDIAL Y FORTALECIMIENTO A EMPRENDIMIENTOS O ESPACIOS DE COMERCIALIZACIÓN EN LA LOCALIDAD DE CIUDAD BOLÍVAR"/>
    <x v="0"/>
    <n v="41"/>
    <x v="9"/>
    <s v="3-3-1-15-06-41-1449-00"/>
    <m/>
    <s v="UNIVERSIDAD DISTRITAL FRANCISCO JOSE DE CALDAS"/>
    <n v="941984000"/>
    <m/>
    <m/>
    <m/>
    <m/>
    <n v="941984000"/>
    <m/>
    <x v="43"/>
    <d v="2018-12-07T00:00:00"/>
    <d v="2019-09-06T00:00:00"/>
    <s v="9 MESES"/>
    <m/>
    <m/>
    <m/>
    <m/>
    <m/>
    <m/>
    <n v="0"/>
    <n v="1"/>
    <x v="6"/>
  </r>
  <r>
    <s v="CPS-279-2018"/>
    <x v="0"/>
    <s v="FDLCB-CD-264-2018"/>
    <x v="3"/>
    <x v="3"/>
    <x v="0"/>
    <x v="0"/>
    <s v="Prestar sus servicios como guia TIC en  los portales interactivos de la Localidad de Ciudad Bolívar a traves del apoyo asesoría en atención al usuario"/>
    <x v="0"/>
    <n v="36"/>
    <x v="7"/>
    <s v="3-3-1-15-05-36-1448-00"/>
    <m/>
    <s v="JUAN DAVID MARROQUIN LADINO"/>
    <n v="13000000"/>
    <m/>
    <m/>
    <m/>
    <m/>
    <n v="13000000"/>
    <m/>
    <x v="44"/>
    <d v="2018-12-05T00:00:00"/>
    <d v="2019-05-04T00:00:00"/>
    <s v="5 MESES"/>
    <m/>
    <m/>
    <m/>
    <m/>
    <m/>
    <m/>
    <n v="0"/>
    <n v="1"/>
    <x v="5"/>
  </r>
  <r>
    <s v="CPS-280-2018"/>
    <x v="0"/>
    <s v="FDLCB-PMC-010-2018"/>
    <x v="3"/>
    <x v="3"/>
    <x v="2"/>
    <x v="1"/>
    <s v="PRESTAR LOS SERVICIOS DE APOYO LOGÍSTICO PARA DESARROLLAR LAS ACTIVIDADES DE CELEBRACIÓN DEL DÍA DEL COMUNAL DE CIUDAD BOLÍVAR"/>
    <x v="0"/>
    <n v="45"/>
    <x v="0"/>
    <s v="3-3-1-15-07-45-1451-00"/>
    <m/>
    <s v="CORPORACIÓN DE SERVICIOS DE COLOMBIA “CORSERVICOL”"/>
    <n v="27965000"/>
    <m/>
    <m/>
    <m/>
    <m/>
    <n v="27965000"/>
    <m/>
    <x v="45"/>
    <d v="2018-12-10T00:00:00"/>
    <d v="2019-01-09T00:00:00"/>
    <s v="1 MES"/>
    <m/>
    <m/>
    <m/>
    <m/>
    <m/>
    <m/>
    <n v="0"/>
    <n v="1"/>
    <x v="0"/>
  </r>
  <r>
    <s v="CCV-281-2018/OC32708"/>
    <x v="0"/>
    <s v="CCE-416-1-AMP-2016OC32708"/>
    <x v="10"/>
    <x v="10"/>
    <x v="0"/>
    <x v="0"/>
    <s v="ADQUISICIÓN DE MOTOCICLETAS Y VEHÍCULOS PARA EL FONDO DE DESARROLLO LOCAL DE CIUDAD BOLÍVAR, EN VIRTUD DEL ACUERDO MARCO DE PRECIOS CEE-416-1-AMP-2016 Y EL ACUERDO MARCO DE PRECIOS CCE-312-1-AMP-2015, PARA FORTALECER LAS ACCIONES DE SEGURIDAD EN LAS LOCALIDADES DE BOGOTÁ DISTRITO CAPITAL"/>
    <x v="0"/>
    <n v="19"/>
    <x v="3"/>
    <s v="3-3-1-15-03-19-1425-00"/>
    <m/>
    <s v="SUZUKI MOTOR DE COLOMBIA S.A."/>
    <n v="36590918"/>
    <m/>
    <m/>
    <n v="1"/>
    <n v="18295459"/>
    <n v="54886377"/>
    <m/>
    <x v="35"/>
    <d v="2018-11-01T00:00:00"/>
    <d v="2019-01-28T00:00:00"/>
    <s v="2 MESES Y 28 DIAS"/>
    <m/>
    <m/>
    <m/>
    <m/>
    <m/>
    <m/>
    <n v="0"/>
    <n v="1"/>
    <x v="3"/>
  </r>
  <r>
    <s v="CCV-282-2018/OC32712"/>
    <x v="0"/>
    <s v="CCE-416-1-AMP-2016OC32712"/>
    <x v="10"/>
    <x v="10"/>
    <x v="1"/>
    <x v="1"/>
    <s v="ADQUISICIÓN DE MOTOCICLETAS Y VEHÍCULOS PARA EL FONDO DE DESARROLLO LOCAL DE CIUDAD BOLÍVAR, EN VIRTUD DEL ACUERDO MARCO DE PRECIOS CEE-416-1-AMP-2016 Y EL ACUERDO MARCO DE PRECIOS CCE-312-1-AMP-2015, PARA FORTALECER LAS ACCIONES DE SEGURIDAD EN LAS LOCALIDADES DE BOGOTÁ DISTRITO CAPITAL"/>
    <x v="0"/>
    <n v="19"/>
    <x v="3"/>
    <s v="3-3-1-15-03-19-1425-00"/>
    <m/>
    <s v="FÁBRICA NACIONAL DE AUTOPARTES S.A. FANALCA"/>
    <n v="526069800"/>
    <m/>
    <m/>
    <n v="1"/>
    <n v="251598600"/>
    <n v="777668400"/>
    <m/>
    <x v="35"/>
    <d v="2018-11-01T00:00:00"/>
    <d v="2019-01-28T00:00:00"/>
    <s v="2 MESES Y 28 DIAS"/>
    <m/>
    <m/>
    <m/>
    <m/>
    <m/>
    <m/>
    <n v="0"/>
    <n v="1"/>
    <x v="3"/>
  </r>
  <r>
    <s v="CCV-283-2018/OC32710"/>
    <x v="0"/>
    <s v="CCE-416-1-AMP-2016OC32709"/>
    <x v="10"/>
    <x v="10"/>
    <x v="1"/>
    <x v="1"/>
    <s v="ADQUISICIÓN DE MOTOCICLETAS Y VEHÍCULOS PARA EL FONDO DE DESARROLLO LOCAL DE CIUDAD BOLÍVAR, EN VIRTUD DEL ACUERDO MARCO DE PRECIOS CEE-416-1-AMP-2016 Y EL ACUERDO MARCO DE PRECIOS CCE-312-1-AMP-2015, PARA FORTALECER LAS ACCIONES DE SEGURIDAD EN LAS LOCALIDADES DE BOGOTÁ DISTRITO CAPITAL"/>
    <x v="0"/>
    <n v="19"/>
    <x v="3"/>
    <s v="3-3-1-15-03-19-1425-00"/>
    <m/>
    <s v="RENAULT SOCIEDAD DE FABRICACIÓN DE AUTOMOTORES S.A.S."/>
    <n v="3284238800"/>
    <m/>
    <m/>
    <m/>
    <n v="117531077"/>
    <n v="3401769877"/>
    <m/>
    <x v="35"/>
    <d v="2018-11-01T00:00:00"/>
    <d v="2019-03-23T00:00:00"/>
    <s v="3 MESES Y 29 DIAS "/>
    <m/>
    <m/>
    <m/>
    <m/>
    <m/>
    <m/>
    <n v="0"/>
    <n v="1"/>
    <x v="3"/>
  </r>
  <r>
    <s v="CIN-284-2018"/>
    <x v="0"/>
    <s v="FDLCB-PMC-011-2018"/>
    <x v="8"/>
    <x v="8"/>
    <x v="2"/>
    <x v="1"/>
    <s v="Realizar la interventoría técnica, administrativa, legal, contable y financiera al convenio interadministrativo que suscriba el FDLCB y la Subred integrada de servicios de salud sur, E.S.E., cuyo objeto es: &quot;Anuar esfuerzos entre la Subred Integrada de servios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s personas con discapacidad, residentes en la Localidad de Ciudad Bolívar, en desarrollo de la política pública distrital y demás normas afines&quot;6920016523"/>
    <x v="0"/>
    <n v="3"/>
    <x v="1"/>
    <s v="3-3-1-15-01-03-1417-00"/>
    <m/>
    <s v="HAGGEN AUDIT LTDA"/>
    <n v="25899997"/>
    <m/>
    <m/>
    <m/>
    <m/>
    <n v="25899997"/>
    <m/>
    <x v="42"/>
    <d v="2018-12-03T00:00:00"/>
    <d v="2019-08-02T00:00:00"/>
    <s v="8 MESES"/>
    <m/>
    <m/>
    <m/>
    <m/>
    <m/>
    <m/>
    <n v="0"/>
    <n v="1"/>
    <x v="1"/>
  </r>
  <r>
    <s v="CPS-285-2018"/>
    <x v="0"/>
    <s v="FDLCB-CD-265-2018"/>
    <x v="0"/>
    <x v="0"/>
    <x v="0"/>
    <x v="0"/>
    <s v="Prestar apoyo técnico de todas las actividades de tipo opertivo y administrativos relacionadas con todos los proyectos componentes y contratos de infraestructura en el marco del plan de desarrollo local 2017"/>
    <x v="0"/>
    <n v="45"/>
    <x v="0"/>
    <s v="3-3-1-15-07-45-1281-00"/>
    <m/>
    <s v="MONICA JOHANNA CHIPATECUA QUEVEDO"/>
    <n v="6800000"/>
    <m/>
    <m/>
    <m/>
    <m/>
    <n v="6800000"/>
    <m/>
    <x v="44"/>
    <d v="2018-12-04T00:00:00"/>
    <d v="2019-02-03T00:00:00"/>
    <s v="2 MESES"/>
    <m/>
    <m/>
    <m/>
    <m/>
    <m/>
    <m/>
    <n v="0"/>
    <n v="1"/>
    <x v="0"/>
  </r>
  <r>
    <s v="CSU-286-2018"/>
    <x v="0"/>
    <s v="FDLCB-PMC-009-2018"/>
    <x v="2"/>
    <x v="2"/>
    <x v="2"/>
    <x v="1"/>
    <s v="CONTRATAR EL SUMINISTRO A MONTO AGOTABLE DE ELEMENTOS DE PAPELERÍA Y ÚTILES DE OFICINA PARA EL FONDO DE DESARROLLO LOCAL DE CIUDAD BOLÍVAR, LA JUNTA ADMINISTRADORA LOCAL DE CIUDAD BOLÍVAR Y EL CONVENIO INTERADMINISTRATIVO No. CIA 238-2018"/>
    <x v="2"/>
    <m/>
    <x v="2"/>
    <s v="3-1-2-01-04-00-0000-00"/>
    <m/>
    <s v="LA CASA DE SUMINISTRO Y SERVICIOS S.A.S"/>
    <n v="17998852"/>
    <m/>
    <m/>
    <m/>
    <m/>
    <n v="17998852"/>
    <m/>
    <x v="43"/>
    <d v="2018-12-07T00:00:00"/>
    <d v="2019-05-06T00:00:00"/>
    <s v="5 MESES"/>
    <m/>
    <m/>
    <m/>
    <m/>
    <m/>
    <m/>
    <n v="0"/>
    <n v="0"/>
    <x v="2"/>
  </r>
  <r>
    <s v="CSU-286-2018"/>
    <x v="0"/>
    <s v="FDLCB-PMC-009-2018"/>
    <x v="2"/>
    <x v="2"/>
    <x v="2"/>
    <x v="1"/>
    <s v="CONTRATAR EL SUMINISTRO A MONTO AGOTABLE DE ELEMENTOS DE PAPELERÍA Y ÚTILES DE OFICINA PARA EL FONDO DE DESARROLLO LOCAL DE CIUDAD BOLÍVAR, LA JUNTA ADMINISTRADORA LOCAL DE CIUDAD BOLÍVAR Y EL CONVENIO INTERADMINISTRATIVO No. CIA 238-2018"/>
    <x v="0"/>
    <n v="36"/>
    <x v="7"/>
    <s v="3-3-1-15-05-36-1448-00"/>
    <m/>
    <s v="LA CASA DE SUMINISTRO Y SERVICIOS S.A.S"/>
    <n v="2762427"/>
    <m/>
    <m/>
    <m/>
    <m/>
    <n v="2762427"/>
    <m/>
    <x v="43"/>
    <d v="2018-12-07T00:00:00"/>
    <d v="2019-05-06T00:00:00"/>
    <s v="5 MESES"/>
    <m/>
    <m/>
    <m/>
    <m/>
    <m/>
    <m/>
    <m/>
    <n v="1"/>
    <x v="5"/>
  </r>
  <r>
    <s v="CCON-287-2018"/>
    <x v="0"/>
    <s v="FDLCB-CMA-001-2018"/>
    <x v="11"/>
    <x v="11"/>
    <x v="4"/>
    <x v="1"/>
    <s v="Realizar los estudios topográficos requeridas en la etapa previa del procedimiento de regularización de desarrollos legalizados, ubicados en la localidad de ciudad bolívar"/>
    <x v="0"/>
    <n v="15"/>
    <x v="10"/>
    <s v="3-3-1-15-02-15-1313-00"/>
    <m/>
    <s v="ARBITRIUM S A S"/>
    <n v="704583393"/>
    <m/>
    <m/>
    <m/>
    <m/>
    <n v="704583393"/>
    <m/>
    <x v="46"/>
    <d v="2018-12-12T00:00:00"/>
    <d v="2019-12-11T00:00:00"/>
    <s v="6 MESES"/>
    <m/>
    <m/>
    <m/>
    <m/>
    <m/>
    <m/>
    <n v="0"/>
    <n v="1"/>
    <x v="4"/>
  </r>
  <r>
    <s v="CPS-288-2018"/>
    <x v="0"/>
    <s v="FDLCB-CD-266-2018"/>
    <x v="0"/>
    <x v="0"/>
    <x v="0"/>
    <x v="0"/>
    <s v="Prestar sus servicios como apoyo a los guias TIC en  dos portales interactivos de la Localidad de Ciudad Bolívar a traves de actividades operativas y atención al usuario"/>
    <x v="0"/>
    <n v="36"/>
    <x v="7"/>
    <s v="3-3-1-15-05-36-1448-00"/>
    <m/>
    <s v="CRISTIAN ANDRES RUSINQUE GARAY"/>
    <n v="9000000"/>
    <m/>
    <m/>
    <m/>
    <m/>
    <n v="9000000"/>
    <m/>
    <x v="45"/>
    <d v="2018-12-06T00:00:00"/>
    <d v="2019-05-05T00:00:00"/>
    <s v="5 MESES"/>
    <m/>
    <m/>
    <s v="x"/>
    <m/>
    <m/>
    <m/>
    <n v="0"/>
    <n v="1"/>
    <x v="5"/>
  </r>
  <r>
    <s v="CPS-289-2018"/>
    <x v="0"/>
    <s v="FDLCB-PMC-012-2018"/>
    <x v="3"/>
    <x v="3"/>
    <x v="2"/>
    <x v="1"/>
    <s v="PRESTACIÓN DE SERVICIOS PARA REALIZAR LA CONMEMORACIÓN DÍA INTERNACIONAL DE LA NO VIOLENCIA CONTRA LAS MUJERES DE LA LOCALIDAD CIUDAD BOLÍVAR"/>
    <x v="0"/>
    <n v="11"/>
    <x v="6"/>
    <s v="3-3-1-15-01-11-1422-00"/>
    <m/>
    <s v="INVERSIONES MURILLO COBOS LIMITADA"/>
    <n v="21987670"/>
    <m/>
    <m/>
    <m/>
    <m/>
    <n v="21987670"/>
    <m/>
    <x v="46"/>
    <d v="2018-12-11T00:00:00"/>
    <d v="2019-01-10T00:00:00"/>
    <s v="1 MES"/>
    <m/>
    <m/>
    <m/>
    <m/>
    <m/>
    <m/>
    <n v="0"/>
    <n v="1"/>
    <x v="1"/>
  </r>
  <r>
    <s v="CPS-290-2018"/>
    <x v="0"/>
    <s v="FDLCB-CD-267-2018"/>
    <x v="0"/>
    <x v="0"/>
    <x v="0"/>
    <x v="0"/>
    <s v="Prestar sus servicios como apoyo a los guias TIC en  dos portales interactivos de la Localidad de Ciudad Bolívar a traves de actividades operativas y atención al usuario"/>
    <x v="0"/>
    <n v="36"/>
    <x v="7"/>
    <s v="3-3-1-15-05-36-1448-00"/>
    <m/>
    <s v="INGRID LIZETH PATIÑO ARIAS"/>
    <n v="9000000"/>
    <m/>
    <m/>
    <m/>
    <m/>
    <n v="9000000"/>
    <m/>
    <x v="47"/>
    <d v="2018-12-21T00:00:00"/>
    <d v="2019-01-23T00:00:00"/>
    <s v="34 DIAS"/>
    <m/>
    <m/>
    <s v="x"/>
    <m/>
    <m/>
    <m/>
    <n v="0"/>
    <n v="1"/>
    <x v="5"/>
  </r>
  <r>
    <s v="CPS-292-2018"/>
    <x v="0"/>
    <s v="FDLCB-PSAMC-005"/>
    <x v="3"/>
    <x v="3"/>
    <x v="3"/>
    <x v="2"/>
    <s v="PRESTAR LOS SERVICIOS PARA VINCULAR A LOS HABITANTES DE LA LOCALIDAD DE CIUDAD BOLÍVAR EN ACCIONES QUE FORTALEZCAN LA PREVENCIÓN DE MATERNIDAD Y PATERNIDAD TEMPRANA, ASÍ COMO, LA PROMOCIÓN DEL BUEN TRATO A NIÑOS (AS) Y ADOLECENTES DE LOS 6 A LOS 14 AÑOS Y LA PREVENCIÓN DE LA VIOLENCIA INTRAFAMILIAR"/>
    <x v="0"/>
    <n v="2"/>
    <x v="11"/>
    <s v="3-3-1-15-01-02-1397-00"/>
    <m/>
    <s v="CORPORACION ESTRATEGICA EN GESTION E INTEGRACION COLOMBIA"/>
    <n v="138680496"/>
    <m/>
    <m/>
    <m/>
    <m/>
    <n v="138680496"/>
    <m/>
    <x v="47"/>
    <d v="2018-12-24T00:00:00"/>
    <d v="2019-06-23T00:00:00"/>
    <s v="6 MESES"/>
    <m/>
    <m/>
    <s v="x"/>
    <m/>
    <m/>
    <m/>
    <n v="0"/>
    <n v="1"/>
    <x v="1"/>
  </r>
  <r>
    <s v="CCV-293-2018"/>
    <x v="0"/>
    <s v="FDLCB-SI-002-2018"/>
    <x v="10"/>
    <x v="10"/>
    <x v="3"/>
    <x v="5"/>
    <s v="ADQUIRIR A TITULO DE COMPRAVENTA LAS DOTACIONES TECNOLOGICAS Y LOGISTICAS PARA LAS INSTITUCIONES DE EDUCACION DISTRITAL Y LAS JUNTAS DE ACCION COMUNAL DE LA LOCALIDAD DE CIUDAD BOLIVAR"/>
    <x v="0"/>
    <n v="7"/>
    <x v="12"/>
    <s v="3-3-1-15-01-07-1420-00"/>
    <m/>
    <s v="OBSERVER MONITORING ON LINE LTDA"/>
    <n v="240913722"/>
    <m/>
    <m/>
    <m/>
    <m/>
    <n v="240913722"/>
    <m/>
    <x v="48"/>
    <d v="2018-12-14T00:00:00"/>
    <d v="2019-05-13T00:00:00"/>
    <s v="5 MESES"/>
    <m/>
    <m/>
    <s v="x"/>
    <m/>
    <m/>
    <m/>
    <n v="0"/>
    <n v="1"/>
    <x v="1"/>
  </r>
  <r>
    <s v="CCV-294-2018"/>
    <x v="0"/>
    <s v="FDLCB-SI-002-2018"/>
    <x v="10"/>
    <x v="10"/>
    <x v="3"/>
    <x v="5"/>
    <s v="ADQUIRIR A TITULO DE COMPRAVENTA LAS DOTACIONES TECNOLOGICAS Y LOGISTICAS PARA LAS INSTITUCIONES DE EDUCACION DISTRITAL Y LAS JUNTAS DE ACCION COMUNAL DE LA LOCALIDAD DE CIUDAD BOLIVAR"/>
    <x v="0"/>
    <n v="45"/>
    <x v="0"/>
    <s v="3-3-1-15-07-45-1451-00"/>
    <m/>
    <s v="COMERCIALIZADORA SERLE.COM SAS"/>
    <n v="150500000"/>
    <m/>
    <m/>
    <m/>
    <m/>
    <n v="150500000"/>
    <m/>
    <x v="49"/>
    <d v="2018-12-14T00:00:00"/>
    <d v="2019-05-13T00:00:00"/>
    <s v="5 MESES"/>
    <m/>
    <m/>
    <s v="x"/>
    <m/>
    <m/>
    <m/>
    <n v="0"/>
    <n v="1"/>
    <x v="0"/>
  </r>
  <r>
    <s v="CCV-295-2018"/>
    <x v="0"/>
    <s v="FDLCB-SI-002-2018"/>
    <x v="10"/>
    <x v="10"/>
    <x v="3"/>
    <x v="5"/>
    <s v="ADQUIRIR A TITULO DE COMPRAVENTA LAS DOTACIONES TECNOLOGICAS Y LOGISTICAS PARA LAS INSTITUCIONES DE EDUCACION DISTRITAL Y LAS JUNTAS DE ACCION COMUNAL DE LA LOCALIDAD DE CIUDAD BOLIVAR"/>
    <x v="0"/>
    <n v="45"/>
    <x v="0"/>
    <s v="3-3-1-15-07-45-1451-00"/>
    <m/>
    <s v="UNION TEMPORAL DOTACION IED Y JAC ALCALDIA LOCAL CIUDAD BOLIVAR"/>
    <n v="64500000"/>
    <m/>
    <m/>
    <m/>
    <m/>
    <n v="64500000"/>
    <m/>
    <x v="49"/>
    <d v="2018-12-14T00:00:00"/>
    <d v="2019-05-13T00:00:00"/>
    <s v="5 MESES"/>
    <m/>
    <m/>
    <s v="x"/>
    <m/>
    <m/>
    <m/>
    <n v="0"/>
    <n v="1"/>
    <x v="0"/>
  </r>
  <r>
    <s v="CPS-296-2018"/>
    <x v="0"/>
    <s v="FDLCB-LP-008-2018"/>
    <x v="3"/>
    <x v="3"/>
    <x v="1"/>
    <x v="1"/>
    <s v="PRESTAR LOS SERVICIOS PARA DESARROLLAR Y EJECUTAR PROCESOS DE FORMACION DEPORTIVA EN DEPORTES DE COMBATE, DEPORTES DE PELOTA Y NUEVAS TENDENCIAS DEPORTIVAS PARA LOS NIÑOS, NIÑAS Y JÓVENES DE LA LOCALIDAD DE CIUDAD BOLIVAR"/>
    <x v="0"/>
    <n v="11"/>
    <x v="6"/>
    <s v="3-3-1-15-01-11-1422-00"/>
    <m/>
    <s v="FUNDACION SOCIAL VIVE COLOMBIA"/>
    <n v="462914286"/>
    <m/>
    <m/>
    <m/>
    <m/>
    <n v="462914286"/>
    <m/>
    <x v="50"/>
    <d v="2018-12-27T00:00:00"/>
    <d v="2019-06-26T00:00:00"/>
    <s v="6 MESES"/>
    <m/>
    <m/>
    <s v="x"/>
    <m/>
    <m/>
    <m/>
    <n v="0"/>
    <n v="1"/>
    <x v="1"/>
  </r>
  <r>
    <s v="CPS-297-2018"/>
    <x v="0"/>
    <s v="FDLCB-SAMC-004-2018"/>
    <x v="3"/>
    <x v="3"/>
    <x v="3"/>
    <x v="2"/>
    <s v="PRESTAR LOS SERVICIOS PARA LA EJECUCION DE LAS ACTIVIDADES DEL PROGRAMA DE FORMACIÓN EN COTROL SOCIAL PARA LA LOCALIDAD DE CIUDAD BOLÍVAR."/>
    <x v="0"/>
    <n v="45"/>
    <x v="0"/>
    <s v="3-3-1-15-07-45-1451-00"/>
    <m/>
    <s v="FUNDACION OTRO ROLLO SOCIAL"/>
    <n v="77772000"/>
    <m/>
    <m/>
    <m/>
    <m/>
    <n v="77772000"/>
    <m/>
    <x v="51"/>
    <d v="2018-12-14T00:00:00"/>
    <d v="2019-05-13T00:00:00"/>
    <s v="5 MESES"/>
    <m/>
    <m/>
    <s v="x"/>
    <m/>
    <m/>
    <m/>
    <n v="0"/>
    <n v="1"/>
    <x v="0"/>
  </r>
  <r>
    <s v="CCV-298-2018"/>
    <x v="0"/>
    <s v="FDLCB-PMC-014-2018"/>
    <x v="10"/>
    <x v="10"/>
    <x v="2"/>
    <x v="1"/>
    <s v="ADQUIRIR CHAQUETAS Y CAMISETAS PARA LOS BENEFICIATRIOS DEL CENTRO FILARMÒNICO LOCAL CIUDAD BOLIVAR"/>
    <x v="0"/>
    <n v="11"/>
    <x v="6"/>
    <s v="3-3-1-15-01-11-1422-00"/>
    <m/>
    <s v="CACHUCHAS Y CAMISETAS GOOD WILL S.A.S"/>
    <n v="18778200"/>
    <m/>
    <m/>
    <m/>
    <m/>
    <n v="18778200"/>
    <m/>
    <x v="52"/>
    <d v="2018-12-19T00:00:00"/>
    <d v="2019-01-18T00:00:00"/>
    <s v="1 MES "/>
    <m/>
    <m/>
    <s v="x"/>
    <m/>
    <m/>
    <m/>
    <n v="0"/>
    <n v="1"/>
    <x v="1"/>
  </r>
  <r>
    <s v="CIA-299-2018"/>
    <x v="0"/>
    <s v="FDLCB-CD-269-2018"/>
    <x v="6"/>
    <x v="6"/>
    <x v="0"/>
    <x v="0"/>
    <s v="AUNAR ESFUERZOS PARA DESARROLLAR DE MANERA CONJUNTA LA FORMULACIÓN, ESTRUCTURACIÓN Y EJECUCIÓN DEL PROYECTO DE GESTIÓN INMOBILIARIA INTEGRAL E INFRAESTRUCTURA FÍSICA QUE PERMITA CONTAR CON INSTALACIONES PARA LOS SALONES COMUNALES UBICADOS EN LOS BARRIOS JUAN PABLO II Y SALÓN COMUNAL DE ASOJUNTAS UBICADO EN EL BARRIO SAN FRANCISCO DE LA LOCALIDAD DE CIUDAD BOLÍVAR, EN BOGOTÁ D.C."/>
    <x v="0"/>
    <n v="45"/>
    <x v="0"/>
    <s v="3-3-1-15-07-45-1451-00"/>
    <m/>
    <s v="AGENCIA NACIONAL INMOBILIARIA VIRGILIO BARCO VARGAS"/>
    <n v="2810232269"/>
    <m/>
    <m/>
    <m/>
    <m/>
    <n v="2810232269"/>
    <m/>
    <x v="53"/>
    <d v="2018-12-26T00:00:00"/>
    <d v="2020-12-25T00:00:00"/>
    <s v="24 MESES"/>
    <m/>
    <m/>
    <s v="x"/>
    <m/>
    <m/>
    <m/>
    <n v="0"/>
    <n v="1"/>
    <x v="0"/>
  </r>
  <r>
    <s v="COP-300-2018"/>
    <x v="0"/>
    <s v="FDLCB-LP-006-2018"/>
    <x v="9"/>
    <x v="9"/>
    <x v="1"/>
    <x v="1"/>
    <s v="REALIZAR LA CONSTRUCCIÓN DE LOS PARQUES VECINALES Y DE BOLSILLO POR EL SISTEMA DE PRECIOS UNITARIOS FIJOS SIN FÓRMULA DE REAJUSTE A MONTO AGOTABLE EN LA LOCALIDAD DE CIUDAD BOLÍVAR"/>
    <x v="0"/>
    <n v="17"/>
    <x v="8"/>
    <s v="3-3-1-15-02-17-1423-00"/>
    <m/>
    <s v="UNION TEMPORAL ASOPARQUES 2018"/>
    <n v="4492216049"/>
    <m/>
    <m/>
    <m/>
    <m/>
    <n v="4492216049"/>
    <m/>
    <x v="54"/>
    <d v="2018-12-28T00:00:00"/>
    <d v="2019-06-27T00:00:00"/>
    <s v="6 MESES"/>
    <m/>
    <m/>
    <s v="x"/>
    <m/>
    <m/>
    <m/>
    <n v="0"/>
    <n v="1"/>
    <x v="4"/>
  </r>
  <r>
    <s v="CPS-301-2018"/>
    <x v="0"/>
    <s v="FDLCB-LP-010-2018"/>
    <x v="3"/>
    <x v="3"/>
    <x v="1"/>
    <x v="1"/>
    <s v="Prestar los servicios para fortalecer a través de acciones de convivencia y cultura ciudadana, los puntos críticos de los entornos escolares de ciudad bolívar"/>
    <x v="0"/>
    <n v="19"/>
    <x v="3"/>
    <s v="3-3-1-15-03-19-1425-00"/>
    <m/>
    <s v="FUNDACION FORO CIVICO ESCUELA DE DEMOCRACIA, DERECHOS HUMANOS Y PARTICIPACION CIUDADANA"/>
    <n v="473129043"/>
    <m/>
    <m/>
    <m/>
    <m/>
    <n v="473129043"/>
    <m/>
    <x v="54"/>
    <d v="2019-01-25T00:00:00"/>
    <d v="2019-07-24T00:00:00"/>
    <s v="6 MESES"/>
    <m/>
    <m/>
    <s v="x"/>
    <m/>
    <m/>
    <m/>
    <n v="0"/>
    <n v="1"/>
    <x v="3"/>
  </r>
  <r>
    <s v="CPS-302-2018"/>
    <x v="0"/>
    <s v="FDLCB-LP-009-2018"/>
    <x v="3"/>
    <x v="3"/>
    <x v="1"/>
    <x v="1"/>
    <s v="Prestar los servicios para la ejecución  para las actividades correspondientes a vaciones, salidas y actividades recreativas dirigidas a la población de la Localidad de CViudad Bolívar"/>
    <x v="0"/>
    <n v="11"/>
    <x v="6"/>
    <s v="3-3-1-15-01-11-1422-00"/>
    <m/>
    <s v="CARLOS ALBERTO PINZON MOLINA"/>
    <n v="784769044"/>
    <m/>
    <m/>
    <m/>
    <m/>
    <n v="784769044"/>
    <m/>
    <x v="54"/>
    <d v="2018-12-26T00:00:00"/>
    <d v="2019-05-25T00:00:00"/>
    <s v="5 MESES"/>
    <m/>
    <m/>
    <s v="x"/>
    <m/>
    <m/>
    <m/>
    <n v="0"/>
    <n v="1"/>
    <x v="1"/>
  </r>
  <r>
    <s v="CPS-303-2018"/>
    <x v="0"/>
    <s v="FDLCB-PSAMC-008-2018"/>
    <x v="3"/>
    <x v="3"/>
    <x v="3"/>
    <x v="2"/>
    <s v="PRESATR SERVICIOS PARA EL DESARROLLO DE ACCIONES DE ENEBELLECIMIENTO, MEJORA, USO Y APROPIACIÓN DEL ESPACIO PÚBLICO A TRAVES DE LA IMPLEMAETACIÓN DE JARDINERÍA Y ARBORIZACIÓN  URBANA EN LA LOCALIDAD DE CIUDAD BOLÍVAR"/>
    <x v="0"/>
    <n v="38"/>
    <x v="13"/>
    <s v="3-3-1-15-06-38-1450-00"/>
    <m/>
    <s v="CORPORACION NACIONAL PARA EL DESARROLLO SOSTENIBLE - CONADES"/>
    <n v="503214698"/>
    <m/>
    <m/>
    <m/>
    <m/>
    <n v="503214698"/>
    <m/>
    <x v="53"/>
    <d v="2018-12-31T00:00:00"/>
    <d v="2019-06-30T00:00:00"/>
    <s v="6 MESES"/>
    <m/>
    <m/>
    <s v="x"/>
    <m/>
    <m/>
    <m/>
    <n v="0"/>
    <n v="1"/>
    <x v="6"/>
  </r>
  <r>
    <s v="COP-304-2018"/>
    <x v="0"/>
    <s v="FDLCB-PSAMC-007-2018"/>
    <x v="9"/>
    <x v="9"/>
    <x v="3"/>
    <x v="2"/>
    <s v="Contratar a precios fijos y a monto agotable la complementación y/o actualización y/o ajustes de diseños y construcción del especio público de la Localidad de Ciudad Bolívar, en Bogotá D.C."/>
    <x v="0"/>
    <n v="18"/>
    <x v="4"/>
    <s v="3-3-1-15-02-18-1424-00"/>
    <m/>
    <s v="CONSULTORIA Y CONSTRUCCION S.A.S."/>
    <n v="10000000000"/>
    <m/>
    <m/>
    <m/>
    <m/>
    <n v="10000000000"/>
    <m/>
    <x v="55"/>
    <d v="2019-01-10T00:00:00"/>
    <d v="2019-11-09T00:00:00"/>
    <s v="10 MESES"/>
    <m/>
    <m/>
    <s v="x"/>
    <m/>
    <m/>
    <m/>
    <n v="0"/>
    <n v="1"/>
    <x v="4"/>
  </r>
  <r>
    <s v="COP-305-2018"/>
    <x v="0"/>
    <s v="FDLCB-LP-015-2018"/>
    <x v="9"/>
    <x v="9"/>
    <x v="1"/>
    <x v="1"/>
    <s v="CONTRATAR POR EL SISTEMA DE PRECIOS UNITARIOS FIJOS SIN FORMULA DE REAJUSTE LA CONSTRUCCIÓN DE MITIGACIÓN DE RIESGOS EN LA LOCALIDAD DE CIUDAD BOLÍVAR."/>
    <x v="0"/>
    <n v="4"/>
    <x v="14"/>
    <s v="3-3-1-15-01-04-1418-00"/>
    <m/>
    <s v="ENVIRONMENTAL AND GEOMECHANICAL SOLUTIONS EGS SAS"/>
    <n v="2697887797"/>
    <m/>
    <m/>
    <m/>
    <m/>
    <n v="2697887797"/>
    <m/>
    <x v="55"/>
    <d v="2019-01-10T00:00:00"/>
    <d v="2019-09-09T00:00:00"/>
    <s v="8 MESES"/>
    <m/>
    <m/>
    <s v="x"/>
    <m/>
    <m/>
    <m/>
    <n v="0"/>
    <n v="1"/>
    <x v="1"/>
  </r>
  <r>
    <s v="CIN-306-2018"/>
    <x v="0"/>
    <s v="FDLCB-CMA-003-2018"/>
    <x v="8"/>
    <x v="8"/>
    <x v="4"/>
    <x v="1"/>
    <s v="REALIZAR LA INTERVENTORIA TECNICA, ADMINISTRATIVA, LEGAL, FINANCIERA, SOCIAL, AMBIENTAL Y SST AL CONTRATO DE OBRA PUBLICA QUE TENDRÁ POR OBJETO: REALIZAR EL MANTENIMIENTO Y ADECUACION DE LOS PARQUES VECINALES Y/O DE BOLSILLO POR EL SISTEMA DE PRECIOS UNITARIOS FIJOS SIN FORMULA DE REAJUSTE A MONTO AGOTABLE DE LA LOCALIDAD DE CIUDAD BOLIVAR."/>
    <x v="0"/>
    <n v="17"/>
    <x v="8"/>
    <s v="3-3-1-15-02-17-1423-00"/>
    <m/>
    <s v="CONSORCIO INTERDESAROLLO"/>
    <n v="522426660"/>
    <m/>
    <m/>
    <m/>
    <m/>
    <n v="522426660"/>
    <m/>
    <x v="55"/>
    <d v="2018-12-27T00:00:00"/>
    <d v="2019-07-26T00:00:00"/>
    <s v="7 MESES"/>
    <m/>
    <m/>
    <s v="x"/>
    <m/>
    <m/>
    <m/>
    <n v="0"/>
    <n v="1"/>
    <x v="4"/>
  </r>
  <r>
    <s v="CPS-307-2018"/>
    <x v="0"/>
    <s v="FDLCB-LP-011-2018"/>
    <x v="3"/>
    <x v="3"/>
    <x v="1"/>
    <x v="1"/>
    <s v="CONTRATAR LA PRESTACION DE SERVICIOS PARA ADELANTAR ACCIONES DE RESTAURACION ECOLÓGICA Y RECUPERACIÓN AMBIENTAL, EN ÁREAS DE INTERÉS SOCIO-AMBIENTAL Y ZONAS PRIORIZADAS DE ESPACIO PÚBLICO PARA LA LOCALIDAD DE CIUDAD BOLÍVAR"/>
    <x v="0"/>
    <n v="38"/>
    <x v="13"/>
    <s v="3-3-1-15-06-38-1450-00"/>
    <m/>
    <s v="CORPORACION PARA IMPULSAR EL DESARROLLO AMBIENTAL DE LA GUAJIRA"/>
    <n v="789792582"/>
    <m/>
    <m/>
    <m/>
    <m/>
    <n v="789792582"/>
    <m/>
    <x v="56"/>
    <d v="2018-12-27T00:00:00"/>
    <d v="2019-06-26T00:00:00"/>
    <s v="6 MESES"/>
    <m/>
    <m/>
    <s v="x"/>
    <m/>
    <m/>
    <m/>
    <n v="0"/>
    <n v="1"/>
    <x v="6"/>
  </r>
  <r>
    <s v="CIN-308-2018"/>
    <x v="0"/>
    <s v="FDLCB-CMA-007-2018"/>
    <x v="8"/>
    <x v="8"/>
    <x v="4"/>
    <x v="1"/>
    <s v="REALIZAR LA INTERVENTORÍA TÉCNICA, ADMINISTRATIVA, LEGAL, FINANCIERA, SOCIAL, AMBIENTAL Y SST AL CONTRATO DE OBRA PÙBLICA QUE TENDRÀ POR OBJETO REALIZAR CONSTRUCCIÓN DE LOS PARQUES VECINALES Y DE BOLSILLO POR EL SISTEMA DE PRECIOS UNITARIOS FIJOS SIN FÓRMULA DE REAJUSTE A MONTO AGOTABLE EN LA LOCALIDAD DE CIUDAD BOLÍVAR, QUE SE DERIVE DEL PROCESO LICITATORIO FDLCB-006-2018"/>
    <x v="0"/>
    <n v="17"/>
    <x v="8"/>
    <s v="3-3-1-15-02-17-1423-00"/>
    <m/>
    <s v="R &amp; M CONSTRUCCIONES E INTERVENTORIAS S A S"/>
    <n v="449217860"/>
    <m/>
    <m/>
    <m/>
    <m/>
    <n v="449217860"/>
    <m/>
    <x v="55"/>
    <d v="2019-01-15T00:00:00"/>
    <d v="2019-07-14T00:00:00"/>
    <s v="6 MESES"/>
    <m/>
    <m/>
    <s v="x"/>
    <m/>
    <m/>
    <m/>
    <n v="0"/>
    <n v="1"/>
    <x v="4"/>
  </r>
  <r>
    <s v="CSU-309-2018"/>
    <x v="0"/>
    <s v="FDLCB-SI-005-2018"/>
    <x v="2"/>
    <x v="2"/>
    <x v="3"/>
    <x v="5"/>
    <s v="Adquirir, distribuir e instalar elementos pedagógicos para la dotación de jardines infantiles operados por la Secretaria Distrital de Integración Social y el Instituto Colombiano de Bienestar Familiar en la Localidad de Ciudad Bolívar, de conformidad con las especificaciones establecidas en las fichas técnicas"/>
    <x v="0"/>
    <n v="2"/>
    <x v="11"/>
    <s v="3-3-1-15-01-02-1397-00"/>
    <m/>
    <s v="GRUPO EMPRESARIAL MADEX S A S"/>
    <n v="242000000"/>
    <m/>
    <m/>
    <m/>
    <m/>
    <n v="242000000"/>
    <m/>
    <x v="57"/>
    <d v="2018-12-31T00:00:00"/>
    <d v="2019-04-30T00:00:00"/>
    <s v="4 MESES"/>
    <m/>
    <m/>
    <s v="x"/>
    <m/>
    <m/>
    <m/>
    <n v="0"/>
    <n v="1"/>
    <x v="1"/>
  </r>
  <r>
    <s v="CIN-310-2018"/>
    <x v="0"/>
    <s v="FDLCB-CMA-009-2018"/>
    <x v="8"/>
    <x v="8"/>
    <x v="4"/>
    <x v="1"/>
    <s v="REALIZAR LA INTERVENTORÍA TÉCNICA, ADMINISTRATIVA, FINANCIERA, JURÍDICA, SOCIAL Y AMBIENTAL AL CONTRATO DE OBRA PÚBLICA QUE TENDRÁ POR OBJETO: CONTRATAR POR EL SISTEMA DE PRECIOS UNITARIOS FIJOS, SIN FORMULA DE REAJUSTE, LA CONSTRUCCIÓN DE OBRAS DE MITIGACIÓN DE RIESGOS EN LA LOCALIDAD DE CIUDAD BOLÍVAR, QUE SE DERIVE DEL PROCESO LICITATORIO FDLCB-LP-015-2018 CONTRATAR POR EL SISTEMA DE PRECIOS UNITARIOS FIJOS, SIN FORMULA DE REAJUSTE, LA CONSTRUCCIÓN DE OBRAS DE MITIGACIÓN DE RIESGOS EN LA LOCALIDAD DE CIUDAD BOLÍVAR."/>
    <x v="0"/>
    <n v="4"/>
    <x v="14"/>
    <s v="3-3-1-15-01-04-1418-00"/>
    <m/>
    <s v="CONSORCIO  MITIGACION  CB"/>
    <n v="272878900"/>
    <m/>
    <m/>
    <m/>
    <m/>
    <n v="272878900"/>
    <m/>
    <x v="56"/>
    <d v="2019-01-10T00:00:00"/>
    <d v="2019-09-09T00:00:00"/>
    <s v="8 MESES"/>
    <m/>
    <m/>
    <s v="x"/>
    <m/>
    <m/>
    <m/>
    <n v="0"/>
    <n v="1"/>
    <x v="1"/>
  </r>
  <r>
    <s v="CCON-311-2018"/>
    <x v="0"/>
    <s v="FDLCB-CMA-005-2018"/>
    <x v="11"/>
    <x v="11"/>
    <x v="4"/>
    <x v="1"/>
    <s v="Realizar los etudios y diseños para la construcción de la malla vial y el espacio público de la Localidad de Ciudad Bolívar"/>
    <x v="0"/>
    <n v="18"/>
    <x v="4"/>
    <s v="3-3-1-15-02-18-1424-00"/>
    <m/>
    <s v="CONSORCIO FDLCB 005"/>
    <n v="2349997827"/>
    <m/>
    <m/>
    <m/>
    <m/>
    <n v="2349997827"/>
    <m/>
    <x v="57"/>
    <d v="2018-12-31T00:00:00"/>
    <d v="2019-10-30T00:00:00"/>
    <s v="10 MESES"/>
    <m/>
    <m/>
    <s v="x"/>
    <m/>
    <m/>
    <m/>
    <n v="0"/>
    <n v="1"/>
    <x v="4"/>
  </r>
  <r>
    <s v="CSU-312-2018"/>
    <x v="0"/>
    <s v="FDLCB-LP-017-2018"/>
    <x v="2"/>
    <x v="2"/>
    <x v="1"/>
    <x v="1"/>
    <s v=" CONTRATAR LA ADQUISICIÓN E INSTALACIÓN DEL MOBILIARIO DE OFICINA ABIERTA PARA LA NUEVA SEDE ADMINISTRATIVA DE LA ALCALDÍA LOCAL DE CIUDAD BOLÍVAR."/>
    <x v="0"/>
    <n v="45"/>
    <x v="0"/>
    <s v="3-3-1-15-07-45-1281-00"/>
    <m/>
    <s v="INVERSIONES GUERFOR S.A. "/>
    <n v="1779700000"/>
    <m/>
    <m/>
    <m/>
    <m/>
    <n v="1779700000"/>
    <m/>
    <x v="56"/>
    <d v="2019-01-02T00:00:00"/>
    <d v="2019-04-01T00:00:00"/>
    <s v="90 DIAS"/>
    <m/>
    <m/>
    <s v="x"/>
    <m/>
    <m/>
    <m/>
    <n v="0"/>
    <n v="1"/>
    <x v="0"/>
  </r>
  <r>
    <s v="CPS-313-2018"/>
    <x v="0"/>
    <s v="FDLCB-PSAMC-009-2018"/>
    <x v="3"/>
    <x v="3"/>
    <x v="3"/>
    <x v="2"/>
    <s v="PRESTAR LOS SERVICIOS DEPORTIVOS PARA REALIZAR LA V COPA DE FÚTBOL DE SALÓN PARA LOS HABITANTES DE LA LOCALIDAD DE CIUDAD BOLÍVAR”."/>
    <x v="0"/>
    <n v="11"/>
    <x v="6"/>
    <s v="3-3-1-15-01-11-1422-00"/>
    <m/>
    <s v="ASOCIACION DE DISCAPACITADOS FISICOS DEL SUR ASODISFISUR"/>
    <n v="252031198"/>
    <m/>
    <m/>
    <m/>
    <m/>
    <n v="252031198"/>
    <m/>
    <x v="56"/>
    <d v="2019-01-02T00:00:00"/>
    <d v="2019-05-01T00:00:00"/>
    <s v="4 MESES"/>
    <m/>
    <m/>
    <s v="x"/>
    <m/>
    <m/>
    <m/>
    <n v="0"/>
    <n v="1"/>
    <x v="1"/>
  </r>
  <r>
    <s v="CSU-314-2018"/>
    <x v="0"/>
    <s v="FDLCB-SI-006-2018"/>
    <x v="2"/>
    <x v="2"/>
    <x v="3"/>
    <x v="5"/>
    <s v="Adquisición, instalación y puesta en servicio de elementos tecnológicos, audiovisuales y de acceso para la nueva  sede administrativa de la Alcaldía Local de Ciudad Bolívar"/>
    <x v="0"/>
    <n v="45"/>
    <x v="0"/>
    <s v="3-3-1-15-07-45-1281-00"/>
    <m/>
    <s v="UNION TEMPORAL COMPUALCALDIA"/>
    <n v="2158824319"/>
    <m/>
    <m/>
    <m/>
    <m/>
    <n v="2158824319"/>
    <m/>
    <x v="57"/>
    <d v="2018-12-28T00:00:00"/>
    <d v="2019-03-27T00:00:00"/>
    <s v="3 MESES"/>
    <m/>
    <m/>
    <s v="x"/>
    <m/>
    <m/>
    <m/>
    <n v="0"/>
    <n v="1"/>
    <x v="0"/>
  </r>
  <r>
    <s v="CIN-315-2018"/>
    <x v="0"/>
    <s v="FDLCB-PMC-013-2018"/>
    <x v="8"/>
    <x v="8"/>
    <x v="2"/>
    <x v="1"/>
    <s v="REALIZAR LA INTERVENTORÍA TÉCNICA, ADMINISTRATIVA, FINANCIERA Y JURÍDICA AL CONTRATO DERIVADO DEL PROCESO DE LICITACIÓN PÚBLICA CUYO OBJETO ES; PRESTAR LOS SERVICIOS PARA LA EJECUCIÓN DE LAS ACTIVIDADES CORRESPONDIENTES A VACACIONES, SALIDAS Y ACTIVIDADES RECREATIVAS DIRIGIDAS A LA POBLACIÓN DE LA LOCALIDAD DE CIUDAD BOLÍVAR&quot;."/>
    <x v="0"/>
    <n v="11"/>
    <x v="6"/>
    <s v="3-3-1-15-01-11-1422-00"/>
    <m/>
    <s v="FRANCISCO ALBERTO ROZO TORRES"/>
    <n v="8250000"/>
    <m/>
    <m/>
    <m/>
    <m/>
    <n v="8250000"/>
    <m/>
    <x v="58"/>
    <d v="2019-01-02T00:00:00"/>
    <d v="2019-06-01T00:00:00"/>
    <s v="5 MESES"/>
    <m/>
    <m/>
    <s v="x"/>
    <m/>
    <m/>
    <m/>
    <n v="0"/>
    <n v="1"/>
    <x v="1"/>
  </r>
  <r>
    <s v="CPS-316-2018"/>
    <x v="0"/>
    <s v="FDLCB-PSAMC-010-2018"/>
    <x v="3"/>
    <x v="3"/>
    <x v="3"/>
    <x v="2"/>
    <s v="PRESTAR LOS SERVICIOS PARA REALIZAR SESIONAES DE ACONDICIONAMIENTO FISICO Y ACTIVIDADES RECREO-DEPORTIVAS DIRIGIDAS A PERSONAS MAYORES DE LA LOCALIDAD DE CIUDAD BOLÍVAR"/>
    <x v="0"/>
    <n v="11"/>
    <x v="6"/>
    <s v="3-3-1-15-01-11-1422-00"/>
    <m/>
    <s v="PROFESIONALES EN LOGISTICA DEPORTES Y EVENTOS LTDA"/>
    <n v="256197735"/>
    <m/>
    <m/>
    <m/>
    <m/>
    <n v="256197735"/>
    <m/>
    <x v="56"/>
    <d v="2019-01-10T00:00:00"/>
    <d v="2019-06-09T00:00:00"/>
    <s v="5 MESES"/>
    <m/>
    <m/>
    <s v="x"/>
    <m/>
    <m/>
    <m/>
    <n v="0"/>
    <n v="1"/>
    <x v="1"/>
  </r>
  <r>
    <s v="CIN-317-2018"/>
    <x v="0"/>
    <s v="FDLCB-PMC-015-2018"/>
    <x v="8"/>
    <x v="8"/>
    <x v="2"/>
    <x v="1"/>
    <s v="REALIZAR LA INTERVENTORIA TECNICA, ADMINISTRATIVA, JURIDICA Y FINANCIERA AL CONTRATO, QUE TIENE POR OBJETO: REALIZAR LOS ESTUDIOS TOPOGRAFICOS REQUERIDAS EN LA ETAPA PREVIA DEL PROCEDIMIENTO DE REGULARIZACIÓN DE DESARROLLOS LEGALIZADOS, UBICADOS EN LA LOCALIDAD DE CIUDAD BOLÍVAR¿."/>
    <x v="0"/>
    <n v="15"/>
    <x v="10"/>
    <s v="3-3-1-15-02-15-1313-00"/>
    <m/>
    <s v="CONSTRUCCIONES MACOING S.A.S"/>
    <n v="23385500"/>
    <m/>
    <m/>
    <m/>
    <m/>
    <n v="23385500"/>
    <m/>
    <x v="57"/>
    <d v="2019-01-14T00:00:00"/>
    <d v="2019-07-13T00:00:00"/>
    <s v="6 MESES"/>
    <m/>
    <m/>
    <s v="x"/>
    <m/>
    <m/>
    <m/>
    <n v="0"/>
    <n v="1"/>
    <x v="4"/>
  </r>
  <r>
    <s v="CIN-318-2018"/>
    <x v="0"/>
    <s v="FDLCB-CMA-006-2018"/>
    <x v="8"/>
    <x v="8"/>
    <x v="4"/>
    <x v="1"/>
    <s v="Realizar la interventoría técnicas al contrato de consultoría que tendra por objeto: Realizar los etudios y diseños para la construcción de la malla vial y el espacio público de la Localidad de Ciudad Bolívar"/>
    <x v="0"/>
    <n v="18"/>
    <x v="4"/>
    <s v="3-3-1-15-02-18-1424-00"/>
    <m/>
    <s v="ESTUDIOS TECNICOS Y CONSTRUCCIONES S.A.S"/>
    <n v="330000000"/>
    <m/>
    <m/>
    <m/>
    <m/>
    <n v="330000000"/>
    <m/>
    <x v="57"/>
    <d v="2018-12-31T00:00:00"/>
    <d v="2019-10-30T00:00:00"/>
    <s v="10 MESES"/>
    <m/>
    <m/>
    <s v="x"/>
    <m/>
    <m/>
    <m/>
    <n v="0"/>
    <n v="1"/>
    <x v="4"/>
  </r>
  <r>
    <s v="CPS-319-2018"/>
    <x v="0"/>
    <s v="FDLCB-PMC-016-2018"/>
    <x v="3"/>
    <x v="3"/>
    <x v="2"/>
    <x v="1"/>
    <s v="Contratar el servicio de inspección, mantenimiento y recarga de extintores propiedad del Fondo de Desarrollo Local de Ciudad Bolívar, así como adquirír los extintores para vehiculos propiedad del Fondo de Desarollo de conformidad con las especificaciones técnicas señaladas por la entidad"/>
    <x v="2"/>
    <m/>
    <x v="2"/>
    <s v="3-1-2-02-05-01-0000-00"/>
    <m/>
    <s v="EXTINTORES PROTECCION Y SEÑALIZACIONES DE COLOMBIA SAS"/>
    <n v="1135974"/>
    <m/>
    <m/>
    <m/>
    <m/>
    <n v="1135974"/>
    <m/>
    <x v="57"/>
    <d v="2018-12-31T00:00:00"/>
    <d v="2019-01-30T00:00:00"/>
    <s v="1 MES"/>
    <m/>
    <m/>
    <s v="x"/>
    <m/>
    <m/>
    <m/>
    <n v="0"/>
    <n v="1"/>
    <x v="2"/>
  </r>
  <r>
    <s v="CIN-320-2018"/>
    <x v="0"/>
    <s v="FDLCB-PMC-018-2018"/>
    <x v="8"/>
    <x v="8"/>
    <x v="2"/>
    <x v="1"/>
    <s v="REALIZAR LA INTERVENTORÍA TÉCNICA, ADMINISTRATIVA, FINANCIERA Y JURÍDICA AL CONTRATO  DERIVADO  DEL PROCESO DE LICITACIÓN PÚBLICA CUYO OBJETO ES; PRESTAR LOS SERVICIOS PARA DESARROLLAR Y EJECUTAR PROCESOS DE FORMACION DEPORTIVA EN DEPORTES DE COMBATE, DEPORTES DE PELOTA Y NUEVAS TENDENCIAS DEPORTIVAS PARA LOS NIÑOS, NIÑAS Y JÓVENES DE LA LOCALIDAD DE CIUDAD BOLIVAR&quot;"/>
    <x v="0"/>
    <n v="11"/>
    <x v="6"/>
    <s v="3-3-1-15-01-11-1422-00"/>
    <m/>
    <s v="JUAN CARLOS RUIZ CELY"/>
    <n v="28000000"/>
    <m/>
    <m/>
    <m/>
    <m/>
    <n v="28000000"/>
    <m/>
    <x v="58"/>
    <d v="2018-12-31T00:00:00"/>
    <d v="2019-06-30T00:00:00"/>
    <s v="6 MESES"/>
    <m/>
    <m/>
    <s v="x"/>
    <m/>
    <m/>
    <m/>
    <n v="0"/>
    <n v="1"/>
    <x v="1"/>
  </r>
  <r>
    <s v="CIN-321-2018"/>
    <x v="0"/>
    <s v="FDLCB-PMC-017-2018"/>
    <x v="8"/>
    <x v="8"/>
    <x v="2"/>
    <x v="1"/>
    <s v="REALIZAR LA INTERVENTORÍA TÉCNICA, ADMINISTRATIVA, FINANCIERA Y JURÍDICA AL CONTRATO DERIVADO DEL PROCESO DE SELECCIÓN ABREVIADA FDLCB-PAMC-009-2018 CUYO OBJETO ES; PRESTAR LOS SERVICIOS DEPORTIVOS PARA REALIZAR LA V COPA DE FUTBOL DE SALON PARA LOS HABITANTES DE LA LOCALIDAD DE CIUDAD BOLIVAR&quot;."/>
    <x v="0"/>
    <n v="11"/>
    <x v="6"/>
    <s v="3-3-1-15-01-11-1422-00"/>
    <m/>
    <s v="FUNDACION DEPORTIVA ARNOLDO IGUARAN"/>
    <n v="14280000"/>
    <m/>
    <m/>
    <m/>
    <m/>
    <n v="14280000"/>
    <m/>
    <x v="58"/>
    <d v="2018-12-31T00:00:00"/>
    <d v="2019-06-30T00:00:00"/>
    <s v="6 MESES"/>
    <m/>
    <m/>
    <s v="x"/>
    <m/>
    <m/>
    <m/>
    <n v="0"/>
    <n v="1"/>
    <x v="1"/>
  </r>
  <r>
    <s v="CPS-322-2018"/>
    <x v="0"/>
    <s v="FDLCB-LP-016-2018"/>
    <x v="3"/>
    <x v="3"/>
    <x v="1"/>
    <x v="1"/>
    <s v="Realizar el acompañamiento y asesoría técnica, jurídica y social para la consecución  de los expedientes completos para la presentación de las demanadas hasta la admisión en asuntos de titulación predial de la Localidad de Ciudad Bolívar"/>
    <x v="0"/>
    <n v="15"/>
    <x v="10"/>
    <s v="3-3-1-15-02-15-1313-00"/>
    <m/>
    <s v="RST ABOGADOS ESPECIALIZADOS SAS"/>
    <n v="2095202143"/>
    <m/>
    <m/>
    <m/>
    <m/>
    <n v="2095202143"/>
    <m/>
    <x v="57"/>
    <d v="2018-12-31T00:00:00"/>
    <d v="2019-09-30T00:00:00"/>
    <s v="9 MESES"/>
    <m/>
    <m/>
    <s v="x"/>
    <m/>
    <m/>
    <m/>
    <n v="0"/>
    <n v="1"/>
    <x v="4"/>
  </r>
  <r>
    <s v="COP-323-2018"/>
    <x v="0"/>
    <s v="FDLCB-LP-013-2018"/>
    <x v="9"/>
    <x v="9"/>
    <x v="1"/>
    <x v="1"/>
    <s v="Contratar a precios fijos y a monto agotable la complementación y/o actualización y/o ajustes de diseños y la construcción y/o reconstrucción  de la malla víal de la Localidad de Ciudad Bolívar, en Bogota D.C."/>
    <x v="0"/>
    <n v="18"/>
    <x v="4"/>
    <s v="3-3-1-15-02-18-1424-00"/>
    <m/>
    <s v="CONSULTORIA Y CONSTRUCCION S.A.S."/>
    <n v="16000000000"/>
    <m/>
    <m/>
    <m/>
    <m/>
    <n v="16000000000"/>
    <m/>
    <x v="57"/>
    <d v="2019-01-10T00:00:00"/>
    <d v="2020-01-09T00:00:00"/>
    <s v="12 MESES"/>
    <m/>
    <m/>
    <s v="x"/>
    <m/>
    <m/>
    <m/>
    <n v="0"/>
    <n v="1"/>
    <x v="4"/>
  </r>
  <r>
    <s v="CIN-324-2018"/>
    <x v="0"/>
    <s v="FDLCB-CMA-002-2018"/>
    <x v="8"/>
    <x v="8"/>
    <x v="4"/>
    <x v="1"/>
    <s v="Realizar la interventoría técnica, administrativa, financiera, jurídica. social, ambiental y SST, al contrato de obra pública que tendra por objeto: &quot;Contratar a precios fijos y a monto agotable la conservación de la malla víal y espacio público de la Localidad de Ciudad Bolívar, en Bogotá D.C.&quot;"/>
    <x v="0"/>
    <n v="18"/>
    <x v="4"/>
    <s v="3-3-1-15-02-18-1424-00"/>
    <m/>
    <s v="CONSORCIO FDLCB  002  2018"/>
    <n v="1400000000"/>
    <m/>
    <m/>
    <m/>
    <m/>
    <n v="1400000000"/>
    <m/>
    <x v="57"/>
    <d v="2019-01-10T00:00:00"/>
    <d v="2019-11-09T00:00:00"/>
    <s v="10 MESES"/>
    <m/>
    <m/>
    <s v="x"/>
    <m/>
    <m/>
    <m/>
    <n v="0"/>
    <n v="1"/>
    <x v="4"/>
  </r>
  <r>
    <s v="CIN-325-2018"/>
    <x v="0"/>
    <s v="FDLCB-CMA-010-2018"/>
    <x v="8"/>
    <x v="8"/>
    <x v="4"/>
    <x v="1"/>
    <s v="REALIZAR LA INTERVENTORIA TECNICA, ADMINISTRATIVA, FINANCIERA, JURIDICA, SOCIAL, AMBIENTAL Y SST AL CONTRATO DE OBRA PÙBLICA QUE TENDRÀ POR OBJETO: &quot;CONTRATAR A PRECIOS FIJOS Y A MONTO AGOTABLE LA COMPLEMENTACIÒN Y/O ACTUALIZACIÒN Y/O AJUSTES DE DISEÑOS Y CONSTRUCCIÒN DEL ESPACIO PÙBLICO DE LA LOCALIDAD DE CIUDAD BOLÌVAR, EN BOGOTÀ D.C.&quot;"/>
    <x v="0"/>
    <n v="18"/>
    <x v="4"/>
    <s v="3-3-1-15-02-18-1424-00"/>
    <m/>
    <s v="INTERVENTORIA Y CONSTRUCIVILES S A S"/>
    <n v="1000000000"/>
    <m/>
    <m/>
    <m/>
    <m/>
    <n v="1000000000"/>
    <m/>
    <x v="57"/>
    <d v="2019-01-10T00:00:00"/>
    <d v="2019-11-09T00:00:00"/>
    <s v="10 MESES"/>
    <m/>
    <m/>
    <s v="x"/>
    <m/>
    <m/>
    <m/>
    <n v="0"/>
    <n v="1"/>
    <x v="4"/>
  </r>
  <r>
    <s v="CIN-326-2018"/>
    <x v="0"/>
    <s v="FDLCB-CMA-011-2018"/>
    <x v="8"/>
    <x v="8"/>
    <x v="4"/>
    <x v="1"/>
    <s v="Realizar la interventoría técnica, administrativa, financiera, jurídica, social, ambiental y SST, al contrato de obra pública que tendra por objeto: contratar a precios fijos y monto agotable la complementación y/o actualización y/o ajustes de diseños y construcción  o reconstrucción de la malla víal de la Localidad de Ciudad Bolívar en Bogotá D.C."/>
    <x v="0"/>
    <n v="18"/>
    <x v="4"/>
    <s v="3-3-1-15-02-18-1424-00"/>
    <m/>
    <s v="GRUPO METRO COLOMBIA"/>
    <n v="1600000000"/>
    <m/>
    <m/>
    <m/>
    <m/>
    <n v="1600000000"/>
    <m/>
    <x v="58"/>
    <d v="2019-01-10T00:00:00"/>
    <d v="2020-01-09T00:00:00"/>
    <s v="12 MESES"/>
    <m/>
    <m/>
    <s v="x"/>
    <m/>
    <m/>
    <m/>
    <n v="0"/>
    <n v="1"/>
    <x v="4"/>
  </r>
  <r>
    <s v="COP-328-2018"/>
    <x v="0"/>
    <s v="FDLCB-LP-012-2018"/>
    <x v="9"/>
    <x v="9"/>
    <x v="1"/>
    <x v="1"/>
    <s v="EJECUTAR LAS OBRAS DE MANTENIMIENTO PREVENTIVO Y/O CORRECTIVO A PRECIOS FIJOS, SIN FORMULA DE REAJUSTE, Y A MONTO AGOTABLE DE LAS UNIDADES OPERATIVAS (JARDINES INFANTILES) ADMINISTRADAS POR LA SECRETARÍA DISTRITAL DE INTEGRACIÓN SOCIAL UBICADOS EN LA LOCALIDAD DE CIUDAD BOLÍVAR&quot;,"/>
    <x v="0"/>
    <n v="2"/>
    <x v="11"/>
    <s v="3-3-1-15-01-02-1397-00"/>
    <m/>
    <s v="CONJSORCIO SEDE INFANTILES"/>
    <n v="746663829"/>
    <m/>
    <m/>
    <m/>
    <m/>
    <n v="746663829"/>
    <m/>
    <x v="58"/>
    <d v="2019-01-08T00:00:00"/>
    <d v="2019-07-07T00:00:00"/>
    <s v="6 MESES"/>
    <m/>
    <m/>
    <s v="x"/>
    <m/>
    <m/>
    <m/>
    <n v="0"/>
    <n v="1"/>
    <x v="1"/>
  </r>
  <r>
    <s v="CIN-329-2018"/>
    <x v="0"/>
    <s v="FDLCB-CMA-008-2018"/>
    <x v="8"/>
    <x v="8"/>
    <x v="4"/>
    <x v="1"/>
    <s v="REALIZAR LA INTERVENTORÍA TÉCNICA, ADMINISTRATIVA, FINANCIERA, LEGAL, SOCIAL Y AMBIENTAL AL CONTRATO DE OBRA PÚBLICA cuyo objeto es: “EJECUTAR LAS OBRAS DE MANTENIMIENTO PREVENTIVO Y/O CORRECTIVO A PRECIOS FIJOS, SIN FORMULA DE REAJUSTE, Y A MONTO AGOTABLE DE LAS UNIDADES OPERATIVAS (JARDINES INFANTILES) ADMINISTRADAS POR LA SECRETARÍA DISTRITAL DE INTEGRACIÓN SOCIAL UBICADOS EN LA LOCALIDAD DE CIUDAD BOLÍVAR"/>
    <x v="0"/>
    <n v="2"/>
    <x v="11"/>
    <s v="3-3-1-15-01-02-1397-00"/>
    <m/>
    <s v="Proyectistas Asociados SAS"/>
    <n v="74661206"/>
    <m/>
    <m/>
    <m/>
    <m/>
    <n v="74661206"/>
    <m/>
    <x v="58"/>
    <d v="2019-01-15T00:00:00"/>
    <d v="2019-07-14T00:00:00"/>
    <s v="6 MESES"/>
    <m/>
    <m/>
    <s v="x"/>
    <m/>
    <m/>
    <m/>
    <n v="0"/>
    <n v="1"/>
    <x v="1"/>
  </r>
  <r>
    <s v="CPS-330-2018"/>
    <x v="0"/>
    <s v="FDLCB-LP-014-2018"/>
    <x v="3"/>
    <x v="3"/>
    <x v="1"/>
    <x v="1"/>
    <s v="PRESTAR LOS SERVICIOS PARA DESARROLLAR INICIATIVAS DE FORTALECIMIENTO A ORGANIZACIONES O INSTANCIAS SOCIALES DE PARTICIPACIÓN DE LA LOCALIDAD DE CIUDAD BOLÍVAR"/>
    <x v="0"/>
    <n v="45"/>
    <x v="0"/>
    <s v="3-3-1-15-07-45-1451-00"/>
    <m/>
    <s v="UNION TEMPORAL FUERTES Y PARTICIPATIV@S"/>
    <n v="663821330"/>
    <m/>
    <m/>
    <m/>
    <m/>
    <n v="663821330"/>
    <m/>
    <x v="58"/>
    <d v="2019-01-10T00:00:00"/>
    <d v="2019-07-09T00:00:00"/>
    <s v="6 MESES"/>
    <m/>
    <m/>
    <s v="x"/>
    <m/>
    <m/>
    <m/>
    <n v="0"/>
    <n v="1"/>
    <x v="0"/>
  </r>
  <r>
    <s v="OTROS"/>
    <x v="0"/>
    <n v="2018"/>
    <x v="7"/>
    <x v="7"/>
    <x v="0"/>
    <x v="1"/>
    <s v="Suministra apoyo económico individual a 4.500 personas mayores en situación de vulnerabilidad y segregación social de la Localidad de Ciudad Bolívar con la resolución 30 entrega de  subsidios económicos tipo C"/>
    <x v="0"/>
    <n v="3"/>
    <x v="1"/>
    <s v="3-3-1-15-01-03-1399-00"/>
    <m/>
    <s v="RESOLUCION 30-2018"/>
    <n v="6480000000"/>
    <m/>
    <m/>
    <m/>
    <m/>
    <n v="6480000000"/>
    <n v="5882230649"/>
    <x v="59"/>
    <m/>
    <m/>
    <m/>
    <m/>
    <m/>
    <m/>
    <m/>
    <m/>
    <m/>
    <n v="0.90775164336419756"/>
    <n v="1"/>
    <x v="1"/>
  </r>
  <r>
    <s v="OTROS"/>
    <x v="0"/>
    <n v="2018"/>
    <x v="7"/>
    <x v="7"/>
    <x v="0"/>
    <x v="1"/>
    <s v="Realizar el pago de costos operativos Costos Operativos Subsidio Tipo C con la  resolución 31"/>
    <x v="0"/>
    <n v="3"/>
    <x v="1"/>
    <s v="3-3-1-15-01-03-1399-00"/>
    <m/>
    <s v="RESOLUCION 30-2018"/>
    <n v="90000000"/>
    <m/>
    <m/>
    <m/>
    <m/>
    <n v="90000000"/>
    <n v="66911766"/>
    <x v="59"/>
    <m/>
    <m/>
    <m/>
    <m/>
    <m/>
    <m/>
    <m/>
    <m/>
    <m/>
    <n v="0.74346406666666665"/>
    <n v="0"/>
    <x v="1"/>
  </r>
  <r>
    <s v="OTROS"/>
    <x v="0"/>
    <n v="2018"/>
    <x v="7"/>
    <x v="7"/>
    <x v="0"/>
    <x v="1"/>
    <m/>
    <x v="0"/>
    <n v="3"/>
    <x v="1"/>
    <s v="3-3-1-15-01-03-1399-00"/>
    <m/>
    <s v="OTROS GASTOS"/>
    <n v="242110"/>
    <m/>
    <m/>
    <m/>
    <m/>
    <n v="242110"/>
    <n v="242110"/>
    <x v="59"/>
    <m/>
    <m/>
    <m/>
    <m/>
    <m/>
    <m/>
    <m/>
    <m/>
    <m/>
    <n v="1"/>
    <n v="0"/>
    <x v="1"/>
  </r>
  <r>
    <s v="CPS-80-2017"/>
    <x v="1"/>
    <n v="2017"/>
    <x v="0"/>
    <x v="0"/>
    <x v="0"/>
    <x v="0"/>
    <s v="Adición y prorroga ao CPS - 080 - 2017 según certificación adjunta"/>
    <x v="0"/>
    <n v="3"/>
    <x v="1"/>
    <s v="3-3-1-15-01-03-1399-00"/>
    <m/>
    <s v="MYRIAN JOHANA RUIZ GARCIA"/>
    <m/>
    <m/>
    <m/>
    <n v="1"/>
    <n v="19800000"/>
    <n v="19800000"/>
    <n v="16800000"/>
    <x v="59"/>
    <m/>
    <m/>
    <m/>
    <m/>
    <m/>
    <m/>
    <m/>
    <m/>
    <m/>
    <n v="0.84848484848484851"/>
    <m/>
    <x v="1"/>
  </r>
  <r>
    <s v="CPS-117-2017"/>
    <x v="1"/>
    <n v="2018"/>
    <x v="0"/>
    <x v="0"/>
    <x v="0"/>
    <x v="0"/>
    <s v="ADICIÓN Y PRORROGA DEL CONTRATO DE PRESTACION DE SERVICIOS N° CPS-117 - 2017"/>
    <x v="0"/>
    <n v="3"/>
    <x v="1"/>
    <s v="3-3-1-15-01-03-1399-00"/>
    <m/>
    <s v="RUBIELA  CARVAJAL DURAN"/>
    <m/>
    <m/>
    <m/>
    <n v="1"/>
    <n v="23000000"/>
    <n v="23000000"/>
    <n v="22846667"/>
    <x v="59"/>
    <m/>
    <m/>
    <m/>
    <m/>
    <m/>
    <m/>
    <m/>
    <m/>
    <m/>
    <n v="0.99333334782608695"/>
    <m/>
    <x v="1"/>
  </r>
  <r>
    <s v="CPS-124-2017"/>
    <x v="1"/>
    <n v="2017"/>
    <x v="3"/>
    <x v="3"/>
    <x v="1"/>
    <x v="4"/>
    <s v="ADICION Y PRORROGA DEL CONTRATO CPS 124 DE 2017 DE ACUERDO A LA JUSTIFICACION EXPUESTA. - CONTRATAR LA PRESTACIÓN DEL SERVICIO DE VIGILANCIA Y SEGURIDAD PRIVADA LAS 24 HORAS DEL DIA, SIETE DIAS A LA SEMANA, PARA LA SEDE ADMINISTRATIVA DE LA ALCALDÍA LOCAL, LA JUNTA ADMINISTRADORA LOCAL, LA CASA DE LA JUSTICIA, LA CASA DE LA CULTURA Y EL LOTE PARQUEADERO DE MAQUINARIA PESADA Y VEHICULOS, ASÍ COMO DE LAS PERSONAS QUE SE ENCUENTREN EN EL INTERIOR DE LAS MISMAS, DE LOS BIENES MUEBLES DE PROPIEDAD DEL MISMO Y TODOS AQUELLOS BIENES REQUIERAN DE SU PROTECCIÓN Y CUIDADO"/>
    <x v="0"/>
    <n v="11"/>
    <x v="6"/>
    <s v="3-3-1-15-01-11-1422-00"/>
    <m/>
    <s v="COMPAÑIA DE SEGURIDAD Y VIGILANCIA PRIVADA SIMON BOLIVAR LTDA"/>
    <m/>
    <m/>
    <m/>
    <n v="1"/>
    <n v="19820060"/>
    <n v="19820060"/>
    <n v="19820060"/>
    <x v="59"/>
    <m/>
    <m/>
    <m/>
    <m/>
    <m/>
    <m/>
    <m/>
    <m/>
    <m/>
    <n v="1"/>
    <m/>
    <x v="1"/>
  </r>
  <r>
    <s v="COP 2344-2017"/>
    <x v="1"/>
    <n v="2017"/>
    <x v="9"/>
    <x v="9"/>
    <x v="1"/>
    <x v="4"/>
    <s v="ADICION AL CONVENIO INTERADMINISTRATIVO No. 3040 DE 2013 (No. 227 DE LA SCRD) SUSCRITO ENTRE LA SECRETARÍA DISTRITAL DE EDUCACIÓN Y LA SECRETARÍA DISTRITAL DE CULTURA, RECREACIÓN Y DEPORTE AL CUAL SE ADHIRIO EL FONDO DE DESARROLLO LOCAL DE CIUDAD BOLÍVAR MEDIANTE CONTRATO DE ADHESION No. 3457 DE 2014, PARA EL EQUIPAMIENTO CULTURAL TEATRO."/>
    <x v="0"/>
    <n v="11"/>
    <x v="6"/>
    <s v="3-3-1-15-01-11-1422-00"/>
    <m/>
    <s v="FONDO DE DESARROLLO LOCAL DE CIUDAD BOLIVAR"/>
    <m/>
    <m/>
    <m/>
    <n v="1"/>
    <n v="1824926717"/>
    <n v="1824926717"/>
    <m/>
    <x v="59"/>
    <m/>
    <m/>
    <m/>
    <m/>
    <m/>
    <m/>
    <m/>
    <m/>
    <m/>
    <n v="0"/>
    <m/>
    <x v="1"/>
  </r>
  <r>
    <s v="OTROS"/>
    <x v="0"/>
    <n v="2018"/>
    <x v="7"/>
    <x v="7"/>
    <x v="0"/>
    <x v="4"/>
    <s v="RESOLUCION 89 DE 2018 - Aunar esfuerzos entre el INSTITUTO DE DESARROLLO URBANO &quot;IDU&quot; y el INSTITUTO DISTRITAL PARA LA PROTECCION DE LA NIÑEZ Y LA JUVENTUD &quot;IDIPRON&quot;, con el fin de lograr los fines y cometidos estatales y la  armonia en el ejercicio de sus respectivas funciones, para apoyar las politicas de proteccion y resocializacion de los adolecentes y jovenes, a travez de la enseñanza de oficios relaclionados con el mantenimiento, mejoramiento y adecuacion, en proyectos vocacionales y productivos, para el desarrollo de programas de infraestructura para el espacio publico y corredores de movilidad alternativa (CicloRutas)"/>
    <x v="0"/>
    <n v="18"/>
    <x v="4"/>
    <s v="3-3-1-15-02-18-1424-00"/>
    <m/>
    <s v="INSTITUTO DISTRITAL PARA LA PROTECCION DE LA NIÑEZ Y DE LA JUVENTUD - IDIPRON"/>
    <n v="90109584"/>
    <m/>
    <m/>
    <m/>
    <m/>
    <n v="90109584"/>
    <n v="90109584"/>
    <x v="59"/>
    <m/>
    <m/>
    <m/>
    <m/>
    <m/>
    <m/>
    <m/>
    <m/>
    <m/>
    <n v="1"/>
    <n v="0"/>
    <x v="4"/>
  </r>
  <r>
    <s v="OTROS"/>
    <x v="0"/>
    <n v="2018"/>
    <x v="7"/>
    <x v="7"/>
    <x v="0"/>
    <x v="4"/>
    <s v="PAGO DE ARL CONTRATISTAS  PRESTACIONES DE SERVICIOS  CONDUCTORES MAQUINARIA PESADA Y VOLQUETAS DE PROOPUIEDAD DEL FDLCB  MES DE FEBRERO 2018"/>
    <x v="0"/>
    <n v="18"/>
    <x v="4"/>
    <s v="3-3-1-15-02-18-1424-00"/>
    <m/>
    <s v="POSITIVA COMPAÑIA DE SEGUROS SA"/>
    <n v="842800"/>
    <m/>
    <m/>
    <m/>
    <m/>
    <n v="842800"/>
    <n v="842800"/>
    <x v="59"/>
    <m/>
    <m/>
    <m/>
    <m/>
    <m/>
    <m/>
    <m/>
    <m/>
    <m/>
    <n v="1"/>
    <n v="0"/>
    <x v="4"/>
  </r>
  <r>
    <s v="CCA-165-2017"/>
    <x v="1"/>
    <n v="2017"/>
    <x v="11"/>
    <x v="11"/>
    <x v="1"/>
    <x v="4"/>
    <s v="REALIZAR LOS ESTUDIOS Y DISEÑOS PARA LA CONSTRUCCIÓN Y/O RECONSTRUCCIÓN DE LA MALLA VIAL Y EL ESPACIO PÚBLICO DE LA LOCALIDAD DE CIUDAD BOLÍVAR."/>
    <x v="0"/>
    <n v="18"/>
    <x v="4"/>
    <s v="3-3-1-15-02-18-1424-00"/>
    <m/>
    <s v="SANDRA MONICA CARDOZO ROJAS"/>
    <m/>
    <m/>
    <m/>
    <n v="1"/>
    <n v="931856709"/>
    <n v="931856709"/>
    <m/>
    <x v="59"/>
    <m/>
    <m/>
    <m/>
    <m/>
    <m/>
    <m/>
    <m/>
    <m/>
    <m/>
    <n v="0"/>
    <m/>
    <x v="4"/>
  </r>
  <r>
    <s v="CI-177-2017"/>
    <x v="1"/>
    <n v="2017"/>
    <x v="8"/>
    <x v="8"/>
    <x v="4"/>
    <x v="4"/>
    <s v="REALIZAR LA INTERVENTORÍA TÉCNICA, AL CONTRATO DE CONSULTORÍA QUE TENDRÁ POR OBJETO: REALIZAR LOS ESTUDIOS Y DISEÑOS PARA LA CONSTRUCCIÓN Y/O RECONSTRUCCIÓN DE LA MALLA VIAL Y EL ESPACIO PÚBLICO DE LA LOCALIDAD DE CIUDAD BOLÍVAR."/>
    <x v="0"/>
    <n v="18"/>
    <x v="4"/>
    <s v="3-3-1-15-02-18-1424-00"/>
    <m/>
    <s v="ESTUDIOS TECNICOS Y CONSTRUCCIONES S.A.S"/>
    <m/>
    <m/>
    <m/>
    <n v="1"/>
    <n v="54560000"/>
    <n v="54560000"/>
    <m/>
    <x v="59"/>
    <m/>
    <m/>
    <m/>
    <m/>
    <m/>
    <m/>
    <m/>
    <m/>
    <m/>
    <n v="0"/>
    <m/>
    <x v="4"/>
  </r>
  <r>
    <s v="OTROS"/>
    <x v="0"/>
    <n v="2018"/>
    <x v="7"/>
    <x v="7"/>
    <x v="5"/>
    <x v="4"/>
    <s v="PAGO ARL CONTRATISTA PRESTACIONES DE SERVICIOS INFRAESTRUCTURA PARA LA VIGENCIA 2018"/>
    <x v="0"/>
    <n v="18"/>
    <x v="4"/>
    <s v="3-3-1-15-02-18-1424-00"/>
    <m/>
    <s v="POSITIVA COMPAÑIA DE SEGUROS SA"/>
    <n v="10629000"/>
    <m/>
    <m/>
    <m/>
    <m/>
    <n v="10629000"/>
    <n v="8680200"/>
    <x v="59"/>
    <m/>
    <m/>
    <m/>
    <m/>
    <m/>
    <m/>
    <m/>
    <m/>
    <m/>
    <n v="0.81665255433248662"/>
    <n v="0"/>
    <x v="4"/>
  </r>
  <r>
    <s v="OTROS"/>
    <x v="0"/>
    <n v="2018"/>
    <x v="7"/>
    <x v="7"/>
    <x v="5"/>
    <x v="4"/>
    <s v="PAGO ARL CONTRATISTA PRESTACIONES DE SERVICIOS - GESTORES DE SEGURIDAD  PARA LA VIGENCIA 2018"/>
    <x v="0"/>
    <n v="19"/>
    <x v="3"/>
    <s v="3-3-1-15-03-19-1425-00"/>
    <m/>
    <s v="POSITIVA COMPAÑIA DE SEGUROS SA"/>
    <n v="9640000"/>
    <m/>
    <m/>
    <m/>
    <m/>
    <n v="9640000"/>
    <n v="1942200"/>
    <x v="59"/>
    <m/>
    <m/>
    <m/>
    <m/>
    <m/>
    <m/>
    <m/>
    <m/>
    <m/>
    <n v="0.20147302904564315"/>
    <n v="0"/>
    <x v="3"/>
  </r>
  <r>
    <s v="CI-737-2017"/>
    <x v="1"/>
    <n v="2017"/>
    <x v="6"/>
    <x v="6"/>
    <x v="0"/>
    <x v="6"/>
    <s v="Anuar esfuerzos técnicos, administrativos y financieros entre la Secretaría General de la Alcaldía Mayor de Bogotá D.C., el Fondo de Desarrollo Local de Ciudad Bolívar y la Empresa de Telecomunicaciones de Bogotá S.A. E.S.P., con el fin de garantizar el acceso, uso y apropiación en técnologias de la información y las comunicaciónes en los potales interactivos, a los habitantes de la Localidad de Ciudad Bolívar"/>
    <x v="0"/>
    <n v="36"/>
    <x v="7"/>
    <s v="3-3-1-15-05-36-1448-00"/>
    <m/>
    <s v="EMPRESA DE TELECOMUNICACIONES DE BOGOTA SA ESP"/>
    <m/>
    <m/>
    <m/>
    <n v="1"/>
    <n v="32248914"/>
    <n v="32248914"/>
    <n v="32248914"/>
    <x v="59"/>
    <m/>
    <m/>
    <m/>
    <m/>
    <m/>
    <m/>
    <m/>
    <m/>
    <m/>
    <n v="1"/>
    <m/>
    <x v="5"/>
  </r>
  <r>
    <s v="OTROS"/>
    <x v="0"/>
    <n v="2018"/>
    <x v="7"/>
    <x v="7"/>
    <x v="5"/>
    <x v="4"/>
    <s v="PAGO DE ARL CONTRATISTAS  PRESTACIONES DE SERVICIOS CON ALTO RIESGO SEGÚN OBJETO DEL CONTARTO Y CONDUCTORES DE LIVIANOS DE PROOPUIEDAD DEL FDLCB  MES DE FEBRERO 2018"/>
    <x v="0"/>
    <n v="45"/>
    <x v="0"/>
    <s v="3-3-1-15-07-45-1281-00"/>
    <m/>
    <s v="POSITIVA COMPAÑIA DE SEGUROS SA"/>
    <n v="1097800"/>
    <m/>
    <m/>
    <m/>
    <m/>
    <n v="1097800"/>
    <n v="1097800"/>
    <x v="59"/>
    <m/>
    <m/>
    <m/>
    <m/>
    <m/>
    <m/>
    <m/>
    <s v="X"/>
    <m/>
    <n v="1"/>
    <n v="0"/>
    <x v="0"/>
  </r>
  <r>
    <s v="CPS-42-2017"/>
    <x v="1"/>
    <n v="2017"/>
    <x v="0"/>
    <x v="0"/>
    <x v="0"/>
    <x v="0"/>
    <s v="ADICION Y PRORROGA AL CONTRATO No. 042/2017 CUYO OBJETO ES: PRESTAR SUS SERVICIOS PROFESIONALES EN EL FONDO DE DESARROLLO LOCAL PARA LA FORMULACION Y SEGUIMIENTO DE LOS PROYECTOS DE INVERSION"/>
    <x v="0"/>
    <n v="45"/>
    <x v="0"/>
    <s v="3-3-1-15-07-45-1281-00"/>
    <m/>
    <s v="DIEGO ANDRES CATOLICO AMAYA"/>
    <m/>
    <m/>
    <m/>
    <n v="1"/>
    <n v="25850000"/>
    <n v="25850000"/>
    <n v="23970000"/>
    <x v="59"/>
    <m/>
    <m/>
    <m/>
    <m/>
    <m/>
    <m/>
    <m/>
    <s v="X"/>
    <m/>
    <n v="0.92727272727272725"/>
    <m/>
    <x v="0"/>
  </r>
  <r>
    <s v="CPS-55-2017"/>
    <x v="1"/>
    <n v="2017"/>
    <x v="0"/>
    <x v="0"/>
    <x v="0"/>
    <x v="0"/>
    <s v="ADICION AL CONTRATO CPS 055 DE  2017 -  PRESTAR SERVICIOS PROFESIONALES JURÍDICOS CON EL FIN DE ADELANTAR LA ETAPA PRE-CONTRACTUAL, CONTRACTUAL Y POST-CONTRACTUAL DE LOS PROCESOS DE CONTRATACION QUE ADELANTE EL FONDO DE DESARROLLO LOCAL DE CIUDAD BOLIVAR"/>
    <x v="0"/>
    <n v="45"/>
    <x v="0"/>
    <s v="3-3-1-15-07-45-1281-00"/>
    <m/>
    <s v="YELIKSA BIBIANA FARFAN SANCHEZ"/>
    <m/>
    <m/>
    <m/>
    <n v="1"/>
    <n v="25850000"/>
    <n v="25850000"/>
    <n v="25849999"/>
    <x v="59"/>
    <m/>
    <m/>
    <m/>
    <m/>
    <m/>
    <m/>
    <m/>
    <m/>
    <m/>
    <n v="0.99999996131528046"/>
    <m/>
    <x v="0"/>
  </r>
  <r>
    <s v="CPS-74-2017"/>
    <x v="1"/>
    <n v="2017"/>
    <x v="0"/>
    <x v="0"/>
    <x v="0"/>
    <x v="0"/>
    <s v="ADICIÓN  AL CONTRATO PRESTACION DE SERVICIOS CPS -074 DE 2017  SEGUN JUSTIFICACIÓN"/>
    <x v="0"/>
    <n v="45"/>
    <x v="0"/>
    <s v="3-3-1-15-07-45-1281-00"/>
    <m/>
    <s v="OLGA LUCIA MENDIETA DIAZ"/>
    <m/>
    <m/>
    <m/>
    <n v="1"/>
    <n v="11550000"/>
    <n v="11550000"/>
    <n v="11550000"/>
    <x v="59"/>
    <m/>
    <m/>
    <m/>
    <m/>
    <m/>
    <m/>
    <m/>
    <s v="X"/>
    <m/>
    <n v="1"/>
    <m/>
    <x v="0"/>
  </r>
  <r>
    <s v="CPS-79-2017"/>
    <x v="1"/>
    <n v="2017"/>
    <x v="0"/>
    <x v="0"/>
    <x v="0"/>
    <x v="0"/>
    <s v="Adicion y prorroga cps-792017: Prestar sus servicios profesionales como apoyo al área de gestión policiva de la Alcaldía Local de Ciudad Bolívar"/>
    <x v="0"/>
    <n v="45"/>
    <x v="0"/>
    <s v="3-3-1-15-07-45-1281-00"/>
    <m/>
    <s v="HEBERT ENRIQUE ORTIZ POSSO"/>
    <m/>
    <m/>
    <m/>
    <n v="1"/>
    <n v="23100000"/>
    <n v="23100000"/>
    <n v="23100000"/>
    <x v="59"/>
    <m/>
    <m/>
    <m/>
    <m/>
    <m/>
    <m/>
    <m/>
    <m/>
    <m/>
    <n v="1"/>
    <m/>
    <x v="0"/>
  </r>
  <r>
    <s v="CPS-88-2017"/>
    <x v="1"/>
    <n v="2017"/>
    <x v="0"/>
    <x v="0"/>
    <x v="0"/>
    <x v="0"/>
    <s v="ADICION AL CONRATO CPS 088 DE  2017 - PRESTAR SUS SERVICIOS PROFESIONALES DE APOYO TÉCNICO PARA LAS ACTIVIDADES DE GESTIÓN DEL RIESGO"/>
    <x v="0"/>
    <n v="45"/>
    <x v="0"/>
    <s v="3-3-1-15-07-45-1281-00"/>
    <m/>
    <s v="WILLIAN FERNANDO PACHECO GONZALEZ"/>
    <m/>
    <m/>
    <m/>
    <n v="1"/>
    <n v="22550000"/>
    <n v="22550000"/>
    <n v="22549999"/>
    <x v="59"/>
    <m/>
    <m/>
    <m/>
    <m/>
    <m/>
    <m/>
    <m/>
    <m/>
    <m/>
    <n v="0.99999995565410205"/>
    <m/>
    <x v="0"/>
  </r>
  <r>
    <s v="CPS-90-2017"/>
    <x v="1"/>
    <n v="2017"/>
    <x v="0"/>
    <x v="0"/>
    <x v="0"/>
    <x v="0"/>
    <s v="ADICION AL CONTRATO 090 DE 2017 - &quot;PRESTAR SUS SERVICIOS PROFESIONALES PARA APOYAR EN LA EJECUCIÓN DE ACTIVIDADES ADMINISTRATIVAS AL ÁREA DE GESTIÓN DE DESARROLLO LOCAL DE CIUDAD BOLÍVAR&quot;"/>
    <x v="0"/>
    <n v="45"/>
    <x v="0"/>
    <s v="3-3-1-15-07-45-1281-00"/>
    <m/>
    <s v="OSCAR ALEXANDER MONTIEL SANDOVAL"/>
    <m/>
    <m/>
    <m/>
    <n v="1"/>
    <n v="19000000"/>
    <n v="19000000"/>
    <n v="18366667"/>
    <x v="59"/>
    <m/>
    <m/>
    <m/>
    <m/>
    <m/>
    <m/>
    <m/>
    <m/>
    <m/>
    <n v="0.96666668421052626"/>
    <m/>
    <x v="0"/>
  </r>
  <r>
    <s v="CPS-135-2017"/>
    <x v="1"/>
    <n v="2017"/>
    <x v="0"/>
    <x v="0"/>
    <x v="0"/>
    <x v="0"/>
    <s v="ADICION Y PRORROGA AL CONTRATO CPS N° 135 DE 2017"/>
    <x v="0"/>
    <n v="45"/>
    <x v="0"/>
    <s v="3-3-1-15-07-45-1281-00"/>
    <m/>
    <s v="DIXON RICARDO CARRASCAL FRANCO"/>
    <m/>
    <m/>
    <m/>
    <n v="1"/>
    <n v="14100000"/>
    <n v="14100000"/>
    <n v="14100000"/>
    <x v="59"/>
    <m/>
    <m/>
    <m/>
    <m/>
    <m/>
    <m/>
    <m/>
    <s v="X"/>
    <m/>
    <n v="1"/>
    <m/>
    <x v="0"/>
  </r>
  <r>
    <s v="CPS-136-2017"/>
    <x v="1"/>
    <n v="2017"/>
    <x v="0"/>
    <x v="0"/>
    <x v="0"/>
    <x v="0"/>
    <s v="Adición y prorroga CPS - 136-2017"/>
    <x v="0"/>
    <n v="45"/>
    <x v="0"/>
    <s v="3-3-1-15-07-45-1281-00"/>
    <m/>
    <s v="GERMAN ARTURO MEDINA PIRAJAN"/>
    <m/>
    <m/>
    <m/>
    <n v="1"/>
    <n v="14100000"/>
    <n v="14100000"/>
    <n v="14100000"/>
    <x v="59"/>
    <m/>
    <m/>
    <m/>
    <m/>
    <m/>
    <m/>
    <m/>
    <m/>
    <m/>
    <n v="1"/>
    <m/>
    <x v="0"/>
  </r>
  <r>
    <s v="CPS-137-2017"/>
    <x v="1"/>
    <n v="2017"/>
    <x v="0"/>
    <x v="0"/>
    <x v="0"/>
    <x v="0"/>
    <s v="ADICION Y PRORROGA AL CONTRATO DE PRESTACION DE SERVICIOS CPS - N° 137 DE 2017 SEGUN JUSTIFICACION ADJUNTA."/>
    <x v="0"/>
    <n v="45"/>
    <x v="0"/>
    <s v="3-3-1-15-07-45-1281-00"/>
    <m/>
    <s v="EUGENIO  QUINTERO OCAMPO"/>
    <m/>
    <m/>
    <m/>
    <n v="1"/>
    <n v="14100000"/>
    <n v="14100000"/>
    <n v="13786667"/>
    <x v="59"/>
    <m/>
    <m/>
    <m/>
    <m/>
    <m/>
    <m/>
    <m/>
    <m/>
    <m/>
    <n v="0.97777780141843973"/>
    <m/>
    <x v="0"/>
  </r>
  <r>
    <s v="CPS-138-2017"/>
    <x v="1"/>
    <n v="2017"/>
    <x v="0"/>
    <x v="0"/>
    <x v="0"/>
    <x v="0"/>
    <s v="ADICION Y PRORROGA AL CONTRATO DE PRESTACION DE SERVICIOS CPS 138 DE 2017 SEGUN JUSTIFICACION ADJUNTA"/>
    <x v="0"/>
    <n v="45"/>
    <x v="0"/>
    <s v="3-3-1-15-07-45-1281-00"/>
    <m/>
    <s v="MARIA ANGELICA RUBIO PEÑARETE"/>
    <m/>
    <m/>
    <m/>
    <n v="1"/>
    <n v="5310000"/>
    <n v="5310000"/>
    <n v="5310000"/>
    <x v="59"/>
    <m/>
    <m/>
    <m/>
    <m/>
    <m/>
    <m/>
    <m/>
    <m/>
    <m/>
    <n v="1"/>
    <m/>
    <x v="0"/>
  </r>
  <r>
    <s v="CPS-139-2017"/>
    <x v="1"/>
    <n v="2017"/>
    <x v="0"/>
    <x v="0"/>
    <x v="0"/>
    <x v="0"/>
    <s v="ADICION Y PRORROGA AL CONTRATO DE PRESTACION DE SERVIOS CPS N° 139 DE 2017 SEGUN JUSTIFICACION ADJUNTA"/>
    <x v="0"/>
    <n v="45"/>
    <x v="0"/>
    <s v="3-3-1-15-07-45-1281-00"/>
    <m/>
    <s v="PAOLA ANDREA BAQUERO BAQUERO"/>
    <m/>
    <m/>
    <m/>
    <n v="1"/>
    <n v="6300000"/>
    <n v="6300000"/>
    <n v="6300000"/>
    <x v="59"/>
    <m/>
    <m/>
    <m/>
    <m/>
    <m/>
    <m/>
    <m/>
    <m/>
    <m/>
    <n v="1"/>
    <m/>
    <x v="0"/>
  </r>
  <r>
    <s v="CPS-141-2017"/>
    <x v="1"/>
    <n v="2017"/>
    <x v="0"/>
    <x v="0"/>
    <x v="0"/>
    <x v="0"/>
    <s v="Apoyar gestión técnica y administrativa de la Casa del Consumidor de la Localidad de Ciudad Bolívar por medio de visitas, acompañamiento, capacitación, socialización y sensibilización para el control y verificación de reglamentos técnicos y mitrologicos"/>
    <x v="0"/>
    <n v="45"/>
    <x v="0"/>
    <s v="3-3-1-15-07-45-1281-00"/>
    <m/>
    <s v="WILLIAN CAMILO CASTELBONDO MENDEZ"/>
    <m/>
    <m/>
    <m/>
    <n v="1"/>
    <n v="14100000"/>
    <n v="14100000"/>
    <n v="14100000"/>
    <x v="59"/>
    <m/>
    <m/>
    <m/>
    <m/>
    <m/>
    <m/>
    <m/>
    <m/>
    <m/>
    <n v="1"/>
    <m/>
    <x v="0"/>
  </r>
  <r>
    <s v="CPS-142-2017"/>
    <x v="1"/>
    <n v="2017"/>
    <x v="0"/>
    <x v="0"/>
    <x v="0"/>
    <x v="0"/>
    <s v="Adición y prorroga al contrato de Prestación de Servicios CPS - 142 DE 2017 según certificación adjunta"/>
    <x v="0"/>
    <n v="45"/>
    <x v="0"/>
    <s v="3-3-1-15-07-45-1281-00"/>
    <m/>
    <s v="YOLANDA  CORDOBA RODRIGUEZ"/>
    <m/>
    <m/>
    <m/>
    <n v="1"/>
    <n v="14100000"/>
    <n v="14100000"/>
    <n v="14100000"/>
    <x v="59"/>
    <m/>
    <m/>
    <m/>
    <m/>
    <m/>
    <m/>
    <m/>
    <m/>
    <m/>
    <n v="1"/>
    <m/>
    <x v="0"/>
  </r>
  <r>
    <s v="CIN-256-2015"/>
    <x v="2"/>
    <n v="2015"/>
    <x v="8"/>
    <x v="8"/>
    <x v="5"/>
    <x v="4"/>
    <s v="ADICIÓN Y PRORROGA AL CINTRATO DE INTERVENTORIA CIN - 256/2015"/>
    <x v="0"/>
    <n v="45"/>
    <x v="0"/>
    <s v="3-3-1-15-07-45-1281-00"/>
    <m/>
    <s v="CONSORCIO INTERVENTORES CIUDAD BOLIVAR"/>
    <m/>
    <m/>
    <m/>
    <n v="1"/>
    <n v="273969753"/>
    <n v="273969753"/>
    <n v="44310693"/>
    <x v="59"/>
    <m/>
    <m/>
    <m/>
    <m/>
    <m/>
    <m/>
    <m/>
    <m/>
    <m/>
    <n v="0.16173571175209259"/>
    <m/>
    <x v="0"/>
  </r>
  <r>
    <s v="OTROS"/>
    <x v="0"/>
    <n v="2018"/>
    <x v="7"/>
    <x v="7"/>
    <x v="5"/>
    <x v="4"/>
    <s v="OTRAS INVERSIONES"/>
    <x v="0"/>
    <n v="45"/>
    <x v="0"/>
    <s v="3-3-1-15-07-45-1281-00"/>
    <m/>
    <s v="PAGO EDILES"/>
    <n v="887339100"/>
    <m/>
    <m/>
    <m/>
    <m/>
    <n v="887339100"/>
    <n v="887339100"/>
    <x v="59"/>
    <m/>
    <m/>
    <m/>
    <m/>
    <m/>
    <m/>
    <m/>
    <m/>
    <m/>
    <n v="1"/>
    <n v="0"/>
    <x v="0"/>
  </r>
  <r>
    <s v="OTROS"/>
    <x v="0"/>
    <n v="2018"/>
    <x v="7"/>
    <x v="7"/>
    <x v="5"/>
    <x v="4"/>
    <s v="OTRAS INVERSIONES"/>
    <x v="0"/>
    <n v="45"/>
    <x v="0"/>
    <s v="3-3-1-15-07-45-1281-00"/>
    <m/>
    <s v="PAGO DE SERVICIOS PUBLICOS"/>
    <n v="9713609"/>
    <m/>
    <m/>
    <m/>
    <m/>
    <n v="9713609"/>
    <n v="6826409"/>
    <x v="59"/>
    <m/>
    <m/>
    <m/>
    <m/>
    <m/>
    <m/>
    <m/>
    <m/>
    <m/>
    <n v="0.70276752955569866"/>
    <n v="0"/>
    <x v="0"/>
  </r>
  <r>
    <s v="OTROS"/>
    <x v="0"/>
    <n v="2018"/>
    <x v="7"/>
    <x v="7"/>
    <x v="5"/>
    <x v="4"/>
    <s v="OTROS FUNCIONAMIENTO"/>
    <x v="2"/>
    <m/>
    <x v="2"/>
    <s v="3-1-2-02-01-00-0000-00"/>
    <m/>
    <m/>
    <n v="96506100"/>
    <m/>
    <m/>
    <m/>
    <m/>
    <n v="96506100"/>
    <n v="96506100"/>
    <x v="59"/>
    <m/>
    <m/>
    <m/>
    <m/>
    <m/>
    <m/>
    <m/>
    <m/>
    <m/>
    <n v="1"/>
    <n v="0"/>
    <x v="2"/>
  </r>
  <r>
    <s v="37-2017"/>
    <x v="1"/>
    <n v="2017"/>
    <x v="12"/>
    <x v="12"/>
    <x v="5"/>
    <x v="4"/>
    <s v="Adición N° 1 Contrato de CPS - 037 - 2017 Orden de Compra 14326"/>
    <x v="2"/>
    <m/>
    <x v="2"/>
    <s v="3-1-2-02-05-01-0000-00"/>
    <m/>
    <s v="SERVIASEO S.A. SERVIASEO  "/>
    <m/>
    <m/>
    <m/>
    <n v="1"/>
    <n v="19142280"/>
    <n v="19142280"/>
    <n v="19142280"/>
    <x v="59"/>
    <m/>
    <m/>
    <m/>
    <m/>
    <m/>
    <m/>
    <m/>
    <m/>
    <m/>
    <n v="1"/>
    <m/>
    <x v="2"/>
  </r>
  <r>
    <s v="CPS-124-2017"/>
    <x v="1"/>
    <n v="2017"/>
    <x v="3"/>
    <x v="3"/>
    <x v="5"/>
    <x v="4"/>
    <s v="ADICION Y PRORROGA DEL CONTRATO CPS 124 DE 2017 DE ACUERDO A LA JUSTIFICACION EXPUESTA. - CONTRATAR LA PRESTACIÓN DEL SERVICIO DE VIGILANCIA Y SEGURIDAD PRIVADA LAS 24 HORAS DEL DIA, SIETE DIAS A LA SEMANA, PARA LA SEDE ADMINISTRATIVA DE LA ALCALDÍA LOCAL, LA JUNTA ADMINISTRADORA LOCAL, LA CASA DE LA JUSTICIA, LA CASA DE LA CULTURA Y EL LOTE PARQUEADERO DE MAQUINARIA PESADA Y VEHICULOS, ASÍ COMO DE LAS PERSONAS QUE SE ENCUENTREN EN EL INTERIOR DE LAS MISMAS, DE LOS BIENES MUEBLES DE PROPIEDAD DEL MISMO Y TODOS AQUELLOS BIENES REQUIERAN DE SU PROTECCIÓN Y CUIDADO"/>
    <x v="2"/>
    <m/>
    <x v="2"/>
    <s v="3-1-2-02-05-01-0000-00"/>
    <m/>
    <s v="COMPAÑIA DE SEGURIDAD Y VIGILANCIA PRIVADA SIMON BOLIVAR LTDA"/>
    <m/>
    <m/>
    <n v="-3"/>
    <n v="1"/>
    <n v="83790876"/>
    <n v="83790873"/>
    <n v="83790876"/>
    <x v="59"/>
    <m/>
    <m/>
    <m/>
    <m/>
    <m/>
    <m/>
    <m/>
    <m/>
    <m/>
    <n v="1.0000000358034222"/>
    <m/>
    <x v="2"/>
  </r>
  <r>
    <s v="CSU-134-2017"/>
    <x v="1"/>
    <n v="2017"/>
    <x v="2"/>
    <x v="2"/>
    <x v="5"/>
    <x v="4"/>
    <s v="Adición N° 1 Contrato de Suministro CSU-134-2017"/>
    <x v="2"/>
    <m/>
    <x v="2"/>
    <s v="3-1-2-02-05-01-0000-00"/>
    <m/>
    <s v="COMERCIALIZADORA ELECTROCON SAS"/>
    <m/>
    <m/>
    <n v="-1"/>
    <n v="1"/>
    <n v="5000000"/>
    <n v="4999999"/>
    <n v="4999999"/>
    <x v="59"/>
    <m/>
    <m/>
    <m/>
    <m/>
    <m/>
    <m/>
    <m/>
    <m/>
    <m/>
    <n v="1"/>
    <m/>
    <x v="2"/>
  </r>
  <r>
    <s v="CS-5-2018"/>
    <x v="0"/>
    <n v="2018"/>
    <x v="4"/>
    <x v="4"/>
    <x v="5"/>
    <x v="4"/>
    <s v="CONTRATAR CON UNA COMPAÑIA DE SEGUROS LEGALMENTE CONSTITUIDA EN COLOMBIA LOS SEGUROS OBLIGATORIOS CONTRA ACCIDENTES DE TRÁNSITO&quot;SOAT&quot;, PARA EL PARQUE AUTOMOTOR DE PORPIEDAD DEL FONDO DE DESARROLLO LOCAL DE CIUDAD BOLÍVAR"/>
    <x v="2"/>
    <m/>
    <x v="2"/>
    <s v="3-1-2-02-06-01-0000-00"/>
    <m/>
    <s v="QBE SEGUROS S A Y PODRA USAR LAS"/>
    <n v="12445122"/>
    <m/>
    <m/>
    <m/>
    <m/>
    <n v="12445122"/>
    <n v="12372108"/>
    <x v="59"/>
    <m/>
    <m/>
    <m/>
    <m/>
    <m/>
    <m/>
    <m/>
    <m/>
    <m/>
    <n v="0.99413312300192802"/>
    <n v="1"/>
    <x v="2"/>
  </r>
  <r>
    <s v="CS-126-2017"/>
    <x v="3"/>
    <n v="2016"/>
    <x v="4"/>
    <x v="4"/>
    <x v="5"/>
    <x v="4"/>
    <s v="Adición N° 2 Contrato de Seguros CSE - 126 - 2016"/>
    <x v="2"/>
    <m/>
    <x v="2"/>
    <s v="3-1-2-02-06-01-0000-00"/>
    <m/>
    <s v="LA PREVISORA S A COMPAÑIA DE SEGUROS"/>
    <m/>
    <m/>
    <m/>
    <n v="1"/>
    <n v="34810220"/>
    <n v="34810220"/>
    <n v="34810220"/>
    <x v="59"/>
    <m/>
    <m/>
    <m/>
    <m/>
    <m/>
    <m/>
    <m/>
    <m/>
    <m/>
    <n v="1"/>
    <m/>
    <x v="2"/>
  </r>
  <r>
    <s v="CS-9-2016"/>
    <x v="3"/>
    <n v="2016"/>
    <x v="4"/>
    <x v="4"/>
    <x v="5"/>
    <x v="4"/>
    <s v="Adición N° 2 Contrato de Seguros CSE - 009 - 2016"/>
    <x v="2"/>
    <m/>
    <x v="2"/>
    <s v="3-1-2-02-06-04-0000-00"/>
    <m/>
    <s v="POSITIVA COMPAÑIA DE SEGUROS SA"/>
    <m/>
    <m/>
    <m/>
    <n v="1"/>
    <n v="660090"/>
    <n v="660090"/>
    <n v="660090"/>
    <x v="59"/>
    <m/>
    <m/>
    <m/>
    <m/>
    <m/>
    <m/>
    <m/>
    <m/>
    <m/>
    <n v="1"/>
    <m/>
    <x v="2"/>
  </r>
  <r>
    <s v="OTROS"/>
    <x v="0"/>
    <n v="2018"/>
    <x v="7"/>
    <x v="7"/>
    <x v="5"/>
    <x v="4"/>
    <s v="PAGO SALUD EDILES"/>
    <x v="2"/>
    <m/>
    <x v="2"/>
    <s v="3-1-2-02-06-05-0000-00"/>
    <m/>
    <s v="OTROS GASTOS"/>
    <n v="112328900"/>
    <m/>
    <m/>
    <m/>
    <m/>
    <n v="112328900"/>
    <n v="112328900"/>
    <x v="59"/>
    <m/>
    <m/>
    <m/>
    <m/>
    <m/>
    <m/>
    <m/>
    <m/>
    <m/>
    <n v="1"/>
    <m/>
    <x v="2"/>
  </r>
  <r>
    <s v="OTROS"/>
    <x v="0"/>
    <n v="2018"/>
    <x v="7"/>
    <x v="7"/>
    <x v="5"/>
    <x v="4"/>
    <s v="PAGO SERVICIO DE ENERGIA"/>
    <x v="2"/>
    <m/>
    <x v="2"/>
    <s v="3-1-2-02-08-01-0000-00"/>
    <m/>
    <s v="OTROS GASTOS"/>
    <n v="73445265"/>
    <m/>
    <m/>
    <m/>
    <m/>
    <n v="73445265"/>
    <n v="73445265"/>
    <x v="59"/>
    <m/>
    <m/>
    <m/>
    <m/>
    <m/>
    <m/>
    <m/>
    <m/>
    <m/>
    <n v="1"/>
    <m/>
    <x v="2"/>
  </r>
  <r>
    <s v="OTROS"/>
    <x v="0"/>
    <n v="2018"/>
    <x v="7"/>
    <x v="7"/>
    <x v="5"/>
    <x v="4"/>
    <s v="PAGO SERVICIO DE ACUEDUCTO"/>
    <x v="2"/>
    <m/>
    <x v="2"/>
    <s v="3-1-2-02-08-02-0000-00"/>
    <m/>
    <s v="OTROS GASTOS"/>
    <n v="11623819"/>
    <m/>
    <m/>
    <m/>
    <m/>
    <n v="11623819"/>
    <n v="11623819"/>
    <x v="59"/>
    <m/>
    <m/>
    <m/>
    <m/>
    <m/>
    <m/>
    <m/>
    <m/>
    <m/>
    <n v="1"/>
    <m/>
    <x v="2"/>
  </r>
  <r>
    <s v="OTROS"/>
    <x v="0"/>
    <n v="2018"/>
    <x v="7"/>
    <x v="7"/>
    <x v="5"/>
    <x v="4"/>
    <s v="PAGO SERVICIO DE ASEO "/>
    <x v="2"/>
    <m/>
    <x v="2"/>
    <s v="3-1-2-02-08-03-0000-00"/>
    <m/>
    <s v="OTROS GASTOS"/>
    <n v="1960990"/>
    <m/>
    <m/>
    <m/>
    <m/>
    <n v="1960990"/>
    <n v="1960990"/>
    <x v="59"/>
    <m/>
    <m/>
    <m/>
    <m/>
    <m/>
    <m/>
    <m/>
    <m/>
    <m/>
    <n v="1"/>
    <m/>
    <x v="2"/>
  </r>
  <r>
    <s v="OTROS"/>
    <x v="0"/>
    <n v="2018"/>
    <x v="7"/>
    <x v="7"/>
    <x v="5"/>
    <x v="4"/>
    <s v="PAGO SERVICIO DE TELÉFONO"/>
    <x v="2"/>
    <m/>
    <x v="2"/>
    <s v="3-1-2-02-08-04-0000-00"/>
    <m/>
    <s v="OTROS GASTOS"/>
    <n v="63564000"/>
    <m/>
    <n v="-7500"/>
    <m/>
    <m/>
    <n v="63556500"/>
    <n v="63556500"/>
    <x v="59"/>
    <m/>
    <m/>
    <m/>
    <m/>
    <m/>
    <m/>
    <m/>
    <m/>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la dinámica3"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P7:W49" firstHeaderRow="1" firstDataRow="2" firstDataCol="3" rowPageCount="2" colPageCount="1"/>
  <pivotFields count="34">
    <pivotField compact="0" outline="0" showAll="0"/>
    <pivotField axis="axisPage" compact="0" outline="0" showAll="0">
      <items count="5">
        <item x="2"/>
        <item x="3"/>
        <item x="1"/>
        <item x="0"/>
        <item t="default"/>
      </items>
    </pivotField>
    <pivotField compact="0" outline="0" showAll="0"/>
    <pivotField compact="0" outline="0" showAll="0"/>
    <pivotField axis="axisRow" compact="0" outline="0" showAll="0" defaultSubtotal="0">
      <items count="14">
        <item x="1"/>
        <item x="5"/>
        <item x="10"/>
        <item x="11"/>
        <item m="1" x="13"/>
        <item x="3"/>
        <item x="0"/>
        <item x="6"/>
        <item x="8"/>
        <item x="9"/>
        <item x="12"/>
        <item h="1" x="7"/>
        <item x="4"/>
        <item x="2"/>
      </items>
    </pivotField>
    <pivotField compact="0" outline="0" showAll="0"/>
    <pivotField compact="0" outline="0" showAll="0"/>
    <pivotField compact="0" outline="0" showAll="0"/>
    <pivotField axis="axisPage" compact="0" outline="0" showAll="0">
      <items count="4">
        <item x="2"/>
        <item x="0"/>
        <item x="1"/>
        <item t="default"/>
      </items>
    </pivotField>
    <pivotField compact="0" outline="0" showAll="0"/>
    <pivotField axis="axisRow" compact="0" outline="0" showAll="0" defaultSubtotal="0">
      <items count="16">
        <item x="7"/>
        <item x="11"/>
        <item x="9"/>
        <item x="8"/>
        <item x="14"/>
        <item x="0"/>
        <item x="1"/>
        <item x="12"/>
        <item x="5"/>
        <item x="4"/>
        <item x="6"/>
        <item x="2"/>
        <item x="13"/>
        <item x="10"/>
        <item x="3"/>
        <item m="1" x="15"/>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Row" compact="0" outline="0" showAll="0">
      <items count="8">
        <item x="5"/>
        <item x="6"/>
        <item x="0"/>
        <item x="1"/>
        <item x="4"/>
        <item x="3"/>
        <item x="2"/>
        <item t="default"/>
      </items>
    </pivotField>
  </pivotFields>
  <rowFields count="3">
    <field x="4"/>
    <field x="10"/>
    <field x="33"/>
  </rowFields>
  <rowItems count="41">
    <i>
      <x/>
      <x v="5"/>
      <x v="2"/>
    </i>
    <i>
      <x v="2"/>
      <x v="5"/>
      <x v="2"/>
    </i>
    <i r="1">
      <x v="7"/>
      <x v="3"/>
    </i>
    <i r="1">
      <x v="10"/>
      <x v="3"/>
    </i>
    <i r="1">
      <x v="14"/>
      <x v="5"/>
    </i>
    <i>
      <x v="3"/>
      <x v="9"/>
      <x v="4"/>
    </i>
    <i r="1">
      <x v="13"/>
      <x v="4"/>
    </i>
    <i>
      <x v="5"/>
      <x/>
      <x/>
    </i>
    <i r="1">
      <x v="1"/>
      <x v="3"/>
    </i>
    <i r="1">
      <x v="5"/>
      <x v="2"/>
    </i>
    <i r="1">
      <x v="9"/>
      <x v="4"/>
    </i>
    <i r="1">
      <x v="10"/>
      <x v="3"/>
    </i>
    <i r="1">
      <x v="12"/>
      <x v="1"/>
    </i>
    <i r="1">
      <x v="13"/>
      <x v="4"/>
    </i>
    <i r="1">
      <x v="14"/>
      <x v="5"/>
    </i>
    <i>
      <x v="6"/>
      <x/>
      <x/>
    </i>
    <i r="1">
      <x v="5"/>
      <x v="2"/>
    </i>
    <i r="1">
      <x v="6"/>
      <x v="3"/>
    </i>
    <i r="1">
      <x v="9"/>
      <x v="4"/>
    </i>
    <i r="1">
      <x v="11"/>
      <x v="6"/>
    </i>
    <i r="1">
      <x v="14"/>
      <x v="5"/>
    </i>
    <i>
      <x v="7"/>
      <x v="2"/>
      <x v="1"/>
    </i>
    <i r="1">
      <x v="5"/>
      <x v="2"/>
    </i>
    <i r="1">
      <x v="6"/>
      <x v="3"/>
    </i>
    <i r="1">
      <x v="11"/>
      <x v="6"/>
    </i>
    <i>
      <x v="8"/>
      <x v="1"/>
      <x v="3"/>
    </i>
    <i r="1">
      <x v="3"/>
      <x v="4"/>
    </i>
    <i r="1">
      <x v="4"/>
      <x v="3"/>
    </i>
    <i r="1">
      <x v="6"/>
      <x v="3"/>
    </i>
    <i r="1">
      <x v="9"/>
      <x v="4"/>
    </i>
    <i r="1">
      <x v="10"/>
      <x v="3"/>
    </i>
    <i r="1">
      <x v="13"/>
      <x v="4"/>
    </i>
    <i>
      <x v="9"/>
      <x v="1"/>
      <x v="3"/>
    </i>
    <i r="1">
      <x v="3"/>
      <x v="4"/>
    </i>
    <i r="1">
      <x v="4"/>
      <x v="3"/>
    </i>
    <i r="1">
      <x v="9"/>
      <x v="4"/>
    </i>
    <i>
      <x v="13"/>
      <x/>
      <x/>
    </i>
    <i r="1">
      <x v="1"/>
      <x v="3"/>
    </i>
    <i r="1">
      <x v="5"/>
      <x v="2"/>
    </i>
    <i r="1">
      <x v="9"/>
      <x v="4"/>
    </i>
    <i t="grand">
      <x/>
    </i>
  </rowItems>
  <colFields count="1">
    <field x="-2"/>
  </colFields>
  <colItems count="5">
    <i>
      <x/>
    </i>
    <i i="1">
      <x v="1"/>
    </i>
    <i i="2">
      <x v="2"/>
    </i>
    <i i="3">
      <x v="3"/>
    </i>
    <i i="4">
      <x v="4"/>
    </i>
  </colItems>
  <pageFields count="2">
    <pageField fld="1" item="3" hier="-1"/>
    <pageField fld="8" item="1" hier="-1"/>
  </pageFields>
  <dataFields count="5">
    <dataField name="Suma de TOTAL CONTRATOS" fld="32" baseField="4" baseItem="0"/>
    <dataField name="Suma de TOTAL CONTRATOS2" fld="32" showDataAs="percentOfCol" baseField="33" baseItem="2" numFmtId="10"/>
    <dataField name="Suma de Valor Final " fld="19" baseField="4" baseItem="9" numFmtId="169"/>
    <dataField name="Suma de Valor Final 2" fld="19" showDataAs="percentOfCol" baseField="33" baseItem="2" numFmtId="10"/>
    <dataField name="Suma de Giros" fld="20" baseField="4" baseItem="5"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8:H42" firstHeaderRow="1" firstDataRow="2" firstDataCol="3" rowPageCount="3" colPageCount="1"/>
  <pivotFields count="34">
    <pivotField compact="0" outline="0" showAll="0"/>
    <pivotField axis="axisPage" compact="0" outline="0" multipleItemSelectionAllowed="1" showAll="0">
      <items count="5">
        <item h="1" x="2"/>
        <item h="1" x="3"/>
        <item h="1" x="1"/>
        <item x="0"/>
        <item t="default"/>
      </items>
    </pivotField>
    <pivotField compact="0" outline="0" showAll="0"/>
    <pivotField axis="axisPage" compact="0" outline="0" multipleItemSelectionAllowed="1" showAll="0">
      <items count="14">
        <item x="9"/>
        <item x="11"/>
        <item x="8"/>
        <item x="3"/>
        <item x="0"/>
        <item x="10"/>
        <item x="5"/>
        <item x="1"/>
        <item x="4"/>
        <item x="2"/>
        <item x="6"/>
        <item x="12"/>
        <item h="1" x="7"/>
        <item t="default"/>
      </items>
    </pivotField>
    <pivotField compact="0" outline="0" showAll="0"/>
    <pivotField axis="axisRow" compact="0" outline="0" showAll="0" defaultSubtotal="0">
      <items count="6">
        <item x="4"/>
        <item x="0"/>
        <item x="2"/>
        <item x="1"/>
        <item x="3"/>
        <item x="5"/>
      </items>
    </pivotField>
    <pivotField compact="0" outline="0" showAll="0"/>
    <pivotField compact="0" outline="0" showAll="0"/>
    <pivotField axis="axisPage" compact="0" outline="0" multipleItemSelectionAllowed="1" showAll="0">
      <items count="4">
        <item h="1" x="2"/>
        <item x="0"/>
        <item h="1" x="1"/>
        <item t="default"/>
      </items>
    </pivotField>
    <pivotField compact="0" outline="0" showAll="0"/>
    <pivotField axis="axisRow" compact="0" outline="0" showAll="0" defaultSubtotal="0">
      <items count="16">
        <item x="7"/>
        <item x="11"/>
        <item x="9"/>
        <item x="8"/>
        <item x="14"/>
        <item x="0"/>
        <item x="1"/>
        <item x="12"/>
        <item x="5"/>
        <item x="4"/>
        <item x="6"/>
        <item x="2"/>
        <item x="10"/>
        <item x="3"/>
        <item m="1" x="15"/>
        <item x="13"/>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Row" compact="0" outline="0" showAll="0" defaultSubtotal="0">
      <items count="7">
        <item x="5"/>
        <item x="6"/>
        <item x="0"/>
        <item x="1"/>
        <item x="4"/>
        <item x="3"/>
        <item x="2"/>
      </items>
    </pivotField>
  </pivotFields>
  <rowFields count="3">
    <field x="5"/>
    <field x="10"/>
    <field x="33"/>
  </rowFields>
  <rowItems count="33">
    <i>
      <x/>
      <x v="1"/>
      <x v="3"/>
    </i>
    <i r="1">
      <x v="3"/>
      <x v="4"/>
    </i>
    <i r="1">
      <x v="4"/>
      <x v="3"/>
    </i>
    <i r="1">
      <x v="9"/>
      <x v="4"/>
    </i>
    <i r="1">
      <x v="12"/>
      <x v="4"/>
    </i>
    <i>
      <x v="1"/>
      <x/>
      <x/>
    </i>
    <i r="1">
      <x v="2"/>
      <x v="1"/>
    </i>
    <i r="1">
      <x v="5"/>
      <x v="2"/>
    </i>
    <i r="1">
      <x v="6"/>
      <x v="3"/>
    </i>
    <i r="1">
      <x v="9"/>
      <x v="4"/>
    </i>
    <i r="1">
      <x v="11"/>
      <x v="6"/>
    </i>
    <i r="1">
      <x v="13"/>
      <x v="5"/>
    </i>
    <i>
      <x v="2"/>
      <x/>
      <x/>
    </i>
    <i r="1">
      <x v="5"/>
      <x v="2"/>
    </i>
    <i r="1">
      <x v="6"/>
      <x v="3"/>
    </i>
    <i r="1">
      <x v="10"/>
      <x v="3"/>
    </i>
    <i r="1">
      <x v="12"/>
      <x v="4"/>
    </i>
    <i>
      <x v="3"/>
      <x v="1"/>
      <x v="3"/>
    </i>
    <i r="1">
      <x v="3"/>
      <x v="4"/>
    </i>
    <i r="1">
      <x v="4"/>
      <x v="3"/>
    </i>
    <i r="1">
      <x v="5"/>
      <x v="2"/>
    </i>
    <i r="1">
      <x v="9"/>
      <x v="4"/>
    </i>
    <i r="1">
      <x v="10"/>
      <x v="3"/>
    </i>
    <i r="1">
      <x v="12"/>
      <x v="4"/>
    </i>
    <i r="1">
      <x v="13"/>
      <x v="5"/>
    </i>
    <i r="1">
      <x v="15"/>
      <x v="1"/>
    </i>
    <i>
      <x v="4"/>
      <x v="1"/>
      <x v="3"/>
    </i>
    <i r="1">
      <x v="5"/>
      <x v="2"/>
    </i>
    <i r="1">
      <x v="7"/>
      <x v="3"/>
    </i>
    <i r="1">
      <x v="9"/>
      <x v="4"/>
    </i>
    <i r="1">
      <x v="10"/>
      <x v="3"/>
    </i>
    <i r="1">
      <x v="15"/>
      <x v="1"/>
    </i>
    <i t="grand">
      <x/>
    </i>
  </rowItems>
  <colFields count="1">
    <field x="-2"/>
  </colFields>
  <colItems count="5">
    <i>
      <x/>
    </i>
    <i i="1">
      <x v="1"/>
    </i>
    <i i="2">
      <x v="2"/>
    </i>
    <i i="3">
      <x v="3"/>
    </i>
    <i i="4">
      <x v="4"/>
    </i>
  </colItems>
  <pageFields count="3">
    <pageField fld="1" hier="-1"/>
    <pageField fld="8" hier="-1"/>
    <pageField fld="3" hier="-1"/>
  </pageFields>
  <dataFields count="5">
    <dataField name="Suma de TOTAL CONTRATOS" fld="32" baseField="5" baseItem="1"/>
    <dataField name="Suma de TOTAL CONTRATOS2" fld="32" showDataAs="percentOfCol" baseField="33" baseItem="3" numFmtId="10"/>
    <dataField name="Suma de Valor Final " fld="19" baseField="5" baseItem="0" numFmtId="169"/>
    <dataField name="Suma de Valor Final 2" fld="19" showDataAs="percentOfCol" baseField="33" baseItem="3" numFmtId="10"/>
    <dataField name="Suma de Giros" fld="20" baseField="5" baseItem="1" numFmtId="169"/>
  </dataFields>
  <formats count="5">
    <format dxfId="4">
      <pivotArea dataOnly="0" labelOnly="1" outline="0" fieldPosition="0">
        <references count="2">
          <reference field="5" count="1" selected="0">
            <x v="0"/>
          </reference>
          <reference field="10" count="5">
            <x v="1"/>
            <x v="3"/>
            <x v="4"/>
            <x v="9"/>
            <x v="12"/>
          </reference>
        </references>
      </pivotArea>
    </format>
    <format dxfId="3">
      <pivotArea dataOnly="0" labelOnly="1" outline="0" fieldPosition="0">
        <references count="2">
          <reference field="5" count="1" selected="0">
            <x v="1"/>
          </reference>
          <reference field="10" count="7">
            <x v="0"/>
            <x v="2"/>
            <x v="5"/>
            <x v="6"/>
            <x v="9"/>
            <x v="11"/>
            <x v="13"/>
          </reference>
        </references>
      </pivotArea>
    </format>
    <format dxfId="2">
      <pivotArea dataOnly="0" labelOnly="1" outline="0" fieldPosition="0">
        <references count="2">
          <reference field="5" count="1" selected="0">
            <x v="2"/>
          </reference>
          <reference field="10" count="5">
            <x v="0"/>
            <x v="5"/>
            <x v="6"/>
            <x v="10"/>
            <x v="12"/>
          </reference>
        </references>
      </pivotArea>
    </format>
    <format dxfId="1">
      <pivotArea dataOnly="0" labelOnly="1" outline="0" fieldPosition="0">
        <references count="2">
          <reference field="5" count="1" selected="0">
            <x v="3"/>
          </reference>
          <reference field="10" count="9">
            <x v="1"/>
            <x v="3"/>
            <x v="4"/>
            <x v="5"/>
            <x v="9"/>
            <x v="10"/>
            <x v="12"/>
            <x v="13"/>
            <x v="15"/>
          </reference>
        </references>
      </pivotArea>
    </format>
    <format dxfId="0">
      <pivotArea dataOnly="0" labelOnly="1" outline="0" fieldPosition="0">
        <references count="2">
          <reference field="5" count="1" selected="0">
            <x v="4"/>
          </reference>
          <reference field="10" count="6">
            <x v="1"/>
            <x v="5"/>
            <x v="7"/>
            <x v="9"/>
            <x v="10"/>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Tabla dinámica7"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P63:W73" firstHeaderRow="1" firstDataRow="2" firstDataCol="3" rowPageCount="2" colPageCount="1"/>
  <pivotFields count="34">
    <pivotField compact="0" outline="0" showAll="0" defaultSubtotal="0"/>
    <pivotField axis="axisPage" compact="0" outline="0" multipleItemSelectionAllowed="1" showAll="0" defaultSubtotal="0">
      <items count="4">
        <item x="2"/>
        <item x="3"/>
        <item x="1"/>
        <item h="1" x="0"/>
      </items>
    </pivotField>
    <pivotField compact="0" outline="0" showAll="0" defaultSubtotal="0"/>
    <pivotField compact="0" outline="0" showAll="0" defaultSubtotal="0"/>
    <pivotField axis="axisRow" compact="0" outline="0" showAll="0" defaultSubtotal="0">
      <items count="14">
        <item x="1"/>
        <item x="5"/>
        <item x="10"/>
        <item x="11"/>
        <item m="1" x="13"/>
        <item x="3"/>
        <item x="0"/>
        <item x="6"/>
        <item x="8"/>
        <item x="9"/>
        <item x="12"/>
        <item h="1" x="7"/>
        <item x="4"/>
        <item x="2"/>
      </items>
    </pivotField>
    <pivotField compact="0" outline="0" showAll="0" defaultSubtotal="0"/>
    <pivotField compact="0" outline="0" showAll="0" defaultSubtotal="0"/>
    <pivotField compact="0" outline="0" showAll="0" defaultSubtotal="0"/>
    <pivotField axis="axisPage" compact="0" outline="0" multipleItemSelectionAllowed="1" showAll="0" defaultSubtotal="0">
      <items count="3">
        <item h="1" x="2"/>
        <item x="0"/>
        <item h="1" x="1"/>
      </items>
    </pivotField>
    <pivotField compact="0" outline="0" showAll="0" defaultSubtotal="0"/>
    <pivotField axis="axisRow" compact="0" outline="0" showAll="0" defaultSubtotal="0">
      <items count="16">
        <item x="7"/>
        <item x="11"/>
        <item x="9"/>
        <item x="8"/>
        <item x="14"/>
        <item x="0"/>
        <item x="1"/>
        <item x="12"/>
        <item x="5"/>
        <item x="4"/>
        <item x="6"/>
        <item x="2"/>
        <item x="13"/>
        <item x="10"/>
        <item x="3"/>
        <item m="1" x="15"/>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8">
        <item x="5"/>
        <item x="6"/>
        <item x="0"/>
        <item x="1"/>
        <item x="4"/>
        <item x="3"/>
        <item x="2"/>
        <item t="default"/>
      </items>
    </pivotField>
  </pivotFields>
  <rowFields count="3">
    <field x="4"/>
    <field x="10"/>
    <field x="33"/>
  </rowFields>
  <rowItems count="9">
    <i>
      <x v="3"/>
      <x v="9"/>
      <x v="4"/>
    </i>
    <i>
      <x v="5"/>
      <x v="10"/>
      <x v="3"/>
    </i>
    <i>
      <x v="6"/>
      <x v="5"/>
      <x v="2"/>
    </i>
    <i r="1">
      <x v="6"/>
      <x v="3"/>
    </i>
    <i>
      <x v="7"/>
      <x/>
      <x/>
    </i>
    <i>
      <x v="8"/>
      <x v="5"/>
      <x v="2"/>
    </i>
    <i r="1">
      <x v="9"/>
      <x v="4"/>
    </i>
    <i>
      <x v="9"/>
      <x v="10"/>
      <x v="3"/>
    </i>
    <i t="grand">
      <x/>
    </i>
  </rowItems>
  <colFields count="1">
    <field x="-2"/>
  </colFields>
  <colItems count="5">
    <i>
      <x/>
    </i>
    <i i="1">
      <x v="1"/>
    </i>
    <i i="2">
      <x v="2"/>
    </i>
    <i i="3">
      <x v="3"/>
    </i>
    <i i="4">
      <x v="4"/>
    </i>
  </colItems>
  <pageFields count="2">
    <pageField fld="1" hier="-1"/>
    <pageField fld="8" hier="-1"/>
  </pageFields>
  <dataFields count="5">
    <dataField name="Suma de Número de adiciones" fld="17" baseField="4" baseItem="0"/>
    <dataField name="Suma de Número de adiciones2" fld="17" showDataAs="percentOfCol" baseField="33" baseItem="4" numFmtId="10"/>
    <dataField name="Suma de Valor Final " fld="19" baseField="4" baseItem="7" numFmtId="169"/>
    <dataField name="Suma de Valor Final 2" fld="19" showDataAs="percentOfCol" baseField="33" baseItem="4" numFmtId="10"/>
    <dataField name="Suma de Giros" fld="20" baseField="4" baseItem="5"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Tabla dinámica4"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64:H73" firstHeaderRow="1" firstDataRow="2" firstDataCol="3" rowPageCount="3" colPageCount="1"/>
  <pivotFields count="34">
    <pivotField compact="0" outline="0" showAll="0"/>
    <pivotField axis="axisPage" compact="0" outline="0" multipleItemSelectionAllowed="1" showAll="0">
      <items count="5">
        <item x="2"/>
        <item x="3"/>
        <item x="1"/>
        <item h="1" x="0"/>
        <item t="default"/>
      </items>
    </pivotField>
    <pivotField compact="0" outline="0" showAll="0"/>
    <pivotField axis="axisPage" compact="0" outline="0" multipleItemSelectionAllowed="1" showAll="0">
      <items count="14">
        <item x="9"/>
        <item x="11"/>
        <item x="8"/>
        <item x="3"/>
        <item x="0"/>
        <item x="10"/>
        <item x="5"/>
        <item x="1"/>
        <item x="4"/>
        <item x="2"/>
        <item x="6"/>
        <item x="12"/>
        <item h="1" x="7"/>
        <item t="default"/>
      </items>
    </pivotField>
    <pivotField compact="0" outline="0" showAll="0"/>
    <pivotField axis="axisRow" compact="0" outline="0" showAll="0" defaultSubtotal="0">
      <items count="6">
        <item x="4"/>
        <item x="0"/>
        <item x="2"/>
        <item x="1"/>
        <item x="3"/>
        <item x="5"/>
      </items>
    </pivotField>
    <pivotField compact="0" outline="0" showAll="0"/>
    <pivotField compact="0" outline="0" showAll="0"/>
    <pivotField axis="axisPage" compact="0" outline="0" showAll="0">
      <items count="4">
        <item x="2"/>
        <item x="0"/>
        <item x="1"/>
        <item t="default"/>
      </items>
    </pivotField>
    <pivotField compact="0" outline="0" showAll="0"/>
    <pivotField axis="axisRow" compact="0" outline="0" showAll="0" defaultSubtotal="0">
      <items count="16">
        <item x="7"/>
        <item x="11"/>
        <item x="9"/>
        <item x="8"/>
        <item x="14"/>
        <item x="0"/>
        <item x="1"/>
        <item x="12"/>
        <item x="5"/>
        <item x="4"/>
        <item x="6"/>
        <item x="2"/>
        <item x="13"/>
        <item x="10"/>
        <item x="3"/>
        <item m="1" x="15"/>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8">
        <item x="5"/>
        <item x="6"/>
        <item x="0"/>
        <item x="1"/>
        <item x="4"/>
        <item x="3"/>
        <item x="2"/>
        <item t="default"/>
      </items>
    </pivotField>
  </pivotFields>
  <rowFields count="3">
    <field x="5"/>
    <field x="10"/>
    <field x="33"/>
  </rowFields>
  <rowItems count="8">
    <i>
      <x/>
      <x v="9"/>
      <x v="4"/>
    </i>
    <i>
      <x v="1"/>
      <x/>
      <x/>
    </i>
    <i r="1">
      <x v="5"/>
      <x v="2"/>
    </i>
    <i r="1">
      <x v="6"/>
      <x v="3"/>
    </i>
    <i>
      <x v="3"/>
      <x v="9"/>
      <x v="4"/>
    </i>
    <i r="1">
      <x v="10"/>
      <x v="3"/>
    </i>
    <i>
      <x v="5"/>
      <x v="5"/>
      <x v="2"/>
    </i>
    <i t="grand">
      <x/>
    </i>
  </rowItems>
  <colFields count="1">
    <field x="-2"/>
  </colFields>
  <colItems count="5">
    <i>
      <x/>
    </i>
    <i i="1">
      <x v="1"/>
    </i>
    <i i="2">
      <x v="2"/>
    </i>
    <i i="3">
      <x v="3"/>
    </i>
    <i i="4">
      <x v="4"/>
    </i>
  </colItems>
  <pageFields count="3">
    <pageField fld="1" hier="-1"/>
    <pageField fld="8" item="1" hier="-1"/>
    <pageField fld="3" hier="-1"/>
  </pageFields>
  <dataFields count="5">
    <dataField name="Suma de Número de adiciones" fld="17" baseField="5" baseItem="0"/>
    <dataField name="Suma de Número de adiciones2" fld="17" showDataAs="percentOfCol" baseField="33" baseItem="3" numFmtId="10"/>
    <dataField name="Suma de Valor Final " fld="19" baseField="5" baseItem="1" numFmtId="169"/>
    <dataField name="Suma de Valor Final 2" fld="19" showDataAs="percentOfCol" baseField="33" baseItem="0" numFmtId="10"/>
    <dataField name="Suma de Giros" fld="20" baseField="5" baseItem="1"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Tabla dinámica7"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P35:U41" firstHeaderRow="1" firstDataRow="2" firstDataCol="1" rowPageCount="2" colPageCount="1"/>
  <pivotFields count="34">
    <pivotField compact="0" outline="0" showAll="0" defaultSubtotal="0"/>
    <pivotField axis="axisPage" compact="0" outline="0" multipleItemSelectionAllowed="1" showAll="0" defaultSubtotal="0">
      <items count="4">
        <item x="2"/>
        <item x="3"/>
        <item x="1"/>
        <item h="1" x="0"/>
      </items>
    </pivotField>
    <pivotField compact="0" outline="0" showAll="0" defaultSubtotal="0"/>
    <pivotField compact="0" outline="0" showAll="0" defaultSubtotal="0"/>
    <pivotField axis="axisRow" compact="0" outline="0" showAll="0" defaultSubtotal="0">
      <items count="14">
        <item x="1"/>
        <item x="5"/>
        <item x="10"/>
        <item x="11"/>
        <item m="1" x="13"/>
        <item x="3"/>
        <item x="0"/>
        <item x="6"/>
        <item x="8"/>
        <item x="9"/>
        <item x="12"/>
        <item h="1" x="7"/>
        <item x="4"/>
        <item x="2"/>
      </items>
    </pivotField>
    <pivotField compact="0" outline="0" showAll="0" defaultSubtotal="0"/>
    <pivotField compact="0" outline="0" showAll="0" defaultSubtotal="0"/>
    <pivotField compact="0" outline="0" showAll="0" defaultSubtotal="0"/>
    <pivotField axis="axisPage" compact="0" outline="0" multipleItemSelectionAllowed="1" showAll="0" defaultSubtotal="0">
      <items count="3">
        <item x="2"/>
        <item h="1" x="0"/>
        <item h="1" x="1"/>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4"/>
  </rowFields>
  <rowItems count="5">
    <i>
      <x v="5"/>
    </i>
    <i>
      <x v="10"/>
    </i>
    <i>
      <x v="12"/>
    </i>
    <i>
      <x v="13"/>
    </i>
    <i t="grand">
      <x/>
    </i>
  </rowItems>
  <colFields count="1">
    <field x="-2"/>
  </colFields>
  <colItems count="5">
    <i>
      <x/>
    </i>
    <i i="1">
      <x v="1"/>
    </i>
    <i i="2">
      <x v="2"/>
    </i>
    <i i="3">
      <x v="3"/>
    </i>
    <i i="4">
      <x v="4"/>
    </i>
  </colItems>
  <pageFields count="2">
    <pageField fld="1" hier="-1"/>
    <pageField fld="8" hier="-1"/>
  </pageFields>
  <dataFields count="5">
    <dataField name="Suma de Número de adiciones" fld="17" baseField="4" baseItem="0"/>
    <dataField name="Suma de Número de adiciones2" fld="17" showDataAs="percentOfCol" baseField="33" baseItem="4" numFmtId="10"/>
    <dataField name="Suma de Valor Final " fld="19" baseField="4" baseItem="7" numFmtId="169"/>
    <dataField name="Suma de Valor Final 2" fld="19" showDataAs="percentOfCol" baseField="33" baseItem="4" numFmtId="10"/>
    <dataField name="Suma de Giros" fld="20" baseField="4" baseItem="5"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2"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8:F15" firstHeaderRow="1" firstDataRow="2" firstDataCol="1" rowPageCount="3" colPageCount="1"/>
  <pivotFields count="34">
    <pivotField compact="0" outline="0" showAll="0"/>
    <pivotField axis="axisPage" compact="0" outline="0" multipleItemSelectionAllowed="1" showAll="0">
      <items count="5">
        <item h="1" x="2"/>
        <item h="1" x="3"/>
        <item h="1" x="1"/>
        <item x="0"/>
        <item t="default"/>
      </items>
    </pivotField>
    <pivotField compact="0" outline="0" showAll="0"/>
    <pivotField axis="axisPage" compact="0" outline="0" multipleItemSelectionAllowed="1" showAll="0">
      <items count="14">
        <item x="9"/>
        <item x="11"/>
        <item x="8"/>
        <item x="3"/>
        <item x="0"/>
        <item x="10"/>
        <item x="5"/>
        <item x="1"/>
        <item x="4"/>
        <item x="2"/>
        <item x="6"/>
        <item x="12"/>
        <item h="1" x="7"/>
        <item t="default"/>
      </items>
    </pivotField>
    <pivotField compact="0" outline="0" showAll="0"/>
    <pivotField axis="axisRow" compact="0" outline="0" showAll="0" defaultSubtotal="0">
      <items count="6">
        <item x="4"/>
        <item x="0"/>
        <item x="2"/>
        <item x="1"/>
        <item x="3"/>
        <item x="5"/>
      </items>
    </pivotField>
    <pivotField compact="0" outline="0" showAll="0"/>
    <pivotField compact="0" outline="0" showAll="0"/>
    <pivotField axis="axisPage" compact="0" outline="0" multipleItemSelectionAllowed="1" showAll="0">
      <items count="4">
        <item x="2"/>
        <item h="1" x="0"/>
        <item h="1" x="1"/>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defaultSubtotal="0"/>
  </pivotFields>
  <rowFields count="1">
    <field x="5"/>
  </rowFields>
  <rowItems count="6">
    <i>
      <x v="1"/>
    </i>
    <i>
      <x v="2"/>
    </i>
    <i>
      <x v="3"/>
    </i>
    <i>
      <x v="4"/>
    </i>
    <i>
      <x v="5"/>
    </i>
    <i t="grand">
      <x/>
    </i>
  </rowItems>
  <colFields count="1">
    <field x="-2"/>
  </colFields>
  <colItems count="5">
    <i>
      <x/>
    </i>
    <i i="1">
      <x v="1"/>
    </i>
    <i i="2">
      <x v="2"/>
    </i>
    <i i="3">
      <x v="3"/>
    </i>
    <i i="4">
      <x v="4"/>
    </i>
  </colItems>
  <pageFields count="3">
    <pageField fld="1" hier="-1"/>
    <pageField fld="8" hier="-1"/>
    <pageField fld="3" hier="-1"/>
  </pageFields>
  <dataFields count="5">
    <dataField name="Suma de TOTAL CONTRATOS" fld="32" baseField="5" baseItem="1"/>
    <dataField name="Suma de TOTAL CONTRATOS2" fld="32" showDataAs="percentOfCol" baseField="33" baseItem="3" numFmtId="10"/>
    <dataField name="Suma de Valor Final " fld="19" baseField="5" baseItem="0" numFmtId="169"/>
    <dataField name="Suma de Valor Final 2" fld="19" showDataAs="percentOfCol" baseField="33" baseItem="3" numFmtId="10"/>
    <dataField name="Suma de Giros" fld="20" baseField="5" baseItem="1"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 dinámica3"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P7:U13" firstHeaderRow="1" firstDataRow="2" firstDataCol="1" rowPageCount="2" colPageCount="1"/>
  <pivotFields count="34">
    <pivotField compact="0" outline="0" showAll="0"/>
    <pivotField axis="axisPage" compact="0" outline="0" showAll="0">
      <items count="5">
        <item x="2"/>
        <item x="3"/>
        <item x="1"/>
        <item x="0"/>
        <item t="default"/>
      </items>
    </pivotField>
    <pivotField compact="0" outline="0" showAll="0"/>
    <pivotField compact="0" outline="0" showAll="0"/>
    <pivotField axis="axisRow" compact="0" outline="0" showAll="0" defaultSubtotal="0">
      <items count="14">
        <item x="1"/>
        <item x="5"/>
        <item x="10"/>
        <item x="11"/>
        <item m="1" x="13"/>
        <item x="3"/>
        <item x="0"/>
        <item x="6"/>
        <item x="8"/>
        <item x="9"/>
        <item x="12"/>
        <item h="1" x="7"/>
        <item x="4"/>
        <item x="2"/>
      </items>
    </pivotField>
    <pivotField compact="0" outline="0" showAll="0"/>
    <pivotField compact="0" outline="0" showAll="0"/>
    <pivotField compact="0" outline="0" showAll="0"/>
    <pivotField axis="axisPage" compact="0" outline="0" showAll="0">
      <items count="4">
        <item x="2"/>
        <item x="0"/>
        <item x="1"/>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1">
    <field x="4"/>
  </rowFields>
  <rowItems count="5">
    <i>
      <x v="1"/>
    </i>
    <i>
      <x v="5"/>
    </i>
    <i>
      <x v="12"/>
    </i>
    <i>
      <x v="13"/>
    </i>
    <i t="grand">
      <x/>
    </i>
  </rowItems>
  <colFields count="1">
    <field x="-2"/>
  </colFields>
  <colItems count="5">
    <i>
      <x/>
    </i>
    <i i="1">
      <x v="1"/>
    </i>
    <i i="2">
      <x v="2"/>
    </i>
    <i i="3">
      <x v="3"/>
    </i>
    <i i="4">
      <x v="4"/>
    </i>
  </colItems>
  <pageFields count="2">
    <pageField fld="1" item="3" hier="-1"/>
    <pageField fld="8" item="0" hier="-1"/>
  </pageFields>
  <dataFields count="5">
    <dataField name="Suma de TOTAL CONTRATOS" fld="32" baseField="4" baseItem="0"/>
    <dataField name="Suma de TOTAL CONTRATOS2" fld="32" showDataAs="percentOfCol" baseField="33" baseItem="2" numFmtId="10"/>
    <dataField name="Suma de Valor Final " fld="19" baseField="4" baseItem="9" numFmtId="169"/>
    <dataField name="Suma de Valor Final 2" fld="19" showDataAs="percentOfCol" baseField="33" baseItem="2" numFmtId="10"/>
    <dataField name="Suma de Giros" fld="20" baseField="4" baseItem="5"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Tabla dinámica4"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36:F40" firstHeaderRow="1" firstDataRow="2" firstDataCol="1" rowPageCount="3" colPageCount="1"/>
  <pivotFields count="34">
    <pivotField compact="0" outline="0" showAll="0"/>
    <pivotField axis="axisPage" compact="0" outline="0" multipleItemSelectionAllowed="1" showAll="0">
      <items count="5">
        <item x="2"/>
        <item x="3"/>
        <item x="1"/>
        <item h="1" x="0"/>
        <item t="default"/>
      </items>
    </pivotField>
    <pivotField compact="0" outline="0" showAll="0"/>
    <pivotField axis="axisPage" compact="0" outline="0" multipleItemSelectionAllowed="1" showAll="0">
      <items count="14">
        <item x="9"/>
        <item x="11"/>
        <item x="8"/>
        <item x="3"/>
        <item x="0"/>
        <item x="10"/>
        <item x="5"/>
        <item x="1"/>
        <item x="4"/>
        <item x="2"/>
        <item x="6"/>
        <item x="12"/>
        <item h="1" x="7"/>
        <item t="default"/>
      </items>
    </pivotField>
    <pivotField compact="0" outline="0" showAll="0"/>
    <pivotField axis="axisRow" compact="0" outline="0" showAll="0" defaultSubtotal="0">
      <items count="6">
        <item x="4"/>
        <item x="0"/>
        <item x="2"/>
        <item x="1"/>
        <item x="3"/>
        <item x="5"/>
      </items>
    </pivotField>
    <pivotField compact="0" outline="0" showAll="0"/>
    <pivotField compact="0" outline="0" showAll="0"/>
    <pivotField axis="axisPage" compact="0" outline="0" showAll="0">
      <items count="4">
        <item x="2"/>
        <item x="0"/>
        <item x="1"/>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5"/>
  </rowFields>
  <rowItems count="3">
    <i>
      <x v="3"/>
    </i>
    <i>
      <x v="5"/>
    </i>
    <i t="grand">
      <x/>
    </i>
  </rowItems>
  <colFields count="1">
    <field x="-2"/>
  </colFields>
  <colItems count="5">
    <i>
      <x/>
    </i>
    <i i="1">
      <x v="1"/>
    </i>
    <i i="2">
      <x v="2"/>
    </i>
    <i i="3">
      <x v="3"/>
    </i>
    <i i="4">
      <x v="4"/>
    </i>
  </colItems>
  <pageFields count="3">
    <pageField fld="1" hier="-1"/>
    <pageField fld="8" item="0" hier="-1"/>
    <pageField fld="3" hier="-1"/>
  </pageFields>
  <dataFields count="5">
    <dataField name="Suma de Número de adiciones" fld="17" baseField="5" baseItem="0"/>
    <dataField name="Suma de Número de adiciones2" fld="17" showDataAs="percentOfCol" baseField="33" baseItem="3" numFmtId="10"/>
    <dataField name="Suma de Valor Final " fld="19" baseField="5" baseItem="1" numFmtId="169"/>
    <dataField name="Suma de Valor Final 2" fld="19" showDataAs="percentOfCol" baseField="33" baseItem="0" numFmtId="10"/>
    <dataField name="Suma de Giros" fld="20" baseField="5" baseItem="1"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0"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B7:C64" firstHeaderRow="2" firstDataRow="2" firstDataCol="1" rowPageCount="2" colPageCount="1"/>
  <pivotFields count="34">
    <pivotField compact="0" outline="0" showAll="0"/>
    <pivotField axis="axisPage" compact="0" outline="0" multipleItemSelectionAllowed="1" showAll="0">
      <items count="5">
        <item h="1" x="2"/>
        <item h="1" x="3"/>
        <item h="1" x="1"/>
        <item x="0"/>
        <item t="default"/>
      </items>
    </pivotField>
    <pivotField compact="0" outline="0" showAll="0"/>
    <pivotField axis="axisPage" compact="0" outline="0" multipleItemSelectionAllowed="1" showAll="0">
      <items count="14">
        <item x="9"/>
        <item x="11"/>
        <item x="8"/>
        <item x="3"/>
        <item x="0"/>
        <item x="10"/>
        <item x="5"/>
        <item x="1"/>
        <item x="4"/>
        <item x="2"/>
        <item x="6"/>
        <item x="12"/>
        <item h="1" x="7"/>
        <item t="default"/>
      </items>
    </pivotField>
    <pivotField compact="0" outline="0" showAll="0"/>
    <pivotField compact="0" outline="0" showAll="0"/>
    <pivotField compact="0" outline="0" multipleItemSelectionAllowed="1" showAll="0">
      <items count="8">
        <item h="1" x="3"/>
        <item x="6"/>
        <item x="1"/>
        <item x="0"/>
        <item x="2"/>
        <item x="5"/>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7" outline="0" showAll="0"/>
    <pivotField compact="0" outline="0" showAll="0"/>
    <pivotField axis="axisRow" compact="0" outline="0" showAll="0" defaultSubtotal="0">
      <items count="60">
        <item h="1" x="2"/>
        <item h="1" x="26"/>
        <item x="3"/>
        <item x="1"/>
        <item x="0"/>
        <item x="4"/>
        <item x="5"/>
        <item x="6"/>
        <item x="7"/>
        <item x="9"/>
        <item x="8"/>
        <item x="10"/>
        <item x="11"/>
        <item x="12"/>
        <item x="13"/>
        <item x="16"/>
        <item x="14"/>
        <item x="15"/>
        <item x="19"/>
        <item x="17"/>
        <item x="18"/>
        <item x="20"/>
        <item x="21"/>
        <item x="22"/>
        <item x="23"/>
        <item x="24"/>
        <item x="25"/>
        <item x="27"/>
        <item x="28"/>
        <item x="29"/>
        <item x="31"/>
        <item x="30"/>
        <item x="33"/>
        <item x="34"/>
        <item x="35"/>
        <item x="36"/>
        <item x="32"/>
        <item x="38"/>
        <item x="37"/>
        <item x="41"/>
        <item x="39"/>
        <item x="40"/>
        <item x="44"/>
        <item x="42"/>
        <item x="45"/>
        <item x="43"/>
        <item x="46"/>
        <item x="48"/>
        <item x="51"/>
        <item x="47"/>
        <item x="49"/>
        <item x="52"/>
        <item x="54"/>
        <item x="50"/>
        <item x="55"/>
        <item x="53"/>
        <item x="56"/>
        <item x="57"/>
        <item x="58"/>
        <item h="1" x="59"/>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1">
    <field x="21"/>
  </rowFields>
  <rowItems count="56">
    <i>
      <x v="2"/>
    </i>
    <i>
      <x v="3"/>
    </i>
    <i>
      <x v="4"/>
    </i>
    <i>
      <x v="5"/>
    </i>
    <i>
      <x v="6"/>
    </i>
    <i>
      <x v="7"/>
    </i>
    <i>
      <x v="8"/>
    </i>
    <i>
      <x v="9"/>
    </i>
    <i>
      <x v="10"/>
    </i>
    <i>
      <x v="11"/>
    </i>
    <i>
      <x v="12"/>
    </i>
    <i>
      <x v="13"/>
    </i>
    <i>
      <x v="14"/>
    </i>
    <i>
      <x v="15"/>
    </i>
    <i>
      <x v="16"/>
    </i>
    <i>
      <x v="17"/>
    </i>
    <i>
      <x v="18"/>
    </i>
    <i>
      <x v="19"/>
    </i>
    <i>
      <x v="20"/>
    </i>
    <i>
      <x v="21"/>
    </i>
    <i>
      <x v="22"/>
    </i>
    <i>
      <x v="23"/>
    </i>
    <i>
      <x v="24"/>
    </i>
    <i>
      <x v="25"/>
    </i>
    <i>
      <x v="26"/>
    </i>
    <i>
      <x v="27"/>
    </i>
    <i>
      <x v="28"/>
    </i>
    <i>
      <x v="29"/>
    </i>
    <i>
      <x v="31"/>
    </i>
    <i>
      <x v="32"/>
    </i>
    <i>
      <x v="33"/>
    </i>
    <i>
      <x v="34"/>
    </i>
    <i>
      <x v="35"/>
    </i>
    <i>
      <x v="37"/>
    </i>
    <i>
      <x v="38"/>
    </i>
    <i>
      <x v="39"/>
    </i>
    <i>
      <x v="40"/>
    </i>
    <i>
      <x v="41"/>
    </i>
    <i>
      <x v="42"/>
    </i>
    <i>
      <x v="43"/>
    </i>
    <i>
      <x v="44"/>
    </i>
    <i>
      <x v="45"/>
    </i>
    <i>
      <x v="46"/>
    </i>
    <i>
      <x v="47"/>
    </i>
    <i>
      <x v="48"/>
    </i>
    <i>
      <x v="49"/>
    </i>
    <i>
      <x v="50"/>
    </i>
    <i>
      <x v="51"/>
    </i>
    <i>
      <x v="52"/>
    </i>
    <i>
      <x v="53"/>
    </i>
    <i>
      <x v="54"/>
    </i>
    <i>
      <x v="55"/>
    </i>
    <i>
      <x v="56"/>
    </i>
    <i>
      <x v="57"/>
    </i>
    <i>
      <x v="58"/>
    </i>
    <i t="grand">
      <x/>
    </i>
  </rowItems>
  <colItems count="1">
    <i/>
  </colItems>
  <pageFields count="2">
    <pageField fld="1" hier="-1"/>
    <pageField fld="3" hier="-1"/>
  </pageFields>
  <dataFields count="1">
    <dataField name="Suma de TOTAL CONTRATOS" fld="32" baseField="21" baseItem="5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ContractNoticeManagement/Index?currentLanguage=es-CO&amp;Page=login&amp;Country=CO&amp;SkinName=CCE" TargetMode="External"/><Relationship Id="rId18" Type="http://schemas.openxmlformats.org/officeDocument/2006/relationships/hyperlink" Target="https://www.colombiacompra.gov.co/tienda-virtual-del-estado-colombiano/ordenes-compra/25688" TargetMode="External"/><Relationship Id="rId26" Type="http://schemas.openxmlformats.org/officeDocument/2006/relationships/hyperlink" Target="https://community.secop.gov.co/Public/Tendering/ContractNoticeManagement/Index?currentLanguage=en&amp;Page=login&amp;Country=CO&amp;SkinName=CCE" TargetMode="External"/><Relationship Id="rId39" Type="http://schemas.openxmlformats.org/officeDocument/2006/relationships/hyperlink" Target="https://community.secop.gov.co/Public/Tendering/ContractNoticeManagement/Index?currentLanguage=en&amp;Page=login&amp;Country=CO&amp;SkinName=CCE" TargetMode="External"/><Relationship Id="rId21" Type="http://schemas.openxmlformats.org/officeDocument/2006/relationships/hyperlink" Target="https://community.secop.gov.co/Public/Tendering/ContractNoticeManagement/Index?currentLanguage=en&amp;Page=login&amp;Country=CO&amp;SkinName=CCE" TargetMode="External"/><Relationship Id="rId34" Type="http://schemas.openxmlformats.org/officeDocument/2006/relationships/hyperlink" Target="https://community.secop.gov.co/Public/Tendering/ContractNoticeManagement/Index?currentLanguage=en&amp;Page=login&amp;Country=CO&amp;SkinName=CCE" TargetMode="External"/><Relationship Id="rId42" Type="http://schemas.openxmlformats.org/officeDocument/2006/relationships/hyperlink" Target="https://community.secop.gov.co/Public/Tendering/ContractNoticeManagement/Index?currentLanguage=en&amp;Page=login&amp;Country=CO&amp;SkinName=CCE" TargetMode="External"/><Relationship Id="rId47" Type="http://schemas.openxmlformats.org/officeDocument/2006/relationships/hyperlink" Target="https://community.secop.gov.co/Public/Tendering/ContractNoticeManagement/Index?currentLanguage=en&amp;Page=login&amp;Country=CO&amp;SkinName=CCE" TargetMode="External"/><Relationship Id="rId50" Type="http://schemas.openxmlformats.org/officeDocument/2006/relationships/hyperlink" Target="https://community.secop.gov.co/Public/Tendering/ContractNoticeManagement/Index?currentLanguage=en&amp;Page=login&amp;Country=CO&amp;SkinName=CCE" TargetMode="External"/><Relationship Id="rId55" Type="http://schemas.openxmlformats.org/officeDocument/2006/relationships/hyperlink" Target="https://www.colombiacompra.gov.co/tienda-virtual-del-estado-colombiano/ordenes-compra/32542" TargetMode="External"/><Relationship Id="rId63" Type="http://schemas.openxmlformats.org/officeDocument/2006/relationships/hyperlink" Target="https://community.secop.gov.co/Public/Tendering/ContractNoticeManagement/Index?currentLanguage=en&amp;Page=login&amp;Country=CO&amp;SkinName=CCE" TargetMode="External"/><Relationship Id="rId68" Type="http://schemas.openxmlformats.org/officeDocument/2006/relationships/vmlDrawing" Target="../drawings/vmlDrawing1.vml"/><Relationship Id="rId7"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SECRETARIA/Desktop/Backup26jul2018Criollo/SECRETARIA/Desktop/Backup26jul2018Criollo/AppData/Local/Temp/CONTRATACION%202018%20BIBIANA%20FARFAN.xlsx" TargetMode="External"/><Relationship Id="rId16" Type="http://schemas.openxmlformats.org/officeDocument/2006/relationships/hyperlink" Target="https://community.secop.gov.co/Public/Tendering/ContractNoticeManagement/Index?currentLanguage=es-CO&amp;Page=login&amp;Country=CO&amp;SkinName=CCE" TargetMode="External"/><Relationship Id="rId29" Type="http://schemas.openxmlformats.org/officeDocument/2006/relationships/hyperlink" Target="https://community.secop.gov.co/Public/Tendering/ContractNoticeManagement/Index?currentLanguage=en&amp;Page=login&amp;Country=CO&amp;SkinName=CCE" TargetMode="External"/><Relationship Id="rId1" Type="http://schemas.openxmlformats.org/officeDocument/2006/relationships/printerSettings" Target="../printerSettings/printerSettings1.bin"/><Relationship Id="rId6" Type="http://schemas.openxmlformats.org/officeDocument/2006/relationships/hyperlink" Target="https://community.secop.gov.co/Public/Tendering/ContractNoticeManagement/Index?currentLanguage=es-CO&amp;Page=login&amp;Country=CO&amp;SkinName=CCE" TargetMode="External"/><Relationship Id="rId11" Type="http://schemas.openxmlformats.org/officeDocument/2006/relationships/hyperlink" Target="https://community.secop.gov.co/Public/Tendering/ContractNoticeManagement/Index?currentLanguage=es-CO&amp;Page=login&amp;Country=CO&amp;SkinName=CCE" TargetMode="External"/><Relationship Id="rId24" Type="http://schemas.openxmlformats.org/officeDocument/2006/relationships/hyperlink" Target="https://community.secop.gov.co/Public/Tendering/ContractNoticeManagement/Index?currentLanguage=en&amp;Page=login&amp;Country=CO&amp;SkinName=CCE" TargetMode="External"/><Relationship Id="rId32" Type="http://schemas.openxmlformats.org/officeDocument/2006/relationships/hyperlink" Target="https://community.secop.gov.co/Public/Tendering/ContractNoticeManagement/Index?currentLanguage=en&amp;Page=login&amp;Country=CO&amp;SkinName=CCE" TargetMode="External"/><Relationship Id="rId37" Type="http://schemas.openxmlformats.org/officeDocument/2006/relationships/hyperlink" Target="https://community.secop.gov.co/Public/Tendering/ContractNoticeManagement/Index?currentLanguage=en&amp;Page=login&amp;Country=CO&amp;SkinName=CCE" TargetMode="External"/><Relationship Id="rId40" Type="http://schemas.openxmlformats.org/officeDocument/2006/relationships/hyperlink" Target="https://community.secop.gov.co/Public/Tendering/ContractNoticeManagement/Index?currentLanguage=en&amp;Page=login&amp;Country=CO&amp;SkinName=CCE" TargetMode="External"/><Relationship Id="rId45" Type="http://schemas.openxmlformats.org/officeDocument/2006/relationships/hyperlink" Target="https://community.secop.gov.co/Public/Tendering/ContractNoticeManagement/Index?currentLanguage=en&amp;Page=login&amp;Country=CO&amp;SkinName=CCE" TargetMode="External"/><Relationship Id="rId53" Type="http://schemas.openxmlformats.org/officeDocument/2006/relationships/hyperlink" Target="https://community.secop.gov.co/Public/Tendering/ContractNoticeManagement/Index?currentLanguage=en&amp;Page=login&amp;Country=CO&amp;SkinName=CCE" TargetMode="External"/><Relationship Id="rId58" Type="http://schemas.openxmlformats.org/officeDocument/2006/relationships/hyperlink" Target="https://www.colombiacompra.gov.co/tienda-virtual-del-estado-colombiano/ordenes-compra/25900" TargetMode="External"/><Relationship Id="rId66" Type="http://schemas.openxmlformats.org/officeDocument/2006/relationships/printerSettings" Target="../printerSettings/printerSettings2.bin"/><Relationship Id="rId5" Type="http://schemas.openxmlformats.org/officeDocument/2006/relationships/hyperlink" Target="https://www.secop.gov.co/CO1ContractsManagement/Tendering/ProcurementContractEdit/View?docUniqueIdentifier=CO1.PCCNTR.329755&amp;awardUniqueIdentifier=&amp;buyerDossierUniqueIdentifier=CO1.BDOS.335977&amp;id=85228&amp;prevCtxUrl=https%3a%2f%2fwww.secop.gov.co%2fCO1Busine" TargetMode="External"/><Relationship Id="rId15" Type="http://schemas.openxmlformats.org/officeDocument/2006/relationships/hyperlink" Target="https://community.secop.gov.co/Public/Tendering/ContractNoticeManagement/Index?currentLanguage=es-CO&amp;Page=login&amp;Country=CO&amp;SkinName=CCE" TargetMode="External"/><Relationship Id="rId23" Type="http://schemas.openxmlformats.org/officeDocument/2006/relationships/hyperlink" Target="https://community.secop.gov.co/Public/Tendering/ContractNoticeManagement/Index?currentLanguage=en&amp;Page=login&amp;Country=CO&amp;SkinName=CCE" TargetMode="External"/><Relationship Id="rId28" Type="http://schemas.openxmlformats.org/officeDocument/2006/relationships/hyperlink" Target="https://community.secop.gov.co/Public/Tendering/ContractNoticeManagement/Index?currentLanguage=en&amp;Page=login&amp;Country=CO&amp;SkinName=CCE" TargetMode="External"/><Relationship Id="rId36" Type="http://schemas.openxmlformats.org/officeDocument/2006/relationships/hyperlink" Target="https://community.secop.gov.co/Public/Tendering/ContractNoticeManagement/Index?currentLanguage=en&amp;Page=login&amp;Country=CO&amp;SkinName=CCE" TargetMode="External"/><Relationship Id="rId49" Type="http://schemas.openxmlformats.org/officeDocument/2006/relationships/hyperlink" Target="https://community.secop.gov.co/Public/Tendering/ContractNoticeManagement/Index?currentLanguage=en&amp;Page=login&amp;Country=CO&amp;SkinName=CCE" TargetMode="External"/><Relationship Id="rId57" Type="http://schemas.openxmlformats.org/officeDocument/2006/relationships/hyperlink" Target="https://www.colombiacompra.gov.co/tienda-virtual-del-estado-colombiano/ordenes-compra/25688" TargetMode="External"/><Relationship Id="rId61" Type="http://schemas.openxmlformats.org/officeDocument/2006/relationships/hyperlink" Target="https://community.secop.gov.co/Public/Tendering/ContractNoticeManagement/Index?currentLanguage=en&amp;Page=login&amp;Country=CO&amp;SkinName=CCE" TargetMode="External"/><Relationship Id="rId10" Type="http://schemas.openxmlformats.org/officeDocument/2006/relationships/hyperlink" Target="https://community.secop.gov.co/Public/Tendering/ContractNoticeManagement/Index?currentLanguage=es-CO&amp;Page=login&amp;Country=CO&amp;SkinName=CCE" TargetMode="External"/><Relationship Id="rId19" Type="http://schemas.openxmlformats.org/officeDocument/2006/relationships/hyperlink" Target="https://community.secop.gov.co/Public/Tendering/ContractNoticeManagement/Index?currentLanguage=en&amp;Page=login&amp;Country=CO&amp;SkinName=CCE" TargetMode="External"/><Relationship Id="rId31" Type="http://schemas.openxmlformats.org/officeDocument/2006/relationships/hyperlink" Target="https://community.secop.gov.co/Public/Tendering/ContractNoticeManagement/Index?currentLanguage=en&amp;Page=login&amp;Country=CO&amp;SkinName=CCE" TargetMode="External"/><Relationship Id="rId44" Type="http://schemas.openxmlformats.org/officeDocument/2006/relationships/hyperlink" Target="https://community.secop.gov.co/Public/Tendering/ContractNoticeManagement/Index?currentLanguage=en&amp;Page=login&amp;Country=CO&amp;SkinName=CCE" TargetMode="External"/><Relationship Id="rId52" Type="http://schemas.openxmlformats.org/officeDocument/2006/relationships/hyperlink" Target="https://community.secop.gov.co/Public/Tendering/ContractNoticeManagement/Index?currentLanguage=en&amp;Page=login&amp;Country=CO&amp;SkinName=CCE" TargetMode="External"/><Relationship Id="rId60" Type="http://schemas.openxmlformats.org/officeDocument/2006/relationships/hyperlink" Target="https://community.secop.gov.co/Public/Tendering/ContractNoticeManagement/Index?currentLanguage=en&amp;Page=login&amp;Country=CO&amp;SkinName=CCE" TargetMode="External"/><Relationship Id="rId65" Type="http://schemas.openxmlformats.org/officeDocument/2006/relationships/hyperlink" Target="https://www.colombiacompra.gov.co/tienda-virtual-del-estado-colombiano/ordenes-compra/32542" TargetMode="External"/><Relationship Id="rId4" Type="http://schemas.openxmlformats.org/officeDocument/2006/relationships/hyperlink" Target="../../../../../../../../SECRETARIA/Desktop/Backup26jul2018Criollo/SECRETARIA/Desktop/Backup26jul2018Criollo/AppData/Local/Temp/CONTRATACION%202018%20BIBIANA%20FARFAN.xlsx" TargetMode="External"/><Relationship Id="rId9" Type="http://schemas.openxmlformats.org/officeDocument/2006/relationships/hyperlink" Target="https://community.secop.gov.co/Public/Tendering/ContractNoticeManagement/Index?currentLanguage=es-CO&amp;Page=login&amp;Country=CO&amp;SkinName=CCE" TargetMode="External"/><Relationship Id="rId14" Type="http://schemas.openxmlformats.org/officeDocument/2006/relationships/hyperlink" Target="https://community.secop.gov.co/Public/Tendering/ContractNoticeManagement/Index?currentLanguage=es-CO&amp;Page=login&amp;Country=CO&amp;SkinName=CCE" TargetMode="External"/><Relationship Id="rId22" Type="http://schemas.openxmlformats.org/officeDocument/2006/relationships/hyperlink" Target="https://community.secop.gov.co/Public/Tendering/ContractNoticeManagement/Index?currentLanguage=en&amp;Page=login&amp;Country=CO&amp;SkinName=CCE" TargetMode="External"/><Relationship Id="rId27" Type="http://schemas.openxmlformats.org/officeDocument/2006/relationships/hyperlink" Target="https://community.secop.gov.co/Public/Tendering/ContractNoticeManagement/Index?currentLanguage=en&amp;Page=login&amp;Country=CO&amp;SkinName=CCE" TargetMode="External"/><Relationship Id="rId30" Type="http://schemas.openxmlformats.org/officeDocument/2006/relationships/hyperlink" Target="https://community.secop.gov.co/Public/Tendering/ContractNoticeManagement/Index?currentLanguage=en&amp;Page=login&amp;Country=CO&amp;SkinName=CCE" TargetMode="External"/><Relationship Id="rId35" Type="http://schemas.openxmlformats.org/officeDocument/2006/relationships/hyperlink" Target="https://community.secop.gov.co/Public/Tendering/ContractNoticeManagement/Index?currentLanguage=en&amp;Page=login&amp;Country=CO&amp;SkinName=CCE" TargetMode="External"/><Relationship Id="rId43" Type="http://schemas.openxmlformats.org/officeDocument/2006/relationships/hyperlink" Target="https://community.secop.gov.co/Public/Tendering/ContractNoticeManagement/Index?currentLanguage=en&amp;Page=login&amp;Country=CO&amp;SkinName=CCE" TargetMode="External"/><Relationship Id="rId48" Type="http://schemas.openxmlformats.org/officeDocument/2006/relationships/hyperlink" Target="https://community.secop.gov.co/Public/Tendering/ContractNoticeManagement/Index?currentLanguage=en&amp;Page=login&amp;Country=CO&amp;SkinName=CCE" TargetMode="External"/><Relationship Id="rId56" Type="http://schemas.openxmlformats.org/officeDocument/2006/relationships/hyperlink" Target="javascript:void(0);" TargetMode="External"/><Relationship Id="rId64" Type="http://schemas.openxmlformats.org/officeDocument/2006/relationships/hyperlink" Target="https://community.secop.gov.co/Public/Tendering/ContractNoticeManagement/Index?currentLanguage=en&amp;Page=login&amp;Country=CO&amp;SkinName=CCE" TargetMode="External"/><Relationship Id="rId69" Type="http://schemas.openxmlformats.org/officeDocument/2006/relationships/ctrlProp" Target="../ctrlProps/ctrlProp1.xml"/><Relationship Id="rId8" Type="http://schemas.openxmlformats.org/officeDocument/2006/relationships/hyperlink" Target="https://community.secop.gov.co/Public/Tendering/ContractNoticeManagement/Index?currentLanguage=es-CO&amp;Page=login&amp;Country=CO&amp;SkinName=CCE" TargetMode="External"/><Relationship Id="rId51" Type="http://schemas.openxmlformats.org/officeDocument/2006/relationships/hyperlink" Target="https://community.secop.gov.co/Public/Tendering/ContractNoticeManagement/Index?currentLanguage=en&amp;Page=login&amp;Country=CO&amp;SkinName=CCE" TargetMode="External"/><Relationship Id="rId3" Type="http://schemas.openxmlformats.org/officeDocument/2006/relationships/hyperlink" Target="../../../../../../../../SECRETARIA/Desktop/Backup26jul2018Criollo/SECRETARIA/Desktop/Backup26jul2018Criollo/AppData/Local/Temp/CONTRATACION%202018%20BIBIANA%20FARFAN.xlsx" TargetMode="External"/><Relationship Id="rId12" Type="http://schemas.openxmlformats.org/officeDocument/2006/relationships/hyperlink" Target="https://community.secop.gov.co/Public/Tendering/ContractNoticeManagement/Index?currentLanguage=es-CO&amp;Page=login&amp;Country=CO&amp;SkinName=CCE" TargetMode="External"/><Relationship Id="rId17" Type="http://schemas.openxmlformats.org/officeDocument/2006/relationships/hyperlink" Target="https://www.colombiacompra.gov.co/tienda-virtual-del-estado-colombiano/ordenes-compra/25900" TargetMode="External"/><Relationship Id="rId25" Type="http://schemas.openxmlformats.org/officeDocument/2006/relationships/hyperlink" Target="https://community.secop.gov.co/Public/Tendering/ContractNoticeManagement/Index?currentLanguage=en&amp;Page=login&amp;Country=CO&amp;SkinName=CCE" TargetMode="External"/><Relationship Id="rId33" Type="http://schemas.openxmlformats.org/officeDocument/2006/relationships/hyperlink" Target="https://community.secop.gov.co/Public/Tendering/ContractNoticeManagement/Index?currentLanguage=en&amp;Page=login&amp;Country=CO&amp;SkinName=CCE" TargetMode="External"/><Relationship Id="rId38" Type="http://schemas.openxmlformats.org/officeDocument/2006/relationships/hyperlink" Target="https://community.secop.gov.co/Public/Tendering/ContractNoticeManagement/Index?currentLanguage=en&amp;Page=login&amp;Country=CO&amp;SkinName=CCE" TargetMode="External"/><Relationship Id="rId46" Type="http://schemas.openxmlformats.org/officeDocument/2006/relationships/hyperlink" Target="https://community.secop.gov.co/Public/Tendering/ContractNoticeManagement/Index?currentLanguage=en&amp;Page=login&amp;Country=CO&amp;SkinName=CCE" TargetMode="External"/><Relationship Id="rId59" Type="http://schemas.openxmlformats.org/officeDocument/2006/relationships/hyperlink" Target="https://www.colombiacompra.gov.co/tienda-virtual-del-estado-colombiano/ordenes-compra/25900" TargetMode="External"/><Relationship Id="rId67" Type="http://schemas.openxmlformats.org/officeDocument/2006/relationships/drawing" Target="../drawings/drawing1.xml"/><Relationship Id="rId20" Type="http://schemas.openxmlformats.org/officeDocument/2006/relationships/hyperlink" Target="https://community.secop.gov.co/Public/Tendering/ContractNoticeManagement/Index?currentLanguage=en&amp;Page=login&amp;Country=CO&amp;SkinName=CCE" TargetMode="External"/><Relationship Id="rId41" Type="http://schemas.openxmlformats.org/officeDocument/2006/relationships/hyperlink" Target="https://community.secop.gov.co/Public/Tendering/ContractNoticeManagement/Index?currentLanguage=en&amp;Page=login&amp;Country=CO&amp;SkinName=CCE" TargetMode="External"/><Relationship Id="rId54" Type="http://schemas.openxmlformats.org/officeDocument/2006/relationships/hyperlink" Target="https://community.secop.gov.co/Public/Tendering/ContractNoticeManagement/Index?currentLanguage=en&amp;Page=login&amp;Country=CO&amp;SkinName=CCE" TargetMode="External"/><Relationship Id="rId62" Type="http://schemas.openxmlformats.org/officeDocument/2006/relationships/hyperlink" Target="https://community.secop.gov.co/Public/Tendering/ContractNoticeManagement/Index?currentLanguage=en&amp;Page=login&amp;Country=CO&amp;SkinName=CC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mmunity.secop.gov.co/Public/Tendering/ContractNoticeManagement/Index?currentLanguage=es-CO&amp;Page=login&amp;Country=CO&amp;SkinName=CCE" TargetMode="External"/><Relationship Id="rId18" Type="http://schemas.openxmlformats.org/officeDocument/2006/relationships/hyperlink" Target="https://community.secop.gov.co/Public/Tendering/ContractNoticeManagement/Index?currentLanguage=en&amp;Page=login&amp;Country=CO&amp;SkinName=CCE" TargetMode="External"/><Relationship Id="rId26" Type="http://schemas.openxmlformats.org/officeDocument/2006/relationships/hyperlink" Target="https://community.secop.gov.co/Public/Tendering/ContractNoticeManagement/Index?currentLanguage=en&amp;Page=login&amp;Country=CO&amp;SkinName=CCE" TargetMode="External"/><Relationship Id="rId39" Type="http://schemas.openxmlformats.org/officeDocument/2006/relationships/hyperlink" Target="https://community.secop.gov.co/Public/Tendering/ContractNoticeManagement/Index?currentLanguage=en&amp;Page=login&amp;Country=CO&amp;SkinName=CCE" TargetMode="External"/><Relationship Id="rId21" Type="http://schemas.openxmlformats.org/officeDocument/2006/relationships/hyperlink" Target="https://community.secop.gov.co/Public/Tendering/ContractNoticeManagement/Index?currentLanguage=en&amp;Page=login&amp;Country=CO&amp;SkinName=CCE" TargetMode="External"/><Relationship Id="rId34" Type="http://schemas.openxmlformats.org/officeDocument/2006/relationships/hyperlink" Target="https://community.secop.gov.co/Public/Tendering/ContractNoticeManagement/Index?currentLanguage=en&amp;Page=login&amp;Country=CO&amp;SkinName=CCE" TargetMode="External"/><Relationship Id="rId42" Type="http://schemas.openxmlformats.org/officeDocument/2006/relationships/hyperlink" Target="https://community.secop.gov.co/Public/Tendering/ContractNoticeManagement/Index?currentLanguage=en&amp;Page=login&amp;Country=CO&amp;SkinName=CCE" TargetMode="External"/><Relationship Id="rId47" Type="http://schemas.openxmlformats.org/officeDocument/2006/relationships/hyperlink" Target="https://community.secop.gov.co/Public/Tendering/ContractNoticeManagement/Index?currentLanguage=en&amp;Page=login&amp;Country=CO&amp;SkinName=CCE" TargetMode="External"/><Relationship Id="rId50" Type="http://schemas.openxmlformats.org/officeDocument/2006/relationships/hyperlink" Target="https://community.secop.gov.co/Public/Tendering/ContractNoticeManagement/Index?currentLanguage=en&amp;Page=login&amp;Country=CO&amp;SkinName=CCE" TargetMode="External"/><Relationship Id="rId55" Type="http://schemas.openxmlformats.org/officeDocument/2006/relationships/hyperlink" Target="javascript:void(0);" TargetMode="External"/><Relationship Id="rId63" Type="http://schemas.openxmlformats.org/officeDocument/2006/relationships/hyperlink" Target="https://community.secop.gov.co/Public/Tendering/ContractNoticeManagement/Index?currentLanguage=en&amp;Page=login&amp;Country=CO&amp;SkinName=CCE" TargetMode="External"/><Relationship Id="rId68" Type="http://schemas.openxmlformats.org/officeDocument/2006/relationships/ctrlProp" Target="../ctrlProps/ctrlProp2.xml"/><Relationship Id="rId7"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SECRETARIA/Desktop/Backup26jul2018Criollo/SECRETARIA/Desktop/Backup26jul2018Criollo/AppData/Local/Temp/CONTRATACION%202018%20BIBIANA%20FARFAN.xlsx" TargetMode="External"/><Relationship Id="rId16" Type="http://schemas.openxmlformats.org/officeDocument/2006/relationships/hyperlink" Target="https://www.colombiacompra.gov.co/tienda-virtual-del-estado-colombiano/ordenes-compra/25900" TargetMode="External"/><Relationship Id="rId29" Type="http://schemas.openxmlformats.org/officeDocument/2006/relationships/hyperlink" Target="https://community.secop.gov.co/Public/Tendering/ContractNoticeManagement/Index?currentLanguage=en&amp;Page=login&amp;Country=CO&amp;SkinName=CCE" TargetMode="External"/><Relationship Id="rId1" Type="http://schemas.openxmlformats.org/officeDocument/2006/relationships/hyperlink" Target="../../../../../../../../SECRETARIA/Desktop/Backup26jul2018Criollo/SECRETARIA/Desktop/Backup26jul2018Criollo/AppData/Local/Temp/CONTRATACION%202018%20BIBIANA%20FARFAN.xlsx" TargetMode="External"/><Relationship Id="rId6" Type="http://schemas.openxmlformats.org/officeDocument/2006/relationships/hyperlink" Target="https://community.secop.gov.co/Public/Tendering/ContractNoticeManagement/Index?currentLanguage=es-CO&amp;Page=login&amp;Country=CO&amp;SkinName=CCE" TargetMode="External"/><Relationship Id="rId11" Type="http://schemas.openxmlformats.org/officeDocument/2006/relationships/hyperlink" Target="https://community.secop.gov.co/Public/Tendering/ContractNoticeManagement/Index?currentLanguage=es-CO&amp;Page=login&amp;Country=CO&amp;SkinName=CCE" TargetMode="External"/><Relationship Id="rId24" Type="http://schemas.openxmlformats.org/officeDocument/2006/relationships/hyperlink" Target="https://community.secop.gov.co/Public/Tendering/ContractNoticeManagement/Index?currentLanguage=en&amp;Page=login&amp;Country=CO&amp;SkinName=CCE" TargetMode="External"/><Relationship Id="rId32" Type="http://schemas.openxmlformats.org/officeDocument/2006/relationships/hyperlink" Target="https://community.secop.gov.co/Public/Tendering/ContractNoticeManagement/Index?currentLanguage=en&amp;Page=login&amp;Country=CO&amp;SkinName=CCE" TargetMode="External"/><Relationship Id="rId37" Type="http://schemas.openxmlformats.org/officeDocument/2006/relationships/hyperlink" Target="https://community.secop.gov.co/Public/Tendering/ContractNoticeManagement/Index?currentLanguage=en&amp;Page=login&amp;Country=CO&amp;SkinName=CCE" TargetMode="External"/><Relationship Id="rId40" Type="http://schemas.openxmlformats.org/officeDocument/2006/relationships/hyperlink" Target="https://community.secop.gov.co/Public/Tendering/ContractNoticeManagement/Index?currentLanguage=en&amp;Page=login&amp;Country=CO&amp;SkinName=CCE" TargetMode="External"/><Relationship Id="rId45" Type="http://schemas.openxmlformats.org/officeDocument/2006/relationships/hyperlink" Target="https://community.secop.gov.co/Public/Tendering/ContractNoticeManagement/Index?currentLanguage=en&amp;Page=login&amp;Country=CO&amp;SkinName=CCE" TargetMode="External"/><Relationship Id="rId53" Type="http://schemas.openxmlformats.org/officeDocument/2006/relationships/hyperlink" Target="https://community.secop.gov.co/Public/Tendering/ContractNoticeManagement/Index?currentLanguage=en&amp;Page=login&amp;Country=CO&amp;SkinName=CCE" TargetMode="External"/><Relationship Id="rId58" Type="http://schemas.openxmlformats.org/officeDocument/2006/relationships/hyperlink" Target="https://www.colombiacompra.gov.co/tienda-virtual-del-estado-colombiano/ordenes-compra/25900" TargetMode="External"/><Relationship Id="rId66" Type="http://schemas.openxmlformats.org/officeDocument/2006/relationships/drawing" Target="../drawings/drawing2.xml"/><Relationship Id="rId5" Type="http://schemas.openxmlformats.org/officeDocument/2006/relationships/hyperlink" Target="https://community.secop.gov.co/Public/Tendering/ContractNoticeManagement/Index?currentLanguage=es-CO&amp;Page=login&amp;Country=CO&amp;SkinName=CCE" TargetMode="External"/><Relationship Id="rId15" Type="http://schemas.openxmlformats.org/officeDocument/2006/relationships/hyperlink" Target="https://community.secop.gov.co/Public/Tendering/ContractNoticeManagement/Index?currentLanguage=es-CO&amp;Page=login&amp;Country=CO&amp;SkinName=CCE" TargetMode="External"/><Relationship Id="rId23" Type="http://schemas.openxmlformats.org/officeDocument/2006/relationships/hyperlink" Target="https://community.secop.gov.co/Public/Tendering/ContractNoticeManagement/Index?currentLanguage=en&amp;Page=login&amp;Country=CO&amp;SkinName=CCE" TargetMode="External"/><Relationship Id="rId28" Type="http://schemas.openxmlformats.org/officeDocument/2006/relationships/hyperlink" Target="https://community.secop.gov.co/Public/Tendering/ContractNoticeManagement/Index?currentLanguage=en&amp;Page=login&amp;Country=CO&amp;SkinName=CCE" TargetMode="External"/><Relationship Id="rId36" Type="http://schemas.openxmlformats.org/officeDocument/2006/relationships/hyperlink" Target="https://community.secop.gov.co/Public/Tendering/ContractNoticeManagement/Index?currentLanguage=en&amp;Page=login&amp;Country=CO&amp;SkinName=CCE" TargetMode="External"/><Relationship Id="rId49" Type="http://schemas.openxmlformats.org/officeDocument/2006/relationships/hyperlink" Target="https://community.secop.gov.co/Public/Tendering/ContractNoticeManagement/Index?currentLanguage=en&amp;Page=login&amp;Country=CO&amp;SkinName=CCE" TargetMode="External"/><Relationship Id="rId57" Type="http://schemas.openxmlformats.org/officeDocument/2006/relationships/hyperlink" Target="https://www.colombiacompra.gov.co/tienda-virtual-del-estado-colombiano/ordenes-compra/25900" TargetMode="External"/><Relationship Id="rId61" Type="http://schemas.openxmlformats.org/officeDocument/2006/relationships/hyperlink" Target="https://community.secop.gov.co/Public/Tendering/ContractNoticeManagement/Index?currentLanguage=en&amp;Page=login&amp;Country=CO&amp;SkinName=CCE" TargetMode="External"/><Relationship Id="rId10" Type="http://schemas.openxmlformats.org/officeDocument/2006/relationships/hyperlink" Target="https://community.secop.gov.co/Public/Tendering/ContractNoticeManagement/Index?currentLanguage=es-CO&amp;Page=login&amp;Country=CO&amp;SkinName=CCE" TargetMode="External"/><Relationship Id="rId19" Type="http://schemas.openxmlformats.org/officeDocument/2006/relationships/hyperlink" Target="https://community.secop.gov.co/Public/Tendering/ContractNoticeManagement/Index?currentLanguage=en&amp;Page=login&amp;Country=CO&amp;SkinName=CCE" TargetMode="External"/><Relationship Id="rId31" Type="http://schemas.openxmlformats.org/officeDocument/2006/relationships/hyperlink" Target="https://community.secop.gov.co/Public/Tendering/ContractNoticeManagement/Index?currentLanguage=en&amp;Page=login&amp;Country=CO&amp;SkinName=CCE" TargetMode="External"/><Relationship Id="rId44" Type="http://schemas.openxmlformats.org/officeDocument/2006/relationships/hyperlink" Target="https://community.secop.gov.co/Public/Tendering/ContractNoticeManagement/Index?currentLanguage=en&amp;Page=login&amp;Country=CO&amp;SkinName=CCE" TargetMode="External"/><Relationship Id="rId52" Type="http://schemas.openxmlformats.org/officeDocument/2006/relationships/hyperlink" Target="https://community.secop.gov.co/Public/Tendering/ContractNoticeManagement/Index?currentLanguage=en&amp;Page=login&amp;Country=CO&amp;SkinName=CCE" TargetMode="External"/><Relationship Id="rId60" Type="http://schemas.openxmlformats.org/officeDocument/2006/relationships/hyperlink" Target="https://community.secop.gov.co/Public/Tendering/ContractNoticeManagement/Index?currentLanguage=en&amp;Page=login&amp;Country=CO&amp;SkinName=CCE" TargetMode="External"/><Relationship Id="rId65" Type="http://schemas.openxmlformats.org/officeDocument/2006/relationships/printerSettings" Target="../printerSettings/printerSettings3.bin"/><Relationship Id="rId4" Type="http://schemas.openxmlformats.org/officeDocument/2006/relationships/hyperlink" Target="https://www.secop.gov.co/CO1ContractsManagement/Tendering/ProcurementContractEdit/View?docUniqueIdentifier=CO1.PCCNTR.329755&amp;awardUniqueIdentifier=&amp;buyerDossierUniqueIdentifier=CO1.BDOS.335977&amp;id=85228&amp;prevCtxUrl=https%3a%2f%2fwww.secop.gov.co%2fCO1Busine" TargetMode="External"/><Relationship Id="rId9" Type="http://schemas.openxmlformats.org/officeDocument/2006/relationships/hyperlink" Target="https://community.secop.gov.co/Public/Tendering/ContractNoticeManagement/Index?currentLanguage=es-CO&amp;Page=login&amp;Country=CO&amp;SkinName=CCE" TargetMode="External"/><Relationship Id="rId14" Type="http://schemas.openxmlformats.org/officeDocument/2006/relationships/hyperlink" Target="https://community.secop.gov.co/Public/Tendering/ContractNoticeManagement/Index?currentLanguage=es-CO&amp;Page=login&amp;Country=CO&amp;SkinName=CCE" TargetMode="External"/><Relationship Id="rId22" Type="http://schemas.openxmlformats.org/officeDocument/2006/relationships/hyperlink" Target="https://community.secop.gov.co/Public/Tendering/ContractNoticeManagement/Index?currentLanguage=en&amp;Page=login&amp;Country=CO&amp;SkinName=CCE" TargetMode="External"/><Relationship Id="rId27" Type="http://schemas.openxmlformats.org/officeDocument/2006/relationships/hyperlink" Target="https://community.secop.gov.co/Public/Tendering/ContractNoticeManagement/Index?currentLanguage=en&amp;Page=login&amp;Country=CO&amp;SkinName=CCE" TargetMode="External"/><Relationship Id="rId30" Type="http://schemas.openxmlformats.org/officeDocument/2006/relationships/hyperlink" Target="https://community.secop.gov.co/Public/Tendering/ContractNoticeManagement/Index?currentLanguage=en&amp;Page=login&amp;Country=CO&amp;SkinName=CCE" TargetMode="External"/><Relationship Id="rId35" Type="http://schemas.openxmlformats.org/officeDocument/2006/relationships/hyperlink" Target="https://community.secop.gov.co/Public/Tendering/ContractNoticeManagement/Index?currentLanguage=en&amp;Page=login&amp;Country=CO&amp;SkinName=CCE" TargetMode="External"/><Relationship Id="rId43" Type="http://schemas.openxmlformats.org/officeDocument/2006/relationships/hyperlink" Target="https://community.secop.gov.co/Public/Tendering/ContractNoticeManagement/Index?currentLanguage=en&amp;Page=login&amp;Country=CO&amp;SkinName=CCE" TargetMode="External"/><Relationship Id="rId48" Type="http://schemas.openxmlformats.org/officeDocument/2006/relationships/hyperlink" Target="https://community.secop.gov.co/Public/Tendering/ContractNoticeManagement/Index?currentLanguage=en&amp;Page=login&amp;Country=CO&amp;SkinName=CCE" TargetMode="External"/><Relationship Id="rId56" Type="http://schemas.openxmlformats.org/officeDocument/2006/relationships/hyperlink" Target="https://www.colombiacompra.gov.co/tienda-virtual-del-estado-colombiano/ordenes-compra/25688" TargetMode="External"/><Relationship Id="rId64" Type="http://schemas.openxmlformats.org/officeDocument/2006/relationships/hyperlink" Target="https://www.colombiacompra.gov.co/tienda-virtual-del-estado-colombiano/ordenes-compra/32542" TargetMode="External"/><Relationship Id="rId8" Type="http://schemas.openxmlformats.org/officeDocument/2006/relationships/hyperlink" Target="https://community.secop.gov.co/Public/Tendering/ContractNoticeManagement/Index?currentLanguage=es-CO&amp;Page=login&amp;Country=CO&amp;SkinName=CCE" TargetMode="External"/><Relationship Id="rId51" Type="http://schemas.openxmlformats.org/officeDocument/2006/relationships/hyperlink" Target="https://community.secop.gov.co/Public/Tendering/ContractNoticeManagement/Index?currentLanguage=en&amp;Page=login&amp;Country=CO&amp;SkinName=CCE" TargetMode="External"/><Relationship Id="rId3" Type="http://schemas.openxmlformats.org/officeDocument/2006/relationships/hyperlink" Target="../../../../../../../../SECRETARIA/Desktop/Backup26jul2018Criollo/SECRETARIA/Desktop/Backup26jul2018Criollo/AppData/Local/Temp/CONTRATACION%202018%20BIBIANA%20FARFAN.xlsx" TargetMode="External"/><Relationship Id="rId12" Type="http://schemas.openxmlformats.org/officeDocument/2006/relationships/hyperlink" Target="https://community.secop.gov.co/Public/Tendering/ContractNoticeManagement/Index?currentLanguage=es-CO&amp;Page=login&amp;Country=CO&amp;SkinName=CCE" TargetMode="External"/><Relationship Id="rId17" Type="http://schemas.openxmlformats.org/officeDocument/2006/relationships/hyperlink" Target="https://www.colombiacompra.gov.co/tienda-virtual-del-estado-colombiano/ordenes-compra/25688" TargetMode="External"/><Relationship Id="rId25" Type="http://schemas.openxmlformats.org/officeDocument/2006/relationships/hyperlink" Target="https://community.secop.gov.co/Public/Tendering/ContractNoticeManagement/Index?currentLanguage=en&amp;Page=login&amp;Country=CO&amp;SkinName=CCE" TargetMode="External"/><Relationship Id="rId33" Type="http://schemas.openxmlformats.org/officeDocument/2006/relationships/hyperlink" Target="https://community.secop.gov.co/Public/Tendering/ContractNoticeManagement/Index?currentLanguage=en&amp;Page=login&amp;Country=CO&amp;SkinName=CCE" TargetMode="External"/><Relationship Id="rId38" Type="http://schemas.openxmlformats.org/officeDocument/2006/relationships/hyperlink" Target="https://community.secop.gov.co/Public/Tendering/ContractNoticeManagement/Index?currentLanguage=en&amp;Page=login&amp;Country=CO&amp;SkinName=CCE" TargetMode="External"/><Relationship Id="rId46" Type="http://schemas.openxmlformats.org/officeDocument/2006/relationships/hyperlink" Target="https://community.secop.gov.co/Public/Tendering/ContractNoticeManagement/Index?currentLanguage=en&amp;Page=login&amp;Country=CO&amp;SkinName=CCE" TargetMode="External"/><Relationship Id="rId59" Type="http://schemas.openxmlformats.org/officeDocument/2006/relationships/hyperlink" Target="https://community.secop.gov.co/Public/Tendering/ContractNoticeManagement/Index?currentLanguage=en&amp;Page=login&amp;Country=CO&amp;SkinName=CCE" TargetMode="External"/><Relationship Id="rId67" Type="http://schemas.openxmlformats.org/officeDocument/2006/relationships/vmlDrawing" Target="../drawings/vmlDrawing2.vml"/><Relationship Id="rId20" Type="http://schemas.openxmlformats.org/officeDocument/2006/relationships/hyperlink" Target="https://community.secop.gov.co/Public/Tendering/ContractNoticeManagement/Index?currentLanguage=en&amp;Page=login&amp;Country=CO&amp;SkinName=CCE" TargetMode="External"/><Relationship Id="rId41" Type="http://schemas.openxmlformats.org/officeDocument/2006/relationships/hyperlink" Target="https://community.secop.gov.co/Public/Tendering/ContractNoticeManagement/Index?currentLanguage=en&amp;Page=login&amp;Country=CO&amp;SkinName=CCE" TargetMode="External"/><Relationship Id="rId54" Type="http://schemas.openxmlformats.org/officeDocument/2006/relationships/hyperlink" Target="https://www.colombiacompra.gov.co/tienda-virtual-del-estado-colombiano/ordenes-compra/32542" TargetMode="External"/><Relationship Id="rId62" Type="http://schemas.openxmlformats.org/officeDocument/2006/relationships/hyperlink" Target="https://community.secop.gov.co/Public/Tendering/ContractNoticeManagement/Index?currentLanguage=en&amp;Page=login&amp;Country=CO&amp;SkinName=CCE"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pivotTable" Target="../pivotTables/pivotTable8.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AK1662"/>
  <sheetViews>
    <sheetView topLeftCell="J1" zoomScale="90" zoomScaleNormal="90" workbookViewId="0">
      <pane ySplit="13" topLeftCell="A382" activePane="bottomLeft" state="frozen"/>
      <selection pane="bottomLeft" activeCell="O382" sqref="O382"/>
    </sheetView>
  </sheetViews>
  <sheetFormatPr baseColWidth="10" defaultRowHeight="15" x14ac:dyDescent="0.25"/>
  <cols>
    <col min="1" max="2" width="9.7109375" style="42" customWidth="1"/>
    <col min="3" max="3" width="16.7109375" style="42" customWidth="1"/>
    <col min="4" max="4" width="9.140625" style="42" customWidth="1"/>
    <col min="5" max="5" width="40.28515625" style="42" customWidth="1"/>
    <col min="6" max="6" width="29" style="45" customWidth="1"/>
    <col min="7" max="7" width="27.7109375" style="45" customWidth="1"/>
    <col min="8" max="8" width="65.42578125" style="45" customWidth="1"/>
    <col min="9" max="9" width="46.5703125" style="45" customWidth="1"/>
    <col min="10" max="10" width="9.7109375" style="42" customWidth="1"/>
    <col min="11" max="11" width="72.42578125" style="42" customWidth="1"/>
    <col min="12" max="12" width="15.42578125" style="42" customWidth="1"/>
    <col min="13" max="13" width="15.28515625" style="42" customWidth="1"/>
    <col min="14" max="14" width="39" style="42" customWidth="1"/>
    <col min="15" max="15" width="18.140625" style="42" customWidth="1"/>
    <col min="16" max="16" width="10.7109375" style="42" customWidth="1"/>
    <col min="17" max="17" width="16.85546875" style="42" customWidth="1"/>
    <col min="18" max="18" width="17.140625" style="42" customWidth="1"/>
    <col min="19" max="19" width="17" style="42" customWidth="1"/>
    <col min="20" max="20" width="20" style="42" customWidth="1"/>
    <col min="21" max="21" width="18.85546875" style="42" customWidth="1"/>
    <col min="22" max="22" width="23.85546875" style="42" customWidth="1"/>
    <col min="23" max="23" width="15.85546875" style="42" customWidth="1"/>
    <col min="24" max="24" width="13.5703125" style="42" customWidth="1"/>
    <col min="25" max="25" width="8.42578125" style="42" customWidth="1"/>
    <col min="26" max="26" width="8.140625" style="42" customWidth="1"/>
    <col min="27" max="31" width="4.28515625" style="42" customWidth="1"/>
    <col min="32" max="32" width="10.42578125" style="42" customWidth="1"/>
    <col min="33" max="33" width="21.42578125" style="42" customWidth="1"/>
    <col min="34" max="34" width="17.28515625" style="42" bestFit="1" customWidth="1"/>
    <col min="35" max="35" width="32.85546875" style="42" customWidth="1"/>
    <col min="36" max="36" width="45.7109375" style="42" customWidth="1"/>
    <col min="37" max="37" width="35.140625" style="42" customWidth="1"/>
    <col min="38" max="38" width="23.42578125" style="42" customWidth="1"/>
    <col min="39" max="259" width="11" style="42"/>
    <col min="260" max="260" width="4.140625" style="42" customWidth="1"/>
    <col min="261" max="261" width="8" style="42" customWidth="1"/>
    <col min="262" max="262" width="10.7109375" style="42" customWidth="1"/>
    <col min="263" max="263" width="8.140625" style="42" customWidth="1"/>
    <col min="264" max="269" width="8.42578125" style="42" customWidth="1"/>
    <col min="270" max="270" width="9.42578125" style="42" customWidth="1"/>
    <col min="271" max="271" width="71.42578125" style="42" customWidth="1"/>
    <col min="272" max="273" width="8.85546875" style="42" customWidth="1"/>
    <col min="274" max="274" width="30.7109375" style="42" customWidth="1"/>
    <col min="275" max="275" width="12.7109375" style="42" customWidth="1"/>
    <col min="276" max="276" width="11.85546875" style="42" customWidth="1"/>
    <col min="277" max="277" width="11" style="42" bestFit="1" customWidth="1"/>
    <col min="278" max="278" width="12.7109375" style="42" bestFit="1" customWidth="1"/>
    <col min="279" max="280" width="5.7109375" style="42" customWidth="1"/>
    <col min="281" max="282" width="10.7109375" style="42" customWidth="1"/>
    <col min="283" max="283" width="6.140625" style="42" customWidth="1"/>
    <col min="284" max="284" width="8.140625" style="42" customWidth="1"/>
    <col min="285" max="287" width="4.28515625" style="42" customWidth="1"/>
    <col min="288" max="288" width="6.28515625" style="42" customWidth="1"/>
    <col min="289" max="515" width="11" style="42"/>
    <col min="516" max="516" width="4.140625" style="42" customWidth="1"/>
    <col min="517" max="517" width="8" style="42" customWidth="1"/>
    <col min="518" max="518" width="10.7109375" style="42" customWidth="1"/>
    <col min="519" max="519" width="8.140625" style="42" customWidth="1"/>
    <col min="520" max="525" width="8.42578125" style="42" customWidth="1"/>
    <col min="526" max="526" width="9.42578125" style="42" customWidth="1"/>
    <col min="527" max="527" width="71.42578125" style="42" customWidth="1"/>
    <col min="528" max="529" width="8.85546875" style="42" customWidth="1"/>
    <col min="530" max="530" width="30.7109375" style="42" customWidth="1"/>
    <col min="531" max="531" width="12.7109375" style="42" customWidth="1"/>
    <col min="532" max="532" width="11.85546875" style="42" customWidth="1"/>
    <col min="533" max="533" width="11" style="42" bestFit="1" customWidth="1"/>
    <col min="534" max="534" width="12.7109375" style="42" bestFit="1" customWidth="1"/>
    <col min="535" max="536" width="5.7109375" style="42" customWidth="1"/>
    <col min="537" max="538" width="10.7109375" style="42" customWidth="1"/>
    <col min="539" max="539" width="6.140625" style="42" customWidth="1"/>
    <col min="540" max="540" width="8.140625" style="42" customWidth="1"/>
    <col min="541" max="543" width="4.28515625" style="42" customWidth="1"/>
    <col min="544" max="544" width="6.28515625" style="42" customWidth="1"/>
    <col min="545" max="771" width="11" style="42"/>
    <col min="772" max="772" width="4.140625" style="42" customWidth="1"/>
    <col min="773" max="773" width="8" style="42" customWidth="1"/>
    <col min="774" max="774" width="10.7109375" style="42" customWidth="1"/>
    <col min="775" max="775" width="8.140625" style="42" customWidth="1"/>
    <col min="776" max="781" width="8.42578125" style="42" customWidth="1"/>
    <col min="782" max="782" width="9.42578125" style="42" customWidth="1"/>
    <col min="783" max="783" width="71.42578125" style="42" customWidth="1"/>
    <col min="784" max="785" width="8.85546875" style="42" customWidth="1"/>
    <col min="786" max="786" width="30.7109375" style="42" customWidth="1"/>
    <col min="787" max="787" width="12.7109375" style="42" customWidth="1"/>
    <col min="788" max="788" width="11.85546875" style="42" customWidth="1"/>
    <col min="789" max="789" width="11" style="42" bestFit="1" customWidth="1"/>
    <col min="790" max="790" width="12.7109375" style="42" bestFit="1" customWidth="1"/>
    <col min="791" max="792" width="5.7109375" style="42" customWidth="1"/>
    <col min="793" max="794" width="10.7109375" style="42" customWidth="1"/>
    <col min="795" max="795" width="6.140625" style="42" customWidth="1"/>
    <col min="796" max="796" width="8.140625" style="42" customWidth="1"/>
    <col min="797" max="799" width="4.28515625" style="42" customWidth="1"/>
    <col min="800" max="800" width="6.28515625" style="42" customWidth="1"/>
    <col min="801" max="1027" width="11" style="42"/>
    <col min="1028" max="1028" width="4.140625" style="42" customWidth="1"/>
    <col min="1029" max="1029" width="8" style="42" customWidth="1"/>
    <col min="1030" max="1030" width="10.7109375" style="42" customWidth="1"/>
    <col min="1031" max="1031" width="8.140625" style="42" customWidth="1"/>
    <col min="1032" max="1037" width="8.42578125" style="42" customWidth="1"/>
    <col min="1038" max="1038" width="9.42578125" style="42" customWidth="1"/>
    <col min="1039" max="1039" width="71.42578125" style="42" customWidth="1"/>
    <col min="1040" max="1041" width="8.85546875" style="42" customWidth="1"/>
    <col min="1042" max="1042" width="30.7109375" style="42" customWidth="1"/>
    <col min="1043" max="1043" width="12.7109375" style="42" customWidth="1"/>
    <col min="1044" max="1044" width="11.85546875" style="42" customWidth="1"/>
    <col min="1045" max="1045" width="11" style="42" bestFit="1" customWidth="1"/>
    <col min="1046" max="1046" width="12.7109375" style="42" bestFit="1" customWidth="1"/>
    <col min="1047" max="1048" width="5.7109375" style="42" customWidth="1"/>
    <col min="1049" max="1050" width="10.7109375" style="42" customWidth="1"/>
    <col min="1051" max="1051" width="6.140625" style="42" customWidth="1"/>
    <col min="1052" max="1052" width="8.140625" style="42" customWidth="1"/>
    <col min="1053" max="1055" width="4.28515625" style="42" customWidth="1"/>
    <col min="1056" max="1056" width="6.28515625" style="42" customWidth="1"/>
    <col min="1057" max="1283" width="11" style="42"/>
    <col min="1284" max="1284" width="4.140625" style="42" customWidth="1"/>
    <col min="1285" max="1285" width="8" style="42" customWidth="1"/>
    <col min="1286" max="1286" width="10.7109375" style="42" customWidth="1"/>
    <col min="1287" max="1287" width="8.140625" style="42" customWidth="1"/>
    <col min="1288" max="1293" width="8.42578125" style="42" customWidth="1"/>
    <col min="1294" max="1294" width="9.42578125" style="42" customWidth="1"/>
    <col min="1295" max="1295" width="71.42578125" style="42" customWidth="1"/>
    <col min="1296" max="1297" width="8.85546875" style="42" customWidth="1"/>
    <col min="1298" max="1298" width="30.7109375" style="42" customWidth="1"/>
    <col min="1299" max="1299" width="12.7109375" style="42" customWidth="1"/>
    <col min="1300" max="1300" width="11.85546875" style="42" customWidth="1"/>
    <col min="1301" max="1301" width="11" style="42" bestFit="1" customWidth="1"/>
    <col min="1302" max="1302" width="12.7109375" style="42" bestFit="1" customWidth="1"/>
    <col min="1303" max="1304" width="5.7109375" style="42" customWidth="1"/>
    <col min="1305" max="1306" width="10.7109375" style="42" customWidth="1"/>
    <col min="1307" max="1307" width="6.140625" style="42" customWidth="1"/>
    <col min="1308" max="1308" width="8.140625" style="42" customWidth="1"/>
    <col min="1309" max="1311" width="4.28515625" style="42" customWidth="1"/>
    <col min="1312" max="1312" width="6.28515625" style="42" customWidth="1"/>
    <col min="1313" max="1539" width="11" style="42"/>
    <col min="1540" max="1540" width="4.140625" style="42" customWidth="1"/>
    <col min="1541" max="1541" width="8" style="42" customWidth="1"/>
    <col min="1542" max="1542" width="10.7109375" style="42" customWidth="1"/>
    <col min="1543" max="1543" width="8.140625" style="42" customWidth="1"/>
    <col min="1544" max="1549" width="8.42578125" style="42" customWidth="1"/>
    <col min="1550" max="1550" width="9.42578125" style="42" customWidth="1"/>
    <col min="1551" max="1551" width="71.42578125" style="42" customWidth="1"/>
    <col min="1552" max="1553" width="8.85546875" style="42" customWidth="1"/>
    <col min="1554" max="1554" width="30.7109375" style="42" customWidth="1"/>
    <col min="1555" max="1555" width="12.7109375" style="42" customWidth="1"/>
    <col min="1556" max="1556" width="11.85546875" style="42" customWidth="1"/>
    <col min="1557" max="1557" width="11" style="42" bestFit="1" customWidth="1"/>
    <col min="1558" max="1558" width="12.7109375" style="42" bestFit="1" customWidth="1"/>
    <col min="1559" max="1560" width="5.7109375" style="42" customWidth="1"/>
    <col min="1561" max="1562" width="10.7109375" style="42" customWidth="1"/>
    <col min="1563" max="1563" width="6.140625" style="42" customWidth="1"/>
    <col min="1564" max="1564" width="8.140625" style="42" customWidth="1"/>
    <col min="1565" max="1567" width="4.28515625" style="42" customWidth="1"/>
    <col min="1568" max="1568" width="6.28515625" style="42" customWidth="1"/>
    <col min="1569" max="1795" width="11" style="42"/>
    <col min="1796" max="1796" width="4.140625" style="42" customWidth="1"/>
    <col min="1797" max="1797" width="8" style="42" customWidth="1"/>
    <col min="1798" max="1798" width="10.7109375" style="42" customWidth="1"/>
    <col min="1799" max="1799" width="8.140625" style="42" customWidth="1"/>
    <col min="1800" max="1805" width="8.42578125" style="42" customWidth="1"/>
    <col min="1806" max="1806" width="9.42578125" style="42" customWidth="1"/>
    <col min="1807" max="1807" width="71.42578125" style="42" customWidth="1"/>
    <col min="1808" max="1809" width="8.85546875" style="42" customWidth="1"/>
    <col min="1810" max="1810" width="30.7109375" style="42" customWidth="1"/>
    <col min="1811" max="1811" width="12.7109375" style="42" customWidth="1"/>
    <col min="1812" max="1812" width="11.85546875" style="42" customWidth="1"/>
    <col min="1813" max="1813" width="11" style="42" bestFit="1" customWidth="1"/>
    <col min="1814" max="1814" width="12.7109375" style="42" bestFit="1" customWidth="1"/>
    <col min="1815" max="1816" width="5.7109375" style="42" customWidth="1"/>
    <col min="1817" max="1818" width="10.7109375" style="42" customWidth="1"/>
    <col min="1819" max="1819" width="6.140625" style="42" customWidth="1"/>
    <col min="1820" max="1820" width="8.140625" style="42" customWidth="1"/>
    <col min="1821" max="1823" width="4.28515625" style="42" customWidth="1"/>
    <col min="1824" max="1824" width="6.28515625" style="42" customWidth="1"/>
    <col min="1825" max="2051" width="11" style="42"/>
    <col min="2052" max="2052" width="4.140625" style="42" customWidth="1"/>
    <col min="2053" max="2053" width="8" style="42" customWidth="1"/>
    <col min="2054" max="2054" width="10.7109375" style="42" customWidth="1"/>
    <col min="2055" max="2055" width="8.140625" style="42" customWidth="1"/>
    <col min="2056" max="2061" width="8.42578125" style="42" customWidth="1"/>
    <col min="2062" max="2062" width="9.42578125" style="42" customWidth="1"/>
    <col min="2063" max="2063" width="71.42578125" style="42" customWidth="1"/>
    <col min="2064" max="2065" width="8.85546875" style="42" customWidth="1"/>
    <col min="2066" max="2066" width="30.7109375" style="42" customWidth="1"/>
    <col min="2067" max="2067" width="12.7109375" style="42" customWidth="1"/>
    <col min="2068" max="2068" width="11.85546875" style="42" customWidth="1"/>
    <col min="2069" max="2069" width="11" style="42" bestFit="1" customWidth="1"/>
    <col min="2070" max="2070" width="12.7109375" style="42" bestFit="1" customWidth="1"/>
    <col min="2071" max="2072" width="5.7109375" style="42" customWidth="1"/>
    <col min="2073" max="2074" width="10.7109375" style="42" customWidth="1"/>
    <col min="2075" max="2075" width="6.140625" style="42" customWidth="1"/>
    <col min="2076" max="2076" width="8.140625" style="42" customWidth="1"/>
    <col min="2077" max="2079" width="4.28515625" style="42" customWidth="1"/>
    <col min="2080" max="2080" width="6.28515625" style="42" customWidth="1"/>
    <col min="2081" max="2307" width="11" style="42"/>
    <col min="2308" max="2308" width="4.140625" style="42" customWidth="1"/>
    <col min="2309" max="2309" width="8" style="42" customWidth="1"/>
    <col min="2310" max="2310" width="10.7109375" style="42" customWidth="1"/>
    <col min="2311" max="2311" width="8.140625" style="42" customWidth="1"/>
    <col min="2312" max="2317" width="8.42578125" style="42" customWidth="1"/>
    <col min="2318" max="2318" width="9.42578125" style="42" customWidth="1"/>
    <col min="2319" max="2319" width="71.42578125" style="42" customWidth="1"/>
    <col min="2320" max="2321" width="8.85546875" style="42" customWidth="1"/>
    <col min="2322" max="2322" width="30.7109375" style="42" customWidth="1"/>
    <col min="2323" max="2323" width="12.7109375" style="42" customWidth="1"/>
    <col min="2324" max="2324" width="11.85546875" style="42" customWidth="1"/>
    <col min="2325" max="2325" width="11" style="42" bestFit="1" customWidth="1"/>
    <col min="2326" max="2326" width="12.7109375" style="42" bestFit="1" customWidth="1"/>
    <col min="2327" max="2328" width="5.7109375" style="42" customWidth="1"/>
    <col min="2329" max="2330" width="10.7109375" style="42" customWidth="1"/>
    <col min="2331" max="2331" width="6.140625" style="42" customWidth="1"/>
    <col min="2332" max="2332" width="8.140625" style="42" customWidth="1"/>
    <col min="2333" max="2335" width="4.28515625" style="42" customWidth="1"/>
    <col min="2336" max="2336" width="6.28515625" style="42" customWidth="1"/>
    <col min="2337" max="2563" width="11" style="42"/>
    <col min="2564" max="2564" width="4.140625" style="42" customWidth="1"/>
    <col min="2565" max="2565" width="8" style="42" customWidth="1"/>
    <col min="2566" max="2566" width="10.7109375" style="42" customWidth="1"/>
    <col min="2567" max="2567" width="8.140625" style="42" customWidth="1"/>
    <col min="2568" max="2573" width="8.42578125" style="42" customWidth="1"/>
    <col min="2574" max="2574" width="9.42578125" style="42" customWidth="1"/>
    <col min="2575" max="2575" width="71.42578125" style="42" customWidth="1"/>
    <col min="2576" max="2577" width="8.85546875" style="42" customWidth="1"/>
    <col min="2578" max="2578" width="30.7109375" style="42" customWidth="1"/>
    <col min="2579" max="2579" width="12.7109375" style="42" customWidth="1"/>
    <col min="2580" max="2580" width="11.85546875" style="42" customWidth="1"/>
    <col min="2581" max="2581" width="11" style="42" bestFit="1" customWidth="1"/>
    <col min="2582" max="2582" width="12.7109375" style="42" bestFit="1" customWidth="1"/>
    <col min="2583" max="2584" width="5.7109375" style="42" customWidth="1"/>
    <col min="2585" max="2586" width="10.7109375" style="42" customWidth="1"/>
    <col min="2587" max="2587" width="6.140625" style="42" customWidth="1"/>
    <col min="2588" max="2588" width="8.140625" style="42" customWidth="1"/>
    <col min="2589" max="2591" width="4.28515625" style="42" customWidth="1"/>
    <col min="2592" max="2592" width="6.28515625" style="42" customWidth="1"/>
    <col min="2593" max="2819" width="11" style="42"/>
    <col min="2820" max="2820" width="4.140625" style="42" customWidth="1"/>
    <col min="2821" max="2821" width="8" style="42" customWidth="1"/>
    <col min="2822" max="2822" width="10.7109375" style="42" customWidth="1"/>
    <col min="2823" max="2823" width="8.140625" style="42" customWidth="1"/>
    <col min="2824" max="2829" width="8.42578125" style="42" customWidth="1"/>
    <col min="2830" max="2830" width="9.42578125" style="42" customWidth="1"/>
    <col min="2831" max="2831" width="71.42578125" style="42" customWidth="1"/>
    <col min="2832" max="2833" width="8.85546875" style="42" customWidth="1"/>
    <col min="2834" max="2834" width="30.7109375" style="42" customWidth="1"/>
    <col min="2835" max="2835" width="12.7109375" style="42" customWidth="1"/>
    <col min="2836" max="2836" width="11.85546875" style="42" customWidth="1"/>
    <col min="2837" max="2837" width="11" style="42" bestFit="1" customWidth="1"/>
    <col min="2838" max="2838" width="12.7109375" style="42" bestFit="1" customWidth="1"/>
    <col min="2839" max="2840" width="5.7109375" style="42" customWidth="1"/>
    <col min="2841" max="2842" width="10.7109375" style="42" customWidth="1"/>
    <col min="2843" max="2843" width="6.140625" style="42" customWidth="1"/>
    <col min="2844" max="2844" width="8.140625" style="42" customWidth="1"/>
    <col min="2845" max="2847" width="4.28515625" style="42" customWidth="1"/>
    <col min="2848" max="2848" width="6.28515625" style="42" customWidth="1"/>
    <col min="2849" max="3075" width="11" style="42"/>
    <col min="3076" max="3076" width="4.140625" style="42" customWidth="1"/>
    <col min="3077" max="3077" width="8" style="42" customWidth="1"/>
    <col min="3078" max="3078" width="10.7109375" style="42" customWidth="1"/>
    <col min="3079" max="3079" width="8.140625" style="42" customWidth="1"/>
    <col min="3080" max="3085" width="8.42578125" style="42" customWidth="1"/>
    <col min="3086" max="3086" width="9.42578125" style="42" customWidth="1"/>
    <col min="3087" max="3087" width="71.42578125" style="42" customWidth="1"/>
    <col min="3088" max="3089" width="8.85546875" style="42" customWidth="1"/>
    <col min="3090" max="3090" width="30.7109375" style="42" customWidth="1"/>
    <col min="3091" max="3091" width="12.7109375" style="42" customWidth="1"/>
    <col min="3092" max="3092" width="11.85546875" style="42" customWidth="1"/>
    <col min="3093" max="3093" width="11" style="42" bestFit="1" customWidth="1"/>
    <col min="3094" max="3094" width="12.7109375" style="42" bestFit="1" customWidth="1"/>
    <col min="3095" max="3096" width="5.7109375" style="42" customWidth="1"/>
    <col min="3097" max="3098" width="10.7109375" style="42" customWidth="1"/>
    <col min="3099" max="3099" width="6.140625" style="42" customWidth="1"/>
    <col min="3100" max="3100" width="8.140625" style="42" customWidth="1"/>
    <col min="3101" max="3103" width="4.28515625" style="42" customWidth="1"/>
    <col min="3104" max="3104" width="6.28515625" style="42" customWidth="1"/>
    <col min="3105" max="3331" width="11" style="42"/>
    <col min="3332" max="3332" width="4.140625" style="42" customWidth="1"/>
    <col min="3333" max="3333" width="8" style="42" customWidth="1"/>
    <col min="3334" max="3334" width="10.7109375" style="42" customWidth="1"/>
    <col min="3335" max="3335" width="8.140625" style="42" customWidth="1"/>
    <col min="3336" max="3341" width="8.42578125" style="42" customWidth="1"/>
    <col min="3342" max="3342" width="9.42578125" style="42" customWidth="1"/>
    <col min="3343" max="3343" width="71.42578125" style="42" customWidth="1"/>
    <col min="3344" max="3345" width="8.85546875" style="42" customWidth="1"/>
    <col min="3346" max="3346" width="30.7109375" style="42" customWidth="1"/>
    <col min="3347" max="3347" width="12.7109375" style="42" customWidth="1"/>
    <col min="3348" max="3348" width="11.85546875" style="42" customWidth="1"/>
    <col min="3349" max="3349" width="11" style="42" bestFit="1" customWidth="1"/>
    <col min="3350" max="3350" width="12.7109375" style="42" bestFit="1" customWidth="1"/>
    <col min="3351" max="3352" width="5.7109375" style="42" customWidth="1"/>
    <col min="3353" max="3354" width="10.7109375" style="42" customWidth="1"/>
    <col min="3355" max="3355" width="6.140625" style="42" customWidth="1"/>
    <col min="3356" max="3356" width="8.140625" style="42" customWidth="1"/>
    <col min="3357" max="3359" width="4.28515625" style="42" customWidth="1"/>
    <col min="3360" max="3360" width="6.28515625" style="42" customWidth="1"/>
    <col min="3361" max="3587" width="11" style="42"/>
    <col min="3588" max="3588" width="4.140625" style="42" customWidth="1"/>
    <col min="3589" max="3589" width="8" style="42" customWidth="1"/>
    <col min="3590" max="3590" width="10.7109375" style="42" customWidth="1"/>
    <col min="3591" max="3591" width="8.140625" style="42" customWidth="1"/>
    <col min="3592" max="3597" width="8.42578125" style="42" customWidth="1"/>
    <col min="3598" max="3598" width="9.42578125" style="42" customWidth="1"/>
    <col min="3599" max="3599" width="71.42578125" style="42" customWidth="1"/>
    <col min="3600" max="3601" width="8.85546875" style="42" customWidth="1"/>
    <col min="3602" max="3602" width="30.7109375" style="42" customWidth="1"/>
    <col min="3603" max="3603" width="12.7109375" style="42" customWidth="1"/>
    <col min="3604" max="3604" width="11.85546875" style="42" customWidth="1"/>
    <col min="3605" max="3605" width="11" style="42" bestFit="1" customWidth="1"/>
    <col min="3606" max="3606" width="12.7109375" style="42" bestFit="1" customWidth="1"/>
    <col min="3607" max="3608" width="5.7109375" style="42" customWidth="1"/>
    <col min="3609" max="3610" width="10.7109375" style="42" customWidth="1"/>
    <col min="3611" max="3611" width="6.140625" style="42" customWidth="1"/>
    <col min="3612" max="3612" width="8.140625" style="42" customWidth="1"/>
    <col min="3613" max="3615" width="4.28515625" style="42" customWidth="1"/>
    <col min="3616" max="3616" width="6.28515625" style="42" customWidth="1"/>
    <col min="3617" max="3843" width="11" style="42"/>
    <col min="3844" max="3844" width="4.140625" style="42" customWidth="1"/>
    <col min="3845" max="3845" width="8" style="42" customWidth="1"/>
    <col min="3846" max="3846" width="10.7109375" style="42" customWidth="1"/>
    <col min="3847" max="3847" width="8.140625" style="42" customWidth="1"/>
    <col min="3848" max="3853" width="8.42578125" style="42" customWidth="1"/>
    <col min="3854" max="3854" width="9.42578125" style="42" customWidth="1"/>
    <col min="3855" max="3855" width="71.42578125" style="42" customWidth="1"/>
    <col min="3856" max="3857" width="8.85546875" style="42" customWidth="1"/>
    <col min="3858" max="3858" width="30.7109375" style="42" customWidth="1"/>
    <col min="3859" max="3859" width="12.7109375" style="42" customWidth="1"/>
    <col min="3860" max="3860" width="11.85546875" style="42" customWidth="1"/>
    <col min="3861" max="3861" width="11" style="42" bestFit="1" customWidth="1"/>
    <col min="3862" max="3862" width="12.7109375" style="42" bestFit="1" customWidth="1"/>
    <col min="3863" max="3864" width="5.7109375" style="42" customWidth="1"/>
    <col min="3865" max="3866" width="10.7109375" style="42" customWidth="1"/>
    <col min="3867" max="3867" width="6.140625" style="42" customWidth="1"/>
    <col min="3868" max="3868" width="8.140625" style="42" customWidth="1"/>
    <col min="3869" max="3871" width="4.28515625" style="42" customWidth="1"/>
    <col min="3872" max="3872" width="6.28515625" style="42" customWidth="1"/>
    <col min="3873" max="4099" width="11" style="42"/>
    <col min="4100" max="4100" width="4.140625" style="42" customWidth="1"/>
    <col min="4101" max="4101" width="8" style="42" customWidth="1"/>
    <col min="4102" max="4102" width="10.7109375" style="42" customWidth="1"/>
    <col min="4103" max="4103" width="8.140625" style="42" customWidth="1"/>
    <col min="4104" max="4109" width="8.42578125" style="42" customWidth="1"/>
    <col min="4110" max="4110" width="9.42578125" style="42" customWidth="1"/>
    <col min="4111" max="4111" width="71.42578125" style="42" customWidth="1"/>
    <col min="4112" max="4113" width="8.85546875" style="42" customWidth="1"/>
    <col min="4114" max="4114" width="30.7109375" style="42" customWidth="1"/>
    <col min="4115" max="4115" width="12.7109375" style="42" customWidth="1"/>
    <col min="4116" max="4116" width="11.85546875" style="42" customWidth="1"/>
    <col min="4117" max="4117" width="11" style="42" bestFit="1" customWidth="1"/>
    <col min="4118" max="4118" width="12.7109375" style="42" bestFit="1" customWidth="1"/>
    <col min="4119" max="4120" width="5.7109375" style="42" customWidth="1"/>
    <col min="4121" max="4122" width="10.7109375" style="42" customWidth="1"/>
    <col min="4123" max="4123" width="6.140625" style="42" customWidth="1"/>
    <col min="4124" max="4124" width="8.140625" style="42" customWidth="1"/>
    <col min="4125" max="4127" width="4.28515625" style="42" customWidth="1"/>
    <col min="4128" max="4128" width="6.28515625" style="42" customWidth="1"/>
    <col min="4129" max="4355" width="11" style="42"/>
    <col min="4356" max="4356" width="4.140625" style="42" customWidth="1"/>
    <col min="4357" max="4357" width="8" style="42" customWidth="1"/>
    <col min="4358" max="4358" width="10.7109375" style="42" customWidth="1"/>
    <col min="4359" max="4359" width="8.140625" style="42" customWidth="1"/>
    <col min="4360" max="4365" width="8.42578125" style="42" customWidth="1"/>
    <col min="4366" max="4366" width="9.42578125" style="42" customWidth="1"/>
    <col min="4367" max="4367" width="71.42578125" style="42" customWidth="1"/>
    <col min="4368" max="4369" width="8.85546875" style="42" customWidth="1"/>
    <col min="4370" max="4370" width="30.7109375" style="42" customWidth="1"/>
    <col min="4371" max="4371" width="12.7109375" style="42" customWidth="1"/>
    <col min="4372" max="4372" width="11.85546875" style="42" customWidth="1"/>
    <col min="4373" max="4373" width="11" style="42" bestFit="1" customWidth="1"/>
    <col min="4374" max="4374" width="12.7109375" style="42" bestFit="1" customWidth="1"/>
    <col min="4375" max="4376" width="5.7109375" style="42" customWidth="1"/>
    <col min="4377" max="4378" width="10.7109375" style="42" customWidth="1"/>
    <col min="4379" max="4379" width="6.140625" style="42" customWidth="1"/>
    <col min="4380" max="4380" width="8.140625" style="42" customWidth="1"/>
    <col min="4381" max="4383" width="4.28515625" style="42" customWidth="1"/>
    <col min="4384" max="4384" width="6.28515625" style="42" customWidth="1"/>
    <col min="4385" max="4611" width="11" style="42"/>
    <col min="4612" max="4612" width="4.140625" style="42" customWidth="1"/>
    <col min="4613" max="4613" width="8" style="42" customWidth="1"/>
    <col min="4614" max="4614" width="10.7109375" style="42" customWidth="1"/>
    <col min="4615" max="4615" width="8.140625" style="42" customWidth="1"/>
    <col min="4616" max="4621" width="8.42578125" style="42" customWidth="1"/>
    <col min="4622" max="4622" width="9.42578125" style="42" customWidth="1"/>
    <col min="4623" max="4623" width="71.42578125" style="42" customWidth="1"/>
    <col min="4624" max="4625" width="8.85546875" style="42" customWidth="1"/>
    <col min="4626" max="4626" width="30.7109375" style="42" customWidth="1"/>
    <col min="4627" max="4627" width="12.7109375" style="42" customWidth="1"/>
    <col min="4628" max="4628" width="11.85546875" style="42" customWidth="1"/>
    <col min="4629" max="4629" width="11" style="42" bestFit="1" customWidth="1"/>
    <col min="4630" max="4630" width="12.7109375" style="42" bestFit="1" customWidth="1"/>
    <col min="4631" max="4632" width="5.7109375" style="42" customWidth="1"/>
    <col min="4633" max="4634" width="10.7109375" style="42" customWidth="1"/>
    <col min="4635" max="4635" width="6.140625" style="42" customWidth="1"/>
    <col min="4636" max="4636" width="8.140625" style="42" customWidth="1"/>
    <col min="4637" max="4639" width="4.28515625" style="42" customWidth="1"/>
    <col min="4640" max="4640" width="6.28515625" style="42" customWidth="1"/>
    <col min="4641" max="4867" width="11" style="42"/>
    <col min="4868" max="4868" width="4.140625" style="42" customWidth="1"/>
    <col min="4869" max="4869" width="8" style="42" customWidth="1"/>
    <col min="4870" max="4870" width="10.7109375" style="42" customWidth="1"/>
    <col min="4871" max="4871" width="8.140625" style="42" customWidth="1"/>
    <col min="4872" max="4877" width="8.42578125" style="42" customWidth="1"/>
    <col min="4878" max="4878" width="9.42578125" style="42" customWidth="1"/>
    <col min="4879" max="4879" width="71.42578125" style="42" customWidth="1"/>
    <col min="4880" max="4881" width="8.85546875" style="42" customWidth="1"/>
    <col min="4882" max="4882" width="30.7109375" style="42" customWidth="1"/>
    <col min="4883" max="4883" width="12.7109375" style="42" customWidth="1"/>
    <col min="4884" max="4884" width="11.85546875" style="42" customWidth="1"/>
    <col min="4885" max="4885" width="11" style="42" bestFit="1" customWidth="1"/>
    <col min="4886" max="4886" width="12.7109375" style="42" bestFit="1" customWidth="1"/>
    <col min="4887" max="4888" width="5.7109375" style="42" customWidth="1"/>
    <col min="4889" max="4890" width="10.7109375" style="42" customWidth="1"/>
    <col min="4891" max="4891" width="6.140625" style="42" customWidth="1"/>
    <col min="4892" max="4892" width="8.140625" style="42" customWidth="1"/>
    <col min="4893" max="4895" width="4.28515625" style="42" customWidth="1"/>
    <col min="4896" max="4896" width="6.28515625" style="42" customWidth="1"/>
    <col min="4897" max="5123" width="11" style="42"/>
    <col min="5124" max="5124" width="4.140625" style="42" customWidth="1"/>
    <col min="5125" max="5125" width="8" style="42" customWidth="1"/>
    <col min="5126" max="5126" width="10.7109375" style="42" customWidth="1"/>
    <col min="5127" max="5127" width="8.140625" style="42" customWidth="1"/>
    <col min="5128" max="5133" width="8.42578125" style="42" customWidth="1"/>
    <col min="5134" max="5134" width="9.42578125" style="42" customWidth="1"/>
    <col min="5135" max="5135" width="71.42578125" style="42" customWidth="1"/>
    <col min="5136" max="5137" width="8.85546875" style="42" customWidth="1"/>
    <col min="5138" max="5138" width="30.7109375" style="42" customWidth="1"/>
    <col min="5139" max="5139" width="12.7109375" style="42" customWidth="1"/>
    <col min="5140" max="5140" width="11.85546875" style="42" customWidth="1"/>
    <col min="5141" max="5141" width="11" style="42" bestFit="1" customWidth="1"/>
    <col min="5142" max="5142" width="12.7109375" style="42" bestFit="1" customWidth="1"/>
    <col min="5143" max="5144" width="5.7109375" style="42" customWidth="1"/>
    <col min="5145" max="5146" width="10.7109375" style="42" customWidth="1"/>
    <col min="5147" max="5147" width="6.140625" style="42" customWidth="1"/>
    <col min="5148" max="5148" width="8.140625" style="42" customWidth="1"/>
    <col min="5149" max="5151" width="4.28515625" style="42" customWidth="1"/>
    <col min="5152" max="5152" width="6.28515625" style="42" customWidth="1"/>
    <col min="5153" max="5379" width="11" style="42"/>
    <col min="5380" max="5380" width="4.140625" style="42" customWidth="1"/>
    <col min="5381" max="5381" width="8" style="42" customWidth="1"/>
    <col min="5382" max="5382" width="10.7109375" style="42" customWidth="1"/>
    <col min="5383" max="5383" width="8.140625" style="42" customWidth="1"/>
    <col min="5384" max="5389" width="8.42578125" style="42" customWidth="1"/>
    <col min="5390" max="5390" width="9.42578125" style="42" customWidth="1"/>
    <col min="5391" max="5391" width="71.42578125" style="42" customWidth="1"/>
    <col min="5392" max="5393" width="8.85546875" style="42" customWidth="1"/>
    <col min="5394" max="5394" width="30.7109375" style="42" customWidth="1"/>
    <col min="5395" max="5395" width="12.7109375" style="42" customWidth="1"/>
    <col min="5396" max="5396" width="11.85546875" style="42" customWidth="1"/>
    <col min="5397" max="5397" width="11" style="42" bestFit="1" customWidth="1"/>
    <col min="5398" max="5398" width="12.7109375" style="42" bestFit="1" customWidth="1"/>
    <col min="5399" max="5400" width="5.7109375" style="42" customWidth="1"/>
    <col min="5401" max="5402" width="10.7109375" style="42" customWidth="1"/>
    <col min="5403" max="5403" width="6.140625" style="42" customWidth="1"/>
    <col min="5404" max="5404" width="8.140625" style="42" customWidth="1"/>
    <col min="5405" max="5407" width="4.28515625" style="42" customWidth="1"/>
    <col min="5408" max="5408" width="6.28515625" style="42" customWidth="1"/>
    <col min="5409" max="5635" width="11" style="42"/>
    <col min="5636" max="5636" width="4.140625" style="42" customWidth="1"/>
    <col min="5637" max="5637" width="8" style="42" customWidth="1"/>
    <col min="5638" max="5638" width="10.7109375" style="42" customWidth="1"/>
    <col min="5639" max="5639" width="8.140625" style="42" customWidth="1"/>
    <col min="5640" max="5645" width="8.42578125" style="42" customWidth="1"/>
    <col min="5646" max="5646" width="9.42578125" style="42" customWidth="1"/>
    <col min="5647" max="5647" width="71.42578125" style="42" customWidth="1"/>
    <col min="5648" max="5649" width="8.85546875" style="42" customWidth="1"/>
    <col min="5650" max="5650" width="30.7109375" style="42" customWidth="1"/>
    <col min="5651" max="5651" width="12.7109375" style="42" customWidth="1"/>
    <col min="5652" max="5652" width="11.85546875" style="42" customWidth="1"/>
    <col min="5653" max="5653" width="11" style="42" bestFit="1" customWidth="1"/>
    <col min="5654" max="5654" width="12.7109375" style="42" bestFit="1" customWidth="1"/>
    <col min="5655" max="5656" width="5.7109375" style="42" customWidth="1"/>
    <col min="5657" max="5658" width="10.7109375" style="42" customWidth="1"/>
    <col min="5659" max="5659" width="6.140625" style="42" customWidth="1"/>
    <col min="5660" max="5660" width="8.140625" style="42" customWidth="1"/>
    <col min="5661" max="5663" width="4.28515625" style="42" customWidth="1"/>
    <col min="5664" max="5664" width="6.28515625" style="42" customWidth="1"/>
    <col min="5665" max="5891" width="11" style="42"/>
    <col min="5892" max="5892" width="4.140625" style="42" customWidth="1"/>
    <col min="5893" max="5893" width="8" style="42" customWidth="1"/>
    <col min="5894" max="5894" width="10.7109375" style="42" customWidth="1"/>
    <col min="5895" max="5895" width="8.140625" style="42" customWidth="1"/>
    <col min="5896" max="5901" width="8.42578125" style="42" customWidth="1"/>
    <col min="5902" max="5902" width="9.42578125" style="42" customWidth="1"/>
    <col min="5903" max="5903" width="71.42578125" style="42" customWidth="1"/>
    <col min="5904" max="5905" width="8.85546875" style="42" customWidth="1"/>
    <col min="5906" max="5906" width="30.7109375" style="42" customWidth="1"/>
    <col min="5907" max="5907" width="12.7109375" style="42" customWidth="1"/>
    <col min="5908" max="5908" width="11.85546875" style="42" customWidth="1"/>
    <col min="5909" max="5909" width="11" style="42" bestFit="1" customWidth="1"/>
    <col min="5910" max="5910" width="12.7109375" style="42" bestFit="1" customWidth="1"/>
    <col min="5911" max="5912" width="5.7109375" style="42" customWidth="1"/>
    <col min="5913" max="5914" width="10.7109375" style="42" customWidth="1"/>
    <col min="5915" max="5915" width="6.140625" style="42" customWidth="1"/>
    <col min="5916" max="5916" width="8.140625" style="42" customWidth="1"/>
    <col min="5917" max="5919" width="4.28515625" style="42" customWidth="1"/>
    <col min="5920" max="5920" width="6.28515625" style="42" customWidth="1"/>
    <col min="5921" max="6147" width="11" style="42"/>
    <col min="6148" max="6148" width="4.140625" style="42" customWidth="1"/>
    <col min="6149" max="6149" width="8" style="42" customWidth="1"/>
    <col min="6150" max="6150" width="10.7109375" style="42" customWidth="1"/>
    <col min="6151" max="6151" width="8.140625" style="42" customWidth="1"/>
    <col min="6152" max="6157" width="8.42578125" style="42" customWidth="1"/>
    <col min="6158" max="6158" width="9.42578125" style="42" customWidth="1"/>
    <col min="6159" max="6159" width="71.42578125" style="42" customWidth="1"/>
    <col min="6160" max="6161" width="8.85546875" style="42" customWidth="1"/>
    <col min="6162" max="6162" width="30.7109375" style="42" customWidth="1"/>
    <col min="6163" max="6163" width="12.7109375" style="42" customWidth="1"/>
    <col min="6164" max="6164" width="11.85546875" style="42" customWidth="1"/>
    <col min="6165" max="6165" width="11" style="42" bestFit="1" customWidth="1"/>
    <col min="6166" max="6166" width="12.7109375" style="42" bestFit="1" customWidth="1"/>
    <col min="6167" max="6168" width="5.7109375" style="42" customWidth="1"/>
    <col min="6169" max="6170" width="10.7109375" style="42" customWidth="1"/>
    <col min="6171" max="6171" width="6.140625" style="42" customWidth="1"/>
    <col min="6172" max="6172" width="8.140625" style="42" customWidth="1"/>
    <col min="6173" max="6175" width="4.28515625" style="42" customWidth="1"/>
    <col min="6176" max="6176" width="6.28515625" style="42" customWidth="1"/>
    <col min="6177" max="6403" width="11" style="42"/>
    <col min="6404" max="6404" width="4.140625" style="42" customWidth="1"/>
    <col min="6405" max="6405" width="8" style="42" customWidth="1"/>
    <col min="6406" max="6406" width="10.7109375" style="42" customWidth="1"/>
    <col min="6407" max="6407" width="8.140625" style="42" customWidth="1"/>
    <col min="6408" max="6413" width="8.42578125" style="42" customWidth="1"/>
    <col min="6414" max="6414" width="9.42578125" style="42" customWidth="1"/>
    <col min="6415" max="6415" width="71.42578125" style="42" customWidth="1"/>
    <col min="6416" max="6417" width="8.85546875" style="42" customWidth="1"/>
    <col min="6418" max="6418" width="30.7109375" style="42" customWidth="1"/>
    <col min="6419" max="6419" width="12.7109375" style="42" customWidth="1"/>
    <col min="6420" max="6420" width="11.85546875" style="42" customWidth="1"/>
    <col min="6421" max="6421" width="11" style="42" bestFit="1" customWidth="1"/>
    <col min="6422" max="6422" width="12.7109375" style="42" bestFit="1" customWidth="1"/>
    <col min="6423" max="6424" width="5.7109375" style="42" customWidth="1"/>
    <col min="6425" max="6426" width="10.7109375" style="42" customWidth="1"/>
    <col min="6427" max="6427" width="6.140625" style="42" customWidth="1"/>
    <col min="6428" max="6428" width="8.140625" style="42" customWidth="1"/>
    <col min="6429" max="6431" width="4.28515625" style="42" customWidth="1"/>
    <col min="6432" max="6432" width="6.28515625" style="42" customWidth="1"/>
    <col min="6433" max="6659" width="11" style="42"/>
    <col min="6660" max="6660" width="4.140625" style="42" customWidth="1"/>
    <col min="6661" max="6661" width="8" style="42" customWidth="1"/>
    <col min="6662" max="6662" width="10.7109375" style="42" customWidth="1"/>
    <col min="6663" max="6663" width="8.140625" style="42" customWidth="1"/>
    <col min="6664" max="6669" width="8.42578125" style="42" customWidth="1"/>
    <col min="6670" max="6670" width="9.42578125" style="42" customWidth="1"/>
    <col min="6671" max="6671" width="71.42578125" style="42" customWidth="1"/>
    <col min="6672" max="6673" width="8.85546875" style="42" customWidth="1"/>
    <col min="6674" max="6674" width="30.7109375" style="42" customWidth="1"/>
    <col min="6675" max="6675" width="12.7109375" style="42" customWidth="1"/>
    <col min="6676" max="6676" width="11.85546875" style="42" customWidth="1"/>
    <col min="6677" max="6677" width="11" style="42" bestFit="1" customWidth="1"/>
    <col min="6678" max="6678" width="12.7109375" style="42" bestFit="1" customWidth="1"/>
    <col min="6679" max="6680" width="5.7109375" style="42" customWidth="1"/>
    <col min="6681" max="6682" width="10.7109375" style="42" customWidth="1"/>
    <col min="6683" max="6683" width="6.140625" style="42" customWidth="1"/>
    <col min="6684" max="6684" width="8.140625" style="42" customWidth="1"/>
    <col min="6685" max="6687" width="4.28515625" style="42" customWidth="1"/>
    <col min="6688" max="6688" width="6.28515625" style="42" customWidth="1"/>
    <col min="6689" max="6915" width="11" style="42"/>
    <col min="6916" max="6916" width="4.140625" style="42" customWidth="1"/>
    <col min="6917" max="6917" width="8" style="42" customWidth="1"/>
    <col min="6918" max="6918" width="10.7109375" style="42" customWidth="1"/>
    <col min="6919" max="6919" width="8.140625" style="42" customWidth="1"/>
    <col min="6920" max="6925" width="8.42578125" style="42" customWidth="1"/>
    <col min="6926" max="6926" width="9.42578125" style="42" customWidth="1"/>
    <col min="6927" max="6927" width="71.42578125" style="42" customWidth="1"/>
    <col min="6928" max="6929" width="8.85546875" style="42" customWidth="1"/>
    <col min="6930" max="6930" width="30.7109375" style="42" customWidth="1"/>
    <col min="6931" max="6931" width="12.7109375" style="42" customWidth="1"/>
    <col min="6932" max="6932" width="11.85546875" style="42" customWidth="1"/>
    <col min="6933" max="6933" width="11" style="42" bestFit="1" customWidth="1"/>
    <col min="6934" max="6934" width="12.7109375" style="42" bestFit="1" customWidth="1"/>
    <col min="6935" max="6936" width="5.7109375" style="42" customWidth="1"/>
    <col min="6937" max="6938" width="10.7109375" style="42" customWidth="1"/>
    <col min="6939" max="6939" width="6.140625" style="42" customWidth="1"/>
    <col min="6940" max="6940" width="8.140625" style="42" customWidth="1"/>
    <col min="6941" max="6943" width="4.28515625" style="42" customWidth="1"/>
    <col min="6944" max="6944" width="6.28515625" style="42" customWidth="1"/>
    <col min="6945" max="7171" width="11" style="42"/>
    <col min="7172" max="7172" width="4.140625" style="42" customWidth="1"/>
    <col min="7173" max="7173" width="8" style="42" customWidth="1"/>
    <col min="7174" max="7174" width="10.7109375" style="42" customWidth="1"/>
    <col min="7175" max="7175" width="8.140625" style="42" customWidth="1"/>
    <col min="7176" max="7181" width="8.42578125" style="42" customWidth="1"/>
    <col min="7182" max="7182" width="9.42578125" style="42" customWidth="1"/>
    <col min="7183" max="7183" width="71.42578125" style="42" customWidth="1"/>
    <col min="7184" max="7185" width="8.85546875" style="42" customWidth="1"/>
    <col min="7186" max="7186" width="30.7109375" style="42" customWidth="1"/>
    <col min="7187" max="7187" width="12.7109375" style="42" customWidth="1"/>
    <col min="7188" max="7188" width="11.85546875" style="42" customWidth="1"/>
    <col min="7189" max="7189" width="11" style="42" bestFit="1" customWidth="1"/>
    <col min="7190" max="7190" width="12.7109375" style="42" bestFit="1" customWidth="1"/>
    <col min="7191" max="7192" width="5.7109375" style="42" customWidth="1"/>
    <col min="7193" max="7194" width="10.7109375" style="42" customWidth="1"/>
    <col min="7195" max="7195" width="6.140625" style="42" customWidth="1"/>
    <col min="7196" max="7196" width="8.140625" style="42" customWidth="1"/>
    <col min="7197" max="7199" width="4.28515625" style="42" customWidth="1"/>
    <col min="7200" max="7200" width="6.28515625" style="42" customWidth="1"/>
    <col min="7201" max="7427" width="11" style="42"/>
    <col min="7428" max="7428" width="4.140625" style="42" customWidth="1"/>
    <col min="7429" max="7429" width="8" style="42" customWidth="1"/>
    <col min="7430" max="7430" width="10.7109375" style="42" customWidth="1"/>
    <col min="7431" max="7431" width="8.140625" style="42" customWidth="1"/>
    <col min="7432" max="7437" width="8.42578125" style="42" customWidth="1"/>
    <col min="7438" max="7438" width="9.42578125" style="42" customWidth="1"/>
    <col min="7439" max="7439" width="71.42578125" style="42" customWidth="1"/>
    <col min="7440" max="7441" width="8.85546875" style="42" customWidth="1"/>
    <col min="7442" max="7442" width="30.7109375" style="42" customWidth="1"/>
    <col min="7443" max="7443" width="12.7109375" style="42" customWidth="1"/>
    <col min="7444" max="7444" width="11.85546875" style="42" customWidth="1"/>
    <col min="7445" max="7445" width="11" style="42" bestFit="1" customWidth="1"/>
    <col min="7446" max="7446" width="12.7109375" style="42" bestFit="1" customWidth="1"/>
    <col min="7447" max="7448" width="5.7109375" style="42" customWidth="1"/>
    <col min="7449" max="7450" width="10.7109375" style="42" customWidth="1"/>
    <col min="7451" max="7451" width="6.140625" style="42" customWidth="1"/>
    <col min="7452" max="7452" width="8.140625" style="42" customWidth="1"/>
    <col min="7453" max="7455" width="4.28515625" style="42" customWidth="1"/>
    <col min="7456" max="7456" width="6.28515625" style="42" customWidth="1"/>
    <col min="7457" max="7683" width="11" style="42"/>
    <col min="7684" max="7684" width="4.140625" style="42" customWidth="1"/>
    <col min="7685" max="7685" width="8" style="42" customWidth="1"/>
    <col min="7686" max="7686" width="10.7109375" style="42" customWidth="1"/>
    <col min="7687" max="7687" width="8.140625" style="42" customWidth="1"/>
    <col min="7688" max="7693" width="8.42578125" style="42" customWidth="1"/>
    <col min="7694" max="7694" width="9.42578125" style="42" customWidth="1"/>
    <col min="7695" max="7695" width="71.42578125" style="42" customWidth="1"/>
    <col min="7696" max="7697" width="8.85546875" style="42" customWidth="1"/>
    <col min="7698" max="7698" width="30.7109375" style="42" customWidth="1"/>
    <col min="7699" max="7699" width="12.7109375" style="42" customWidth="1"/>
    <col min="7700" max="7700" width="11.85546875" style="42" customWidth="1"/>
    <col min="7701" max="7701" width="11" style="42" bestFit="1" customWidth="1"/>
    <col min="7702" max="7702" width="12.7109375" style="42" bestFit="1" customWidth="1"/>
    <col min="7703" max="7704" width="5.7109375" style="42" customWidth="1"/>
    <col min="7705" max="7706" width="10.7109375" style="42" customWidth="1"/>
    <col min="7707" max="7707" width="6.140625" style="42" customWidth="1"/>
    <col min="7708" max="7708" width="8.140625" style="42" customWidth="1"/>
    <col min="7709" max="7711" width="4.28515625" style="42" customWidth="1"/>
    <col min="7712" max="7712" width="6.28515625" style="42" customWidth="1"/>
    <col min="7713" max="7939" width="11" style="42"/>
    <col min="7940" max="7940" width="4.140625" style="42" customWidth="1"/>
    <col min="7941" max="7941" width="8" style="42" customWidth="1"/>
    <col min="7942" max="7942" width="10.7109375" style="42" customWidth="1"/>
    <col min="7943" max="7943" width="8.140625" style="42" customWidth="1"/>
    <col min="7944" max="7949" width="8.42578125" style="42" customWidth="1"/>
    <col min="7950" max="7950" width="9.42578125" style="42" customWidth="1"/>
    <col min="7951" max="7951" width="71.42578125" style="42" customWidth="1"/>
    <col min="7952" max="7953" width="8.85546875" style="42" customWidth="1"/>
    <col min="7954" max="7954" width="30.7109375" style="42" customWidth="1"/>
    <col min="7955" max="7955" width="12.7109375" style="42" customWidth="1"/>
    <col min="7956" max="7956" width="11.85546875" style="42" customWidth="1"/>
    <col min="7957" max="7957" width="11" style="42" bestFit="1" customWidth="1"/>
    <col min="7958" max="7958" width="12.7109375" style="42" bestFit="1" customWidth="1"/>
    <col min="7959" max="7960" width="5.7109375" style="42" customWidth="1"/>
    <col min="7961" max="7962" width="10.7109375" style="42" customWidth="1"/>
    <col min="7963" max="7963" width="6.140625" style="42" customWidth="1"/>
    <col min="7964" max="7964" width="8.140625" style="42" customWidth="1"/>
    <col min="7965" max="7967" width="4.28515625" style="42" customWidth="1"/>
    <col min="7968" max="7968" width="6.28515625" style="42" customWidth="1"/>
    <col min="7969" max="8195" width="11" style="42"/>
    <col min="8196" max="8196" width="4.140625" style="42" customWidth="1"/>
    <col min="8197" max="8197" width="8" style="42" customWidth="1"/>
    <col min="8198" max="8198" width="10.7109375" style="42" customWidth="1"/>
    <col min="8199" max="8199" width="8.140625" style="42" customWidth="1"/>
    <col min="8200" max="8205" width="8.42578125" style="42" customWidth="1"/>
    <col min="8206" max="8206" width="9.42578125" style="42" customWidth="1"/>
    <col min="8207" max="8207" width="71.42578125" style="42" customWidth="1"/>
    <col min="8208" max="8209" width="8.85546875" style="42" customWidth="1"/>
    <col min="8210" max="8210" width="30.7109375" style="42" customWidth="1"/>
    <col min="8211" max="8211" width="12.7109375" style="42" customWidth="1"/>
    <col min="8212" max="8212" width="11.85546875" style="42" customWidth="1"/>
    <col min="8213" max="8213" width="11" style="42" bestFit="1" customWidth="1"/>
    <col min="8214" max="8214" width="12.7109375" style="42" bestFit="1" customWidth="1"/>
    <col min="8215" max="8216" width="5.7109375" style="42" customWidth="1"/>
    <col min="8217" max="8218" width="10.7109375" style="42" customWidth="1"/>
    <col min="8219" max="8219" width="6.140625" style="42" customWidth="1"/>
    <col min="8220" max="8220" width="8.140625" style="42" customWidth="1"/>
    <col min="8221" max="8223" width="4.28515625" style="42" customWidth="1"/>
    <col min="8224" max="8224" width="6.28515625" style="42" customWidth="1"/>
    <col min="8225" max="8451" width="11" style="42"/>
    <col min="8452" max="8452" width="4.140625" style="42" customWidth="1"/>
    <col min="8453" max="8453" width="8" style="42" customWidth="1"/>
    <col min="8454" max="8454" width="10.7109375" style="42" customWidth="1"/>
    <col min="8455" max="8455" width="8.140625" style="42" customWidth="1"/>
    <col min="8456" max="8461" width="8.42578125" style="42" customWidth="1"/>
    <col min="8462" max="8462" width="9.42578125" style="42" customWidth="1"/>
    <col min="8463" max="8463" width="71.42578125" style="42" customWidth="1"/>
    <col min="8464" max="8465" width="8.85546875" style="42" customWidth="1"/>
    <col min="8466" max="8466" width="30.7109375" style="42" customWidth="1"/>
    <col min="8467" max="8467" width="12.7109375" style="42" customWidth="1"/>
    <col min="8468" max="8468" width="11.85546875" style="42" customWidth="1"/>
    <col min="8469" max="8469" width="11" style="42" bestFit="1" customWidth="1"/>
    <col min="8470" max="8470" width="12.7109375" style="42" bestFit="1" customWidth="1"/>
    <col min="8471" max="8472" width="5.7109375" style="42" customWidth="1"/>
    <col min="8473" max="8474" width="10.7109375" style="42" customWidth="1"/>
    <col min="8475" max="8475" width="6.140625" style="42" customWidth="1"/>
    <col min="8476" max="8476" width="8.140625" style="42" customWidth="1"/>
    <col min="8477" max="8479" width="4.28515625" style="42" customWidth="1"/>
    <col min="8480" max="8480" width="6.28515625" style="42" customWidth="1"/>
    <col min="8481" max="8707" width="11" style="42"/>
    <col min="8708" max="8708" width="4.140625" style="42" customWidth="1"/>
    <col min="8709" max="8709" width="8" style="42" customWidth="1"/>
    <col min="8710" max="8710" width="10.7109375" style="42" customWidth="1"/>
    <col min="8711" max="8711" width="8.140625" style="42" customWidth="1"/>
    <col min="8712" max="8717" width="8.42578125" style="42" customWidth="1"/>
    <col min="8718" max="8718" width="9.42578125" style="42" customWidth="1"/>
    <col min="8719" max="8719" width="71.42578125" style="42" customWidth="1"/>
    <col min="8720" max="8721" width="8.85546875" style="42" customWidth="1"/>
    <col min="8722" max="8722" width="30.7109375" style="42" customWidth="1"/>
    <col min="8723" max="8723" width="12.7109375" style="42" customWidth="1"/>
    <col min="8724" max="8724" width="11.85546875" style="42" customWidth="1"/>
    <col min="8725" max="8725" width="11" style="42" bestFit="1" customWidth="1"/>
    <col min="8726" max="8726" width="12.7109375" style="42" bestFit="1" customWidth="1"/>
    <col min="8727" max="8728" width="5.7109375" style="42" customWidth="1"/>
    <col min="8729" max="8730" width="10.7109375" style="42" customWidth="1"/>
    <col min="8731" max="8731" width="6.140625" style="42" customWidth="1"/>
    <col min="8732" max="8732" width="8.140625" style="42" customWidth="1"/>
    <col min="8733" max="8735" width="4.28515625" style="42" customWidth="1"/>
    <col min="8736" max="8736" width="6.28515625" style="42" customWidth="1"/>
    <col min="8737" max="8963" width="11" style="42"/>
    <col min="8964" max="8964" width="4.140625" style="42" customWidth="1"/>
    <col min="8965" max="8965" width="8" style="42" customWidth="1"/>
    <col min="8966" max="8966" width="10.7109375" style="42" customWidth="1"/>
    <col min="8967" max="8967" width="8.140625" style="42" customWidth="1"/>
    <col min="8968" max="8973" width="8.42578125" style="42" customWidth="1"/>
    <col min="8974" max="8974" width="9.42578125" style="42" customWidth="1"/>
    <col min="8975" max="8975" width="71.42578125" style="42" customWidth="1"/>
    <col min="8976" max="8977" width="8.85546875" style="42" customWidth="1"/>
    <col min="8978" max="8978" width="30.7109375" style="42" customWidth="1"/>
    <col min="8979" max="8979" width="12.7109375" style="42" customWidth="1"/>
    <col min="8980" max="8980" width="11.85546875" style="42" customWidth="1"/>
    <col min="8981" max="8981" width="11" style="42" bestFit="1" customWidth="1"/>
    <col min="8982" max="8982" width="12.7109375" style="42" bestFit="1" customWidth="1"/>
    <col min="8983" max="8984" width="5.7109375" style="42" customWidth="1"/>
    <col min="8985" max="8986" width="10.7109375" style="42" customWidth="1"/>
    <col min="8987" max="8987" width="6.140625" style="42" customWidth="1"/>
    <col min="8988" max="8988" width="8.140625" style="42" customWidth="1"/>
    <col min="8989" max="8991" width="4.28515625" style="42" customWidth="1"/>
    <col min="8992" max="8992" width="6.28515625" style="42" customWidth="1"/>
    <col min="8993" max="9219" width="11" style="42"/>
    <col min="9220" max="9220" width="4.140625" style="42" customWidth="1"/>
    <col min="9221" max="9221" width="8" style="42" customWidth="1"/>
    <col min="9222" max="9222" width="10.7109375" style="42" customWidth="1"/>
    <col min="9223" max="9223" width="8.140625" style="42" customWidth="1"/>
    <col min="9224" max="9229" width="8.42578125" style="42" customWidth="1"/>
    <col min="9230" max="9230" width="9.42578125" style="42" customWidth="1"/>
    <col min="9231" max="9231" width="71.42578125" style="42" customWidth="1"/>
    <col min="9232" max="9233" width="8.85546875" style="42" customWidth="1"/>
    <col min="9234" max="9234" width="30.7109375" style="42" customWidth="1"/>
    <col min="9235" max="9235" width="12.7109375" style="42" customWidth="1"/>
    <col min="9236" max="9236" width="11.85546875" style="42" customWidth="1"/>
    <col min="9237" max="9237" width="11" style="42" bestFit="1" customWidth="1"/>
    <col min="9238" max="9238" width="12.7109375" style="42" bestFit="1" customWidth="1"/>
    <col min="9239" max="9240" width="5.7109375" style="42" customWidth="1"/>
    <col min="9241" max="9242" width="10.7109375" style="42" customWidth="1"/>
    <col min="9243" max="9243" width="6.140625" style="42" customWidth="1"/>
    <col min="9244" max="9244" width="8.140625" style="42" customWidth="1"/>
    <col min="9245" max="9247" width="4.28515625" style="42" customWidth="1"/>
    <col min="9248" max="9248" width="6.28515625" style="42" customWidth="1"/>
    <col min="9249" max="9475" width="11" style="42"/>
    <col min="9476" max="9476" width="4.140625" style="42" customWidth="1"/>
    <col min="9477" max="9477" width="8" style="42" customWidth="1"/>
    <col min="9478" max="9478" width="10.7109375" style="42" customWidth="1"/>
    <col min="9479" max="9479" width="8.140625" style="42" customWidth="1"/>
    <col min="9480" max="9485" width="8.42578125" style="42" customWidth="1"/>
    <col min="9486" max="9486" width="9.42578125" style="42" customWidth="1"/>
    <col min="9487" max="9487" width="71.42578125" style="42" customWidth="1"/>
    <col min="9488" max="9489" width="8.85546875" style="42" customWidth="1"/>
    <col min="9490" max="9490" width="30.7109375" style="42" customWidth="1"/>
    <col min="9491" max="9491" width="12.7109375" style="42" customWidth="1"/>
    <col min="9492" max="9492" width="11.85546875" style="42" customWidth="1"/>
    <col min="9493" max="9493" width="11" style="42" bestFit="1" customWidth="1"/>
    <col min="9494" max="9494" width="12.7109375" style="42" bestFit="1" customWidth="1"/>
    <col min="9495" max="9496" width="5.7109375" style="42" customWidth="1"/>
    <col min="9497" max="9498" width="10.7109375" style="42" customWidth="1"/>
    <col min="9499" max="9499" width="6.140625" style="42" customWidth="1"/>
    <col min="9500" max="9500" width="8.140625" style="42" customWidth="1"/>
    <col min="9501" max="9503" width="4.28515625" style="42" customWidth="1"/>
    <col min="9504" max="9504" width="6.28515625" style="42" customWidth="1"/>
    <col min="9505" max="9731" width="11" style="42"/>
    <col min="9732" max="9732" width="4.140625" style="42" customWidth="1"/>
    <col min="9733" max="9733" width="8" style="42" customWidth="1"/>
    <col min="9734" max="9734" width="10.7109375" style="42" customWidth="1"/>
    <col min="9735" max="9735" width="8.140625" style="42" customWidth="1"/>
    <col min="9736" max="9741" width="8.42578125" style="42" customWidth="1"/>
    <col min="9742" max="9742" width="9.42578125" style="42" customWidth="1"/>
    <col min="9743" max="9743" width="71.42578125" style="42" customWidth="1"/>
    <col min="9744" max="9745" width="8.85546875" style="42" customWidth="1"/>
    <col min="9746" max="9746" width="30.7109375" style="42" customWidth="1"/>
    <col min="9747" max="9747" width="12.7109375" style="42" customWidth="1"/>
    <col min="9748" max="9748" width="11.85546875" style="42" customWidth="1"/>
    <col min="9749" max="9749" width="11" style="42" bestFit="1" customWidth="1"/>
    <col min="9750" max="9750" width="12.7109375" style="42" bestFit="1" customWidth="1"/>
    <col min="9751" max="9752" width="5.7109375" style="42" customWidth="1"/>
    <col min="9753" max="9754" width="10.7109375" style="42" customWidth="1"/>
    <col min="9755" max="9755" width="6.140625" style="42" customWidth="1"/>
    <col min="9756" max="9756" width="8.140625" style="42" customWidth="1"/>
    <col min="9757" max="9759" width="4.28515625" style="42" customWidth="1"/>
    <col min="9760" max="9760" width="6.28515625" style="42" customWidth="1"/>
    <col min="9761" max="9987" width="11" style="42"/>
    <col min="9988" max="9988" width="4.140625" style="42" customWidth="1"/>
    <col min="9989" max="9989" width="8" style="42" customWidth="1"/>
    <col min="9990" max="9990" width="10.7109375" style="42" customWidth="1"/>
    <col min="9991" max="9991" width="8.140625" style="42" customWidth="1"/>
    <col min="9992" max="9997" width="8.42578125" style="42" customWidth="1"/>
    <col min="9998" max="9998" width="9.42578125" style="42" customWidth="1"/>
    <col min="9999" max="9999" width="71.42578125" style="42" customWidth="1"/>
    <col min="10000" max="10001" width="8.85546875" style="42" customWidth="1"/>
    <col min="10002" max="10002" width="30.7109375" style="42" customWidth="1"/>
    <col min="10003" max="10003" width="12.7109375" style="42" customWidth="1"/>
    <col min="10004" max="10004" width="11.85546875" style="42" customWidth="1"/>
    <col min="10005" max="10005" width="11" style="42" bestFit="1" customWidth="1"/>
    <col min="10006" max="10006" width="12.7109375" style="42" bestFit="1" customWidth="1"/>
    <col min="10007" max="10008" width="5.7109375" style="42" customWidth="1"/>
    <col min="10009" max="10010" width="10.7109375" style="42" customWidth="1"/>
    <col min="10011" max="10011" width="6.140625" style="42" customWidth="1"/>
    <col min="10012" max="10012" width="8.140625" style="42" customWidth="1"/>
    <col min="10013" max="10015" width="4.28515625" style="42" customWidth="1"/>
    <col min="10016" max="10016" width="6.28515625" style="42" customWidth="1"/>
    <col min="10017" max="10243" width="11" style="42"/>
    <col min="10244" max="10244" width="4.140625" style="42" customWidth="1"/>
    <col min="10245" max="10245" width="8" style="42" customWidth="1"/>
    <col min="10246" max="10246" width="10.7109375" style="42" customWidth="1"/>
    <col min="10247" max="10247" width="8.140625" style="42" customWidth="1"/>
    <col min="10248" max="10253" width="8.42578125" style="42" customWidth="1"/>
    <col min="10254" max="10254" width="9.42578125" style="42" customWidth="1"/>
    <col min="10255" max="10255" width="71.42578125" style="42" customWidth="1"/>
    <col min="10256" max="10257" width="8.85546875" style="42" customWidth="1"/>
    <col min="10258" max="10258" width="30.7109375" style="42" customWidth="1"/>
    <col min="10259" max="10259" width="12.7109375" style="42" customWidth="1"/>
    <col min="10260" max="10260" width="11.85546875" style="42" customWidth="1"/>
    <col min="10261" max="10261" width="11" style="42" bestFit="1" customWidth="1"/>
    <col min="10262" max="10262" width="12.7109375" style="42" bestFit="1" customWidth="1"/>
    <col min="10263" max="10264" width="5.7109375" style="42" customWidth="1"/>
    <col min="10265" max="10266" width="10.7109375" style="42" customWidth="1"/>
    <col min="10267" max="10267" width="6.140625" style="42" customWidth="1"/>
    <col min="10268" max="10268" width="8.140625" style="42" customWidth="1"/>
    <col min="10269" max="10271" width="4.28515625" style="42" customWidth="1"/>
    <col min="10272" max="10272" width="6.28515625" style="42" customWidth="1"/>
    <col min="10273" max="10499" width="11" style="42"/>
    <col min="10500" max="10500" width="4.140625" style="42" customWidth="1"/>
    <col min="10501" max="10501" width="8" style="42" customWidth="1"/>
    <col min="10502" max="10502" width="10.7109375" style="42" customWidth="1"/>
    <col min="10503" max="10503" width="8.140625" style="42" customWidth="1"/>
    <col min="10504" max="10509" width="8.42578125" style="42" customWidth="1"/>
    <col min="10510" max="10510" width="9.42578125" style="42" customWidth="1"/>
    <col min="10511" max="10511" width="71.42578125" style="42" customWidth="1"/>
    <col min="10512" max="10513" width="8.85546875" style="42" customWidth="1"/>
    <col min="10514" max="10514" width="30.7109375" style="42" customWidth="1"/>
    <col min="10515" max="10515" width="12.7109375" style="42" customWidth="1"/>
    <col min="10516" max="10516" width="11.85546875" style="42" customWidth="1"/>
    <col min="10517" max="10517" width="11" style="42" bestFit="1" customWidth="1"/>
    <col min="10518" max="10518" width="12.7109375" style="42" bestFit="1" customWidth="1"/>
    <col min="10519" max="10520" width="5.7109375" style="42" customWidth="1"/>
    <col min="10521" max="10522" width="10.7109375" style="42" customWidth="1"/>
    <col min="10523" max="10523" width="6.140625" style="42" customWidth="1"/>
    <col min="10524" max="10524" width="8.140625" style="42" customWidth="1"/>
    <col min="10525" max="10527" width="4.28515625" style="42" customWidth="1"/>
    <col min="10528" max="10528" width="6.28515625" style="42" customWidth="1"/>
    <col min="10529" max="10755" width="11" style="42"/>
    <col min="10756" max="10756" width="4.140625" style="42" customWidth="1"/>
    <col min="10757" max="10757" width="8" style="42" customWidth="1"/>
    <col min="10758" max="10758" width="10.7109375" style="42" customWidth="1"/>
    <col min="10759" max="10759" width="8.140625" style="42" customWidth="1"/>
    <col min="10760" max="10765" width="8.42578125" style="42" customWidth="1"/>
    <col min="10766" max="10766" width="9.42578125" style="42" customWidth="1"/>
    <col min="10767" max="10767" width="71.42578125" style="42" customWidth="1"/>
    <col min="10768" max="10769" width="8.85546875" style="42" customWidth="1"/>
    <col min="10770" max="10770" width="30.7109375" style="42" customWidth="1"/>
    <col min="10771" max="10771" width="12.7109375" style="42" customWidth="1"/>
    <col min="10772" max="10772" width="11.85546875" style="42" customWidth="1"/>
    <col min="10773" max="10773" width="11" style="42" bestFit="1" customWidth="1"/>
    <col min="10774" max="10774" width="12.7109375" style="42" bestFit="1" customWidth="1"/>
    <col min="10775" max="10776" width="5.7109375" style="42" customWidth="1"/>
    <col min="10777" max="10778" width="10.7109375" style="42" customWidth="1"/>
    <col min="10779" max="10779" width="6.140625" style="42" customWidth="1"/>
    <col min="10780" max="10780" width="8.140625" style="42" customWidth="1"/>
    <col min="10781" max="10783" width="4.28515625" style="42" customWidth="1"/>
    <col min="10784" max="10784" width="6.28515625" style="42" customWidth="1"/>
    <col min="10785" max="11011" width="11" style="42"/>
    <col min="11012" max="11012" width="4.140625" style="42" customWidth="1"/>
    <col min="11013" max="11013" width="8" style="42" customWidth="1"/>
    <col min="11014" max="11014" width="10.7109375" style="42" customWidth="1"/>
    <col min="11015" max="11015" width="8.140625" style="42" customWidth="1"/>
    <col min="11016" max="11021" width="8.42578125" style="42" customWidth="1"/>
    <col min="11022" max="11022" width="9.42578125" style="42" customWidth="1"/>
    <col min="11023" max="11023" width="71.42578125" style="42" customWidth="1"/>
    <col min="11024" max="11025" width="8.85546875" style="42" customWidth="1"/>
    <col min="11026" max="11026" width="30.7109375" style="42" customWidth="1"/>
    <col min="11027" max="11027" width="12.7109375" style="42" customWidth="1"/>
    <col min="11028" max="11028" width="11.85546875" style="42" customWidth="1"/>
    <col min="11029" max="11029" width="11" style="42" bestFit="1" customWidth="1"/>
    <col min="11030" max="11030" width="12.7109375" style="42" bestFit="1" customWidth="1"/>
    <col min="11031" max="11032" width="5.7109375" style="42" customWidth="1"/>
    <col min="11033" max="11034" width="10.7109375" style="42" customWidth="1"/>
    <col min="11035" max="11035" width="6.140625" style="42" customWidth="1"/>
    <col min="11036" max="11036" width="8.140625" style="42" customWidth="1"/>
    <col min="11037" max="11039" width="4.28515625" style="42" customWidth="1"/>
    <col min="11040" max="11040" width="6.28515625" style="42" customWidth="1"/>
    <col min="11041" max="11267" width="11" style="42"/>
    <col min="11268" max="11268" width="4.140625" style="42" customWidth="1"/>
    <col min="11269" max="11269" width="8" style="42" customWidth="1"/>
    <col min="11270" max="11270" width="10.7109375" style="42" customWidth="1"/>
    <col min="11271" max="11271" width="8.140625" style="42" customWidth="1"/>
    <col min="11272" max="11277" width="8.42578125" style="42" customWidth="1"/>
    <col min="11278" max="11278" width="9.42578125" style="42" customWidth="1"/>
    <col min="11279" max="11279" width="71.42578125" style="42" customWidth="1"/>
    <col min="11280" max="11281" width="8.85546875" style="42" customWidth="1"/>
    <col min="11282" max="11282" width="30.7109375" style="42" customWidth="1"/>
    <col min="11283" max="11283" width="12.7109375" style="42" customWidth="1"/>
    <col min="11284" max="11284" width="11.85546875" style="42" customWidth="1"/>
    <col min="11285" max="11285" width="11" style="42" bestFit="1" customWidth="1"/>
    <col min="11286" max="11286" width="12.7109375" style="42" bestFit="1" customWidth="1"/>
    <col min="11287" max="11288" width="5.7109375" style="42" customWidth="1"/>
    <col min="11289" max="11290" width="10.7109375" style="42" customWidth="1"/>
    <col min="11291" max="11291" width="6.140625" style="42" customWidth="1"/>
    <col min="11292" max="11292" width="8.140625" style="42" customWidth="1"/>
    <col min="11293" max="11295" width="4.28515625" style="42" customWidth="1"/>
    <col min="11296" max="11296" width="6.28515625" style="42" customWidth="1"/>
    <col min="11297" max="11523" width="11" style="42"/>
    <col min="11524" max="11524" width="4.140625" style="42" customWidth="1"/>
    <col min="11525" max="11525" width="8" style="42" customWidth="1"/>
    <col min="11526" max="11526" width="10.7109375" style="42" customWidth="1"/>
    <col min="11527" max="11527" width="8.140625" style="42" customWidth="1"/>
    <col min="11528" max="11533" width="8.42578125" style="42" customWidth="1"/>
    <col min="11534" max="11534" width="9.42578125" style="42" customWidth="1"/>
    <col min="11535" max="11535" width="71.42578125" style="42" customWidth="1"/>
    <col min="11536" max="11537" width="8.85546875" style="42" customWidth="1"/>
    <col min="11538" max="11538" width="30.7109375" style="42" customWidth="1"/>
    <col min="11539" max="11539" width="12.7109375" style="42" customWidth="1"/>
    <col min="11540" max="11540" width="11.85546875" style="42" customWidth="1"/>
    <col min="11541" max="11541" width="11" style="42" bestFit="1" customWidth="1"/>
    <col min="11542" max="11542" width="12.7109375" style="42" bestFit="1" customWidth="1"/>
    <col min="11543" max="11544" width="5.7109375" style="42" customWidth="1"/>
    <col min="11545" max="11546" width="10.7109375" style="42" customWidth="1"/>
    <col min="11547" max="11547" width="6.140625" style="42" customWidth="1"/>
    <col min="11548" max="11548" width="8.140625" style="42" customWidth="1"/>
    <col min="11549" max="11551" width="4.28515625" style="42" customWidth="1"/>
    <col min="11552" max="11552" width="6.28515625" style="42" customWidth="1"/>
    <col min="11553" max="11779" width="11" style="42"/>
    <col min="11780" max="11780" width="4.140625" style="42" customWidth="1"/>
    <col min="11781" max="11781" width="8" style="42" customWidth="1"/>
    <col min="11782" max="11782" width="10.7109375" style="42" customWidth="1"/>
    <col min="11783" max="11783" width="8.140625" style="42" customWidth="1"/>
    <col min="11784" max="11789" width="8.42578125" style="42" customWidth="1"/>
    <col min="11790" max="11790" width="9.42578125" style="42" customWidth="1"/>
    <col min="11791" max="11791" width="71.42578125" style="42" customWidth="1"/>
    <col min="11792" max="11793" width="8.85546875" style="42" customWidth="1"/>
    <col min="11794" max="11794" width="30.7109375" style="42" customWidth="1"/>
    <col min="11795" max="11795" width="12.7109375" style="42" customWidth="1"/>
    <col min="11796" max="11796" width="11.85546875" style="42" customWidth="1"/>
    <col min="11797" max="11797" width="11" style="42" bestFit="1" customWidth="1"/>
    <col min="11798" max="11798" width="12.7109375" style="42" bestFit="1" customWidth="1"/>
    <col min="11799" max="11800" width="5.7109375" style="42" customWidth="1"/>
    <col min="11801" max="11802" width="10.7109375" style="42" customWidth="1"/>
    <col min="11803" max="11803" width="6.140625" style="42" customWidth="1"/>
    <col min="11804" max="11804" width="8.140625" style="42" customWidth="1"/>
    <col min="11805" max="11807" width="4.28515625" style="42" customWidth="1"/>
    <col min="11808" max="11808" width="6.28515625" style="42" customWidth="1"/>
    <col min="11809" max="12035" width="11" style="42"/>
    <col min="12036" max="12036" width="4.140625" style="42" customWidth="1"/>
    <col min="12037" max="12037" width="8" style="42" customWidth="1"/>
    <col min="12038" max="12038" width="10.7109375" style="42" customWidth="1"/>
    <col min="12039" max="12039" width="8.140625" style="42" customWidth="1"/>
    <col min="12040" max="12045" width="8.42578125" style="42" customWidth="1"/>
    <col min="12046" max="12046" width="9.42578125" style="42" customWidth="1"/>
    <col min="12047" max="12047" width="71.42578125" style="42" customWidth="1"/>
    <col min="12048" max="12049" width="8.85546875" style="42" customWidth="1"/>
    <col min="12050" max="12050" width="30.7109375" style="42" customWidth="1"/>
    <col min="12051" max="12051" width="12.7109375" style="42" customWidth="1"/>
    <col min="12052" max="12052" width="11.85546875" style="42" customWidth="1"/>
    <col min="12053" max="12053" width="11" style="42" bestFit="1" customWidth="1"/>
    <col min="12054" max="12054" width="12.7109375" style="42" bestFit="1" customWidth="1"/>
    <col min="12055" max="12056" width="5.7109375" style="42" customWidth="1"/>
    <col min="12057" max="12058" width="10.7109375" style="42" customWidth="1"/>
    <col min="12059" max="12059" width="6.140625" style="42" customWidth="1"/>
    <col min="12060" max="12060" width="8.140625" style="42" customWidth="1"/>
    <col min="12061" max="12063" width="4.28515625" style="42" customWidth="1"/>
    <col min="12064" max="12064" width="6.28515625" style="42" customWidth="1"/>
    <col min="12065" max="12291" width="11" style="42"/>
    <col min="12292" max="12292" width="4.140625" style="42" customWidth="1"/>
    <col min="12293" max="12293" width="8" style="42" customWidth="1"/>
    <col min="12294" max="12294" width="10.7109375" style="42" customWidth="1"/>
    <col min="12295" max="12295" width="8.140625" style="42" customWidth="1"/>
    <col min="12296" max="12301" width="8.42578125" style="42" customWidth="1"/>
    <col min="12302" max="12302" width="9.42578125" style="42" customWidth="1"/>
    <col min="12303" max="12303" width="71.42578125" style="42" customWidth="1"/>
    <col min="12304" max="12305" width="8.85546875" style="42" customWidth="1"/>
    <col min="12306" max="12306" width="30.7109375" style="42" customWidth="1"/>
    <col min="12307" max="12307" width="12.7109375" style="42" customWidth="1"/>
    <col min="12308" max="12308" width="11.85546875" style="42" customWidth="1"/>
    <col min="12309" max="12309" width="11" style="42" bestFit="1" customWidth="1"/>
    <col min="12310" max="12310" width="12.7109375" style="42" bestFit="1" customWidth="1"/>
    <col min="12311" max="12312" width="5.7109375" style="42" customWidth="1"/>
    <col min="12313" max="12314" width="10.7109375" style="42" customWidth="1"/>
    <col min="12315" max="12315" width="6.140625" style="42" customWidth="1"/>
    <col min="12316" max="12316" width="8.140625" style="42" customWidth="1"/>
    <col min="12317" max="12319" width="4.28515625" style="42" customWidth="1"/>
    <col min="12320" max="12320" width="6.28515625" style="42" customWidth="1"/>
    <col min="12321" max="12547" width="11" style="42"/>
    <col min="12548" max="12548" width="4.140625" style="42" customWidth="1"/>
    <col min="12549" max="12549" width="8" style="42" customWidth="1"/>
    <col min="12550" max="12550" width="10.7109375" style="42" customWidth="1"/>
    <col min="12551" max="12551" width="8.140625" style="42" customWidth="1"/>
    <col min="12552" max="12557" width="8.42578125" style="42" customWidth="1"/>
    <col min="12558" max="12558" width="9.42578125" style="42" customWidth="1"/>
    <col min="12559" max="12559" width="71.42578125" style="42" customWidth="1"/>
    <col min="12560" max="12561" width="8.85546875" style="42" customWidth="1"/>
    <col min="12562" max="12562" width="30.7109375" style="42" customWidth="1"/>
    <col min="12563" max="12563" width="12.7109375" style="42" customWidth="1"/>
    <col min="12564" max="12564" width="11.85546875" style="42" customWidth="1"/>
    <col min="12565" max="12565" width="11" style="42" bestFit="1" customWidth="1"/>
    <col min="12566" max="12566" width="12.7109375" style="42" bestFit="1" customWidth="1"/>
    <col min="12567" max="12568" width="5.7109375" style="42" customWidth="1"/>
    <col min="12569" max="12570" width="10.7109375" style="42" customWidth="1"/>
    <col min="12571" max="12571" width="6.140625" style="42" customWidth="1"/>
    <col min="12572" max="12572" width="8.140625" style="42" customWidth="1"/>
    <col min="12573" max="12575" width="4.28515625" style="42" customWidth="1"/>
    <col min="12576" max="12576" width="6.28515625" style="42" customWidth="1"/>
    <col min="12577" max="12803" width="11" style="42"/>
    <col min="12804" max="12804" width="4.140625" style="42" customWidth="1"/>
    <col min="12805" max="12805" width="8" style="42" customWidth="1"/>
    <col min="12806" max="12806" width="10.7109375" style="42" customWidth="1"/>
    <col min="12807" max="12807" width="8.140625" style="42" customWidth="1"/>
    <col min="12808" max="12813" width="8.42578125" style="42" customWidth="1"/>
    <col min="12814" max="12814" width="9.42578125" style="42" customWidth="1"/>
    <col min="12815" max="12815" width="71.42578125" style="42" customWidth="1"/>
    <col min="12816" max="12817" width="8.85546875" style="42" customWidth="1"/>
    <col min="12818" max="12818" width="30.7109375" style="42" customWidth="1"/>
    <col min="12819" max="12819" width="12.7109375" style="42" customWidth="1"/>
    <col min="12820" max="12820" width="11.85546875" style="42" customWidth="1"/>
    <col min="12821" max="12821" width="11" style="42" bestFit="1" customWidth="1"/>
    <col min="12822" max="12822" width="12.7109375" style="42" bestFit="1" customWidth="1"/>
    <col min="12823" max="12824" width="5.7109375" style="42" customWidth="1"/>
    <col min="12825" max="12826" width="10.7109375" style="42" customWidth="1"/>
    <col min="12827" max="12827" width="6.140625" style="42" customWidth="1"/>
    <col min="12828" max="12828" width="8.140625" style="42" customWidth="1"/>
    <col min="12829" max="12831" width="4.28515625" style="42" customWidth="1"/>
    <col min="12832" max="12832" width="6.28515625" style="42" customWidth="1"/>
    <col min="12833" max="13059" width="11" style="42"/>
    <col min="13060" max="13060" width="4.140625" style="42" customWidth="1"/>
    <col min="13061" max="13061" width="8" style="42" customWidth="1"/>
    <col min="13062" max="13062" width="10.7109375" style="42" customWidth="1"/>
    <col min="13063" max="13063" width="8.140625" style="42" customWidth="1"/>
    <col min="13064" max="13069" width="8.42578125" style="42" customWidth="1"/>
    <col min="13070" max="13070" width="9.42578125" style="42" customWidth="1"/>
    <col min="13071" max="13071" width="71.42578125" style="42" customWidth="1"/>
    <col min="13072" max="13073" width="8.85546875" style="42" customWidth="1"/>
    <col min="13074" max="13074" width="30.7109375" style="42" customWidth="1"/>
    <col min="13075" max="13075" width="12.7109375" style="42" customWidth="1"/>
    <col min="13076" max="13076" width="11.85546875" style="42" customWidth="1"/>
    <col min="13077" max="13077" width="11" style="42" bestFit="1" customWidth="1"/>
    <col min="13078" max="13078" width="12.7109375" style="42" bestFit="1" customWidth="1"/>
    <col min="13079" max="13080" width="5.7109375" style="42" customWidth="1"/>
    <col min="13081" max="13082" width="10.7109375" style="42" customWidth="1"/>
    <col min="13083" max="13083" width="6.140625" style="42" customWidth="1"/>
    <col min="13084" max="13084" width="8.140625" style="42" customWidth="1"/>
    <col min="13085" max="13087" width="4.28515625" style="42" customWidth="1"/>
    <col min="13088" max="13088" width="6.28515625" style="42" customWidth="1"/>
    <col min="13089" max="13315" width="11" style="42"/>
    <col min="13316" max="13316" width="4.140625" style="42" customWidth="1"/>
    <col min="13317" max="13317" width="8" style="42" customWidth="1"/>
    <col min="13318" max="13318" width="10.7109375" style="42" customWidth="1"/>
    <col min="13319" max="13319" width="8.140625" style="42" customWidth="1"/>
    <col min="13320" max="13325" width="8.42578125" style="42" customWidth="1"/>
    <col min="13326" max="13326" width="9.42578125" style="42" customWidth="1"/>
    <col min="13327" max="13327" width="71.42578125" style="42" customWidth="1"/>
    <col min="13328" max="13329" width="8.85546875" style="42" customWidth="1"/>
    <col min="13330" max="13330" width="30.7109375" style="42" customWidth="1"/>
    <col min="13331" max="13331" width="12.7109375" style="42" customWidth="1"/>
    <col min="13332" max="13332" width="11.85546875" style="42" customWidth="1"/>
    <col min="13333" max="13333" width="11" style="42" bestFit="1" customWidth="1"/>
    <col min="13334" max="13334" width="12.7109375" style="42" bestFit="1" customWidth="1"/>
    <col min="13335" max="13336" width="5.7109375" style="42" customWidth="1"/>
    <col min="13337" max="13338" width="10.7109375" style="42" customWidth="1"/>
    <col min="13339" max="13339" width="6.140625" style="42" customWidth="1"/>
    <col min="13340" max="13340" width="8.140625" style="42" customWidth="1"/>
    <col min="13341" max="13343" width="4.28515625" style="42" customWidth="1"/>
    <col min="13344" max="13344" width="6.28515625" style="42" customWidth="1"/>
    <col min="13345" max="13571" width="11" style="42"/>
    <col min="13572" max="13572" width="4.140625" style="42" customWidth="1"/>
    <col min="13573" max="13573" width="8" style="42" customWidth="1"/>
    <col min="13574" max="13574" width="10.7109375" style="42" customWidth="1"/>
    <col min="13575" max="13575" width="8.140625" style="42" customWidth="1"/>
    <col min="13576" max="13581" width="8.42578125" style="42" customWidth="1"/>
    <col min="13582" max="13582" width="9.42578125" style="42" customWidth="1"/>
    <col min="13583" max="13583" width="71.42578125" style="42" customWidth="1"/>
    <col min="13584" max="13585" width="8.85546875" style="42" customWidth="1"/>
    <col min="13586" max="13586" width="30.7109375" style="42" customWidth="1"/>
    <col min="13587" max="13587" width="12.7109375" style="42" customWidth="1"/>
    <col min="13588" max="13588" width="11.85546875" style="42" customWidth="1"/>
    <col min="13589" max="13589" width="11" style="42" bestFit="1" customWidth="1"/>
    <col min="13590" max="13590" width="12.7109375" style="42" bestFit="1" customWidth="1"/>
    <col min="13591" max="13592" width="5.7109375" style="42" customWidth="1"/>
    <col min="13593" max="13594" width="10.7109375" style="42" customWidth="1"/>
    <col min="13595" max="13595" width="6.140625" style="42" customWidth="1"/>
    <col min="13596" max="13596" width="8.140625" style="42" customWidth="1"/>
    <col min="13597" max="13599" width="4.28515625" style="42" customWidth="1"/>
    <col min="13600" max="13600" width="6.28515625" style="42" customWidth="1"/>
    <col min="13601" max="13827" width="11" style="42"/>
    <col min="13828" max="13828" width="4.140625" style="42" customWidth="1"/>
    <col min="13829" max="13829" width="8" style="42" customWidth="1"/>
    <col min="13830" max="13830" width="10.7109375" style="42" customWidth="1"/>
    <col min="13831" max="13831" width="8.140625" style="42" customWidth="1"/>
    <col min="13832" max="13837" width="8.42578125" style="42" customWidth="1"/>
    <col min="13838" max="13838" width="9.42578125" style="42" customWidth="1"/>
    <col min="13839" max="13839" width="71.42578125" style="42" customWidth="1"/>
    <col min="13840" max="13841" width="8.85546875" style="42" customWidth="1"/>
    <col min="13842" max="13842" width="30.7109375" style="42" customWidth="1"/>
    <col min="13843" max="13843" width="12.7109375" style="42" customWidth="1"/>
    <col min="13844" max="13844" width="11.85546875" style="42" customWidth="1"/>
    <col min="13845" max="13845" width="11" style="42" bestFit="1" customWidth="1"/>
    <col min="13846" max="13846" width="12.7109375" style="42" bestFit="1" customWidth="1"/>
    <col min="13847" max="13848" width="5.7109375" style="42" customWidth="1"/>
    <col min="13849" max="13850" width="10.7109375" style="42" customWidth="1"/>
    <col min="13851" max="13851" width="6.140625" style="42" customWidth="1"/>
    <col min="13852" max="13852" width="8.140625" style="42" customWidth="1"/>
    <col min="13853" max="13855" width="4.28515625" style="42" customWidth="1"/>
    <col min="13856" max="13856" width="6.28515625" style="42" customWidth="1"/>
    <col min="13857" max="14083" width="11" style="42"/>
    <col min="14084" max="14084" width="4.140625" style="42" customWidth="1"/>
    <col min="14085" max="14085" width="8" style="42" customWidth="1"/>
    <col min="14086" max="14086" width="10.7109375" style="42" customWidth="1"/>
    <col min="14087" max="14087" width="8.140625" style="42" customWidth="1"/>
    <col min="14088" max="14093" width="8.42578125" style="42" customWidth="1"/>
    <col min="14094" max="14094" width="9.42578125" style="42" customWidth="1"/>
    <col min="14095" max="14095" width="71.42578125" style="42" customWidth="1"/>
    <col min="14096" max="14097" width="8.85546875" style="42" customWidth="1"/>
    <col min="14098" max="14098" width="30.7109375" style="42" customWidth="1"/>
    <col min="14099" max="14099" width="12.7109375" style="42" customWidth="1"/>
    <col min="14100" max="14100" width="11.85546875" style="42" customWidth="1"/>
    <col min="14101" max="14101" width="11" style="42" bestFit="1" customWidth="1"/>
    <col min="14102" max="14102" width="12.7109375" style="42" bestFit="1" customWidth="1"/>
    <col min="14103" max="14104" width="5.7109375" style="42" customWidth="1"/>
    <col min="14105" max="14106" width="10.7109375" style="42" customWidth="1"/>
    <col min="14107" max="14107" width="6.140625" style="42" customWidth="1"/>
    <col min="14108" max="14108" width="8.140625" style="42" customWidth="1"/>
    <col min="14109" max="14111" width="4.28515625" style="42" customWidth="1"/>
    <col min="14112" max="14112" width="6.28515625" style="42" customWidth="1"/>
    <col min="14113" max="14339" width="11" style="42"/>
    <col min="14340" max="14340" width="4.140625" style="42" customWidth="1"/>
    <col min="14341" max="14341" width="8" style="42" customWidth="1"/>
    <col min="14342" max="14342" width="10.7109375" style="42" customWidth="1"/>
    <col min="14343" max="14343" width="8.140625" style="42" customWidth="1"/>
    <col min="14344" max="14349" width="8.42578125" style="42" customWidth="1"/>
    <col min="14350" max="14350" width="9.42578125" style="42" customWidth="1"/>
    <col min="14351" max="14351" width="71.42578125" style="42" customWidth="1"/>
    <col min="14352" max="14353" width="8.85546875" style="42" customWidth="1"/>
    <col min="14354" max="14354" width="30.7109375" style="42" customWidth="1"/>
    <col min="14355" max="14355" width="12.7109375" style="42" customWidth="1"/>
    <col min="14356" max="14356" width="11.85546875" style="42" customWidth="1"/>
    <col min="14357" max="14357" width="11" style="42" bestFit="1" customWidth="1"/>
    <col min="14358" max="14358" width="12.7109375" style="42" bestFit="1" customWidth="1"/>
    <col min="14359" max="14360" width="5.7109375" style="42" customWidth="1"/>
    <col min="14361" max="14362" width="10.7109375" style="42" customWidth="1"/>
    <col min="14363" max="14363" width="6.140625" style="42" customWidth="1"/>
    <col min="14364" max="14364" width="8.140625" style="42" customWidth="1"/>
    <col min="14365" max="14367" width="4.28515625" style="42" customWidth="1"/>
    <col min="14368" max="14368" width="6.28515625" style="42" customWidth="1"/>
    <col min="14369" max="14595" width="11" style="42"/>
    <col min="14596" max="14596" width="4.140625" style="42" customWidth="1"/>
    <col min="14597" max="14597" width="8" style="42" customWidth="1"/>
    <col min="14598" max="14598" width="10.7109375" style="42" customWidth="1"/>
    <col min="14599" max="14599" width="8.140625" style="42" customWidth="1"/>
    <col min="14600" max="14605" width="8.42578125" style="42" customWidth="1"/>
    <col min="14606" max="14606" width="9.42578125" style="42" customWidth="1"/>
    <col min="14607" max="14607" width="71.42578125" style="42" customWidth="1"/>
    <col min="14608" max="14609" width="8.85546875" style="42" customWidth="1"/>
    <col min="14610" max="14610" width="30.7109375" style="42" customWidth="1"/>
    <col min="14611" max="14611" width="12.7109375" style="42" customWidth="1"/>
    <col min="14612" max="14612" width="11.85546875" style="42" customWidth="1"/>
    <col min="14613" max="14613" width="11" style="42" bestFit="1" customWidth="1"/>
    <col min="14614" max="14614" width="12.7109375" style="42" bestFit="1" customWidth="1"/>
    <col min="14615" max="14616" width="5.7109375" style="42" customWidth="1"/>
    <col min="14617" max="14618" width="10.7109375" style="42" customWidth="1"/>
    <col min="14619" max="14619" width="6.140625" style="42" customWidth="1"/>
    <col min="14620" max="14620" width="8.140625" style="42" customWidth="1"/>
    <col min="14621" max="14623" width="4.28515625" style="42" customWidth="1"/>
    <col min="14624" max="14624" width="6.28515625" style="42" customWidth="1"/>
    <col min="14625" max="14851" width="11" style="42"/>
    <col min="14852" max="14852" width="4.140625" style="42" customWidth="1"/>
    <col min="14853" max="14853" width="8" style="42" customWidth="1"/>
    <col min="14854" max="14854" width="10.7109375" style="42" customWidth="1"/>
    <col min="14855" max="14855" width="8.140625" style="42" customWidth="1"/>
    <col min="14856" max="14861" width="8.42578125" style="42" customWidth="1"/>
    <col min="14862" max="14862" width="9.42578125" style="42" customWidth="1"/>
    <col min="14863" max="14863" width="71.42578125" style="42" customWidth="1"/>
    <col min="14864" max="14865" width="8.85546875" style="42" customWidth="1"/>
    <col min="14866" max="14866" width="30.7109375" style="42" customWidth="1"/>
    <col min="14867" max="14867" width="12.7109375" style="42" customWidth="1"/>
    <col min="14868" max="14868" width="11.85546875" style="42" customWidth="1"/>
    <col min="14869" max="14869" width="11" style="42" bestFit="1" customWidth="1"/>
    <col min="14870" max="14870" width="12.7109375" style="42" bestFit="1" customWidth="1"/>
    <col min="14871" max="14872" width="5.7109375" style="42" customWidth="1"/>
    <col min="14873" max="14874" width="10.7109375" style="42" customWidth="1"/>
    <col min="14875" max="14875" width="6.140625" style="42" customWidth="1"/>
    <col min="14876" max="14876" width="8.140625" style="42" customWidth="1"/>
    <col min="14877" max="14879" width="4.28515625" style="42" customWidth="1"/>
    <col min="14880" max="14880" width="6.28515625" style="42" customWidth="1"/>
    <col min="14881" max="15107" width="11" style="42"/>
    <col min="15108" max="15108" width="4.140625" style="42" customWidth="1"/>
    <col min="15109" max="15109" width="8" style="42" customWidth="1"/>
    <col min="15110" max="15110" width="10.7109375" style="42" customWidth="1"/>
    <col min="15111" max="15111" width="8.140625" style="42" customWidth="1"/>
    <col min="15112" max="15117" width="8.42578125" style="42" customWidth="1"/>
    <col min="15118" max="15118" width="9.42578125" style="42" customWidth="1"/>
    <col min="15119" max="15119" width="71.42578125" style="42" customWidth="1"/>
    <col min="15120" max="15121" width="8.85546875" style="42" customWidth="1"/>
    <col min="15122" max="15122" width="30.7109375" style="42" customWidth="1"/>
    <col min="15123" max="15123" width="12.7109375" style="42" customWidth="1"/>
    <col min="15124" max="15124" width="11.85546875" style="42" customWidth="1"/>
    <col min="15125" max="15125" width="11" style="42" bestFit="1" customWidth="1"/>
    <col min="15126" max="15126" width="12.7109375" style="42" bestFit="1" customWidth="1"/>
    <col min="15127" max="15128" width="5.7109375" style="42" customWidth="1"/>
    <col min="15129" max="15130" width="10.7109375" style="42" customWidth="1"/>
    <col min="15131" max="15131" width="6.140625" style="42" customWidth="1"/>
    <col min="15132" max="15132" width="8.140625" style="42" customWidth="1"/>
    <col min="15133" max="15135" width="4.28515625" style="42" customWidth="1"/>
    <col min="15136" max="15136" width="6.28515625" style="42" customWidth="1"/>
    <col min="15137" max="15363" width="11" style="42"/>
    <col min="15364" max="15364" width="4.140625" style="42" customWidth="1"/>
    <col min="15365" max="15365" width="8" style="42" customWidth="1"/>
    <col min="15366" max="15366" width="10.7109375" style="42" customWidth="1"/>
    <col min="15367" max="15367" width="8.140625" style="42" customWidth="1"/>
    <col min="15368" max="15373" width="8.42578125" style="42" customWidth="1"/>
    <col min="15374" max="15374" width="9.42578125" style="42" customWidth="1"/>
    <col min="15375" max="15375" width="71.42578125" style="42" customWidth="1"/>
    <col min="15376" max="15377" width="8.85546875" style="42" customWidth="1"/>
    <col min="15378" max="15378" width="30.7109375" style="42" customWidth="1"/>
    <col min="15379" max="15379" width="12.7109375" style="42" customWidth="1"/>
    <col min="15380" max="15380" width="11.85546875" style="42" customWidth="1"/>
    <col min="15381" max="15381" width="11" style="42" bestFit="1" customWidth="1"/>
    <col min="15382" max="15382" width="12.7109375" style="42" bestFit="1" customWidth="1"/>
    <col min="15383" max="15384" width="5.7109375" style="42" customWidth="1"/>
    <col min="15385" max="15386" width="10.7109375" style="42" customWidth="1"/>
    <col min="15387" max="15387" width="6.140625" style="42" customWidth="1"/>
    <col min="15388" max="15388" width="8.140625" style="42" customWidth="1"/>
    <col min="15389" max="15391" width="4.28515625" style="42" customWidth="1"/>
    <col min="15392" max="15392" width="6.28515625" style="42" customWidth="1"/>
    <col min="15393" max="15619" width="11" style="42"/>
    <col min="15620" max="15620" width="4.140625" style="42" customWidth="1"/>
    <col min="15621" max="15621" width="8" style="42" customWidth="1"/>
    <col min="15622" max="15622" width="10.7109375" style="42" customWidth="1"/>
    <col min="15623" max="15623" width="8.140625" style="42" customWidth="1"/>
    <col min="15624" max="15629" width="8.42578125" style="42" customWidth="1"/>
    <col min="15630" max="15630" width="9.42578125" style="42" customWidth="1"/>
    <col min="15631" max="15631" width="71.42578125" style="42" customWidth="1"/>
    <col min="15632" max="15633" width="8.85546875" style="42" customWidth="1"/>
    <col min="15634" max="15634" width="30.7109375" style="42" customWidth="1"/>
    <col min="15635" max="15635" width="12.7109375" style="42" customWidth="1"/>
    <col min="15636" max="15636" width="11.85546875" style="42" customWidth="1"/>
    <col min="15637" max="15637" width="11" style="42" bestFit="1" customWidth="1"/>
    <col min="15638" max="15638" width="12.7109375" style="42" bestFit="1" customWidth="1"/>
    <col min="15639" max="15640" width="5.7109375" style="42" customWidth="1"/>
    <col min="15641" max="15642" width="10.7109375" style="42" customWidth="1"/>
    <col min="15643" max="15643" width="6.140625" style="42" customWidth="1"/>
    <col min="15644" max="15644" width="8.140625" style="42" customWidth="1"/>
    <col min="15645" max="15647" width="4.28515625" style="42" customWidth="1"/>
    <col min="15648" max="15648" width="6.28515625" style="42" customWidth="1"/>
    <col min="15649" max="15875" width="11" style="42"/>
    <col min="15876" max="15876" width="4.140625" style="42" customWidth="1"/>
    <col min="15877" max="15877" width="8" style="42" customWidth="1"/>
    <col min="15878" max="15878" width="10.7109375" style="42" customWidth="1"/>
    <col min="15879" max="15879" width="8.140625" style="42" customWidth="1"/>
    <col min="15880" max="15885" width="8.42578125" style="42" customWidth="1"/>
    <col min="15886" max="15886" width="9.42578125" style="42" customWidth="1"/>
    <col min="15887" max="15887" width="71.42578125" style="42" customWidth="1"/>
    <col min="15888" max="15889" width="8.85546875" style="42" customWidth="1"/>
    <col min="15890" max="15890" width="30.7109375" style="42" customWidth="1"/>
    <col min="15891" max="15891" width="12.7109375" style="42" customWidth="1"/>
    <col min="15892" max="15892" width="11.85546875" style="42" customWidth="1"/>
    <col min="15893" max="15893" width="11" style="42" bestFit="1" customWidth="1"/>
    <col min="15894" max="15894" width="12.7109375" style="42" bestFit="1" customWidth="1"/>
    <col min="15895" max="15896" width="5.7109375" style="42" customWidth="1"/>
    <col min="15897" max="15898" width="10.7109375" style="42" customWidth="1"/>
    <col min="15899" max="15899" width="6.140625" style="42" customWidth="1"/>
    <col min="15900" max="15900" width="8.140625" style="42" customWidth="1"/>
    <col min="15901" max="15903" width="4.28515625" style="42" customWidth="1"/>
    <col min="15904" max="15904" width="6.28515625" style="42" customWidth="1"/>
    <col min="15905" max="16131" width="11" style="42"/>
    <col min="16132" max="16132" width="4.140625" style="42" customWidth="1"/>
    <col min="16133" max="16133" width="8" style="42" customWidth="1"/>
    <col min="16134" max="16134" width="10.7109375" style="42" customWidth="1"/>
    <col min="16135" max="16135" width="8.140625" style="42" customWidth="1"/>
    <col min="16136" max="16141" width="8.42578125" style="42" customWidth="1"/>
    <col min="16142" max="16142" width="9.42578125" style="42" customWidth="1"/>
    <col min="16143" max="16143" width="71.42578125" style="42" customWidth="1"/>
    <col min="16144" max="16145" width="8.85546875" style="42" customWidth="1"/>
    <col min="16146" max="16146" width="30.7109375" style="42" customWidth="1"/>
    <col min="16147" max="16147" width="12.7109375" style="42" customWidth="1"/>
    <col min="16148" max="16148" width="11.85546875" style="42" customWidth="1"/>
    <col min="16149" max="16149" width="11" style="42" bestFit="1" customWidth="1"/>
    <col min="16150" max="16150" width="12.7109375" style="42" bestFit="1" customWidth="1"/>
    <col min="16151" max="16152" width="5.7109375" style="42" customWidth="1"/>
    <col min="16153" max="16154" width="10.7109375" style="42" customWidth="1"/>
    <col min="16155" max="16155" width="6.140625" style="42" customWidth="1"/>
    <col min="16156" max="16156" width="8.140625" style="42" customWidth="1"/>
    <col min="16157" max="16159" width="4.28515625" style="42" customWidth="1"/>
    <col min="16160" max="16160" width="6.28515625" style="42" customWidth="1"/>
    <col min="16161" max="16384" width="11" style="42"/>
  </cols>
  <sheetData>
    <row r="1" spans="1:35" s="33" customFormat="1" ht="4.5" customHeight="1" x14ac:dyDescent="0.25">
      <c r="F1" s="34"/>
      <c r="G1" s="34"/>
      <c r="H1" s="34"/>
      <c r="I1" s="34"/>
      <c r="O1" s="35"/>
      <c r="P1" s="35"/>
      <c r="Q1" s="36"/>
      <c r="R1" s="36"/>
      <c r="S1" s="36"/>
      <c r="T1" s="36"/>
    </row>
    <row r="2" spans="1:35" s="33" customFormat="1" ht="18" customHeight="1" x14ac:dyDescent="0.25">
      <c r="A2" s="222" t="s">
        <v>0</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row>
    <row r="3" spans="1:35" s="33" customFormat="1" ht="18.75" customHeight="1" thickBot="1" x14ac:dyDescent="0.3">
      <c r="A3" s="222" t="s">
        <v>203</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5" s="33" customFormat="1" ht="15.75" customHeight="1" thickBot="1" x14ac:dyDescent="0.3">
      <c r="A4" s="212" t="s">
        <v>230</v>
      </c>
      <c r="B4" s="213"/>
      <c r="C4" s="213"/>
      <c r="D4" s="214"/>
      <c r="E4" s="61" t="s">
        <v>263</v>
      </c>
      <c r="F4" s="62"/>
      <c r="G4" s="63"/>
      <c r="H4" s="64" t="s">
        <v>231</v>
      </c>
      <c r="I4" s="65" t="s">
        <v>281</v>
      </c>
      <c r="J4" s="196"/>
      <c r="K4" s="197"/>
      <c r="L4" s="63"/>
      <c r="M4" s="216"/>
      <c r="N4" s="216"/>
      <c r="O4" s="66"/>
      <c r="P4" s="66"/>
      <c r="Q4" s="66"/>
      <c r="R4" s="66"/>
      <c r="S4" s="66"/>
      <c r="T4" s="66"/>
      <c r="U4" s="229" t="s">
        <v>234</v>
      </c>
      <c r="V4" s="230"/>
      <c r="W4" s="230"/>
      <c r="X4" s="230"/>
      <c r="Y4" s="230"/>
      <c r="Z4" s="230"/>
      <c r="AA4" s="230"/>
      <c r="AB4" s="230"/>
      <c r="AC4" s="230"/>
      <c r="AD4" s="230"/>
      <c r="AE4" s="230"/>
      <c r="AF4" s="231"/>
    </row>
    <row r="5" spans="1:35" s="33" customFormat="1" ht="27.75" customHeight="1" thickBot="1" x14ac:dyDescent="0.3">
      <c r="A5" s="223" t="s">
        <v>226</v>
      </c>
      <c r="B5" s="224"/>
      <c r="C5" s="224"/>
      <c r="D5" s="225"/>
      <c r="E5" s="119">
        <v>118843708000</v>
      </c>
      <c r="F5" s="63"/>
      <c r="G5" s="67"/>
      <c r="H5" s="68" t="s">
        <v>232</v>
      </c>
      <c r="I5" s="119" t="s">
        <v>1578</v>
      </c>
      <c r="J5" s="226"/>
      <c r="K5" s="227"/>
      <c r="L5" s="63"/>
      <c r="M5" s="63"/>
      <c r="N5" s="63"/>
      <c r="O5" s="66"/>
      <c r="P5" s="66"/>
      <c r="Q5" s="66"/>
      <c r="R5" s="66"/>
      <c r="S5" s="66"/>
      <c r="T5" s="66"/>
      <c r="U5" s="66"/>
      <c r="V5" s="228"/>
      <c r="W5" s="228"/>
      <c r="X5" s="228"/>
      <c r="Y5" s="228"/>
      <c r="Z5" s="228"/>
      <c r="AA5" s="228"/>
      <c r="AB5" s="228"/>
      <c r="AC5" s="228"/>
      <c r="AD5" s="228"/>
      <c r="AE5" s="228"/>
      <c r="AF5" s="228"/>
    </row>
    <row r="6" spans="1:35" s="33" customFormat="1" ht="27.75" customHeight="1" thickBot="1" x14ac:dyDescent="0.3">
      <c r="A6" s="193" t="s">
        <v>227</v>
      </c>
      <c r="B6" s="194"/>
      <c r="C6" s="194"/>
      <c r="D6" s="195"/>
      <c r="E6" s="120">
        <v>116642757738</v>
      </c>
      <c r="F6" s="63"/>
      <c r="G6" s="67"/>
      <c r="H6" s="69" t="s">
        <v>233</v>
      </c>
      <c r="I6" s="120" t="s">
        <v>1579</v>
      </c>
      <c r="J6" s="203"/>
      <c r="K6" s="204"/>
      <c r="L6" s="63"/>
      <c r="M6" s="63"/>
      <c r="N6" s="63"/>
      <c r="O6" s="66"/>
      <c r="P6" s="66"/>
      <c r="Q6" s="66"/>
      <c r="R6" s="66"/>
      <c r="S6" s="66"/>
      <c r="T6" s="66"/>
      <c r="U6" s="64" t="s">
        <v>136</v>
      </c>
      <c r="V6" s="205" t="s">
        <v>1463</v>
      </c>
      <c r="W6" s="206"/>
      <c r="X6" s="206"/>
      <c r="Y6" s="206"/>
      <c r="Z6" s="206"/>
      <c r="AA6" s="206"/>
      <c r="AB6" s="206"/>
      <c r="AC6" s="206"/>
      <c r="AD6" s="206"/>
      <c r="AE6" s="206"/>
      <c r="AF6" s="207"/>
    </row>
    <row r="7" spans="1:35" s="33" customFormat="1" ht="15.75" customHeight="1" thickBot="1" x14ac:dyDescent="0.3">
      <c r="A7" s="208"/>
      <c r="B7" s="208"/>
      <c r="C7" s="208"/>
      <c r="D7" s="208"/>
      <c r="E7" s="208"/>
      <c r="F7" s="208"/>
      <c r="G7" s="208"/>
      <c r="H7" s="208"/>
      <c r="I7" s="208"/>
      <c r="J7" s="208"/>
      <c r="K7" s="208"/>
      <c r="L7" s="208"/>
      <c r="M7" s="208"/>
      <c r="N7" s="208"/>
      <c r="O7" s="66"/>
      <c r="P7" s="66"/>
      <c r="Q7" s="66"/>
      <c r="R7" s="66"/>
      <c r="S7" s="66"/>
      <c r="T7" s="66"/>
      <c r="U7" s="70" t="s">
        <v>137</v>
      </c>
      <c r="V7" s="209" t="s">
        <v>1464</v>
      </c>
      <c r="W7" s="210"/>
      <c r="X7" s="210"/>
      <c r="Y7" s="210"/>
      <c r="Z7" s="210"/>
      <c r="AA7" s="210"/>
      <c r="AB7" s="210"/>
      <c r="AC7" s="210"/>
      <c r="AD7" s="210"/>
      <c r="AE7" s="210"/>
      <c r="AF7" s="211"/>
    </row>
    <row r="8" spans="1:35" s="33" customFormat="1" ht="33" customHeight="1" x14ac:dyDescent="0.25">
      <c r="A8" s="212" t="s">
        <v>228</v>
      </c>
      <c r="B8" s="213"/>
      <c r="C8" s="213"/>
      <c r="D8" s="214"/>
      <c r="E8" s="61"/>
      <c r="F8" s="215"/>
      <c r="G8" s="216"/>
      <c r="H8" s="216"/>
      <c r="I8" s="71"/>
      <c r="J8" s="216"/>
      <c r="K8" s="216"/>
      <c r="L8" s="216"/>
      <c r="M8" s="216"/>
      <c r="N8" s="216"/>
      <c r="O8" s="66"/>
      <c r="P8" s="66"/>
      <c r="Q8" s="66"/>
      <c r="R8" s="66"/>
      <c r="S8" s="66"/>
      <c r="T8" s="66"/>
      <c r="U8" s="68" t="s">
        <v>138</v>
      </c>
      <c r="V8" s="209" t="s">
        <v>1465</v>
      </c>
      <c r="W8" s="210"/>
      <c r="X8" s="210"/>
      <c r="Y8" s="210"/>
      <c r="Z8" s="210"/>
      <c r="AA8" s="210"/>
      <c r="AB8" s="210"/>
      <c r="AC8" s="210"/>
      <c r="AD8" s="210"/>
      <c r="AE8" s="210"/>
      <c r="AF8" s="211"/>
      <c r="AH8" s="37"/>
      <c r="AI8" s="37"/>
    </row>
    <row r="9" spans="1:35" s="33" customFormat="1" ht="28.5" customHeight="1" thickBot="1" x14ac:dyDescent="0.3">
      <c r="A9" s="193" t="s">
        <v>229</v>
      </c>
      <c r="B9" s="194"/>
      <c r="C9" s="194"/>
      <c r="D9" s="195"/>
      <c r="E9" s="72"/>
      <c r="F9" s="218"/>
      <c r="G9" s="217"/>
      <c r="H9" s="217"/>
      <c r="I9" s="71"/>
      <c r="J9" s="217"/>
      <c r="K9" s="217"/>
      <c r="L9" s="217"/>
      <c r="M9" s="217"/>
      <c r="N9" s="217"/>
      <c r="O9" s="66"/>
      <c r="P9" s="66"/>
      <c r="Q9" s="66"/>
      <c r="R9" s="66"/>
      <c r="S9" s="66"/>
      <c r="T9" s="66"/>
      <c r="U9" s="73" t="s">
        <v>139</v>
      </c>
      <c r="V9" s="219" t="s">
        <v>1466</v>
      </c>
      <c r="W9" s="220"/>
      <c r="X9" s="220"/>
      <c r="Y9" s="220"/>
      <c r="Z9" s="220"/>
      <c r="AA9" s="220"/>
      <c r="AB9" s="220"/>
      <c r="AC9" s="220"/>
      <c r="AD9" s="220"/>
      <c r="AE9" s="220"/>
      <c r="AF9" s="221"/>
    </row>
    <row r="10" spans="1:35" s="37" customFormat="1" ht="51.75" customHeight="1" x14ac:dyDescent="0.25">
      <c r="A10" s="244" t="s">
        <v>1</v>
      </c>
      <c r="B10" s="199"/>
      <c r="C10" s="199"/>
      <c r="D10" s="199"/>
      <c r="E10" s="199"/>
      <c r="F10" s="199"/>
      <c r="G10" s="199"/>
      <c r="H10" s="199"/>
      <c r="I10" s="199"/>
      <c r="J10" s="199"/>
      <c r="K10" s="199"/>
      <c r="L10" s="199"/>
      <c r="M10" s="199"/>
      <c r="N10" s="200"/>
      <c r="O10" s="198" t="s">
        <v>2</v>
      </c>
      <c r="P10" s="199"/>
      <c r="Q10" s="199"/>
      <c r="R10" s="199"/>
      <c r="S10" s="199"/>
      <c r="T10" s="199"/>
      <c r="U10" s="200"/>
      <c r="V10" s="198" t="s">
        <v>3</v>
      </c>
      <c r="W10" s="199"/>
      <c r="X10" s="199"/>
      <c r="Y10" s="199"/>
      <c r="Z10" s="200"/>
      <c r="AA10" s="198" t="s">
        <v>4</v>
      </c>
      <c r="AB10" s="199"/>
      <c r="AC10" s="199"/>
      <c r="AD10" s="199"/>
      <c r="AE10" s="200"/>
      <c r="AF10" s="74" t="s">
        <v>5</v>
      </c>
    </row>
    <row r="11" spans="1:35" s="33" customFormat="1" ht="18" customHeight="1" x14ac:dyDescent="0.25">
      <c r="A11" s="75">
        <v>1</v>
      </c>
      <c r="B11" s="76">
        <v>2</v>
      </c>
      <c r="C11" s="76">
        <v>3</v>
      </c>
      <c r="D11" s="245">
        <v>4</v>
      </c>
      <c r="E11" s="246"/>
      <c r="F11" s="77">
        <v>5</v>
      </c>
      <c r="G11" s="77">
        <v>6</v>
      </c>
      <c r="H11" s="77">
        <v>7</v>
      </c>
      <c r="I11" s="245">
        <v>8</v>
      </c>
      <c r="J11" s="247"/>
      <c r="K11" s="247"/>
      <c r="L11" s="78">
        <v>9</v>
      </c>
      <c r="M11" s="245">
        <v>10</v>
      </c>
      <c r="N11" s="246"/>
      <c r="O11" s="79">
        <v>11</v>
      </c>
      <c r="P11" s="79">
        <v>12</v>
      </c>
      <c r="Q11" s="79">
        <v>13</v>
      </c>
      <c r="R11" s="79">
        <v>14</v>
      </c>
      <c r="S11" s="79">
        <v>15</v>
      </c>
      <c r="T11" s="79">
        <v>16</v>
      </c>
      <c r="U11" s="79">
        <v>17</v>
      </c>
      <c r="V11" s="76">
        <v>18</v>
      </c>
      <c r="W11" s="76">
        <v>19</v>
      </c>
      <c r="X11" s="76">
        <v>20</v>
      </c>
      <c r="Y11" s="76">
        <v>21</v>
      </c>
      <c r="Z11" s="76">
        <v>22</v>
      </c>
      <c r="AA11" s="245">
        <v>23</v>
      </c>
      <c r="AB11" s="247"/>
      <c r="AC11" s="247"/>
      <c r="AD11" s="247"/>
      <c r="AE11" s="246"/>
      <c r="AF11" s="80">
        <v>24</v>
      </c>
    </row>
    <row r="12" spans="1:35" s="33" customFormat="1" ht="87.75" hidden="1" customHeight="1" thickTop="1" thickBot="1" x14ac:dyDescent="0.25">
      <c r="A12" s="237" t="s">
        <v>6</v>
      </c>
      <c r="B12" s="77"/>
      <c r="C12" s="232" t="s">
        <v>204</v>
      </c>
      <c r="D12" s="232" t="s">
        <v>140</v>
      </c>
      <c r="E12" s="77"/>
      <c r="F12" s="232" t="s">
        <v>7</v>
      </c>
      <c r="G12" s="77"/>
      <c r="H12" s="232" t="s">
        <v>8</v>
      </c>
      <c r="I12" s="77"/>
      <c r="J12" s="234" t="s">
        <v>9</v>
      </c>
      <c r="K12" s="235"/>
      <c r="L12" s="236"/>
      <c r="M12" s="234" t="s">
        <v>10</v>
      </c>
      <c r="N12" s="236"/>
      <c r="O12" s="240" t="s">
        <v>131</v>
      </c>
      <c r="P12" s="81"/>
      <c r="Q12" s="240" t="s">
        <v>126</v>
      </c>
      <c r="R12" s="81"/>
      <c r="S12" s="240" t="s">
        <v>127</v>
      </c>
      <c r="T12" s="242" t="s">
        <v>141</v>
      </c>
      <c r="U12" s="232" t="s">
        <v>11</v>
      </c>
      <c r="V12" s="250" t="s">
        <v>12</v>
      </c>
      <c r="W12" s="232" t="s">
        <v>13</v>
      </c>
      <c r="X12" s="232" t="s">
        <v>14</v>
      </c>
      <c r="Y12" s="232" t="s">
        <v>128</v>
      </c>
      <c r="Z12" s="77" t="s">
        <v>15</v>
      </c>
      <c r="AA12" s="77"/>
      <c r="AB12" s="201" t="s">
        <v>132</v>
      </c>
      <c r="AC12" s="201" t="s">
        <v>16</v>
      </c>
      <c r="AD12" s="201" t="s">
        <v>17</v>
      </c>
      <c r="AE12" s="201" t="s">
        <v>18</v>
      </c>
      <c r="AF12" s="248" t="s">
        <v>19</v>
      </c>
    </row>
    <row r="13" spans="1:35" s="33" customFormat="1" ht="94.5" customHeight="1" thickBot="1" x14ac:dyDescent="0.3">
      <c r="A13" s="238"/>
      <c r="B13" s="82" t="s">
        <v>55</v>
      </c>
      <c r="C13" s="233"/>
      <c r="D13" s="233"/>
      <c r="E13" s="82" t="s">
        <v>135</v>
      </c>
      <c r="F13" s="239"/>
      <c r="G13" s="82" t="s">
        <v>103</v>
      </c>
      <c r="H13" s="233"/>
      <c r="I13" s="82" t="s">
        <v>147</v>
      </c>
      <c r="J13" s="82" t="s">
        <v>20</v>
      </c>
      <c r="K13" s="82" t="s">
        <v>133</v>
      </c>
      <c r="L13" s="82" t="s">
        <v>21</v>
      </c>
      <c r="M13" s="82" t="s">
        <v>142</v>
      </c>
      <c r="N13" s="82" t="s">
        <v>130</v>
      </c>
      <c r="O13" s="241"/>
      <c r="P13" s="83" t="s">
        <v>206</v>
      </c>
      <c r="Q13" s="241"/>
      <c r="R13" s="83" t="s">
        <v>207</v>
      </c>
      <c r="S13" s="241"/>
      <c r="T13" s="243"/>
      <c r="U13" s="233"/>
      <c r="V13" s="251"/>
      <c r="W13" s="233"/>
      <c r="X13" s="233"/>
      <c r="Y13" s="233"/>
      <c r="Z13" s="82" t="s">
        <v>129</v>
      </c>
      <c r="AA13" s="84" t="s">
        <v>143</v>
      </c>
      <c r="AB13" s="202"/>
      <c r="AC13" s="202"/>
      <c r="AD13" s="202"/>
      <c r="AE13" s="202"/>
      <c r="AF13" s="249"/>
    </row>
    <row r="14" spans="1:35" ht="44.25" hidden="1" customHeight="1" thickBot="1" x14ac:dyDescent="0.3">
      <c r="A14" s="93" t="s">
        <v>264</v>
      </c>
      <c r="B14" s="17">
        <v>2018</v>
      </c>
      <c r="C14" s="96" t="s">
        <v>282</v>
      </c>
      <c r="D14" s="17">
        <v>5</v>
      </c>
      <c r="E14" s="3"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 profesionales y de apoyo a la gestión</v>
      </c>
      <c r="F14" s="123" t="s">
        <v>107</v>
      </c>
      <c r="G14" s="3" t="s">
        <v>116</v>
      </c>
      <c r="H14" s="94" t="s">
        <v>298</v>
      </c>
      <c r="I14" s="19" t="s">
        <v>145</v>
      </c>
      <c r="J14" s="8">
        <v>45</v>
      </c>
      <c r="K14" s="38"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20" t="s">
        <v>311</v>
      </c>
      <c r="M14" s="89">
        <v>1030582824</v>
      </c>
      <c r="N14" s="101" t="s">
        <v>312</v>
      </c>
      <c r="O14" s="111">
        <v>55000000</v>
      </c>
      <c r="P14" s="85"/>
      <c r="Q14" s="22"/>
      <c r="R14" s="22"/>
      <c r="S14" s="22"/>
      <c r="T14" s="22">
        <f t="shared" ref="T14:T82" si="0">O14+Q14+S14</f>
        <v>55000000</v>
      </c>
      <c r="U14" s="22">
        <v>47166667</v>
      </c>
      <c r="V14" s="114">
        <v>43127</v>
      </c>
      <c r="W14" s="114">
        <v>43132</v>
      </c>
      <c r="X14" s="114">
        <v>43465</v>
      </c>
      <c r="Y14" s="93" t="s">
        <v>1436</v>
      </c>
      <c r="Z14" s="17"/>
      <c r="AA14" s="39"/>
      <c r="AB14" s="17"/>
      <c r="AC14" s="17"/>
      <c r="AD14" s="17" t="s">
        <v>1467</v>
      </c>
      <c r="AE14" s="17"/>
      <c r="AF14" s="40">
        <f>SUM(U14/T14)</f>
        <v>0.85757576363636367</v>
      </c>
      <c r="AG14" s="41"/>
      <c r="AH14" s="41" t="b">
        <f>IF(I14="Funcionamiento",J14=0,J14="")</f>
        <v>0</v>
      </c>
    </row>
    <row r="15" spans="1:35" ht="44.25" hidden="1" customHeight="1" thickBot="1" x14ac:dyDescent="0.3">
      <c r="A15" s="93" t="s">
        <v>265</v>
      </c>
      <c r="B15" s="17">
        <v>2018</v>
      </c>
      <c r="C15" s="96" t="s">
        <v>283</v>
      </c>
      <c r="D15" s="17">
        <v>5</v>
      </c>
      <c r="E15" s="3"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3" t="s">
        <v>107</v>
      </c>
      <c r="G15" s="3" t="s">
        <v>116</v>
      </c>
      <c r="H15" s="94" t="s">
        <v>919</v>
      </c>
      <c r="I15" s="19" t="s">
        <v>145</v>
      </c>
      <c r="J15" s="8">
        <v>45</v>
      </c>
      <c r="K15" s="38"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20" t="s">
        <v>311</v>
      </c>
      <c r="M15" s="90">
        <v>1024462155</v>
      </c>
      <c r="N15" s="94" t="s">
        <v>1136</v>
      </c>
      <c r="O15" s="111">
        <v>33000000</v>
      </c>
      <c r="P15" s="85"/>
      <c r="Q15" s="22"/>
      <c r="R15" s="22">
        <v>1</v>
      </c>
      <c r="S15" s="111">
        <v>3000000</v>
      </c>
      <c r="T15" s="22">
        <f t="shared" si="0"/>
        <v>36000000</v>
      </c>
      <c r="U15" s="22">
        <v>30000000</v>
      </c>
      <c r="V15" s="114">
        <v>43126</v>
      </c>
      <c r="W15" s="114">
        <v>43132</v>
      </c>
      <c r="X15" s="114">
        <v>43465</v>
      </c>
      <c r="Y15" s="94" t="s">
        <v>1436</v>
      </c>
      <c r="Z15" s="17">
        <v>30</v>
      </c>
      <c r="AA15" s="39"/>
      <c r="AB15" s="17"/>
      <c r="AC15" s="17" t="s">
        <v>1467</v>
      </c>
      <c r="AD15" s="17"/>
      <c r="AE15" s="17"/>
      <c r="AF15" s="40">
        <f t="shared" ref="AF15:AF82" si="1">SUM(U15/T15)</f>
        <v>0.83333333333333337</v>
      </c>
      <c r="AG15" s="41"/>
      <c r="AH15" s="41" t="b">
        <f t="shared" ref="AH15:AH82" si="2">IF(I15="Funcionamiento",J15=0,J15="")</f>
        <v>0</v>
      </c>
    </row>
    <row r="16" spans="1:35" ht="44.25" hidden="1" customHeight="1" thickBot="1" x14ac:dyDescent="0.3">
      <c r="A16" s="93" t="s">
        <v>266</v>
      </c>
      <c r="B16" s="17">
        <v>2018</v>
      </c>
      <c r="C16" s="96" t="s">
        <v>284</v>
      </c>
      <c r="D16" s="17">
        <v>5</v>
      </c>
      <c r="E16" s="3"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3" t="s">
        <v>107</v>
      </c>
      <c r="G16" s="3" t="s">
        <v>116</v>
      </c>
      <c r="H16" s="93" t="s">
        <v>299</v>
      </c>
      <c r="I16" s="19" t="s">
        <v>145</v>
      </c>
      <c r="J16" s="8">
        <v>45</v>
      </c>
      <c r="K16" s="38"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20" t="s">
        <v>311</v>
      </c>
      <c r="M16" s="91">
        <v>60380265</v>
      </c>
      <c r="N16" s="101" t="s">
        <v>313</v>
      </c>
      <c r="O16" s="111">
        <v>25300000</v>
      </c>
      <c r="P16" s="85"/>
      <c r="Q16" s="22"/>
      <c r="R16" s="22">
        <v>1</v>
      </c>
      <c r="S16" s="111">
        <v>2300000</v>
      </c>
      <c r="T16" s="22">
        <f t="shared" si="0"/>
        <v>27600000</v>
      </c>
      <c r="U16" s="22">
        <v>23000000</v>
      </c>
      <c r="V16" s="114">
        <v>43126</v>
      </c>
      <c r="W16" s="114">
        <v>43132</v>
      </c>
      <c r="X16" s="114">
        <v>43465</v>
      </c>
      <c r="Y16" s="93" t="s">
        <v>1436</v>
      </c>
      <c r="Z16" s="17">
        <v>30</v>
      </c>
      <c r="AA16" s="39"/>
      <c r="AB16" s="17"/>
      <c r="AC16" s="17" t="s">
        <v>1467</v>
      </c>
      <c r="AD16" s="17"/>
      <c r="AE16" s="17"/>
      <c r="AF16" s="40">
        <f t="shared" si="1"/>
        <v>0.83333333333333337</v>
      </c>
      <c r="AG16" s="41"/>
      <c r="AH16" s="41" t="b">
        <f t="shared" si="2"/>
        <v>0</v>
      </c>
    </row>
    <row r="17" spans="1:34" ht="44.25" hidden="1" customHeight="1" thickBot="1" x14ac:dyDescent="0.3">
      <c r="A17" s="93" t="s">
        <v>267</v>
      </c>
      <c r="B17" s="17">
        <v>2018</v>
      </c>
      <c r="C17" s="96" t="s">
        <v>285</v>
      </c>
      <c r="D17" s="17">
        <v>5</v>
      </c>
      <c r="E17" s="3"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3" t="s">
        <v>107</v>
      </c>
      <c r="G17" s="3" t="s">
        <v>116</v>
      </c>
      <c r="H17" s="101" t="s">
        <v>299</v>
      </c>
      <c r="I17" s="19" t="s">
        <v>145</v>
      </c>
      <c r="J17" s="8">
        <v>45</v>
      </c>
      <c r="K17" s="38"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20" t="s">
        <v>311</v>
      </c>
      <c r="M17" s="89">
        <v>1024506245</v>
      </c>
      <c r="N17" s="101" t="s">
        <v>314</v>
      </c>
      <c r="O17" s="111">
        <v>25300000</v>
      </c>
      <c r="P17" s="85"/>
      <c r="Q17" s="22"/>
      <c r="R17" s="22"/>
      <c r="S17" s="111"/>
      <c r="T17" s="22">
        <f t="shared" ref="T17:T21" si="3">O17+Q17+S17</f>
        <v>25300000</v>
      </c>
      <c r="U17" s="22">
        <v>22539999</v>
      </c>
      <c r="V17" s="114">
        <v>43126</v>
      </c>
      <c r="W17" s="114">
        <v>43133</v>
      </c>
      <c r="X17" s="114">
        <v>43466</v>
      </c>
      <c r="Y17" s="94" t="s">
        <v>1436</v>
      </c>
      <c r="Z17" s="17"/>
      <c r="AA17" s="39"/>
      <c r="AB17" s="17"/>
      <c r="AC17" s="17"/>
      <c r="AD17" s="17" t="s">
        <v>1467</v>
      </c>
      <c r="AE17" s="17"/>
      <c r="AF17" s="40">
        <f t="shared" ref="AF17:AF21" si="4">SUM(U17/T17)</f>
        <v>0.89090905138339926</v>
      </c>
      <c r="AG17" s="41"/>
      <c r="AH17" s="41" t="b">
        <f t="shared" ref="AH17:AH21" si="5">IF(I17="Funcionamiento",J17=0,J17="")</f>
        <v>0</v>
      </c>
    </row>
    <row r="18" spans="1:34" ht="44.25" hidden="1" customHeight="1" thickBot="1" x14ac:dyDescent="0.3">
      <c r="A18" s="93" t="s">
        <v>268</v>
      </c>
      <c r="B18" s="17">
        <v>2018</v>
      </c>
      <c r="C18" s="96" t="s">
        <v>286</v>
      </c>
      <c r="D18" s="17">
        <v>5</v>
      </c>
      <c r="E18" s="3"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3" t="s">
        <v>107</v>
      </c>
      <c r="G18" s="3" t="s">
        <v>116</v>
      </c>
      <c r="H18" s="94" t="s">
        <v>300</v>
      </c>
      <c r="I18" s="19" t="s">
        <v>145</v>
      </c>
      <c r="J18" s="8">
        <v>45</v>
      </c>
      <c r="K18" s="38"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20" t="s">
        <v>311</v>
      </c>
      <c r="M18" s="92">
        <v>79580307</v>
      </c>
      <c r="N18" s="93" t="s">
        <v>315</v>
      </c>
      <c r="O18" s="111">
        <v>79200000</v>
      </c>
      <c r="P18" s="85"/>
      <c r="Q18" s="22"/>
      <c r="R18" s="22"/>
      <c r="S18" s="111"/>
      <c r="T18" s="22">
        <f t="shared" ref="T18:T20" si="6">O18+Q18+S18</f>
        <v>79200000</v>
      </c>
      <c r="U18" s="22">
        <v>72000000</v>
      </c>
      <c r="V18" s="114">
        <v>43126</v>
      </c>
      <c r="W18" s="114">
        <v>43132</v>
      </c>
      <c r="X18" s="114">
        <v>43465</v>
      </c>
      <c r="Y18" s="93" t="s">
        <v>1436</v>
      </c>
      <c r="Z18" s="17"/>
      <c r="AA18" s="39"/>
      <c r="AB18" s="17"/>
      <c r="AC18" s="17"/>
      <c r="AD18" s="17" t="s">
        <v>1467</v>
      </c>
      <c r="AE18" s="17"/>
      <c r="AF18" s="40">
        <f t="shared" ref="AF18:AF20" si="7">SUM(U18/T18)</f>
        <v>0.90909090909090906</v>
      </c>
      <c r="AG18" s="41"/>
      <c r="AH18" s="41" t="b">
        <f t="shared" ref="AH18:AH20" si="8">IF(I18="Funcionamiento",J18=0,J18="")</f>
        <v>0</v>
      </c>
    </row>
    <row r="19" spans="1:34" ht="44.25" hidden="1" customHeight="1" thickBot="1" x14ac:dyDescent="0.3">
      <c r="A19" s="93" t="s">
        <v>269</v>
      </c>
      <c r="B19" s="17">
        <v>2018</v>
      </c>
      <c r="C19" s="96" t="s">
        <v>287</v>
      </c>
      <c r="D19" s="17">
        <v>5</v>
      </c>
      <c r="E19" s="3"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3" t="s">
        <v>107</v>
      </c>
      <c r="G19" s="3" t="s">
        <v>116</v>
      </c>
      <c r="H19" s="102" t="s">
        <v>301</v>
      </c>
      <c r="I19" s="19" t="s">
        <v>145</v>
      </c>
      <c r="J19" s="8">
        <v>45</v>
      </c>
      <c r="K19" s="38"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20" t="s">
        <v>311</v>
      </c>
      <c r="M19" s="92">
        <v>1022382549</v>
      </c>
      <c r="N19" s="93" t="s">
        <v>316</v>
      </c>
      <c r="O19" s="111">
        <v>25300000</v>
      </c>
      <c r="P19" s="85"/>
      <c r="Q19" s="22"/>
      <c r="R19" s="22"/>
      <c r="S19" s="111"/>
      <c r="T19" s="22">
        <f t="shared" si="6"/>
        <v>25300000</v>
      </c>
      <c r="U19" s="22">
        <v>23000000</v>
      </c>
      <c r="V19" s="114">
        <v>43126</v>
      </c>
      <c r="W19" s="114">
        <v>43132</v>
      </c>
      <c r="X19" s="114">
        <v>43465</v>
      </c>
      <c r="Y19" s="93" t="s">
        <v>1436</v>
      </c>
      <c r="Z19" s="17"/>
      <c r="AA19" s="39"/>
      <c r="AB19" s="17"/>
      <c r="AC19" s="17"/>
      <c r="AD19" s="17" t="s">
        <v>1467</v>
      </c>
      <c r="AE19" s="17"/>
      <c r="AF19" s="40">
        <f t="shared" si="7"/>
        <v>0.90909090909090906</v>
      </c>
      <c r="AG19" s="41"/>
      <c r="AH19" s="41" t="b">
        <f t="shared" si="8"/>
        <v>0</v>
      </c>
    </row>
    <row r="20" spans="1:34" ht="44.25" hidden="1" customHeight="1" thickBot="1" x14ac:dyDescent="0.3">
      <c r="A20" s="93" t="s">
        <v>270</v>
      </c>
      <c r="B20" s="17">
        <v>2018</v>
      </c>
      <c r="C20" s="96" t="s">
        <v>288</v>
      </c>
      <c r="D20" s="17">
        <v>5</v>
      </c>
      <c r="E20" s="3"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3" t="s">
        <v>107</v>
      </c>
      <c r="G20" s="3" t="s">
        <v>116</v>
      </c>
      <c r="H20" s="94" t="s">
        <v>302</v>
      </c>
      <c r="I20" s="19" t="s">
        <v>145</v>
      </c>
      <c r="J20" s="8">
        <v>45</v>
      </c>
      <c r="K20" s="38"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20" t="s">
        <v>311</v>
      </c>
      <c r="M20" s="89">
        <v>79950133</v>
      </c>
      <c r="N20" s="93" t="s">
        <v>317</v>
      </c>
      <c r="O20" s="111">
        <v>35200000</v>
      </c>
      <c r="P20" s="85"/>
      <c r="Q20" s="22"/>
      <c r="R20" s="22"/>
      <c r="S20" s="111"/>
      <c r="T20" s="22">
        <f t="shared" si="6"/>
        <v>35200000</v>
      </c>
      <c r="U20" s="22">
        <v>32000000</v>
      </c>
      <c r="V20" s="114">
        <v>43126</v>
      </c>
      <c r="W20" s="114">
        <v>43132</v>
      </c>
      <c r="X20" s="114">
        <v>43465</v>
      </c>
      <c r="Y20" s="93" t="s">
        <v>1436</v>
      </c>
      <c r="Z20" s="17"/>
      <c r="AA20" s="39"/>
      <c r="AB20" s="17"/>
      <c r="AC20" s="17"/>
      <c r="AD20" s="17" t="s">
        <v>1467</v>
      </c>
      <c r="AE20" s="17"/>
      <c r="AF20" s="40">
        <f t="shared" si="7"/>
        <v>0.90909090909090906</v>
      </c>
      <c r="AG20" s="41"/>
      <c r="AH20" s="41" t="b">
        <f t="shared" si="8"/>
        <v>0</v>
      </c>
    </row>
    <row r="21" spans="1:34" ht="44.25" hidden="1" customHeight="1" thickBot="1" x14ac:dyDescent="0.3">
      <c r="A21" s="93" t="s">
        <v>271</v>
      </c>
      <c r="B21" s="17">
        <v>2018</v>
      </c>
      <c r="C21" s="96" t="s">
        <v>289</v>
      </c>
      <c r="D21" s="17">
        <v>5</v>
      </c>
      <c r="E21" s="3"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3" t="s">
        <v>107</v>
      </c>
      <c r="G21" s="3" t="s">
        <v>116</v>
      </c>
      <c r="H21" s="94" t="s">
        <v>303</v>
      </c>
      <c r="I21" s="19" t="s">
        <v>145</v>
      </c>
      <c r="J21" s="8">
        <v>45</v>
      </c>
      <c r="K21" s="38"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20" t="s">
        <v>311</v>
      </c>
      <c r="M21" s="89">
        <v>80853509</v>
      </c>
      <c r="N21" s="94" t="s">
        <v>318</v>
      </c>
      <c r="O21" s="111">
        <v>39600000</v>
      </c>
      <c r="P21" s="85"/>
      <c r="Q21" s="22"/>
      <c r="R21" s="22"/>
      <c r="S21" s="111"/>
      <c r="T21" s="22">
        <f t="shared" si="3"/>
        <v>39600000</v>
      </c>
      <c r="U21" s="22">
        <v>36000000</v>
      </c>
      <c r="V21" s="114">
        <v>43126</v>
      </c>
      <c r="W21" s="114">
        <v>43132</v>
      </c>
      <c r="X21" s="114">
        <v>43465</v>
      </c>
      <c r="Y21" s="94" t="s">
        <v>1436</v>
      </c>
      <c r="Z21" s="17"/>
      <c r="AA21" s="39"/>
      <c r="AB21" s="17"/>
      <c r="AC21" s="17"/>
      <c r="AD21" s="17" t="s">
        <v>1467</v>
      </c>
      <c r="AE21" s="17"/>
      <c r="AF21" s="40">
        <f t="shared" si="4"/>
        <v>0.90909090909090906</v>
      </c>
      <c r="AG21" s="41"/>
      <c r="AH21" s="41" t="b">
        <f t="shared" si="5"/>
        <v>0</v>
      </c>
    </row>
    <row r="22" spans="1:34" ht="44.25" hidden="1" customHeight="1" thickBot="1" x14ac:dyDescent="0.3">
      <c r="A22" s="93" t="s">
        <v>272</v>
      </c>
      <c r="B22" s="17">
        <v>2018</v>
      </c>
      <c r="C22" s="96" t="s">
        <v>290</v>
      </c>
      <c r="D22" s="17">
        <v>5</v>
      </c>
      <c r="E22" s="3"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3" t="s">
        <v>107</v>
      </c>
      <c r="G22" s="3" t="s">
        <v>116</v>
      </c>
      <c r="H22" s="94" t="s">
        <v>304</v>
      </c>
      <c r="I22" s="19" t="s">
        <v>145</v>
      </c>
      <c r="J22" s="8">
        <v>45</v>
      </c>
      <c r="K22" s="38"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20" t="s">
        <v>311</v>
      </c>
      <c r="M22" s="89">
        <v>52368856</v>
      </c>
      <c r="N22" s="93" t="s">
        <v>319</v>
      </c>
      <c r="O22" s="111">
        <v>23100000</v>
      </c>
      <c r="P22" s="85"/>
      <c r="Q22" s="22"/>
      <c r="R22" s="22">
        <v>1</v>
      </c>
      <c r="S22" s="111">
        <v>2100000</v>
      </c>
      <c r="T22" s="22">
        <f t="shared" si="0"/>
        <v>25200000</v>
      </c>
      <c r="U22" s="22">
        <v>21000000</v>
      </c>
      <c r="V22" s="114">
        <v>43126</v>
      </c>
      <c r="W22" s="114">
        <v>43132</v>
      </c>
      <c r="X22" s="114">
        <v>43465</v>
      </c>
      <c r="Y22" s="93" t="s">
        <v>1436</v>
      </c>
      <c r="Z22" s="17">
        <v>30</v>
      </c>
      <c r="AA22" s="39"/>
      <c r="AB22" s="17"/>
      <c r="AC22" s="17" t="s">
        <v>1467</v>
      </c>
      <c r="AD22" s="17"/>
      <c r="AE22" s="17"/>
      <c r="AF22" s="40">
        <f t="shared" si="1"/>
        <v>0.83333333333333337</v>
      </c>
      <c r="AG22" s="41"/>
      <c r="AH22" s="41" t="b">
        <f t="shared" si="2"/>
        <v>0</v>
      </c>
    </row>
    <row r="23" spans="1:34" ht="44.25" hidden="1" customHeight="1" thickBot="1" x14ac:dyDescent="0.3">
      <c r="A23" s="93" t="s">
        <v>273</v>
      </c>
      <c r="B23" s="17">
        <v>2018</v>
      </c>
      <c r="C23" s="96" t="s">
        <v>291</v>
      </c>
      <c r="D23" s="17">
        <v>5</v>
      </c>
      <c r="E23" s="3"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3" t="s">
        <v>107</v>
      </c>
      <c r="G23" s="3" t="s">
        <v>116</v>
      </c>
      <c r="H23" s="94" t="s">
        <v>305</v>
      </c>
      <c r="I23" s="19" t="s">
        <v>145</v>
      </c>
      <c r="J23" s="8">
        <v>45</v>
      </c>
      <c r="K23" s="38"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20" t="s">
        <v>311</v>
      </c>
      <c r="M23" s="89">
        <v>53116983</v>
      </c>
      <c r="N23" s="94" t="s">
        <v>320</v>
      </c>
      <c r="O23" s="111">
        <v>51700000</v>
      </c>
      <c r="P23" s="85"/>
      <c r="Q23" s="22"/>
      <c r="R23" s="22">
        <v>1</v>
      </c>
      <c r="S23" s="111">
        <v>4700000</v>
      </c>
      <c r="T23" s="22">
        <f t="shared" si="0"/>
        <v>56400000</v>
      </c>
      <c r="U23" s="22">
        <v>47000000</v>
      </c>
      <c r="V23" s="114">
        <v>43126</v>
      </c>
      <c r="W23" s="114">
        <v>43132</v>
      </c>
      <c r="X23" s="114">
        <v>43465</v>
      </c>
      <c r="Y23" s="94" t="s">
        <v>1436</v>
      </c>
      <c r="Z23" s="17">
        <v>30</v>
      </c>
      <c r="AA23" s="39"/>
      <c r="AB23" s="17"/>
      <c r="AC23" s="17" t="s">
        <v>1467</v>
      </c>
      <c r="AD23" s="17"/>
      <c r="AE23" s="17"/>
      <c r="AF23" s="40">
        <f t="shared" si="1"/>
        <v>0.83333333333333337</v>
      </c>
      <c r="AG23" s="41"/>
      <c r="AH23" s="41" t="b">
        <f t="shared" si="2"/>
        <v>0</v>
      </c>
    </row>
    <row r="24" spans="1:34" ht="44.25" hidden="1" customHeight="1" thickBot="1" x14ac:dyDescent="0.3">
      <c r="A24" s="93" t="s">
        <v>274</v>
      </c>
      <c r="B24" s="17">
        <v>2018</v>
      </c>
      <c r="C24" s="96" t="s">
        <v>292</v>
      </c>
      <c r="D24" s="17">
        <v>5</v>
      </c>
      <c r="E24" s="3"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3" t="s">
        <v>107</v>
      </c>
      <c r="G24" s="3" t="s">
        <v>116</v>
      </c>
      <c r="H24" s="94" t="s">
        <v>298</v>
      </c>
      <c r="I24" s="19" t="s">
        <v>145</v>
      </c>
      <c r="J24" s="8">
        <v>45</v>
      </c>
      <c r="K24" s="38"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20" t="s">
        <v>311</v>
      </c>
      <c r="M24" s="91">
        <v>79591449</v>
      </c>
      <c r="N24" s="93" t="s">
        <v>321</v>
      </c>
      <c r="O24" s="111">
        <v>55000000</v>
      </c>
      <c r="P24" s="85"/>
      <c r="Q24" s="22"/>
      <c r="R24" s="22"/>
      <c r="S24" s="111"/>
      <c r="T24" s="22">
        <f t="shared" si="0"/>
        <v>55000000</v>
      </c>
      <c r="U24" s="22">
        <v>50000000</v>
      </c>
      <c r="V24" s="114">
        <v>43126</v>
      </c>
      <c r="W24" s="114">
        <v>43132</v>
      </c>
      <c r="X24" s="114">
        <v>43465</v>
      </c>
      <c r="Y24" s="93" t="s">
        <v>1436</v>
      </c>
      <c r="Z24" s="17"/>
      <c r="AA24" s="39"/>
      <c r="AB24" s="17"/>
      <c r="AC24" s="17"/>
      <c r="AD24" s="17" t="s">
        <v>1467</v>
      </c>
      <c r="AE24" s="17"/>
      <c r="AF24" s="40">
        <f t="shared" si="1"/>
        <v>0.90909090909090906</v>
      </c>
      <c r="AG24" s="41"/>
      <c r="AH24" s="41" t="b">
        <f t="shared" si="2"/>
        <v>0</v>
      </c>
    </row>
    <row r="25" spans="1:34" ht="44.25" hidden="1" customHeight="1" thickBot="1" x14ac:dyDescent="0.3">
      <c r="A25" s="93" t="s">
        <v>275</v>
      </c>
      <c r="B25" s="17">
        <v>2018</v>
      </c>
      <c r="C25" s="96" t="s">
        <v>293</v>
      </c>
      <c r="D25" s="17">
        <v>5</v>
      </c>
      <c r="E25" s="3"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3" t="s">
        <v>107</v>
      </c>
      <c r="G25" s="3" t="s">
        <v>116</v>
      </c>
      <c r="H25" s="94" t="s">
        <v>306</v>
      </c>
      <c r="I25" s="19" t="s">
        <v>145</v>
      </c>
      <c r="J25" s="8">
        <v>45</v>
      </c>
      <c r="K25" s="38"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20" t="s">
        <v>311</v>
      </c>
      <c r="M25" s="89">
        <v>93297980</v>
      </c>
      <c r="N25" s="94" t="s">
        <v>322</v>
      </c>
      <c r="O25" s="111">
        <v>46200000</v>
      </c>
      <c r="P25" s="85"/>
      <c r="Q25" s="22"/>
      <c r="R25" s="22">
        <v>1</v>
      </c>
      <c r="S25" s="111">
        <v>4200000</v>
      </c>
      <c r="T25" s="22">
        <f t="shared" si="0"/>
        <v>50400000</v>
      </c>
      <c r="U25" s="22">
        <v>42000000</v>
      </c>
      <c r="V25" s="114">
        <v>43126</v>
      </c>
      <c r="W25" s="114">
        <v>43132</v>
      </c>
      <c r="X25" s="114">
        <v>43465</v>
      </c>
      <c r="Y25" s="94" t="s">
        <v>1436</v>
      </c>
      <c r="Z25" s="17">
        <v>30</v>
      </c>
      <c r="AA25" s="39"/>
      <c r="AB25" s="17"/>
      <c r="AC25" s="17" t="s">
        <v>1467</v>
      </c>
      <c r="AD25" s="17"/>
      <c r="AE25" s="17"/>
      <c r="AF25" s="40">
        <f t="shared" si="1"/>
        <v>0.83333333333333337</v>
      </c>
      <c r="AG25" s="41"/>
      <c r="AH25" s="41" t="b">
        <f t="shared" si="2"/>
        <v>0</v>
      </c>
    </row>
    <row r="26" spans="1:34" ht="44.25" hidden="1" customHeight="1" thickBot="1" x14ac:dyDescent="0.3">
      <c r="A26" s="93" t="s">
        <v>276</v>
      </c>
      <c r="B26" s="17">
        <v>2018</v>
      </c>
      <c r="C26" s="96" t="s">
        <v>294</v>
      </c>
      <c r="D26" s="17">
        <v>5</v>
      </c>
      <c r="E26" s="3"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3" t="s">
        <v>107</v>
      </c>
      <c r="G26" s="3" t="s">
        <v>116</v>
      </c>
      <c r="H26" s="94" t="s">
        <v>307</v>
      </c>
      <c r="I26" s="19" t="s">
        <v>145</v>
      </c>
      <c r="J26" s="8">
        <v>45</v>
      </c>
      <c r="K26" s="38"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20" t="s">
        <v>311</v>
      </c>
      <c r="M26" s="89">
        <v>79611892</v>
      </c>
      <c r="N26" s="93" t="s">
        <v>323</v>
      </c>
      <c r="O26" s="111">
        <v>23100000</v>
      </c>
      <c r="P26" s="85"/>
      <c r="Q26" s="22"/>
      <c r="R26" s="22">
        <v>1</v>
      </c>
      <c r="S26" s="111">
        <v>2100000</v>
      </c>
      <c r="T26" s="22">
        <f t="shared" si="0"/>
        <v>25200000</v>
      </c>
      <c r="U26" s="22">
        <v>20930000</v>
      </c>
      <c r="V26" s="114">
        <v>43126</v>
      </c>
      <c r="W26" s="114">
        <v>43133</v>
      </c>
      <c r="X26" s="114">
        <v>43466</v>
      </c>
      <c r="Y26" s="93" t="s">
        <v>1436</v>
      </c>
      <c r="Z26" s="17">
        <v>30</v>
      </c>
      <c r="AA26" s="39"/>
      <c r="AB26" s="17"/>
      <c r="AC26" s="17" t="s">
        <v>1467</v>
      </c>
      <c r="AD26" s="17"/>
      <c r="AE26" s="17"/>
      <c r="AF26" s="40">
        <f t="shared" si="1"/>
        <v>0.8305555555555556</v>
      </c>
      <c r="AG26" s="41"/>
      <c r="AH26" s="41" t="b">
        <f t="shared" si="2"/>
        <v>0</v>
      </c>
    </row>
    <row r="27" spans="1:34" ht="44.25" hidden="1" customHeight="1" thickBot="1" x14ac:dyDescent="0.3">
      <c r="A27" s="93" t="s">
        <v>277</v>
      </c>
      <c r="B27" s="17">
        <v>2018</v>
      </c>
      <c r="C27" s="96" t="s">
        <v>295</v>
      </c>
      <c r="D27" s="17">
        <v>5</v>
      </c>
      <c r="E27" s="3"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3" t="s">
        <v>107</v>
      </c>
      <c r="G27" s="3" t="s">
        <v>116</v>
      </c>
      <c r="H27" s="94" t="s">
        <v>308</v>
      </c>
      <c r="I27" s="19" t="s">
        <v>145</v>
      </c>
      <c r="J27" s="8">
        <v>45</v>
      </c>
      <c r="K27" s="38"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20" t="s">
        <v>311</v>
      </c>
      <c r="M27" s="89">
        <v>51833633</v>
      </c>
      <c r="N27" s="94" t="s">
        <v>324</v>
      </c>
      <c r="O27" s="111">
        <v>46200000</v>
      </c>
      <c r="P27" s="85"/>
      <c r="Q27" s="22"/>
      <c r="R27" s="22">
        <v>1</v>
      </c>
      <c r="S27" s="111">
        <v>4200000</v>
      </c>
      <c r="T27" s="22">
        <f t="shared" si="0"/>
        <v>50400000</v>
      </c>
      <c r="U27" s="22">
        <v>42000000</v>
      </c>
      <c r="V27" s="114">
        <v>43126</v>
      </c>
      <c r="W27" s="114">
        <v>43132</v>
      </c>
      <c r="X27" s="114">
        <v>43465</v>
      </c>
      <c r="Y27" s="94" t="s">
        <v>1436</v>
      </c>
      <c r="Z27" s="17">
        <v>30</v>
      </c>
      <c r="AA27" s="39"/>
      <c r="AB27" s="17"/>
      <c r="AC27" s="17" t="s">
        <v>1467</v>
      </c>
      <c r="AD27" s="17"/>
      <c r="AE27" s="17"/>
      <c r="AF27" s="40">
        <f t="shared" si="1"/>
        <v>0.83333333333333337</v>
      </c>
      <c r="AG27" s="41"/>
      <c r="AH27" s="41" t="b">
        <f t="shared" si="2"/>
        <v>0</v>
      </c>
    </row>
    <row r="28" spans="1:34" ht="44.25" hidden="1" customHeight="1" thickBot="1" x14ac:dyDescent="0.3">
      <c r="A28" s="93" t="s">
        <v>278</v>
      </c>
      <c r="B28" s="17">
        <v>2018</v>
      </c>
      <c r="C28" s="96" t="s">
        <v>296</v>
      </c>
      <c r="D28" s="17">
        <v>5</v>
      </c>
      <c r="E28" s="3"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3" t="s">
        <v>107</v>
      </c>
      <c r="G28" s="3" t="s">
        <v>116</v>
      </c>
      <c r="H28" s="94" t="s">
        <v>309</v>
      </c>
      <c r="I28" s="19" t="s">
        <v>145</v>
      </c>
      <c r="J28" s="8">
        <v>45</v>
      </c>
      <c r="K28" s="38"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20" t="s">
        <v>311</v>
      </c>
      <c r="M28" s="89">
        <v>79972557</v>
      </c>
      <c r="N28" s="94" t="s">
        <v>325</v>
      </c>
      <c r="O28" s="111">
        <v>22000000</v>
      </c>
      <c r="P28" s="85"/>
      <c r="Q28" s="22"/>
      <c r="R28" s="22"/>
      <c r="S28" s="111"/>
      <c r="T28" s="22">
        <f t="shared" si="0"/>
        <v>22000000</v>
      </c>
      <c r="U28" s="22">
        <v>19933333</v>
      </c>
      <c r="V28" s="114">
        <v>43126</v>
      </c>
      <c r="W28" s="114">
        <v>43132</v>
      </c>
      <c r="X28" s="114">
        <v>43465</v>
      </c>
      <c r="Y28" s="94" t="s">
        <v>1436</v>
      </c>
      <c r="Z28" s="17"/>
      <c r="AA28" s="39"/>
      <c r="AB28" s="17"/>
      <c r="AC28" s="17"/>
      <c r="AD28" s="17" t="s">
        <v>1467</v>
      </c>
      <c r="AE28" s="17"/>
      <c r="AF28" s="40">
        <f t="shared" si="1"/>
        <v>0.90606059090909086</v>
      </c>
      <c r="AG28" s="41"/>
      <c r="AH28" s="41" t="b">
        <f t="shared" si="2"/>
        <v>0</v>
      </c>
    </row>
    <row r="29" spans="1:34" ht="44.25" hidden="1" customHeight="1" thickBot="1" x14ac:dyDescent="0.3">
      <c r="A29" s="93" t="s">
        <v>279</v>
      </c>
      <c r="B29" s="17">
        <v>2018</v>
      </c>
      <c r="C29" s="96" t="s">
        <v>297</v>
      </c>
      <c r="D29" s="17">
        <v>5</v>
      </c>
      <c r="E29" s="3"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3" t="s">
        <v>107</v>
      </c>
      <c r="G29" s="3" t="s">
        <v>116</v>
      </c>
      <c r="H29" s="101" t="s">
        <v>310</v>
      </c>
      <c r="I29" s="19" t="s">
        <v>145</v>
      </c>
      <c r="J29" s="8">
        <v>45</v>
      </c>
      <c r="K29" s="38"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20" t="s">
        <v>311</v>
      </c>
      <c r="M29" s="89">
        <v>19334027</v>
      </c>
      <c r="N29" s="101" t="s">
        <v>326</v>
      </c>
      <c r="O29" s="111">
        <v>46200000</v>
      </c>
      <c r="P29" s="85"/>
      <c r="Q29" s="22"/>
      <c r="R29" s="22"/>
      <c r="S29" s="111"/>
      <c r="T29" s="22">
        <f t="shared" si="0"/>
        <v>46200000</v>
      </c>
      <c r="U29" s="22">
        <v>42000000</v>
      </c>
      <c r="V29" s="114">
        <v>43126</v>
      </c>
      <c r="W29" s="114">
        <v>43132</v>
      </c>
      <c r="X29" s="114">
        <v>43465</v>
      </c>
      <c r="Y29" s="94" t="s">
        <v>1436</v>
      </c>
      <c r="Z29" s="17"/>
      <c r="AA29" s="39"/>
      <c r="AB29" s="17"/>
      <c r="AC29" s="17"/>
      <c r="AD29" s="17" t="s">
        <v>1467</v>
      </c>
      <c r="AE29" s="17"/>
      <c r="AF29" s="40">
        <f t="shared" si="1"/>
        <v>0.90909090909090906</v>
      </c>
      <c r="AG29" s="41"/>
      <c r="AH29" s="41" t="b">
        <f t="shared" si="2"/>
        <v>0</v>
      </c>
    </row>
    <row r="30" spans="1:34" ht="44.25" hidden="1" customHeight="1" thickBot="1" x14ac:dyDescent="0.3">
      <c r="A30" s="93" t="s">
        <v>280</v>
      </c>
      <c r="B30" s="17">
        <v>2018</v>
      </c>
      <c r="C30" s="97" t="s">
        <v>631</v>
      </c>
      <c r="D30" s="17">
        <v>5</v>
      </c>
      <c r="E30" s="3"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3" t="s">
        <v>107</v>
      </c>
      <c r="G30" s="3" t="s">
        <v>116</v>
      </c>
      <c r="H30" s="94" t="s">
        <v>304</v>
      </c>
      <c r="I30" s="19" t="s">
        <v>145</v>
      </c>
      <c r="J30" s="8">
        <v>45</v>
      </c>
      <c r="K30" s="38"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20" t="s">
        <v>311</v>
      </c>
      <c r="M30" s="89">
        <v>79258117</v>
      </c>
      <c r="N30" s="102" t="s">
        <v>327</v>
      </c>
      <c r="O30" s="111">
        <v>23100000</v>
      </c>
      <c r="P30" s="85"/>
      <c r="Q30" s="22"/>
      <c r="R30" s="22"/>
      <c r="S30" s="111"/>
      <c r="T30" s="22">
        <f t="shared" si="0"/>
        <v>23100000</v>
      </c>
      <c r="U30" s="22">
        <v>21000000</v>
      </c>
      <c r="V30" s="114">
        <v>43126</v>
      </c>
      <c r="W30" s="114">
        <v>43132</v>
      </c>
      <c r="X30" s="114">
        <v>43465</v>
      </c>
      <c r="Y30" s="93" t="s">
        <v>1436</v>
      </c>
      <c r="Z30" s="17"/>
      <c r="AA30" s="39"/>
      <c r="AB30" s="17"/>
      <c r="AC30" s="17"/>
      <c r="AD30" s="17" t="s">
        <v>1467</v>
      </c>
      <c r="AE30" s="17"/>
      <c r="AF30" s="40">
        <f t="shared" si="1"/>
        <v>0.90909090909090906</v>
      </c>
      <c r="AG30" s="41"/>
      <c r="AH30" s="41" t="b">
        <f t="shared" si="2"/>
        <v>0</v>
      </c>
    </row>
    <row r="31" spans="1:34" ht="44.25" hidden="1" customHeight="1" thickBot="1" x14ac:dyDescent="0.3">
      <c r="A31" s="94" t="s">
        <v>328</v>
      </c>
      <c r="B31" s="17">
        <v>2018</v>
      </c>
      <c r="C31" s="96" t="s">
        <v>632</v>
      </c>
      <c r="D31" s="17">
        <v>5</v>
      </c>
      <c r="E31" s="3"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3" t="s">
        <v>107</v>
      </c>
      <c r="G31" s="3" t="s">
        <v>116</v>
      </c>
      <c r="H31" s="94" t="s">
        <v>309</v>
      </c>
      <c r="I31" s="19" t="s">
        <v>145</v>
      </c>
      <c r="J31" s="8">
        <v>45</v>
      </c>
      <c r="K31" s="38"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20" t="s">
        <v>311</v>
      </c>
      <c r="M31" s="17"/>
      <c r="N31" s="94" t="s">
        <v>1137</v>
      </c>
      <c r="O31" s="111">
        <v>22000000</v>
      </c>
      <c r="P31" s="85"/>
      <c r="Q31" s="22"/>
      <c r="R31" s="22"/>
      <c r="S31" s="111"/>
      <c r="T31" s="22">
        <f t="shared" si="0"/>
        <v>22000000</v>
      </c>
      <c r="U31" s="22">
        <v>19933333</v>
      </c>
      <c r="V31" s="114">
        <v>43126</v>
      </c>
      <c r="W31" s="114">
        <v>43133</v>
      </c>
      <c r="X31" s="114">
        <v>43465</v>
      </c>
      <c r="Y31" s="94" t="s">
        <v>1436</v>
      </c>
      <c r="Z31" s="17"/>
      <c r="AA31" s="39"/>
      <c r="AB31" s="17"/>
      <c r="AC31" s="17"/>
      <c r="AD31" s="17" t="s">
        <v>1467</v>
      </c>
      <c r="AE31" s="17"/>
      <c r="AF31" s="40">
        <f t="shared" si="1"/>
        <v>0.90606059090909086</v>
      </c>
      <c r="AG31" s="41"/>
      <c r="AH31" s="41" t="b">
        <f t="shared" si="2"/>
        <v>0</v>
      </c>
    </row>
    <row r="32" spans="1:34" ht="44.25" hidden="1" customHeight="1" thickBot="1" x14ac:dyDescent="0.3">
      <c r="A32" s="94" t="s">
        <v>329</v>
      </c>
      <c r="B32" s="17">
        <v>2018</v>
      </c>
      <c r="C32" s="98" t="s">
        <v>633</v>
      </c>
      <c r="D32" s="17">
        <v>5</v>
      </c>
      <c r="E32" s="3"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3" t="s">
        <v>107</v>
      </c>
      <c r="G32" s="3" t="s">
        <v>116</v>
      </c>
      <c r="H32" s="94" t="s">
        <v>920</v>
      </c>
      <c r="I32" s="19" t="s">
        <v>145</v>
      </c>
      <c r="J32" s="8">
        <v>3</v>
      </c>
      <c r="K32" s="38"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Igualdad y autonomía para una Bogotá incluyente</v>
      </c>
      <c r="L32" s="20" t="s">
        <v>1116</v>
      </c>
      <c r="M32" s="17"/>
      <c r="N32" s="93" t="s">
        <v>1138</v>
      </c>
      <c r="O32" s="111">
        <v>45100000</v>
      </c>
      <c r="P32" s="85"/>
      <c r="Q32" s="22"/>
      <c r="R32" s="22"/>
      <c r="S32" s="111"/>
      <c r="T32" s="22">
        <f t="shared" si="0"/>
        <v>45100000</v>
      </c>
      <c r="U32" s="22">
        <v>40863333</v>
      </c>
      <c r="V32" s="114">
        <v>43126</v>
      </c>
      <c r="W32" s="114">
        <v>43125</v>
      </c>
      <c r="X32" s="114">
        <v>43465</v>
      </c>
      <c r="Y32" s="115" t="s">
        <v>1436</v>
      </c>
      <c r="Z32" s="17"/>
      <c r="AA32" s="39"/>
      <c r="AB32" s="17"/>
      <c r="AC32" s="17"/>
      <c r="AD32" s="17" t="s">
        <v>1467</v>
      </c>
      <c r="AE32" s="17"/>
      <c r="AF32" s="40">
        <f t="shared" si="1"/>
        <v>0.90606059866962307</v>
      </c>
      <c r="AG32" s="41"/>
      <c r="AH32" s="41" t="b">
        <f t="shared" si="2"/>
        <v>0</v>
      </c>
    </row>
    <row r="33" spans="1:34" ht="44.25" hidden="1" customHeight="1" thickBot="1" x14ac:dyDescent="0.3">
      <c r="A33" s="93" t="s">
        <v>330</v>
      </c>
      <c r="B33" s="19">
        <v>2018</v>
      </c>
      <c r="C33" s="19" t="s">
        <v>536</v>
      </c>
      <c r="D33" s="19">
        <v>5</v>
      </c>
      <c r="E33" s="3"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3" t="s">
        <v>107</v>
      </c>
      <c r="G33" s="3" t="s">
        <v>116</v>
      </c>
      <c r="H33" s="19" t="s">
        <v>536</v>
      </c>
      <c r="I33" s="19"/>
      <c r="J33" s="8"/>
      <c r="K33" s="38"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No ha seleccionado un número de programa</v>
      </c>
      <c r="L33" s="20"/>
      <c r="M33" s="17"/>
      <c r="N33" s="22" t="s">
        <v>536</v>
      </c>
      <c r="O33" s="22" t="s">
        <v>536</v>
      </c>
      <c r="P33" s="85"/>
      <c r="Q33" s="22"/>
      <c r="R33" s="22"/>
      <c r="S33" s="111"/>
      <c r="T33" s="22">
        <v>0</v>
      </c>
      <c r="U33" s="22"/>
      <c r="V33" s="111" t="s">
        <v>536</v>
      </c>
      <c r="W33" s="111" t="s">
        <v>536</v>
      </c>
      <c r="X33" s="111" t="s">
        <v>536</v>
      </c>
      <c r="Y33" s="111" t="s">
        <v>536</v>
      </c>
      <c r="Z33" s="17"/>
      <c r="AA33" s="39" t="s">
        <v>1467</v>
      </c>
      <c r="AB33" s="17"/>
      <c r="AC33" s="17"/>
      <c r="AD33" s="17"/>
      <c r="AE33" s="17"/>
      <c r="AF33" s="40" t="e">
        <f t="shared" si="1"/>
        <v>#DIV/0!</v>
      </c>
      <c r="AG33" s="41"/>
      <c r="AH33" s="41" t="b">
        <f t="shared" si="2"/>
        <v>1</v>
      </c>
    </row>
    <row r="34" spans="1:34" ht="44.25" hidden="1" customHeight="1" thickBot="1" x14ac:dyDescent="0.3">
      <c r="A34" s="95" t="s">
        <v>331</v>
      </c>
      <c r="B34" s="17">
        <v>2018</v>
      </c>
      <c r="C34" s="96" t="s">
        <v>634</v>
      </c>
      <c r="D34" s="17">
        <v>5</v>
      </c>
      <c r="E34" s="3"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3" t="s">
        <v>107</v>
      </c>
      <c r="G34" s="3" t="s">
        <v>116</v>
      </c>
      <c r="H34" s="94" t="s">
        <v>309</v>
      </c>
      <c r="I34" s="19" t="s">
        <v>145</v>
      </c>
      <c r="J34" s="8">
        <v>45</v>
      </c>
      <c r="K34" s="38"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Gobernanza e influencia local, regional e internacional</v>
      </c>
      <c r="L34" s="20" t="s">
        <v>311</v>
      </c>
      <c r="M34" s="17"/>
      <c r="N34" s="94" t="s">
        <v>1139</v>
      </c>
      <c r="O34" s="111">
        <v>22000000</v>
      </c>
      <c r="P34" s="85"/>
      <c r="Q34" s="22"/>
      <c r="R34" s="22"/>
      <c r="S34" s="111"/>
      <c r="T34" s="22">
        <f t="shared" si="0"/>
        <v>22000000</v>
      </c>
      <c r="U34" s="22">
        <v>19933333</v>
      </c>
      <c r="V34" s="114">
        <v>43126</v>
      </c>
      <c r="W34" s="114">
        <v>43133</v>
      </c>
      <c r="X34" s="114">
        <v>43465</v>
      </c>
      <c r="Y34" s="94" t="s">
        <v>1436</v>
      </c>
      <c r="Z34" s="17"/>
      <c r="AA34" s="39"/>
      <c r="AB34" s="17"/>
      <c r="AC34" s="17"/>
      <c r="AD34" s="17" t="s">
        <v>1467</v>
      </c>
      <c r="AE34" s="17"/>
      <c r="AF34" s="40">
        <f t="shared" si="1"/>
        <v>0.90606059090909086</v>
      </c>
      <c r="AG34" s="41"/>
      <c r="AH34" s="41" t="b">
        <f t="shared" si="2"/>
        <v>0</v>
      </c>
    </row>
    <row r="35" spans="1:34" ht="44.25" hidden="1" customHeight="1" thickBot="1" x14ac:dyDescent="0.3">
      <c r="A35" s="95" t="s">
        <v>332</v>
      </c>
      <c r="B35" s="17">
        <v>2018</v>
      </c>
      <c r="C35" s="96" t="s">
        <v>635</v>
      </c>
      <c r="D35" s="17">
        <v>5</v>
      </c>
      <c r="E35" s="3"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3" t="s">
        <v>107</v>
      </c>
      <c r="G35" s="3" t="s">
        <v>116</v>
      </c>
      <c r="H35" s="94" t="s">
        <v>920</v>
      </c>
      <c r="I35" s="19" t="s">
        <v>145</v>
      </c>
      <c r="J35" s="8">
        <v>3</v>
      </c>
      <c r="K35" s="38"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Igualdad y autonomía para una Bogotá incluyente</v>
      </c>
      <c r="L35" s="20" t="s">
        <v>1116</v>
      </c>
      <c r="M35" s="17"/>
      <c r="N35" s="93" t="s">
        <v>1140</v>
      </c>
      <c r="O35" s="111">
        <v>45100000</v>
      </c>
      <c r="P35" s="85"/>
      <c r="Q35" s="22"/>
      <c r="R35" s="22"/>
      <c r="S35" s="111"/>
      <c r="T35" s="22">
        <f t="shared" si="0"/>
        <v>45100000</v>
      </c>
      <c r="U35" s="22">
        <v>40863333</v>
      </c>
      <c r="V35" s="114">
        <v>43126</v>
      </c>
      <c r="W35" s="114">
        <v>43133</v>
      </c>
      <c r="X35" s="114">
        <v>43465</v>
      </c>
      <c r="Y35" s="93" t="s">
        <v>1436</v>
      </c>
      <c r="Z35" s="17"/>
      <c r="AA35" s="39"/>
      <c r="AB35" s="17"/>
      <c r="AC35" s="17"/>
      <c r="AD35" s="17" t="s">
        <v>1467</v>
      </c>
      <c r="AE35" s="17"/>
      <c r="AF35" s="40">
        <f t="shared" si="1"/>
        <v>0.90606059866962307</v>
      </c>
      <c r="AG35" s="41"/>
      <c r="AH35" s="41" t="b">
        <f t="shared" si="2"/>
        <v>0</v>
      </c>
    </row>
    <row r="36" spans="1:34" ht="44.25" hidden="1" customHeight="1" thickBot="1" x14ac:dyDescent="0.3">
      <c r="A36" s="94" t="s">
        <v>333</v>
      </c>
      <c r="B36" s="17">
        <v>2018</v>
      </c>
      <c r="C36" s="96" t="s">
        <v>636</v>
      </c>
      <c r="D36" s="17">
        <v>5</v>
      </c>
      <c r="E36" s="3"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3" t="s">
        <v>107</v>
      </c>
      <c r="G36" s="3" t="s">
        <v>116</v>
      </c>
      <c r="H36" s="94" t="s">
        <v>921</v>
      </c>
      <c r="I36" s="19" t="s">
        <v>145</v>
      </c>
      <c r="J36" s="8">
        <v>45</v>
      </c>
      <c r="K36" s="38"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20" t="s">
        <v>311</v>
      </c>
      <c r="M36" s="17"/>
      <c r="N36" s="94" t="s">
        <v>1141</v>
      </c>
      <c r="O36" s="111">
        <v>30800000</v>
      </c>
      <c r="P36" s="85"/>
      <c r="Q36" s="22"/>
      <c r="R36" s="22">
        <v>1</v>
      </c>
      <c r="S36" s="111">
        <v>2800000</v>
      </c>
      <c r="T36" s="22">
        <f t="shared" si="0"/>
        <v>33600000</v>
      </c>
      <c r="U36" s="22">
        <v>27906667</v>
      </c>
      <c r="V36" s="114">
        <v>43126</v>
      </c>
      <c r="W36" s="114">
        <v>43132</v>
      </c>
      <c r="X36" s="114">
        <v>43465</v>
      </c>
      <c r="Y36" s="94" t="s">
        <v>1436</v>
      </c>
      <c r="Z36" s="17">
        <v>30</v>
      </c>
      <c r="AA36" s="39"/>
      <c r="AB36" s="17"/>
      <c r="AC36" s="17" t="s">
        <v>1467</v>
      </c>
      <c r="AD36" s="17"/>
      <c r="AE36" s="17"/>
      <c r="AF36" s="40">
        <f t="shared" si="1"/>
        <v>0.83055556547619047</v>
      </c>
      <c r="AG36" s="41"/>
      <c r="AH36" s="41" t="b">
        <f t="shared" si="2"/>
        <v>0</v>
      </c>
    </row>
    <row r="37" spans="1:34" ht="44.25" hidden="1" customHeight="1" thickBot="1" x14ac:dyDescent="0.3">
      <c r="A37" s="94" t="s">
        <v>334</v>
      </c>
      <c r="B37" s="17">
        <v>2018</v>
      </c>
      <c r="C37" s="96" t="s">
        <v>637</v>
      </c>
      <c r="D37" s="17">
        <v>5</v>
      </c>
      <c r="E37" s="3"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3" t="s">
        <v>107</v>
      </c>
      <c r="G37" s="3" t="s">
        <v>116</v>
      </c>
      <c r="H37" s="94" t="s">
        <v>922</v>
      </c>
      <c r="I37" s="19" t="s">
        <v>145</v>
      </c>
      <c r="J37" s="8">
        <v>45</v>
      </c>
      <c r="K37" s="38"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20" t="s">
        <v>311</v>
      </c>
      <c r="M37" s="17"/>
      <c r="N37" s="94" t="s">
        <v>1142</v>
      </c>
      <c r="O37" s="111">
        <v>69300000</v>
      </c>
      <c r="P37" s="85"/>
      <c r="Q37" s="22"/>
      <c r="R37" s="22"/>
      <c r="S37" s="111"/>
      <c r="T37" s="22">
        <f t="shared" si="0"/>
        <v>69300000</v>
      </c>
      <c r="U37" s="22">
        <v>62790000</v>
      </c>
      <c r="V37" s="114">
        <v>43126</v>
      </c>
      <c r="W37" s="114">
        <v>43133</v>
      </c>
      <c r="X37" s="114">
        <v>43465</v>
      </c>
      <c r="Y37" s="94" t="s">
        <v>1436</v>
      </c>
      <c r="Z37" s="17"/>
      <c r="AA37" s="39"/>
      <c r="AB37" s="17"/>
      <c r="AC37" s="17"/>
      <c r="AD37" s="17" t="s">
        <v>1467</v>
      </c>
      <c r="AE37" s="17"/>
      <c r="AF37" s="40">
        <f t="shared" si="1"/>
        <v>0.90606060606060601</v>
      </c>
      <c r="AG37" s="41"/>
      <c r="AH37" s="41" t="b">
        <f t="shared" si="2"/>
        <v>0</v>
      </c>
    </row>
    <row r="38" spans="1:34" ht="44.25" hidden="1" customHeight="1" thickBot="1" x14ac:dyDescent="0.3">
      <c r="A38" s="94" t="s">
        <v>335</v>
      </c>
      <c r="B38" s="17">
        <v>2018</v>
      </c>
      <c r="C38" s="96" t="s">
        <v>638</v>
      </c>
      <c r="D38" s="17">
        <v>5</v>
      </c>
      <c r="E38" s="3"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3" t="s">
        <v>107</v>
      </c>
      <c r="G38" s="3" t="s">
        <v>116</v>
      </c>
      <c r="H38" s="101" t="s">
        <v>923</v>
      </c>
      <c r="I38" s="19" t="s">
        <v>145</v>
      </c>
      <c r="J38" s="8">
        <v>45</v>
      </c>
      <c r="K38" s="38"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20" t="s">
        <v>311</v>
      </c>
      <c r="M38" s="17"/>
      <c r="N38" s="101" t="s">
        <v>1143</v>
      </c>
      <c r="O38" s="111">
        <v>29700000</v>
      </c>
      <c r="P38" s="85"/>
      <c r="Q38" s="22"/>
      <c r="R38" s="22"/>
      <c r="S38" s="111"/>
      <c r="T38" s="22">
        <f t="shared" si="0"/>
        <v>29700000</v>
      </c>
      <c r="U38" s="22">
        <v>25920000</v>
      </c>
      <c r="V38" s="114">
        <v>43126</v>
      </c>
      <c r="W38" s="114" t="s">
        <v>1425</v>
      </c>
      <c r="X38" s="114">
        <v>43465</v>
      </c>
      <c r="Y38" s="94" t="s">
        <v>1436</v>
      </c>
      <c r="Z38" s="17"/>
      <c r="AA38" s="39"/>
      <c r="AB38" s="17"/>
      <c r="AC38" s="17"/>
      <c r="AD38" s="17" t="s">
        <v>1467</v>
      </c>
      <c r="AE38" s="17"/>
      <c r="AF38" s="40">
        <f t="shared" si="1"/>
        <v>0.87272727272727268</v>
      </c>
      <c r="AG38" s="41"/>
      <c r="AH38" s="41" t="b">
        <f t="shared" si="2"/>
        <v>0</v>
      </c>
    </row>
    <row r="39" spans="1:34" ht="44.25" hidden="1" customHeight="1" thickBot="1" x14ac:dyDescent="0.3">
      <c r="A39" s="94" t="s">
        <v>336</v>
      </c>
      <c r="B39" s="17">
        <v>2018</v>
      </c>
      <c r="C39" s="96" t="s">
        <v>639</v>
      </c>
      <c r="D39" s="17">
        <v>5</v>
      </c>
      <c r="E39" s="3"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3" t="s">
        <v>107</v>
      </c>
      <c r="G39" s="3" t="s">
        <v>116</v>
      </c>
      <c r="H39" s="94" t="s">
        <v>924</v>
      </c>
      <c r="I39" s="19" t="s">
        <v>145</v>
      </c>
      <c r="J39" s="8">
        <v>3</v>
      </c>
      <c r="K39" s="38"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Igualdad y autonomía para una Bogotá incluyente</v>
      </c>
      <c r="L39" s="20" t="s">
        <v>1116</v>
      </c>
      <c r="M39" s="17"/>
      <c r="N39" s="93" t="s">
        <v>1144</v>
      </c>
      <c r="O39" s="111">
        <v>50600000</v>
      </c>
      <c r="P39" s="85"/>
      <c r="Q39" s="22"/>
      <c r="R39" s="22"/>
      <c r="S39" s="111"/>
      <c r="T39" s="22">
        <f t="shared" si="0"/>
        <v>50600000</v>
      </c>
      <c r="U39" s="22">
        <v>45844666</v>
      </c>
      <c r="V39" s="114">
        <v>43126</v>
      </c>
      <c r="W39" s="114">
        <v>43133</v>
      </c>
      <c r="X39" s="114">
        <v>43465</v>
      </c>
      <c r="Y39" s="93" t="s">
        <v>1436</v>
      </c>
      <c r="Z39" s="17"/>
      <c r="AA39" s="39"/>
      <c r="AB39" s="17"/>
      <c r="AC39" s="17"/>
      <c r="AD39" s="17" t="s">
        <v>1467</v>
      </c>
      <c r="AE39" s="17"/>
      <c r="AF39" s="40">
        <f t="shared" si="1"/>
        <v>0.90602106719367592</v>
      </c>
      <c r="AG39" s="41"/>
      <c r="AH39" s="41" t="b">
        <f t="shared" si="2"/>
        <v>0</v>
      </c>
    </row>
    <row r="40" spans="1:34" ht="44.25" hidden="1" customHeight="1" thickBot="1" x14ac:dyDescent="0.3">
      <c r="A40" s="94" t="s">
        <v>337</v>
      </c>
      <c r="B40" s="17">
        <v>2018</v>
      </c>
      <c r="C40" s="96" t="s">
        <v>640</v>
      </c>
      <c r="D40" s="17">
        <v>5</v>
      </c>
      <c r="E40" s="3"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3" t="s">
        <v>107</v>
      </c>
      <c r="G40" s="3" t="s">
        <v>116</v>
      </c>
      <c r="H40" s="94" t="s">
        <v>925</v>
      </c>
      <c r="I40" s="19" t="s">
        <v>145</v>
      </c>
      <c r="J40" s="8">
        <v>45</v>
      </c>
      <c r="K40" s="38"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20" t="s">
        <v>311</v>
      </c>
      <c r="M40" s="17"/>
      <c r="N40" s="94" t="s">
        <v>1145</v>
      </c>
      <c r="O40" s="111">
        <v>30800000</v>
      </c>
      <c r="P40" s="85"/>
      <c r="Q40" s="22"/>
      <c r="R40" s="22">
        <v>1</v>
      </c>
      <c r="S40" s="111">
        <v>2800000</v>
      </c>
      <c r="T40" s="22">
        <f t="shared" si="0"/>
        <v>33600000</v>
      </c>
      <c r="U40" s="22">
        <v>27066667</v>
      </c>
      <c r="V40" s="114">
        <v>43126</v>
      </c>
      <c r="W40" s="114">
        <v>43133</v>
      </c>
      <c r="X40" s="114">
        <v>43465</v>
      </c>
      <c r="Y40" s="94" t="s">
        <v>1436</v>
      </c>
      <c r="Z40" s="17">
        <v>30</v>
      </c>
      <c r="AA40" s="39"/>
      <c r="AB40" s="17"/>
      <c r="AC40" s="17" t="s">
        <v>1467</v>
      </c>
      <c r="AD40" s="17"/>
      <c r="AE40" s="17"/>
      <c r="AF40" s="40">
        <f t="shared" si="1"/>
        <v>0.80555556547619045</v>
      </c>
      <c r="AG40" s="41"/>
      <c r="AH40" s="41" t="b">
        <f t="shared" si="2"/>
        <v>0</v>
      </c>
    </row>
    <row r="41" spans="1:34" ht="44.25" hidden="1" customHeight="1" thickBot="1" x14ac:dyDescent="0.3">
      <c r="A41" s="94" t="s">
        <v>338</v>
      </c>
      <c r="B41" s="17">
        <v>2018</v>
      </c>
      <c r="C41" s="96" t="s">
        <v>641</v>
      </c>
      <c r="D41" s="17">
        <v>5</v>
      </c>
      <c r="E41" s="3"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3" t="s">
        <v>107</v>
      </c>
      <c r="G41" s="3" t="s">
        <v>116</v>
      </c>
      <c r="H41" s="94" t="s">
        <v>926</v>
      </c>
      <c r="I41" s="19" t="s">
        <v>145</v>
      </c>
      <c r="J41" s="8">
        <v>45</v>
      </c>
      <c r="K41" s="38"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20" t="s">
        <v>311</v>
      </c>
      <c r="M41" s="17"/>
      <c r="N41" s="93" t="s">
        <v>1146</v>
      </c>
      <c r="O41" s="111">
        <v>23100000</v>
      </c>
      <c r="P41" s="85"/>
      <c r="Q41" s="22"/>
      <c r="R41" s="22">
        <v>1</v>
      </c>
      <c r="S41" s="111">
        <v>2100000</v>
      </c>
      <c r="T41" s="22">
        <f t="shared" si="0"/>
        <v>25200000</v>
      </c>
      <c r="U41" s="22">
        <v>21000000</v>
      </c>
      <c r="V41" s="114">
        <v>43126</v>
      </c>
      <c r="W41" s="114">
        <v>43133</v>
      </c>
      <c r="X41" s="114">
        <v>43465</v>
      </c>
      <c r="Y41" s="93" t="s">
        <v>1436</v>
      </c>
      <c r="Z41" s="17">
        <v>30</v>
      </c>
      <c r="AA41" s="39"/>
      <c r="AB41" s="17"/>
      <c r="AC41" s="17" t="s">
        <v>1467</v>
      </c>
      <c r="AD41" s="17"/>
      <c r="AE41" s="17"/>
      <c r="AF41" s="40">
        <f t="shared" si="1"/>
        <v>0.83333333333333337</v>
      </c>
      <c r="AG41" s="41"/>
      <c r="AH41" s="41" t="b">
        <f t="shared" si="2"/>
        <v>0</v>
      </c>
    </row>
    <row r="42" spans="1:34" ht="44.25" hidden="1" customHeight="1" thickBot="1" x14ac:dyDescent="0.3">
      <c r="A42" s="94" t="s">
        <v>339</v>
      </c>
      <c r="B42" s="17">
        <v>2018</v>
      </c>
      <c r="C42" s="96" t="s">
        <v>642</v>
      </c>
      <c r="D42" s="17">
        <v>5</v>
      </c>
      <c r="E42" s="3"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3" t="s">
        <v>107</v>
      </c>
      <c r="G42" s="3" t="s">
        <v>116</v>
      </c>
      <c r="H42" s="101" t="s">
        <v>921</v>
      </c>
      <c r="I42" s="19" t="s">
        <v>145</v>
      </c>
      <c r="J42" s="8">
        <v>45</v>
      </c>
      <c r="K42" s="38"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20" t="s">
        <v>311</v>
      </c>
      <c r="M42" s="17"/>
      <c r="N42" s="101" t="s">
        <v>1147</v>
      </c>
      <c r="O42" s="111">
        <v>30800000</v>
      </c>
      <c r="P42" s="85"/>
      <c r="Q42" s="22"/>
      <c r="R42" s="22"/>
      <c r="S42" s="111"/>
      <c r="T42" s="22">
        <f t="shared" si="0"/>
        <v>30800000</v>
      </c>
      <c r="U42" s="22">
        <v>27906667</v>
      </c>
      <c r="V42" s="114">
        <v>43126</v>
      </c>
      <c r="W42" s="114">
        <v>43133</v>
      </c>
      <c r="X42" s="114">
        <v>43465</v>
      </c>
      <c r="Y42" s="94" t="s">
        <v>1436</v>
      </c>
      <c r="Z42" s="17"/>
      <c r="AA42" s="39"/>
      <c r="AB42" s="17"/>
      <c r="AC42" s="17"/>
      <c r="AD42" s="17" t="s">
        <v>1467</v>
      </c>
      <c r="AE42" s="17"/>
      <c r="AF42" s="40">
        <f t="shared" si="1"/>
        <v>0.9060606168831169</v>
      </c>
      <c r="AG42" s="41"/>
      <c r="AH42" s="41" t="b">
        <f t="shared" si="2"/>
        <v>0</v>
      </c>
    </row>
    <row r="43" spans="1:34" ht="44.25" hidden="1" customHeight="1" thickBot="1" x14ac:dyDescent="0.3">
      <c r="A43" s="94" t="s">
        <v>340</v>
      </c>
      <c r="B43" s="17">
        <v>2018</v>
      </c>
      <c r="C43" s="96" t="s">
        <v>643</v>
      </c>
      <c r="D43" s="17">
        <v>5</v>
      </c>
      <c r="E43" s="3"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3" t="s">
        <v>107</v>
      </c>
      <c r="G43" s="3" t="s">
        <v>116</v>
      </c>
      <c r="H43" s="103" t="s">
        <v>927</v>
      </c>
      <c r="I43" s="19" t="s">
        <v>145</v>
      </c>
      <c r="J43" s="8">
        <v>3</v>
      </c>
      <c r="K43" s="38"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Igualdad y autonomía para una Bogotá incluyente</v>
      </c>
      <c r="L43" s="20" t="s">
        <v>1116</v>
      </c>
      <c r="M43" s="17"/>
      <c r="N43" s="93" t="s">
        <v>1148</v>
      </c>
      <c r="O43" s="111">
        <v>47300000</v>
      </c>
      <c r="P43" s="85"/>
      <c r="Q43" s="22"/>
      <c r="R43" s="22"/>
      <c r="S43" s="111"/>
      <c r="T43" s="22">
        <f t="shared" si="0"/>
        <v>47300000</v>
      </c>
      <c r="U43" s="22">
        <v>42856667</v>
      </c>
      <c r="V43" s="114">
        <v>43126</v>
      </c>
      <c r="W43" s="114">
        <v>43133</v>
      </c>
      <c r="X43" s="114">
        <v>43465</v>
      </c>
      <c r="Y43" s="94" t="s">
        <v>1436</v>
      </c>
      <c r="Z43" s="17"/>
      <c r="AA43" s="39"/>
      <c r="AB43" s="17"/>
      <c r="AC43" s="17"/>
      <c r="AD43" s="17" t="s">
        <v>1467</v>
      </c>
      <c r="AE43" s="17"/>
      <c r="AF43" s="40">
        <f t="shared" si="1"/>
        <v>0.90606061310782238</v>
      </c>
      <c r="AG43" s="41"/>
      <c r="AH43" s="41" t="b">
        <f t="shared" si="2"/>
        <v>0</v>
      </c>
    </row>
    <row r="44" spans="1:34" ht="44.25" hidden="1" customHeight="1" thickBot="1" x14ac:dyDescent="0.3">
      <c r="A44" s="94" t="s">
        <v>341</v>
      </c>
      <c r="B44" s="17">
        <v>2018</v>
      </c>
      <c r="C44" s="96" t="s">
        <v>644</v>
      </c>
      <c r="D44" s="17">
        <v>5</v>
      </c>
      <c r="E44" s="3"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 profesionales y de apoyo a la gestión</v>
      </c>
      <c r="F44" s="3" t="s">
        <v>107</v>
      </c>
      <c r="G44" s="3" t="s">
        <v>116</v>
      </c>
      <c r="H44" s="94" t="s">
        <v>928</v>
      </c>
      <c r="I44" s="19" t="s">
        <v>145</v>
      </c>
      <c r="J44" s="8">
        <v>45</v>
      </c>
      <c r="K44" s="38"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Gobernanza e influencia local, regional e internacional</v>
      </c>
      <c r="L44" s="20" t="s">
        <v>311</v>
      </c>
      <c r="M44" s="17"/>
      <c r="N44" s="94" t="s">
        <v>1149</v>
      </c>
      <c r="O44" s="111">
        <v>46200000</v>
      </c>
      <c r="P44" s="85"/>
      <c r="Q44" s="22"/>
      <c r="R44" s="22"/>
      <c r="S44" s="22"/>
      <c r="T44" s="22">
        <f t="shared" si="0"/>
        <v>46200000</v>
      </c>
      <c r="U44" s="22">
        <v>37660000</v>
      </c>
      <c r="V44" s="114">
        <v>43126</v>
      </c>
      <c r="W44" s="114">
        <v>43133</v>
      </c>
      <c r="X44" s="114">
        <v>43465</v>
      </c>
      <c r="Y44" s="94" t="s">
        <v>1436</v>
      </c>
      <c r="Z44" s="17"/>
      <c r="AA44" s="39"/>
      <c r="AB44" s="17"/>
      <c r="AC44" s="17"/>
      <c r="AD44" s="17" t="s">
        <v>1467</v>
      </c>
      <c r="AE44" s="17"/>
      <c r="AF44" s="40">
        <f t="shared" si="1"/>
        <v>0.81515151515151518</v>
      </c>
      <c r="AG44" s="41"/>
      <c r="AH44" s="41" t="b">
        <f t="shared" si="2"/>
        <v>0</v>
      </c>
    </row>
    <row r="45" spans="1:34" ht="44.25" hidden="1" customHeight="1" thickBot="1" x14ac:dyDescent="0.3">
      <c r="A45" s="94" t="s">
        <v>342</v>
      </c>
      <c r="B45" s="17">
        <v>2018</v>
      </c>
      <c r="C45" s="96" t="s">
        <v>645</v>
      </c>
      <c r="D45" s="17">
        <v>5</v>
      </c>
      <c r="E45" s="3"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3" t="s">
        <v>107</v>
      </c>
      <c r="G45" s="3" t="s">
        <v>116</v>
      </c>
      <c r="H45" s="94" t="s">
        <v>307</v>
      </c>
      <c r="I45" s="19" t="s">
        <v>145</v>
      </c>
      <c r="J45" s="8">
        <v>45</v>
      </c>
      <c r="K45" s="38"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20" t="s">
        <v>311</v>
      </c>
      <c r="M45" s="17"/>
      <c r="N45" s="93" t="s">
        <v>1150</v>
      </c>
      <c r="O45" s="112">
        <v>23100000</v>
      </c>
      <c r="P45" s="85"/>
      <c r="Q45" s="22"/>
      <c r="R45" s="22"/>
      <c r="S45" s="22"/>
      <c r="T45" s="22">
        <f t="shared" si="0"/>
        <v>23100000</v>
      </c>
      <c r="U45" s="22"/>
      <c r="V45" s="114">
        <v>43126</v>
      </c>
      <c r="W45" s="114">
        <v>43133</v>
      </c>
      <c r="X45" s="114">
        <v>43465</v>
      </c>
      <c r="Y45" s="94" t="s">
        <v>1436</v>
      </c>
      <c r="Z45" s="17"/>
      <c r="AA45" s="39"/>
      <c r="AB45" s="17"/>
      <c r="AC45" s="17"/>
      <c r="AD45" s="17" t="s">
        <v>1467</v>
      </c>
      <c r="AE45" s="17"/>
      <c r="AF45" s="40">
        <f t="shared" si="1"/>
        <v>0</v>
      </c>
      <c r="AG45" s="41"/>
      <c r="AH45" s="41" t="b">
        <f t="shared" si="2"/>
        <v>0</v>
      </c>
    </row>
    <row r="46" spans="1:34" ht="44.25" hidden="1" customHeight="1" thickBot="1" x14ac:dyDescent="0.3">
      <c r="A46" s="94" t="s">
        <v>343</v>
      </c>
      <c r="B46" s="17">
        <v>2018</v>
      </c>
      <c r="C46" s="96" t="s">
        <v>646</v>
      </c>
      <c r="D46" s="17">
        <v>5</v>
      </c>
      <c r="E46" s="3"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3" t="s">
        <v>107</v>
      </c>
      <c r="G46" s="3" t="s">
        <v>116</v>
      </c>
      <c r="H46" s="94" t="s">
        <v>929</v>
      </c>
      <c r="I46" s="19" t="s">
        <v>145</v>
      </c>
      <c r="J46" s="8">
        <v>19</v>
      </c>
      <c r="K46" s="38"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Seguridad y convivencia para todos</v>
      </c>
      <c r="L46" s="20" t="s">
        <v>1115</v>
      </c>
      <c r="M46" s="17"/>
      <c r="N46" s="93" t="s">
        <v>1151</v>
      </c>
      <c r="O46" s="112">
        <v>18700000</v>
      </c>
      <c r="P46" s="85"/>
      <c r="Q46" s="22"/>
      <c r="R46" s="22"/>
      <c r="S46" s="22"/>
      <c r="T46" s="22">
        <f t="shared" si="0"/>
        <v>18700000</v>
      </c>
      <c r="U46" s="22">
        <v>16943333</v>
      </c>
      <c r="V46" s="114">
        <v>43126</v>
      </c>
      <c r="W46" s="114">
        <v>43133</v>
      </c>
      <c r="X46" s="114">
        <v>43465</v>
      </c>
      <c r="Y46" s="94" t="s">
        <v>1436</v>
      </c>
      <c r="Z46" s="17"/>
      <c r="AA46" s="39"/>
      <c r="AB46" s="17"/>
      <c r="AC46" s="17"/>
      <c r="AD46" s="17" t="s">
        <v>1467</v>
      </c>
      <c r="AE46" s="17"/>
      <c r="AF46" s="40">
        <f t="shared" si="1"/>
        <v>0.90606058823529412</v>
      </c>
      <c r="AG46" s="41"/>
      <c r="AH46" s="41" t="b">
        <f t="shared" si="2"/>
        <v>0</v>
      </c>
    </row>
    <row r="47" spans="1:34" ht="44.25" hidden="1" customHeight="1" thickBot="1" x14ac:dyDescent="0.3">
      <c r="A47" s="94" t="s">
        <v>344</v>
      </c>
      <c r="B47" s="17">
        <v>2018</v>
      </c>
      <c r="C47" s="96" t="s">
        <v>647</v>
      </c>
      <c r="D47" s="17">
        <v>5</v>
      </c>
      <c r="E47" s="3"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3" t="s">
        <v>107</v>
      </c>
      <c r="G47" s="3" t="s">
        <v>116</v>
      </c>
      <c r="H47" s="94" t="s">
        <v>930</v>
      </c>
      <c r="I47" s="19" t="s">
        <v>145</v>
      </c>
      <c r="J47" s="8">
        <v>45</v>
      </c>
      <c r="K47" s="38"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20" t="s">
        <v>311</v>
      </c>
      <c r="M47" s="17"/>
      <c r="N47" s="94" t="s">
        <v>1152</v>
      </c>
      <c r="O47" s="111">
        <v>51700000</v>
      </c>
      <c r="P47" s="85"/>
      <c r="Q47" s="22"/>
      <c r="R47" s="22"/>
      <c r="S47" s="22"/>
      <c r="T47" s="22">
        <f t="shared" si="0"/>
        <v>51700000</v>
      </c>
      <c r="U47" s="22">
        <v>44493333</v>
      </c>
      <c r="V47" s="114">
        <v>43126</v>
      </c>
      <c r="W47" s="114">
        <v>43133</v>
      </c>
      <c r="X47" s="114">
        <v>43465</v>
      </c>
      <c r="Y47" s="94" t="s">
        <v>1436</v>
      </c>
      <c r="Z47" s="17"/>
      <c r="AA47" s="39"/>
      <c r="AB47" s="17"/>
      <c r="AC47" s="17"/>
      <c r="AD47" s="17" t="s">
        <v>1467</v>
      </c>
      <c r="AE47" s="17"/>
      <c r="AF47" s="40">
        <f t="shared" si="1"/>
        <v>0.86060605415860736</v>
      </c>
      <c r="AG47" s="41"/>
      <c r="AH47" s="41" t="b">
        <f t="shared" si="2"/>
        <v>0</v>
      </c>
    </row>
    <row r="48" spans="1:34" ht="44.25" hidden="1" customHeight="1" thickBot="1" x14ac:dyDescent="0.3">
      <c r="A48" s="94" t="s">
        <v>345</v>
      </c>
      <c r="B48" s="17">
        <v>2018</v>
      </c>
      <c r="C48" s="96" t="s">
        <v>648</v>
      </c>
      <c r="D48" s="17">
        <v>5</v>
      </c>
      <c r="E48" s="3"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3" t="s">
        <v>107</v>
      </c>
      <c r="G48" s="3" t="s">
        <v>116</v>
      </c>
      <c r="H48" s="94" t="s">
        <v>931</v>
      </c>
      <c r="I48" s="19" t="s">
        <v>145</v>
      </c>
      <c r="J48" s="8">
        <v>45</v>
      </c>
      <c r="K48" s="38"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20" t="s">
        <v>311</v>
      </c>
      <c r="M48" s="17"/>
      <c r="N48" s="94" t="s">
        <v>1153</v>
      </c>
      <c r="O48" s="111">
        <v>30800000</v>
      </c>
      <c r="P48" s="85"/>
      <c r="Q48" s="22"/>
      <c r="R48" s="22"/>
      <c r="S48" s="22"/>
      <c r="T48" s="22">
        <f t="shared" si="0"/>
        <v>30800000</v>
      </c>
      <c r="U48" s="22">
        <v>27253334</v>
      </c>
      <c r="V48" s="114">
        <v>43126</v>
      </c>
      <c r="W48" s="114">
        <v>43133</v>
      </c>
      <c r="X48" s="114">
        <v>43465</v>
      </c>
      <c r="Y48" s="94" t="s">
        <v>1436</v>
      </c>
      <c r="Z48" s="17"/>
      <c r="AA48" s="39"/>
      <c r="AB48" s="17"/>
      <c r="AC48" s="17"/>
      <c r="AD48" s="17" t="s">
        <v>1467</v>
      </c>
      <c r="AE48" s="17"/>
      <c r="AF48" s="40">
        <f t="shared" si="1"/>
        <v>0.88484850649350655</v>
      </c>
      <c r="AG48" s="41"/>
      <c r="AH48" s="41" t="b">
        <f t="shared" si="2"/>
        <v>0</v>
      </c>
    </row>
    <row r="49" spans="1:34" ht="44.25" hidden="1" customHeight="1" thickBot="1" x14ac:dyDescent="0.3">
      <c r="A49" s="94" t="s">
        <v>346</v>
      </c>
      <c r="B49" s="17">
        <v>2018</v>
      </c>
      <c r="C49" s="96" t="s">
        <v>649</v>
      </c>
      <c r="D49" s="17">
        <v>5</v>
      </c>
      <c r="E49" s="3"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3" t="s">
        <v>107</v>
      </c>
      <c r="G49" s="3" t="s">
        <v>116</v>
      </c>
      <c r="H49" s="101" t="s">
        <v>927</v>
      </c>
      <c r="I49" s="19" t="s">
        <v>145</v>
      </c>
      <c r="J49" s="8">
        <v>3</v>
      </c>
      <c r="K49" s="38"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Igualdad y autonomía para una Bogotá incluyente</v>
      </c>
      <c r="L49" s="20" t="s">
        <v>1116</v>
      </c>
      <c r="M49" s="17"/>
      <c r="N49" s="101" t="s">
        <v>1154</v>
      </c>
      <c r="O49" s="111">
        <v>47300000</v>
      </c>
      <c r="P49" s="85"/>
      <c r="Q49" s="22"/>
      <c r="R49" s="22"/>
      <c r="S49" s="22"/>
      <c r="T49" s="22">
        <f t="shared" si="0"/>
        <v>47300000</v>
      </c>
      <c r="U49" s="22">
        <v>42856667</v>
      </c>
      <c r="V49" s="114">
        <v>43126</v>
      </c>
      <c r="W49" s="114">
        <v>43133</v>
      </c>
      <c r="X49" s="114">
        <v>43465</v>
      </c>
      <c r="Y49" s="94" t="s">
        <v>1436</v>
      </c>
      <c r="Z49" s="17"/>
      <c r="AA49" s="39"/>
      <c r="AB49" s="17"/>
      <c r="AC49" s="17"/>
      <c r="AD49" s="17" t="s">
        <v>1467</v>
      </c>
      <c r="AE49" s="17"/>
      <c r="AF49" s="40">
        <f t="shared" si="1"/>
        <v>0.90606061310782238</v>
      </c>
      <c r="AG49" s="41"/>
      <c r="AH49" s="41" t="b">
        <f t="shared" si="2"/>
        <v>0</v>
      </c>
    </row>
    <row r="50" spans="1:34" ht="44.25" hidden="1" customHeight="1" thickBot="1" x14ac:dyDescent="0.3">
      <c r="A50" s="94" t="s">
        <v>347</v>
      </c>
      <c r="B50" s="17">
        <v>2018</v>
      </c>
      <c r="C50" s="96" t="s">
        <v>650</v>
      </c>
      <c r="D50" s="17">
        <v>5</v>
      </c>
      <c r="E50" s="3"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3" t="s">
        <v>107</v>
      </c>
      <c r="G50" s="3" t="s">
        <v>116</v>
      </c>
      <c r="H50" s="94" t="s">
        <v>930</v>
      </c>
      <c r="I50" s="19" t="s">
        <v>145</v>
      </c>
      <c r="J50" s="8">
        <v>45</v>
      </c>
      <c r="K50" s="38"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20" t="s">
        <v>311</v>
      </c>
      <c r="M50" s="17"/>
      <c r="N50" s="94" t="s">
        <v>1155</v>
      </c>
      <c r="O50" s="111">
        <v>51700000</v>
      </c>
      <c r="P50" s="85"/>
      <c r="Q50" s="22"/>
      <c r="R50" s="22"/>
      <c r="S50" s="22"/>
      <c r="T50" s="22">
        <f t="shared" si="0"/>
        <v>51700000</v>
      </c>
      <c r="U50" s="22">
        <v>36346666</v>
      </c>
      <c r="V50" s="114">
        <v>43126</v>
      </c>
      <c r="W50" s="114">
        <v>43133</v>
      </c>
      <c r="X50" s="114">
        <v>43465</v>
      </c>
      <c r="Y50" s="94" t="s">
        <v>1436</v>
      </c>
      <c r="Z50" s="17"/>
      <c r="AA50" s="39"/>
      <c r="AB50" s="17"/>
      <c r="AC50" s="17"/>
      <c r="AD50" s="17" t="s">
        <v>1467</v>
      </c>
      <c r="AE50" s="17"/>
      <c r="AF50" s="40">
        <f t="shared" si="1"/>
        <v>0.70303029013539653</v>
      </c>
      <c r="AG50" s="41"/>
      <c r="AH50" s="41" t="b">
        <f t="shared" si="2"/>
        <v>0</v>
      </c>
    </row>
    <row r="51" spans="1:34" ht="44.25" hidden="1" customHeight="1" thickBot="1" x14ac:dyDescent="0.3">
      <c r="A51" s="94" t="s">
        <v>348</v>
      </c>
      <c r="B51" s="17">
        <v>2018</v>
      </c>
      <c r="C51" s="96" t="s">
        <v>651</v>
      </c>
      <c r="D51" s="17">
        <v>5</v>
      </c>
      <c r="E51" s="3"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3" t="s">
        <v>107</v>
      </c>
      <c r="G51" s="3" t="s">
        <v>116</v>
      </c>
      <c r="H51" s="103" t="s">
        <v>932</v>
      </c>
      <c r="I51" s="19" t="s">
        <v>145</v>
      </c>
      <c r="J51" s="8">
        <v>18</v>
      </c>
      <c r="K51" s="38"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Mejor movilidad para todos</v>
      </c>
      <c r="L51" s="20" t="s">
        <v>1117</v>
      </c>
      <c r="M51" s="17"/>
      <c r="N51" s="103" t="s">
        <v>1156</v>
      </c>
      <c r="O51" s="111">
        <v>23100000</v>
      </c>
      <c r="P51" s="85"/>
      <c r="Q51" s="22"/>
      <c r="R51" s="22"/>
      <c r="S51" s="22"/>
      <c r="T51" s="22">
        <f t="shared" si="0"/>
        <v>23100000</v>
      </c>
      <c r="U51" s="22">
        <v>21000000</v>
      </c>
      <c r="V51" s="114">
        <v>43126</v>
      </c>
      <c r="W51" s="114">
        <v>43132</v>
      </c>
      <c r="X51" s="114">
        <v>43465</v>
      </c>
      <c r="Y51" s="94" t="s">
        <v>1436</v>
      </c>
      <c r="Z51" s="17"/>
      <c r="AA51" s="39"/>
      <c r="AB51" s="17"/>
      <c r="AC51" s="17"/>
      <c r="AD51" s="17" t="s">
        <v>1467</v>
      </c>
      <c r="AE51" s="17"/>
      <c r="AF51" s="40">
        <f t="shared" si="1"/>
        <v>0.90909090909090906</v>
      </c>
      <c r="AG51" s="41"/>
      <c r="AH51" s="41" t="b">
        <f t="shared" si="2"/>
        <v>0</v>
      </c>
    </row>
    <row r="52" spans="1:34" ht="44.25" hidden="1" customHeight="1" thickBot="1" x14ac:dyDescent="0.3">
      <c r="A52" s="94" t="s">
        <v>349</v>
      </c>
      <c r="B52" s="17">
        <v>2018</v>
      </c>
      <c r="C52" s="96" t="s">
        <v>652</v>
      </c>
      <c r="D52" s="17">
        <v>5</v>
      </c>
      <c r="E52" s="3"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 profesionales y de apoyo a la gestión</v>
      </c>
      <c r="F52" s="3" t="s">
        <v>107</v>
      </c>
      <c r="G52" s="3" t="s">
        <v>116</v>
      </c>
      <c r="H52" s="94" t="s">
        <v>933</v>
      </c>
      <c r="I52" s="19" t="s">
        <v>145</v>
      </c>
      <c r="J52" s="8">
        <v>45</v>
      </c>
      <c r="K52" s="38"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20" t="s">
        <v>311</v>
      </c>
      <c r="M52" s="17"/>
      <c r="N52" s="93" t="s">
        <v>1157</v>
      </c>
      <c r="O52" s="112">
        <v>69300000</v>
      </c>
      <c r="P52" s="85"/>
      <c r="Q52" s="22"/>
      <c r="R52" s="22"/>
      <c r="S52" s="22"/>
      <c r="T52" s="22">
        <f t="shared" si="0"/>
        <v>69300000</v>
      </c>
      <c r="U52" s="22">
        <v>60900000</v>
      </c>
      <c r="V52" s="114">
        <v>43126</v>
      </c>
      <c r="W52" s="114">
        <v>43132</v>
      </c>
      <c r="X52" s="114">
        <v>43465</v>
      </c>
      <c r="Y52" s="94" t="s">
        <v>1436</v>
      </c>
      <c r="Z52" s="17"/>
      <c r="AA52" s="39"/>
      <c r="AB52" s="17"/>
      <c r="AC52" s="17"/>
      <c r="AD52" s="17" t="s">
        <v>1467</v>
      </c>
      <c r="AE52" s="17"/>
      <c r="AF52" s="40">
        <f t="shared" si="1"/>
        <v>0.87878787878787878</v>
      </c>
      <c r="AG52" s="41"/>
      <c r="AH52" s="41" t="b">
        <f t="shared" si="2"/>
        <v>0</v>
      </c>
    </row>
    <row r="53" spans="1:34" ht="44.25" hidden="1" customHeight="1" thickBot="1" x14ac:dyDescent="0.3">
      <c r="A53" s="94" t="s">
        <v>350</v>
      </c>
      <c r="B53" s="17">
        <v>2018</v>
      </c>
      <c r="C53" s="96" t="s">
        <v>653</v>
      </c>
      <c r="D53" s="17">
        <v>5</v>
      </c>
      <c r="E53" s="3"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3" t="s">
        <v>107</v>
      </c>
      <c r="G53" s="3" t="s">
        <v>116</v>
      </c>
      <c r="H53" s="94" t="s">
        <v>934</v>
      </c>
      <c r="I53" s="19" t="s">
        <v>145</v>
      </c>
      <c r="J53" s="8">
        <v>45</v>
      </c>
      <c r="K53" s="38"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20" t="s">
        <v>311</v>
      </c>
      <c r="M53" s="17"/>
      <c r="N53" s="93" t="s">
        <v>1158</v>
      </c>
      <c r="O53" s="112">
        <v>51700000</v>
      </c>
      <c r="P53" s="85"/>
      <c r="Q53" s="22"/>
      <c r="R53" s="22"/>
      <c r="S53" s="22"/>
      <c r="T53" s="22">
        <f t="shared" si="0"/>
        <v>51700000</v>
      </c>
      <c r="U53" s="22">
        <v>46843333</v>
      </c>
      <c r="V53" s="114">
        <v>43126</v>
      </c>
      <c r="W53" s="114">
        <v>43133</v>
      </c>
      <c r="X53" s="114">
        <v>43465</v>
      </c>
      <c r="Y53" s="94" t="s">
        <v>1436</v>
      </c>
      <c r="Z53" s="17"/>
      <c r="AA53" s="39"/>
      <c r="AB53" s="17"/>
      <c r="AC53" s="17"/>
      <c r="AD53" s="17" t="s">
        <v>1467</v>
      </c>
      <c r="AE53" s="17"/>
      <c r="AF53" s="40">
        <f t="shared" si="1"/>
        <v>0.90606059961315277</v>
      </c>
      <c r="AG53" s="41"/>
      <c r="AH53" s="41" t="b">
        <f t="shared" si="2"/>
        <v>0</v>
      </c>
    </row>
    <row r="54" spans="1:34" ht="44.25" hidden="1" customHeight="1" thickBot="1" x14ac:dyDescent="0.3">
      <c r="A54" s="94" t="s">
        <v>351</v>
      </c>
      <c r="B54" s="17">
        <v>2018</v>
      </c>
      <c r="C54" s="96" t="s">
        <v>654</v>
      </c>
      <c r="D54" s="17">
        <v>5</v>
      </c>
      <c r="E54" s="3"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3" t="s">
        <v>107</v>
      </c>
      <c r="G54" s="3" t="s">
        <v>116</v>
      </c>
      <c r="H54" s="101" t="s">
        <v>935</v>
      </c>
      <c r="I54" s="19" t="s">
        <v>145</v>
      </c>
      <c r="J54" s="8">
        <v>45</v>
      </c>
      <c r="K54" s="38"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20" t="s">
        <v>311</v>
      </c>
      <c r="M54" s="17"/>
      <c r="N54" s="101" t="s">
        <v>1159</v>
      </c>
      <c r="O54" s="111">
        <v>49500000</v>
      </c>
      <c r="P54" s="85"/>
      <c r="Q54" s="22"/>
      <c r="R54" s="22"/>
      <c r="S54" s="22"/>
      <c r="T54" s="22">
        <f t="shared" si="0"/>
        <v>49500000</v>
      </c>
      <c r="U54" s="22">
        <v>44850000</v>
      </c>
      <c r="V54" s="114">
        <v>43126</v>
      </c>
      <c r="W54" s="114">
        <v>43133</v>
      </c>
      <c r="X54" s="114">
        <v>43465</v>
      </c>
      <c r="Y54" s="94" t="s">
        <v>1436</v>
      </c>
      <c r="Z54" s="17"/>
      <c r="AA54" s="39"/>
      <c r="AB54" s="17"/>
      <c r="AC54" s="17"/>
      <c r="AD54" s="17" t="s">
        <v>1467</v>
      </c>
      <c r="AE54" s="17"/>
      <c r="AF54" s="40">
        <f t="shared" si="1"/>
        <v>0.90606060606060601</v>
      </c>
      <c r="AG54" s="41"/>
      <c r="AH54" s="41" t="b">
        <f t="shared" si="2"/>
        <v>0</v>
      </c>
    </row>
    <row r="55" spans="1:34" ht="44.25" hidden="1" customHeight="1" thickBot="1" x14ac:dyDescent="0.3">
      <c r="A55" s="94" t="s">
        <v>352</v>
      </c>
      <c r="B55" s="17">
        <v>2018</v>
      </c>
      <c r="C55" s="99" t="s">
        <v>655</v>
      </c>
      <c r="D55" s="17">
        <v>5</v>
      </c>
      <c r="E55" s="3"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3" t="s">
        <v>107</v>
      </c>
      <c r="G55" s="3" t="s">
        <v>116</v>
      </c>
      <c r="H55" s="94" t="s">
        <v>930</v>
      </c>
      <c r="I55" s="19" t="s">
        <v>145</v>
      </c>
      <c r="J55" s="8">
        <v>45</v>
      </c>
      <c r="K55" s="38"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20" t="s">
        <v>311</v>
      </c>
      <c r="M55" s="17"/>
      <c r="N55" s="110" t="s">
        <v>1160</v>
      </c>
      <c r="O55" s="111">
        <v>51700000</v>
      </c>
      <c r="P55" s="85"/>
      <c r="Q55" s="22"/>
      <c r="R55" s="22"/>
      <c r="S55" s="22"/>
      <c r="T55" s="22">
        <f t="shared" si="0"/>
        <v>51700000</v>
      </c>
      <c r="U55" s="22">
        <v>31803333</v>
      </c>
      <c r="V55" s="114">
        <v>43126</v>
      </c>
      <c r="W55" s="114">
        <v>43133</v>
      </c>
      <c r="X55" s="114">
        <v>43465</v>
      </c>
      <c r="Y55" s="94" t="s">
        <v>1436</v>
      </c>
      <c r="Z55" s="17"/>
      <c r="AA55" s="39"/>
      <c r="AB55" s="17"/>
      <c r="AC55" s="17"/>
      <c r="AD55" s="17" t="s">
        <v>1467</v>
      </c>
      <c r="AE55" s="17"/>
      <c r="AF55" s="40">
        <f t="shared" si="1"/>
        <v>0.61515150870406188</v>
      </c>
      <c r="AG55" s="41"/>
      <c r="AH55" s="41" t="b">
        <f t="shared" si="2"/>
        <v>0</v>
      </c>
    </row>
    <row r="56" spans="1:34" ht="44.25" hidden="1" customHeight="1" thickBot="1" x14ac:dyDescent="0.3">
      <c r="A56" s="94" t="s">
        <v>353</v>
      </c>
      <c r="B56" s="17">
        <v>2018</v>
      </c>
      <c r="C56" s="96" t="s">
        <v>656</v>
      </c>
      <c r="D56" s="17">
        <v>5</v>
      </c>
      <c r="E56" s="3"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3" t="s">
        <v>107</v>
      </c>
      <c r="G56" s="3" t="s">
        <v>116</v>
      </c>
      <c r="H56" s="94" t="s">
        <v>936</v>
      </c>
      <c r="I56" s="19" t="s">
        <v>145</v>
      </c>
      <c r="J56" s="8">
        <v>19</v>
      </c>
      <c r="K56" s="38"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Seguridad y convivencia para todos</v>
      </c>
      <c r="L56" s="109" t="s">
        <v>1115</v>
      </c>
      <c r="M56" s="17"/>
      <c r="N56" s="94" t="s">
        <v>1161</v>
      </c>
      <c r="O56" s="111">
        <v>18700000</v>
      </c>
      <c r="P56" s="85"/>
      <c r="Q56" s="22"/>
      <c r="R56" s="22"/>
      <c r="S56" s="22"/>
      <c r="T56" s="22">
        <f t="shared" si="0"/>
        <v>18700000</v>
      </c>
      <c r="U56" s="22">
        <v>16943333</v>
      </c>
      <c r="V56" s="114">
        <v>43126</v>
      </c>
      <c r="W56" s="114">
        <v>43133</v>
      </c>
      <c r="X56" s="114">
        <v>43465</v>
      </c>
      <c r="Y56" s="94" t="s">
        <v>1436</v>
      </c>
      <c r="Z56" s="17"/>
      <c r="AA56" s="39"/>
      <c r="AB56" s="17"/>
      <c r="AC56" s="17"/>
      <c r="AD56" s="17" t="s">
        <v>1467</v>
      </c>
      <c r="AE56" s="17"/>
      <c r="AF56" s="40">
        <f t="shared" si="1"/>
        <v>0.90606058823529412</v>
      </c>
      <c r="AG56" s="41"/>
      <c r="AH56" s="41" t="b">
        <f t="shared" si="2"/>
        <v>0</v>
      </c>
    </row>
    <row r="57" spans="1:34" ht="44.25" hidden="1" customHeight="1" thickBot="1" x14ac:dyDescent="0.3">
      <c r="A57" s="94" t="s">
        <v>354</v>
      </c>
      <c r="B57" s="17">
        <v>2018</v>
      </c>
      <c r="C57" s="96" t="s">
        <v>657</v>
      </c>
      <c r="D57" s="17">
        <v>5</v>
      </c>
      <c r="E57" s="3"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3" t="s">
        <v>107</v>
      </c>
      <c r="G57" s="3" t="s">
        <v>116</v>
      </c>
      <c r="H57" s="94" t="s">
        <v>932</v>
      </c>
      <c r="I57" s="19" t="s">
        <v>145</v>
      </c>
      <c r="J57" s="8">
        <v>18</v>
      </c>
      <c r="K57" s="38"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Mejor movilidad para todos</v>
      </c>
      <c r="L57" s="20" t="s">
        <v>1117</v>
      </c>
      <c r="M57" s="17"/>
      <c r="N57" s="94" t="s">
        <v>1162</v>
      </c>
      <c r="O57" s="111">
        <v>23100000</v>
      </c>
      <c r="P57" s="85"/>
      <c r="Q57" s="22"/>
      <c r="R57" s="22"/>
      <c r="S57" s="22"/>
      <c r="T57" s="22">
        <f t="shared" si="0"/>
        <v>23100000</v>
      </c>
      <c r="U57" s="22">
        <v>20930000</v>
      </c>
      <c r="V57" s="114">
        <v>43126</v>
      </c>
      <c r="W57" s="114">
        <v>43133</v>
      </c>
      <c r="X57" s="114">
        <v>43465</v>
      </c>
      <c r="Y57" s="94" t="s">
        <v>1436</v>
      </c>
      <c r="Z57" s="17"/>
      <c r="AA57" s="39"/>
      <c r="AB57" s="17"/>
      <c r="AC57" s="17"/>
      <c r="AD57" s="17" t="s">
        <v>1467</v>
      </c>
      <c r="AE57" s="17"/>
      <c r="AF57" s="40">
        <f t="shared" si="1"/>
        <v>0.90606060606060601</v>
      </c>
      <c r="AG57" s="41"/>
      <c r="AH57" s="41" t="b">
        <f t="shared" si="2"/>
        <v>0</v>
      </c>
    </row>
    <row r="58" spans="1:34" ht="44.25" hidden="1" customHeight="1" thickBot="1" x14ac:dyDescent="0.3">
      <c r="A58" s="94" t="s">
        <v>355</v>
      </c>
      <c r="B58" s="17">
        <v>2018</v>
      </c>
      <c r="C58" s="96" t="s">
        <v>658</v>
      </c>
      <c r="D58" s="17">
        <v>5</v>
      </c>
      <c r="E58" s="3"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3" t="s">
        <v>107</v>
      </c>
      <c r="G58" s="3" t="s">
        <v>116</v>
      </c>
      <c r="H58" s="103" t="s">
        <v>937</v>
      </c>
      <c r="I58" s="19" t="s">
        <v>145</v>
      </c>
      <c r="J58" s="8">
        <v>3</v>
      </c>
      <c r="K58" s="38"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Igualdad y autonomía para una Bogotá incluyente</v>
      </c>
      <c r="L58" s="20" t="s">
        <v>1116</v>
      </c>
      <c r="M58" s="17"/>
      <c r="N58" s="103" t="s">
        <v>1163</v>
      </c>
      <c r="O58" s="113">
        <v>30800000</v>
      </c>
      <c r="P58" s="85"/>
      <c r="Q58" s="22"/>
      <c r="R58" s="22"/>
      <c r="S58" s="22"/>
      <c r="T58" s="22">
        <f t="shared" si="0"/>
        <v>30800000</v>
      </c>
      <c r="U58" s="22">
        <v>27906666</v>
      </c>
      <c r="V58" s="114">
        <v>43126</v>
      </c>
      <c r="W58" s="114">
        <v>43133</v>
      </c>
      <c r="X58" s="114">
        <v>43465</v>
      </c>
      <c r="Y58" s="94" t="s">
        <v>1436</v>
      </c>
      <c r="Z58" s="17"/>
      <c r="AA58" s="39"/>
      <c r="AB58" s="17"/>
      <c r="AC58" s="17"/>
      <c r="AD58" s="17" t="s">
        <v>1467</v>
      </c>
      <c r="AE58" s="17"/>
      <c r="AF58" s="40">
        <f t="shared" si="1"/>
        <v>0.90606058441558446</v>
      </c>
      <c r="AG58" s="41"/>
      <c r="AH58" s="41" t="b">
        <f t="shared" si="2"/>
        <v>0</v>
      </c>
    </row>
    <row r="59" spans="1:34" ht="44.25" hidden="1" customHeight="1" thickBot="1" x14ac:dyDescent="0.3">
      <c r="A59" s="94" t="s">
        <v>356</v>
      </c>
      <c r="B59" s="17">
        <v>2018</v>
      </c>
      <c r="C59" s="96" t="s">
        <v>659</v>
      </c>
      <c r="D59" s="17">
        <v>5</v>
      </c>
      <c r="E59" s="3"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3" t="s">
        <v>107</v>
      </c>
      <c r="G59" s="3" t="s">
        <v>116</v>
      </c>
      <c r="H59" s="103" t="s">
        <v>938</v>
      </c>
      <c r="I59" s="19" t="s">
        <v>145</v>
      </c>
      <c r="J59" s="8">
        <v>45</v>
      </c>
      <c r="K59" s="38"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20" t="s">
        <v>311</v>
      </c>
      <c r="M59" s="17"/>
      <c r="N59" s="103" t="s">
        <v>1164</v>
      </c>
      <c r="O59" s="111">
        <v>23100000</v>
      </c>
      <c r="P59" s="85"/>
      <c r="Q59" s="22"/>
      <c r="R59" s="22"/>
      <c r="S59" s="22"/>
      <c r="T59" s="22">
        <f t="shared" si="0"/>
        <v>23100000</v>
      </c>
      <c r="U59" s="22">
        <v>21000000</v>
      </c>
      <c r="V59" s="114">
        <v>43126</v>
      </c>
      <c r="W59" s="114">
        <v>43132</v>
      </c>
      <c r="X59" s="114">
        <v>43465</v>
      </c>
      <c r="Y59" s="94" t="s">
        <v>1436</v>
      </c>
      <c r="Z59" s="17"/>
      <c r="AA59" s="39"/>
      <c r="AB59" s="17"/>
      <c r="AC59" s="17"/>
      <c r="AD59" s="17" t="s">
        <v>1467</v>
      </c>
      <c r="AE59" s="17"/>
      <c r="AF59" s="40">
        <f t="shared" si="1"/>
        <v>0.90909090909090906</v>
      </c>
      <c r="AG59" s="41"/>
      <c r="AH59" s="41" t="b">
        <f t="shared" si="2"/>
        <v>0</v>
      </c>
    </row>
    <row r="60" spans="1:34" ht="44.25" hidden="1" customHeight="1" thickBot="1" x14ac:dyDescent="0.3">
      <c r="A60" s="94" t="s">
        <v>357</v>
      </c>
      <c r="B60" s="17">
        <v>2018</v>
      </c>
      <c r="C60" s="99" t="s">
        <v>660</v>
      </c>
      <c r="D60" s="17">
        <v>5</v>
      </c>
      <c r="E60" s="3"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3" t="s">
        <v>107</v>
      </c>
      <c r="G60" s="3" t="s">
        <v>116</v>
      </c>
      <c r="H60" s="94" t="s">
        <v>930</v>
      </c>
      <c r="I60" s="19" t="s">
        <v>145</v>
      </c>
      <c r="J60" s="8">
        <v>45</v>
      </c>
      <c r="K60" s="38"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20" t="s">
        <v>311</v>
      </c>
      <c r="M60" s="17"/>
      <c r="N60" s="94" t="s">
        <v>1165</v>
      </c>
      <c r="O60" s="111">
        <v>51700000</v>
      </c>
      <c r="P60" s="85"/>
      <c r="Q60" s="22"/>
      <c r="R60" s="22"/>
      <c r="S60" s="22"/>
      <c r="T60" s="22">
        <f t="shared" si="0"/>
        <v>51700000</v>
      </c>
      <c r="U60" s="22">
        <v>46843333</v>
      </c>
      <c r="V60" s="114">
        <v>43126</v>
      </c>
      <c r="W60" s="114">
        <v>43133</v>
      </c>
      <c r="X60" s="114">
        <v>43465</v>
      </c>
      <c r="Y60" s="94" t="s">
        <v>1436</v>
      </c>
      <c r="Z60" s="17"/>
      <c r="AA60" s="39"/>
      <c r="AB60" s="17"/>
      <c r="AC60" s="17"/>
      <c r="AD60" s="17" t="s">
        <v>1467</v>
      </c>
      <c r="AE60" s="17"/>
      <c r="AF60" s="40">
        <f t="shared" si="1"/>
        <v>0.90606059961315277</v>
      </c>
      <c r="AG60" s="41"/>
      <c r="AH60" s="41" t="b">
        <f t="shared" si="2"/>
        <v>0</v>
      </c>
    </row>
    <row r="61" spans="1:34" ht="44.25" hidden="1" customHeight="1" thickBot="1" x14ac:dyDescent="0.3">
      <c r="A61" s="94" t="s">
        <v>358</v>
      </c>
      <c r="B61" s="17">
        <v>2018</v>
      </c>
      <c r="C61" s="96" t="s">
        <v>661</v>
      </c>
      <c r="D61" s="17">
        <v>5</v>
      </c>
      <c r="E61" s="3"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3" t="s">
        <v>107</v>
      </c>
      <c r="G61" s="3" t="s">
        <v>116</v>
      </c>
      <c r="H61" s="101" t="s">
        <v>939</v>
      </c>
      <c r="I61" s="19" t="s">
        <v>145</v>
      </c>
      <c r="J61" s="8">
        <v>45</v>
      </c>
      <c r="K61" s="38"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20" t="s">
        <v>311</v>
      </c>
      <c r="M61" s="17"/>
      <c r="N61" s="101" t="s">
        <v>1166</v>
      </c>
      <c r="O61" s="111">
        <v>55000000</v>
      </c>
      <c r="P61" s="85"/>
      <c r="Q61" s="22"/>
      <c r="R61" s="22"/>
      <c r="S61" s="22"/>
      <c r="T61" s="22">
        <f t="shared" si="0"/>
        <v>55000000</v>
      </c>
      <c r="U61" s="22">
        <v>47666667</v>
      </c>
      <c r="V61" s="114">
        <v>43126</v>
      </c>
      <c r="W61" s="114" t="s">
        <v>1426</v>
      </c>
      <c r="X61" s="114">
        <v>43465</v>
      </c>
      <c r="Y61" s="94" t="s">
        <v>1436</v>
      </c>
      <c r="Z61" s="17"/>
      <c r="AA61" s="39"/>
      <c r="AB61" s="17"/>
      <c r="AC61" s="17"/>
      <c r="AD61" s="17" t="s">
        <v>1467</v>
      </c>
      <c r="AE61" s="17"/>
      <c r="AF61" s="40">
        <f t="shared" si="1"/>
        <v>0.86666667272727271</v>
      </c>
      <c r="AG61" s="41"/>
      <c r="AH61" s="41" t="b">
        <f t="shared" si="2"/>
        <v>0</v>
      </c>
    </row>
    <row r="62" spans="1:34" ht="44.25" hidden="1" customHeight="1" thickBot="1" x14ac:dyDescent="0.3">
      <c r="A62" s="94" t="s">
        <v>359</v>
      </c>
      <c r="B62" s="17">
        <v>2018</v>
      </c>
      <c r="C62" s="96" t="s">
        <v>662</v>
      </c>
      <c r="D62" s="17">
        <v>5</v>
      </c>
      <c r="E62" s="3"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3" t="s">
        <v>107</v>
      </c>
      <c r="G62" s="3" t="s">
        <v>116</v>
      </c>
      <c r="H62" s="103" t="s">
        <v>940</v>
      </c>
      <c r="I62" s="19" t="s">
        <v>145</v>
      </c>
      <c r="J62" s="8">
        <v>3</v>
      </c>
      <c r="K62" s="38"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Igualdad y autonomía para una Bogotá incluyente</v>
      </c>
      <c r="L62" s="20" t="s">
        <v>1116</v>
      </c>
      <c r="M62" s="17"/>
      <c r="N62" s="103" t="s">
        <v>1167</v>
      </c>
      <c r="O62" s="111">
        <v>45100000</v>
      </c>
      <c r="P62" s="85"/>
      <c r="Q62" s="22"/>
      <c r="R62" s="22"/>
      <c r="S62" s="22"/>
      <c r="T62" s="22">
        <f t="shared" si="0"/>
        <v>45100000</v>
      </c>
      <c r="U62" s="22">
        <v>40863333</v>
      </c>
      <c r="V62" s="114">
        <v>43126</v>
      </c>
      <c r="W62" s="114">
        <v>43133</v>
      </c>
      <c r="X62" s="114">
        <v>43465</v>
      </c>
      <c r="Y62" s="94" t="s">
        <v>1436</v>
      </c>
      <c r="Z62" s="17"/>
      <c r="AA62" s="39"/>
      <c r="AB62" s="17"/>
      <c r="AC62" s="17"/>
      <c r="AD62" s="17" t="s">
        <v>1467</v>
      </c>
      <c r="AE62" s="17"/>
      <c r="AF62" s="40">
        <f t="shared" si="1"/>
        <v>0.90606059866962307</v>
      </c>
      <c r="AG62" s="41"/>
      <c r="AH62" s="41" t="b">
        <f t="shared" si="2"/>
        <v>0</v>
      </c>
    </row>
    <row r="63" spans="1:34" ht="44.25" hidden="1" customHeight="1" thickBot="1" x14ac:dyDescent="0.3">
      <c r="A63" s="94" t="s">
        <v>360</v>
      </c>
      <c r="B63" s="17">
        <v>2018</v>
      </c>
      <c r="C63" s="96" t="s">
        <v>663</v>
      </c>
      <c r="D63" s="17">
        <v>5</v>
      </c>
      <c r="E63" s="3"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3" t="s">
        <v>107</v>
      </c>
      <c r="G63" s="3" t="s">
        <v>116</v>
      </c>
      <c r="H63" s="94" t="s">
        <v>930</v>
      </c>
      <c r="I63" s="19" t="s">
        <v>145</v>
      </c>
      <c r="J63" s="8">
        <v>45</v>
      </c>
      <c r="K63" s="38"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20" t="s">
        <v>311</v>
      </c>
      <c r="M63" s="17"/>
      <c r="N63" s="110" t="s">
        <v>1168</v>
      </c>
      <c r="O63" s="111">
        <v>51700000</v>
      </c>
      <c r="P63" s="85"/>
      <c r="Q63" s="22"/>
      <c r="R63" s="22"/>
      <c r="S63" s="22"/>
      <c r="T63" s="22">
        <f t="shared" si="0"/>
        <v>51700000</v>
      </c>
      <c r="U63" s="22">
        <v>43866667</v>
      </c>
      <c r="V63" s="114">
        <v>43126</v>
      </c>
      <c r="W63" s="114" t="s">
        <v>1427</v>
      </c>
      <c r="X63" s="114">
        <v>43465</v>
      </c>
      <c r="Y63" s="94" t="s">
        <v>1436</v>
      </c>
      <c r="Z63" s="17"/>
      <c r="AA63" s="39"/>
      <c r="AB63" s="17"/>
      <c r="AC63" s="17"/>
      <c r="AD63" s="17" t="s">
        <v>1467</v>
      </c>
      <c r="AE63" s="17"/>
      <c r="AF63" s="40">
        <f t="shared" si="1"/>
        <v>0.84848485493230175</v>
      </c>
      <c r="AG63" s="41"/>
      <c r="AH63" s="41" t="b">
        <f t="shared" si="2"/>
        <v>0</v>
      </c>
    </row>
    <row r="64" spans="1:34" ht="44.25" hidden="1" customHeight="1" thickBot="1" x14ac:dyDescent="0.3">
      <c r="A64" s="94" t="s">
        <v>361</v>
      </c>
      <c r="B64" s="17">
        <v>2018</v>
      </c>
      <c r="C64" s="96" t="s">
        <v>664</v>
      </c>
      <c r="D64" s="17">
        <v>5</v>
      </c>
      <c r="E64" s="3"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3" t="s">
        <v>107</v>
      </c>
      <c r="G64" s="3" t="s">
        <v>116</v>
      </c>
      <c r="H64" s="101" t="s">
        <v>941</v>
      </c>
      <c r="I64" s="19" t="s">
        <v>145</v>
      </c>
      <c r="J64" s="8">
        <v>18</v>
      </c>
      <c r="K64" s="38"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Mejor movilidad para todos</v>
      </c>
      <c r="L64" s="20" t="s">
        <v>1117</v>
      </c>
      <c r="M64" s="17"/>
      <c r="N64" s="101" t="s">
        <v>1169</v>
      </c>
      <c r="O64" s="111">
        <v>23100000</v>
      </c>
      <c r="P64" s="85"/>
      <c r="Q64" s="22"/>
      <c r="R64" s="22"/>
      <c r="S64" s="22"/>
      <c r="T64" s="22">
        <f t="shared" si="0"/>
        <v>23100000</v>
      </c>
      <c r="U64" s="22">
        <v>18830000</v>
      </c>
      <c r="V64" s="114">
        <v>43126</v>
      </c>
      <c r="W64" s="114">
        <v>43133</v>
      </c>
      <c r="X64" s="114">
        <v>43465</v>
      </c>
      <c r="Y64" s="94" t="s">
        <v>1436</v>
      </c>
      <c r="Z64" s="17"/>
      <c r="AA64" s="39"/>
      <c r="AB64" s="17"/>
      <c r="AC64" s="17"/>
      <c r="AD64" s="17" t="s">
        <v>1467</v>
      </c>
      <c r="AE64" s="17"/>
      <c r="AF64" s="40">
        <f t="shared" si="1"/>
        <v>0.81515151515151518</v>
      </c>
      <c r="AG64" s="41"/>
      <c r="AH64" s="41" t="b">
        <f t="shared" si="2"/>
        <v>0</v>
      </c>
    </row>
    <row r="65" spans="1:34" ht="44.25" hidden="1" customHeight="1" thickBot="1" x14ac:dyDescent="0.3">
      <c r="A65" s="94" t="s">
        <v>362</v>
      </c>
      <c r="B65" s="17">
        <v>2018</v>
      </c>
      <c r="C65" s="96" t="s">
        <v>665</v>
      </c>
      <c r="D65" s="17">
        <v>5</v>
      </c>
      <c r="E65" s="3"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3" t="s">
        <v>107</v>
      </c>
      <c r="G65" s="3" t="s">
        <v>116</v>
      </c>
      <c r="H65" s="94" t="s">
        <v>938</v>
      </c>
      <c r="I65" s="19" t="s">
        <v>145</v>
      </c>
      <c r="J65" s="8">
        <v>45</v>
      </c>
      <c r="K65" s="38"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20" t="s">
        <v>311</v>
      </c>
      <c r="M65" s="17"/>
      <c r="N65" s="93" t="s">
        <v>1170</v>
      </c>
      <c r="O65" s="111">
        <v>23100000</v>
      </c>
      <c r="P65" s="85"/>
      <c r="Q65" s="22"/>
      <c r="R65" s="22"/>
      <c r="S65" s="22"/>
      <c r="T65" s="22">
        <f t="shared" si="0"/>
        <v>23100000</v>
      </c>
      <c r="U65" s="22">
        <v>21000000</v>
      </c>
      <c r="V65" s="114">
        <v>43126</v>
      </c>
      <c r="W65" s="114">
        <v>43132</v>
      </c>
      <c r="X65" s="114">
        <v>43465</v>
      </c>
      <c r="Y65" s="93" t="s">
        <v>1436</v>
      </c>
      <c r="Z65" s="17"/>
      <c r="AA65" s="39"/>
      <c r="AB65" s="17"/>
      <c r="AC65" s="17"/>
      <c r="AD65" s="17" t="s">
        <v>1467</v>
      </c>
      <c r="AE65" s="17"/>
      <c r="AF65" s="40">
        <f t="shared" si="1"/>
        <v>0.90909090909090906</v>
      </c>
      <c r="AG65" s="41"/>
      <c r="AH65" s="41" t="b">
        <f t="shared" si="2"/>
        <v>0</v>
      </c>
    </row>
    <row r="66" spans="1:34" ht="44.25" hidden="1" customHeight="1" thickBot="1" x14ac:dyDescent="0.3">
      <c r="A66" s="94" t="s">
        <v>363</v>
      </c>
      <c r="B66" s="17">
        <v>2018</v>
      </c>
      <c r="C66" s="96" t="s">
        <v>666</v>
      </c>
      <c r="D66" s="17">
        <v>5</v>
      </c>
      <c r="E66" s="3"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3" t="s">
        <v>107</v>
      </c>
      <c r="G66" s="3" t="s">
        <v>116</v>
      </c>
      <c r="H66" s="94" t="s">
        <v>929</v>
      </c>
      <c r="I66" s="19" t="s">
        <v>145</v>
      </c>
      <c r="J66" s="8">
        <v>19</v>
      </c>
      <c r="K66" s="38"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Seguridad y convivencia para todos</v>
      </c>
      <c r="L66" s="20" t="s">
        <v>1115</v>
      </c>
      <c r="M66" s="17"/>
      <c r="N66" s="93" t="s">
        <v>1171</v>
      </c>
      <c r="O66" s="112">
        <v>18700000</v>
      </c>
      <c r="P66" s="85"/>
      <c r="Q66" s="22"/>
      <c r="R66" s="22"/>
      <c r="S66" s="22"/>
      <c r="T66" s="22">
        <f t="shared" si="0"/>
        <v>18700000</v>
      </c>
      <c r="U66" s="22">
        <v>14619999</v>
      </c>
      <c r="V66" s="114">
        <v>43126</v>
      </c>
      <c r="W66" s="114">
        <v>43132</v>
      </c>
      <c r="X66" s="114">
        <v>43465</v>
      </c>
      <c r="Y66" s="94" t="s">
        <v>1436</v>
      </c>
      <c r="Z66" s="17"/>
      <c r="AA66" s="39"/>
      <c r="AB66" s="17"/>
      <c r="AC66" s="17"/>
      <c r="AD66" s="17" t="s">
        <v>1467</v>
      </c>
      <c r="AE66" s="17"/>
      <c r="AF66" s="40">
        <f t="shared" si="1"/>
        <v>0.78181812834224595</v>
      </c>
      <c r="AG66" s="41"/>
      <c r="AH66" s="41" t="b">
        <f t="shared" si="2"/>
        <v>0</v>
      </c>
    </row>
    <row r="67" spans="1:34" ht="44.25" hidden="1" customHeight="1" thickBot="1" x14ac:dyDescent="0.3">
      <c r="A67" s="94" t="s">
        <v>364</v>
      </c>
      <c r="B67" s="17">
        <v>2018</v>
      </c>
      <c r="C67" s="96" t="s">
        <v>667</v>
      </c>
      <c r="D67" s="17">
        <v>5</v>
      </c>
      <c r="E67" s="3"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3" t="s">
        <v>107</v>
      </c>
      <c r="G67" s="3" t="s">
        <v>116</v>
      </c>
      <c r="H67" s="94" t="s">
        <v>942</v>
      </c>
      <c r="I67" s="19" t="s">
        <v>145</v>
      </c>
      <c r="J67" s="8">
        <v>45</v>
      </c>
      <c r="K67" s="38"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Gobernanza e influencia local, regional e internacional</v>
      </c>
      <c r="L67" s="20" t="s">
        <v>311</v>
      </c>
      <c r="M67" s="17"/>
      <c r="N67" s="93" t="s">
        <v>1172</v>
      </c>
      <c r="O67" s="112">
        <v>49500000</v>
      </c>
      <c r="P67" s="85"/>
      <c r="Q67" s="22"/>
      <c r="R67" s="22"/>
      <c r="S67" s="22"/>
      <c r="T67" s="22">
        <f t="shared" si="0"/>
        <v>49500000</v>
      </c>
      <c r="U67" s="22">
        <v>40350000</v>
      </c>
      <c r="V67" s="114">
        <v>43126</v>
      </c>
      <c r="W67" s="114">
        <v>43133</v>
      </c>
      <c r="X67" s="114">
        <v>43465</v>
      </c>
      <c r="Y67" s="94" t="s">
        <v>1436</v>
      </c>
      <c r="Z67" s="17"/>
      <c r="AA67" s="39"/>
      <c r="AB67" s="17"/>
      <c r="AC67" s="17"/>
      <c r="AD67" s="17" t="s">
        <v>1467</v>
      </c>
      <c r="AE67" s="17"/>
      <c r="AF67" s="40">
        <f t="shared" si="1"/>
        <v>0.81515151515151518</v>
      </c>
      <c r="AG67" s="41"/>
      <c r="AH67" s="41" t="b">
        <f t="shared" si="2"/>
        <v>0</v>
      </c>
    </row>
    <row r="68" spans="1:34" ht="44.25" hidden="1" customHeight="1" thickBot="1" x14ac:dyDescent="0.3">
      <c r="A68" s="94" t="s">
        <v>365</v>
      </c>
      <c r="B68" s="17">
        <v>2018</v>
      </c>
      <c r="C68" s="96" t="s">
        <v>668</v>
      </c>
      <c r="D68" s="17">
        <v>5</v>
      </c>
      <c r="E68" s="3"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3" t="s">
        <v>107</v>
      </c>
      <c r="G68" s="3" t="s">
        <v>116</v>
      </c>
      <c r="H68" s="94" t="s">
        <v>943</v>
      </c>
      <c r="I68" s="19" t="s">
        <v>145</v>
      </c>
      <c r="J68" s="8">
        <v>19</v>
      </c>
      <c r="K68" s="38"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Seguridad y convivencia para todos</v>
      </c>
      <c r="L68" s="20" t="s">
        <v>1115</v>
      </c>
      <c r="M68" s="17"/>
      <c r="N68" s="93" t="s">
        <v>1173</v>
      </c>
      <c r="O68" s="112">
        <v>18700000</v>
      </c>
      <c r="P68" s="85"/>
      <c r="Q68" s="22"/>
      <c r="R68" s="22"/>
      <c r="S68" s="22"/>
      <c r="T68" s="22">
        <f t="shared" si="0"/>
        <v>18700000</v>
      </c>
      <c r="U68" s="22">
        <v>16943333</v>
      </c>
      <c r="V68" s="114">
        <v>43126</v>
      </c>
      <c r="W68" s="114">
        <v>43133</v>
      </c>
      <c r="X68" s="114">
        <v>43465</v>
      </c>
      <c r="Y68" s="94" t="s">
        <v>1436</v>
      </c>
      <c r="Z68" s="17"/>
      <c r="AA68" s="39"/>
      <c r="AB68" s="17"/>
      <c r="AC68" s="17"/>
      <c r="AD68" s="17" t="s">
        <v>1467</v>
      </c>
      <c r="AE68" s="17"/>
      <c r="AF68" s="40">
        <f t="shared" si="1"/>
        <v>0.90606058823529412</v>
      </c>
      <c r="AG68" s="41"/>
      <c r="AH68" s="41" t="b">
        <f t="shared" si="2"/>
        <v>0</v>
      </c>
    </row>
    <row r="69" spans="1:34" ht="44.25" hidden="1" customHeight="1" thickBot="1" x14ac:dyDescent="0.3">
      <c r="A69" s="94" t="s">
        <v>366</v>
      </c>
      <c r="B69" s="17">
        <v>2018</v>
      </c>
      <c r="C69" s="96" t="s">
        <v>669</v>
      </c>
      <c r="D69" s="17">
        <v>5</v>
      </c>
      <c r="E69" s="3"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3" t="s">
        <v>107</v>
      </c>
      <c r="G69" s="3" t="s">
        <v>116</v>
      </c>
      <c r="H69" s="101" t="s">
        <v>944</v>
      </c>
      <c r="I69" s="19" t="s">
        <v>145</v>
      </c>
      <c r="J69" s="8">
        <v>45</v>
      </c>
      <c r="K69" s="38"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20" t="s">
        <v>311</v>
      </c>
      <c r="M69" s="17"/>
      <c r="N69" s="101" t="s">
        <v>1174</v>
      </c>
      <c r="O69" s="111">
        <v>23100000</v>
      </c>
      <c r="P69" s="85"/>
      <c r="Q69" s="22"/>
      <c r="R69" s="22"/>
      <c r="S69" s="22"/>
      <c r="T69" s="22">
        <f t="shared" si="0"/>
        <v>23100000</v>
      </c>
      <c r="U69" s="22">
        <v>20930000</v>
      </c>
      <c r="V69" s="114">
        <v>43126</v>
      </c>
      <c r="W69" s="114">
        <v>43133</v>
      </c>
      <c r="X69" s="114">
        <v>43465</v>
      </c>
      <c r="Y69" s="94" t="s">
        <v>1436</v>
      </c>
      <c r="Z69" s="17"/>
      <c r="AA69" s="39"/>
      <c r="AB69" s="17"/>
      <c r="AC69" s="17"/>
      <c r="AD69" s="17" t="s">
        <v>1467</v>
      </c>
      <c r="AE69" s="17"/>
      <c r="AF69" s="40">
        <f t="shared" si="1"/>
        <v>0.90606060606060601</v>
      </c>
      <c r="AG69" s="41"/>
      <c r="AH69" s="41" t="b">
        <f t="shared" si="2"/>
        <v>0</v>
      </c>
    </row>
    <row r="70" spans="1:34" ht="44.25" hidden="1" customHeight="1" thickBot="1" x14ac:dyDescent="0.3">
      <c r="A70" s="94" t="s">
        <v>367</v>
      </c>
      <c r="B70" s="17">
        <v>2018</v>
      </c>
      <c r="C70" s="96" t="s">
        <v>670</v>
      </c>
      <c r="D70" s="17">
        <v>5</v>
      </c>
      <c r="E70" s="3"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3" t="s">
        <v>107</v>
      </c>
      <c r="G70" s="3" t="s">
        <v>116</v>
      </c>
      <c r="H70" s="94" t="s">
        <v>945</v>
      </c>
      <c r="I70" s="19" t="s">
        <v>145</v>
      </c>
      <c r="J70" s="8">
        <v>45</v>
      </c>
      <c r="K70" s="38"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20" t="s">
        <v>311</v>
      </c>
      <c r="M70" s="17"/>
      <c r="N70" s="94" t="s">
        <v>1175</v>
      </c>
      <c r="O70" s="111">
        <v>55000000</v>
      </c>
      <c r="P70" s="85"/>
      <c r="Q70" s="22"/>
      <c r="R70" s="22"/>
      <c r="S70" s="22"/>
      <c r="T70" s="22">
        <f t="shared" si="0"/>
        <v>55000000</v>
      </c>
      <c r="U70" s="22">
        <v>50000000</v>
      </c>
      <c r="V70" s="114">
        <v>43126</v>
      </c>
      <c r="W70" s="114">
        <v>43132</v>
      </c>
      <c r="X70" s="114">
        <v>43465</v>
      </c>
      <c r="Y70" s="94" t="s">
        <v>1436</v>
      </c>
      <c r="Z70" s="17"/>
      <c r="AA70" s="39"/>
      <c r="AB70" s="17"/>
      <c r="AC70" s="17"/>
      <c r="AD70" s="17" t="s">
        <v>1467</v>
      </c>
      <c r="AE70" s="17"/>
      <c r="AF70" s="40">
        <f t="shared" si="1"/>
        <v>0.90909090909090906</v>
      </c>
      <c r="AG70" s="41"/>
      <c r="AH70" s="41" t="b">
        <f t="shared" si="2"/>
        <v>0</v>
      </c>
    </row>
    <row r="71" spans="1:34" ht="44.25" hidden="1" customHeight="1" thickBot="1" x14ac:dyDescent="0.3">
      <c r="A71" s="94" t="s">
        <v>368</v>
      </c>
      <c r="B71" s="17">
        <v>2018</v>
      </c>
      <c r="C71" s="96" t="s">
        <v>671</v>
      </c>
      <c r="D71" s="17">
        <v>5</v>
      </c>
      <c r="E71" s="3"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3" t="s">
        <v>107</v>
      </c>
      <c r="G71" s="3" t="s">
        <v>116</v>
      </c>
      <c r="H71" s="103" t="s">
        <v>946</v>
      </c>
      <c r="I71" s="19" t="s">
        <v>145</v>
      </c>
      <c r="J71" s="8">
        <v>45</v>
      </c>
      <c r="K71" s="38"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20" t="s">
        <v>311</v>
      </c>
      <c r="M71" s="17"/>
      <c r="N71" s="103" t="s">
        <v>1176</v>
      </c>
      <c r="O71" s="111">
        <v>23100000</v>
      </c>
      <c r="P71" s="85"/>
      <c r="Q71" s="22"/>
      <c r="R71" s="22"/>
      <c r="S71" s="22"/>
      <c r="T71" s="22">
        <f t="shared" si="0"/>
        <v>23100000</v>
      </c>
      <c r="U71" s="22">
        <v>20930000</v>
      </c>
      <c r="V71" s="114">
        <v>43126</v>
      </c>
      <c r="W71" s="114">
        <v>43133</v>
      </c>
      <c r="X71" s="114">
        <v>43465</v>
      </c>
      <c r="Y71" s="94" t="s">
        <v>1436</v>
      </c>
      <c r="Z71" s="17"/>
      <c r="AA71" s="39"/>
      <c r="AB71" s="17"/>
      <c r="AC71" s="17"/>
      <c r="AD71" s="17" t="s">
        <v>1467</v>
      </c>
      <c r="AE71" s="17"/>
      <c r="AF71" s="40">
        <f t="shared" si="1"/>
        <v>0.90606060606060601</v>
      </c>
      <c r="AG71" s="41"/>
      <c r="AH71" s="41" t="b">
        <f t="shared" si="2"/>
        <v>0</v>
      </c>
    </row>
    <row r="72" spans="1:34" ht="44.25" hidden="1" customHeight="1" thickBot="1" x14ac:dyDescent="0.3">
      <c r="A72" s="94" t="s">
        <v>369</v>
      </c>
      <c r="B72" s="17">
        <v>2018</v>
      </c>
      <c r="C72" s="96" t="s">
        <v>672</v>
      </c>
      <c r="D72" s="17">
        <v>5</v>
      </c>
      <c r="E72" s="3"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3" t="s">
        <v>107</v>
      </c>
      <c r="G72" s="3" t="s">
        <v>116</v>
      </c>
      <c r="H72" s="103" t="s">
        <v>947</v>
      </c>
      <c r="I72" s="19" t="s">
        <v>145</v>
      </c>
      <c r="J72" s="8">
        <v>45</v>
      </c>
      <c r="K72" s="38"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20" t="s">
        <v>311</v>
      </c>
      <c r="M72" s="17"/>
      <c r="N72" s="103" t="s">
        <v>1177</v>
      </c>
      <c r="O72" s="111">
        <v>49500000</v>
      </c>
      <c r="P72" s="85"/>
      <c r="Q72" s="22"/>
      <c r="R72" s="22">
        <v>1</v>
      </c>
      <c r="S72" s="111">
        <v>4500000</v>
      </c>
      <c r="T72" s="22">
        <f t="shared" si="0"/>
        <v>54000000</v>
      </c>
      <c r="U72" s="22">
        <v>44850000</v>
      </c>
      <c r="V72" s="114">
        <v>43126</v>
      </c>
      <c r="W72" s="114">
        <v>43133</v>
      </c>
      <c r="X72" s="114">
        <v>43465</v>
      </c>
      <c r="Y72" s="94" t="s">
        <v>1436</v>
      </c>
      <c r="Z72" s="17">
        <v>30</v>
      </c>
      <c r="AA72" s="39"/>
      <c r="AB72" s="17"/>
      <c r="AC72" s="17" t="s">
        <v>1467</v>
      </c>
      <c r="AD72" s="17"/>
      <c r="AE72" s="17"/>
      <c r="AF72" s="40">
        <f t="shared" si="1"/>
        <v>0.8305555555555556</v>
      </c>
      <c r="AG72" s="41"/>
      <c r="AH72" s="41" t="b">
        <f t="shared" si="2"/>
        <v>0</v>
      </c>
    </row>
    <row r="73" spans="1:34" ht="44.25" hidden="1" customHeight="1" thickBot="1" x14ac:dyDescent="0.3">
      <c r="A73" s="94" t="s">
        <v>370</v>
      </c>
      <c r="B73" s="17">
        <v>2018</v>
      </c>
      <c r="C73" s="96" t="s">
        <v>673</v>
      </c>
      <c r="D73" s="17">
        <v>5</v>
      </c>
      <c r="E73" s="3"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3" t="s">
        <v>107</v>
      </c>
      <c r="G73" s="3" t="s">
        <v>116</v>
      </c>
      <c r="H73" s="94" t="s">
        <v>935</v>
      </c>
      <c r="I73" s="19" t="s">
        <v>145</v>
      </c>
      <c r="J73" s="8">
        <v>45</v>
      </c>
      <c r="K73" s="38"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20" t="s">
        <v>311</v>
      </c>
      <c r="M73" s="17"/>
      <c r="N73" s="93" t="s">
        <v>1178</v>
      </c>
      <c r="O73" s="111">
        <v>49500000</v>
      </c>
      <c r="P73" s="85"/>
      <c r="Q73" s="22"/>
      <c r="R73" s="22"/>
      <c r="S73" s="111"/>
      <c r="T73" s="22">
        <f t="shared" si="0"/>
        <v>49500000</v>
      </c>
      <c r="U73" s="22">
        <v>42750000</v>
      </c>
      <c r="V73" s="114">
        <v>43126</v>
      </c>
      <c r="W73" s="114">
        <v>43133</v>
      </c>
      <c r="X73" s="114">
        <v>43465</v>
      </c>
      <c r="Y73" s="93" t="s">
        <v>1436</v>
      </c>
      <c r="Z73" s="17"/>
      <c r="AA73" s="39"/>
      <c r="AB73" s="17"/>
      <c r="AC73" s="17"/>
      <c r="AD73" s="17" t="s">
        <v>1467</v>
      </c>
      <c r="AE73" s="17"/>
      <c r="AF73" s="40">
        <f t="shared" si="1"/>
        <v>0.86363636363636365</v>
      </c>
      <c r="AG73" s="41"/>
      <c r="AH73" s="41" t="b">
        <f t="shared" si="2"/>
        <v>0</v>
      </c>
    </row>
    <row r="74" spans="1:34" ht="44.25" hidden="1" customHeight="1" thickBot="1" x14ac:dyDescent="0.3">
      <c r="A74" s="94" t="s">
        <v>371</v>
      </c>
      <c r="B74" s="17">
        <v>2018</v>
      </c>
      <c r="C74" s="96" t="s">
        <v>674</v>
      </c>
      <c r="D74" s="17">
        <v>5</v>
      </c>
      <c r="E74" s="3"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3" t="s">
        <v>107</v>
      </c>
      <c r="G74" s="3" t="s">
        <v>116</v>
      </c>
      <c r="H74" s="102" t="s">
        <v>948</v>
      </c>
      <c r="I74" s="19" t="s">
        <v>145</v>
      </c>
      <c r="J74" s="8">
        <v>45</v>
      </c>
      <c r="K74" s="38"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20" t="s">
        <v>311</v>
      </c>
      <c r="M74" s="17"/>
      <c r="N74" s="93" t="s">
        <v>1179</v>
      </c>
      <c r="O74" s="111">
        <v>52800000</v>
      </c>
      <c r="P74" s="85"/>
      <c r="Q74" s="22"/>
      <c r="R74" s="22"/>
      <c r="S74" s="22"/>
      <c r="T74" s="22">
        <f t="shared" si="0"/>
        <v>52800000</v>
      </c>
      <c r="U74" s="22">
        <v>48000000</v>
      </c>
      <c r="V74" s="114">
        <v>43126</v>
      </c>
      <c r="W74" s="114">
        <v>43132</v>
      </c>
      <c r="X74" s="114">
        <v>43465</v>
      </c>
      <c r="Y74" s="93" t="s">
        <v>1436</v>
      </c>
      <c r="Z74" s="17"/>
      <c r="AA74" s="39"/>
      <c r="AB74" s="17"/>
      <c r="AC74" s="17"/>
      <c r="AD74" s="17" t="s">
        <v>1467</v>
      </c>
      <c r="AE74" s="17"/>
      <c r="AF74" s="40">
        <f t="shared" si="1"/>
        <v>0.90909090909090906</v>
      </c>
      <c r="AG74" s="41"/>
      <c r="AH74" s="41" t="b">
        <f t="shared" si="2"/>
        <v>0</v>
      </c>
    </row>
    <row r="75" spans="1:34" ht="44.25" hidden="1" customHeight="1" thickBot="1" x14ac:dyDescent="0.3">
      <c r="A75" s="94" t="s">
        <v>372</v>
      </c>
      <c r="B75" s="17">
        <v>2018</v>
      </c>
      <c r="C75" s="96" t="s">
        <v>675</v>
      </c>
      <c r="D75" s="17">
        <v>5</v>
      </c>
      <c r="E75" s="3"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3" t="s">
        <v>107</v>
      </c>
      <c r="G75" s="3" t="s">
        <v>116</v>
      </c>
      <c r="H75" s="94" t="s">
        <v>949</v>
      </c>
      <c r="I75" s="19" t="s">
        <v>145</v>
      </c>
      <c r="J75" s="8">
        <v>45</v>
      </c>
      <c r="K75" s="38"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20" t="s">
        <v>311</v>
      </c>
      <c r="M75" s="17"/>
      <c r="N75" s="93" t="s">
        <v>1180</v>
      </c>
      <c r="O75" s="112">
        <v>49500000</v>
      </c>
      <c r="P75" s="85"/>
      <c r="Q75" s="22"/>
      <c r="R75" s="22"/>
      <c r="S75" s="22"/>
      <c r="T75" s="22">
        <f t="shared" si="0"/>
        <v>49500000</v>
      </c>
      <c r="U75" s="22">
        <v>44850000</v>
      </c>
      <c r="V75" s="114">
        <v>43126</v>
      </c>
      <c r="W75" s="114">
        <v>43133</v>
      </c>
      <c r="X75" s="114">
        <v>43465</v>
      </c>
      <c r="Y75" s="94" t="s">
        <v>1436</v>
      </c>
      <c r="Z75" s="17"/>
      <c r="AA75" s="39"/>
      <c r="AB75" s="17"/>
      <c r="AC75" s="17"/>
      <c r="AD75" s="17" t="s">
        <v>1467</v>
      </c>
      <c r="AE75" s="17"/>
      <c r="AF75" s="40">
        <f t="shared" si="1"/>
        <v>0.90606060606060601</v>
      </c>
      <c r="AG75" s="41"/>
      <c r="AH75" s="41" t="b">
        <f t="shared" si="2"/>
        <v>0</v>
      </c>
    </row>
    <row r="76" spans="1:34" ht="44.25" hidden="1" customHeight="1" thickBot="1" x14ac:dyDescent="0.3">
      <c r="A76" s="94" t="s">
        <v>373</v>
      </c>
      <c r="B76" s="17">
        <v>2018</v>
      </c>
      <c r="C76" s="96" t="s">
        <v>676</v>
      </c>
      <c r="D76" s="17">
        <v>5</v>
      </c>
      <c r="E76" s="3"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3" t="s">
        <v>107</v>
      </c>
      <c r="G76" s="3" t="s">
        <v>116</v>
      </c>
      <c r="H76" s="103" t="s">
        <v>950</v>
      </c>
      <c r="I76" s="19" t="s">
        <v>145</v>
      </c>
      <c r="J76" s="8">
        <v>45</v>
      </c>
      <c r="K76" s="38"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20" t="s">
        <v>311</v>
      </c>
      <c r="M76" s="17"/>
      <c r="N76" s="103" t="s">
        <v>1181</v>
      </c>
      <c r="O76" s="111">
        <v>49500000</v>
      </c>
      <c r="P76" s="85"/>
      <c r="Q76" s="22"/>
      <c r="R76" s="22"/>
      <c r="S76" s="22"/>
      <c r="T76" s="22">
        <f t="shared" si="0"/>
        <v>49500000</v>
      </c>
      <c r="U76" s="22">
        <v>35850000</v>
      </c>
      <c r="V76" s="114">
        <v>43126</v>
      </c>
      <c r="W76" s="114">
        <v>43133</v>
      </c>
      <c r="X76" s="114">
        <v>43465</v>
      </c>
      <c r="Y76" s="94" t="s">
        <v>1436</v>
      </c>
      <c r="Z76" s="17"/>
      <c r="AA76" s="39"/>
      <c r="AB76" s="17"/>
      <c r="AC76" s="17"/>
      <c r="AD76" s="17" t="s">
        <v>1467</v>
      </c>
      <c r="AE76" s="17"/>
      <c r="AF76" s="40">
        <f t="shared" si="1"/>
        <v>0.72424242424242424</v>
      </c>
      <c r="AG76" s="41"/>
      <c r="AH76" s="41" t="b">
        <f t="shared" si="2"/>
        <v>0</v>
      </c>
    </row>
    <row r="77" spans="1:34" ht="44.25" hidden="1" customHeight="1" thickBot="1" x14ac:dyDescent="0.3">
      <c r="A77" s="94" t="s">
        <v>374</v>
      </c>
      <c r="B77" s="17">
        <v>2018</v>
      </c>
      <c r="C77" s="96" t="s">
        <v>677</v>
      </c>
      <c r="D77" s="17">
        <v>5</v>
      </c>
      <c r="E77" s="3"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3" t="s">
        <v>107</v>
      </c>
      <c r="G77" s="3" t="s">
        <v>116</v>
      </c>
      <c r="H77" s="103" t="s">
        <v>951</v>
      </c>
      <c r="I77" s="19" t="s">
        <v>145</v>
      </c>
      <c r="J77" s="8">
        <v>19</v>
      </c>
      <c r="K77" s="38"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Seguridad y convivencia para todos</v>
      </c>
      <c r="L77" s="20" t="s">
        <v>1115</v>
      </c>
      <c r="M77" s="17"/>
      <c r="N77" s="103" t="s">
        <v>1182</v>
      </c>
      <c r="O77" s="111">
        <v>18700000</v>
      </c>
      <c r="P77" s="85"/>
      <c r="Q77" s="22"/>
      <c r="R77" s="22"/>
      <c r="S77" s="22"/>
      <c r="T77" s="22">
        <f t="shared" si="0"/>
        <v>18700000</v>
      </c>
      <c r="U77" s="22">
        <v>16943333</v>
      </c>
      <c r="V77" s="114">
        <v>43126</v>
      </c>
      <c r="W77" s="114">
        <v>43133</v>
      </c>
      <c r="X77" s="114">
        <v>43465</v>
      </c>
      <c r="Y77" s="94" t="s">
        <v>1436</v>
      </c>
      <c r="Z77" s="17"/>
      <c r="AA77" s="39"/>
      <c r="AB77" s="17"/>
      <c r="AC77" s="17"/>
      <c r="AD77" s="17" t="s">
        <v>1467</v>
      </c>
      <c r="AE77" s="17"/>
      <c r="AF77" s="40">
        <f t="shared" si="1"/>
        <v>0.90606058823529412</v>
      </c>
      <c r="AG77" s="41"/>
      <c r="AH77" s="41" t="b">
        <f t="shared" si="2"/>
        <v>0</v>
      </c>
    </row>
    <row r="78" spans="1:34" ht="44.25" hidden="1" customHeight="1" thickBot="1" x14ac:dyDescent="0.3">
      <c r="A78" s="94" t="s">
        <v>375</v>
      </c>
      <c r="B78" s="17">
        <v>2018</v>
      </c>
      <c r="C78" s="96" t="s">
        <v>678</v>
      </c>
      <c r="D78" s="17">
        <v>5</v>
      </c>
      <c r="E78" s="3"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3" t="s">
        <v>107</v>
      </c>
      <c r="G78" s="3" t="s">
        <v>116</v>
      </c>
      <c r="H78" s="101" t="s">
        <v>929</v>
      </c>
      <c r="I78" s="19" t="s">
        <v>145</v>
      </c>
      <c r="J78" s="8">
        <v>19</v>
      </c>
      <c r="K78" s="38"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Seguridad y convivencia para todos</v>
      </c>
      <c r="L78" s="20" t="s">
        <v>1115</v>
      </c>
      <c r="M78" s="17"/>
      <c r="N78" s="101" t="s">
        <v>1183</v>
      </c>
      <c r="O78" s="111">
        <v>18700000</v>
      </c>
      <c r="P78" s="85"/>
      <c r="Q78" s="22"/>
      <c r="R78" s="22"/>
      <c r="S78" s="22"/>
      <c r="T78" s="22">
        <f t="shared" si="0"/>
        <v>18700000</v>
      </c>
      <c r="U78" s="22">
        <v>16943333</v>
      </c>
      <c r="V78" s="114">
        <v>43126</v>
      </c>
      <c r="W78" s="114">
        <v>43133</v>
      </c>
      <c r="X78" s="114">
        <v>43465</v>
      </c>
      <c r="Y78" s="94" t="s">
        <v>1436</v>
      </c>
      <c r="Z78" s="17"/>
      <c r="AA78" s="39"/>
      <c r="AB78" s="17"/>
      <c r="AC78" s="17"/>
      <c r="AD78" s="17" t="s">
        <v>1467</v>
      </c>
      <c r="AE78" s="17"/>
      <c r="AF78" s="40">
        <f t="shared" si="1"/>
        <v>0.90606058823529412</v>
      </c>
      <c r="AG78" s="41"/>
      <c r="AH78" s="41" t="b">
        <f t="shared" si="2"/>
        <v>0</v>
      </c>
    </row>
    <row r="79" spans="1:34" ht="44.25" hidden="1" customHeight="1" thickBot="1" x14ac:dyDescent="0.3">
      <c r="A79" s="94" t="s">
        <v>376</v>
      </c>
      <c r="B79" s="17">
        <v>2018</v>
      </c>
      <c r="C79" s="96" t="s">
        <v>679</v>
      </c>
      <c r="D79" s="17">
        <v>5</v>
      </c>
      <c r="E79" s="3"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3" t="s">
        <v>107</v>
      </c>
      <c r="G79" s="3" t="s">
        <v>116</v>
      </c>
      <c r="H79" s="94" t="s">
        <v>936</v>
      </c>
      <c r="I79" s="19" t="s">
        <v>145</v>
      </c>
      <c r="J79" s="8">
        <v>19</v>
      </c>
      <c r="K79" s="38"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Seguridad y convivencia para todos</v>
      </c>
      <c r="L79" s="20" t="s">
        <v>1115</v>
      </c>
      <c r="M79" s="17"/>
      <c r="N79" s="110" t="s">
        <v>1184</v>
      </c>
      <c r="O79" s="111">
        <v>18700000</v>
      </c>
      <c r="P79" s="85"/>
      <c r="Q79" s="22"/>
      <c r="R79" s="22"/>
      <c r="S79" s="22"/>
      <c r="T79" s="22">
        <f t="shared" si="0"/>
        <v>18700000</v>
      </c>
      <c r="U79" s="22">
        <v>15980000</v>
      </c>
      <c r="V79" s="114">
        <v>43126</v>
      </c>
      <c r="W79" s="114" t="s">
        <v>1428</v>
      </c>
      <c r="X79" s="114">
        <v>43465</v>
      </c>
      <c r="Y79" s="94" t="s">
        <v>1436</v>
      </c>
      <c r="Z79" s="17"/>
      <c r="AA79" s="39"/>
      <c r="AB79" s="17"/>
      <c r="AC79" s="17"/>
      <c r="AD79" s="17" t="s">
        <v>1467</v>
      </c>
      <c r="AE79" s="17"/>
      <c r="AF79" s="40">
        <f t="shared" si="1"/>
        <v>0.8545454545454545</v>
      </c>
      <c r="AG79" s="41"/>
      <c r="AH79" s="41" t="b">
        <f t="shared" si="2"/>
        <v>0</v>
      </c>
    </row>
    <row r="80" spans="1:34" ht="44.25" hidden="1" customHeight="1" thickBot="1" x14ac:dyDescent="0.3">
      <c r="A80" s="94" t="s">
        <v>377</v>
      </c>
      <c r="B80" s="17">
        <v>2018</v>
      </c>
      <c r="C80" s="96" t="s">
        <v>680</v>
      </c>
      <c r="D80" s="17">
        <v>5</v>
      </c>
      <c r="E80" s="3"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3" t="s">
        <v>107</v>
      </c>
      <c r="G80" s="3" t="s">
        <v>116</v>
      </c>
      <c r="H80" s="103" t="s">
        <v>936</v>
      </c>
      <c r="I80" s="19" t="s">
        <v>145</v>
      </c>
      <c r="J80" s="8">
        <v>19</v>
      </c>
      <c r="K80" s="38"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Seguridad y convivencia para todos</v>
      </c>
      <c r="L80" s="20" t="s">
        <v>1115</v>
      </c>
      <c r="M80" s="17"/>
      <c r="N80" s="103" t="s">
        <v>1185</v>
      </c>
      <c r="O80" s="111">
        <v>18700000</v>
      </c>
      <c r="P80" s="85"/>
      <c r="Q80" s="22"/>
      <c r="R80" s="22"/>
      <c r="S80" s="22"/>
      <c r="T80" s="22">
        <f t="shared" si="0"/>
        <v>18700000</v>
      </c>
      <c r="U80" s="22">
        <v>16943333</v>
      </c>
      <c r="V80" s="114">
        <v>43126</v>
      </c>
      <c r="W80" s="114">
        <v>43133</v>
      </c>
      <c r="X80" s="114">
        <v>43465</v>
      </c>
      <c r="Y80" s="94" t="s">
        <v>1436</v>
      </c>
      <c r="Z80" s="17"/>
      <c r="AA80" s="39"/>
      <c r="AB80" s="17"/>
      <c r="AC80" s="17"/>
      <c r="AD80" s="17" t="s">
        <v>1467</v>
      </c>
      <c r="AE80" s="17"/>
      <c r="AF80" s="40">
        <f t="shared" si="1"/>
        <v>0.90606058823529412</v>
      </c>
      <c r="AG80" s="41"/>
      <c r="AH80" s="41" t="b">
        <f t="shared" si="2"/>
        <v>0</v>
      </c>
    </row>
    <row r="81" spans="1:34" ht="44.25" hidden="1" customHeight="1" thickBot="1" x14ac:dyDescent="0.3">
      <c r="A81" s="94" t="s">
        <v>378</v>
      </c>
      <c r="B81" s="17">
        <v>2018</v>
      </c>
      <c r="C81" s="96" t="s">
        <v>681</v>
      </c>
      <c r="D81" s="17">
        <v>5</v>
      </c>
      <c r="E81" s="3"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3" t="s">
        <v>107</v>
      </c>
      <c r="G81" s="3" t="s">
        <v>116</v>
      </c>
      <c r="H81" s="103" t="s">
        <v>943</v>
      </c>
      <c r="I81" s="19" t="s">
        <v>145</v>
      </c>
      <c r="J81" s="8">
        <v>19</v>
      </c>
      <c r="K81" s="38"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Seguridad y convivencia para todos</v>
      </c>
      <c r="L81" s="20" t="s">
        <v>1115</v>
      </c>
      <c r="M81" s="17"/>
      <c r="N81" s="103" t="s">
        <v>1186</v>
      </c>
      <c r="O81" s="111">
        <v>18700000</v>
      </c>
      <c r="P81" s="85"/>
      <c r="Q81" s="22"/>
      <c r="R81" s="22"/>
      <c r="S81" s="22"/>
      <c r="T81" s="22">
        <f t="shared" si="0"/>
        <v>18700000</v>
      </c>
      <c r="U81" s="22">
        <v>16943333</v>
      </c>
      <c r="V81" s="114">
        <v>43126</v>
      </c>
      <c r="W81" s="114">
        <v>43133</v>
      </c>
      <c r="X81" s="114">
        <v>43465</v>
      </c>
      <c r="Y81" s="94" t="s">
        <v>1436</v>
      </c>
      <c r="Z81" s="17"/>
      <c r="AA81" s="39"/>
      <c r="AB81" s="17"/>
      <c r="AC81" s="17"/>
      <c r="AD81" s="17" t="s">
        <v>1467</v>
      </c>
      <c r="AE81" s="17"/>
      <c r="AF81" s="40">
        <f t="shared" si="1"/>
        <v>0.90606058823529412</v>
      </c>
      <c r="AG81" s="41"/>
      <c r="AH81" s="41" t="b">
        <f t="shared" si="2"/>
        <v>0</v>
      </c>
    </row>
    <row r="82" spans="1:34" ht="44.25" hidden="1" customHeight="1" thickBot="1" x14ac:dyDescent="0.3">
      <c r="A82" s="94" t="s">
        <v>379</v>
      </c>
      <c r="B82" s="17">
        <v>2018</v>
      </c>
      <c r="C82" s="96" t="s">
        <v>682</v>
      </c>
      <c r="D82" s="17">
        <v>5</v>
      </c>
      <c r="E82" s="3"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3" t="s">
        <v>107</v>
      </c>
      <c r="G82" s="3" t="s">
        <v>116</v>
      </c>
      <c r="H82" s="103" t="s">
        <v>952</v>
      </c>
      <c r="I82" s="19" t="s">
        <v>145</v>
      </c>
      <c r="J82" s="8">
        <v>45</v>
      </c>
      <c r="K82" s="38"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20" t="s">
        <v>311</v>
      </c>
      <c r="M82" s="17"/>
      <c r="N82" s="93" t="s">
        <v>1187</v>
      </c>
      <c r="O82" s="111">
        <v>66000000</v>
      </c>
      <c r="P82" s="85"/>
      <c r="Q82" s="22"/>
      <c r="R82" s="22"/>
      <c r="S82" s="22"/>
      <c r="T82" s="22">
        <f t="shared" si="0"/>
        <v>66000000</v>
      </c>
      <c r="U82" s="22">
        <v>59800000</v>
      </c>
      <c r="V82" s="114">
        <v>43126</v>
      </c>
      <c r="W82" s="114">
        <v>43133</v>
      </c>
      <c r="X82" s="114">
        <v>43465</v>
      </c>
      <c r="Y82" s="94" t="s">
        <v>1436</v>
      </c>
      <c r="Z82" s="17"/>
      <c r="AA82" s="39"/>
      <c r="AB82" s="17"/>
      <c r="AC82" s="17"/>
      <c r="AD82" s="17" t="s">
        <v>1467</v>
      </c>
      <c r="AE82" s="17"/>
      <c r="AF82" s="40">
        <f t="shared" si="1"/>
        <v>0.90606060606060601</v>
      </c>
      <c r="AG82" s="41"/>
      <c r="AH82" s="41" t="b">
        <f t="shared" si="2"/>
        <v>0</v>
      </c>
    </row>
    <row r="83" spans="1:34" ht="44.25" hidden="1" customHeight="1" thickBot="1" x14ac:dyDescent="0.3">
      <c r="A83" s="94" t="s">
        <v>380</v>
      </c>
      <c r="B83" s="17">
        <v>2018</v>
      </c>
      <c r="C83" s="96" t="s">
        <v>683</v>
      </c>
      <c r="D83" s="17">
        <v>5</v>
      </c>
      <c r="E83" s="3"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3" t="s">
        <v>107</v>
      </c>
      <c r="G83" s="3" t="s">
        <v>116</v>
      </c>
      <c r="H83" s="94" t="s">
        <v>953</v>
      </c>
      <c r="I83" s="19" t="s">
        <v>145</v>
      </c>
      <c r="J83" s="8">
        <v>45</v>
      </c>
      <c r="K83" s="38"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20" t="s">
        <v>311</v>
      </c>
      <c r="M83" s="17"/>
      <c r="N83" s="110" t="s">
        <v>1188</v>
      </c>
      <c r="O83" s="111">
        <v>79200000</v>
      </c>
      <c r="P83" s="85"/>
      <c r="Q83" s="22"/>
      <c r="R83" s="22">
        <v>1</v>
      </c>
      <c r="S83" s="111">
        <v>7200000</v>
      </c>
      <c r="T83" s="22">
        <f t="shared" ref="T83:T145" si="9">O83+Q83+S83</f>
        <v>86400000</v>
      </c>
      <c r="U83" s="22">
        <v>71760000</v>
      </c>
      <c r="V83" s="114">
        <v>43126</v>
      </c>
      <c r="W83" s="114">
        <v>43133</v>
      </c>
      <c r="X83" s="114">
        <v>43465</v>
      </c>
      <c r="Y83" s="94" t="s">
        <v>1436</v>
      </c>
      <c r="Z83" s="17">
        <v>30</v>
      </c>
      <c r="AA83" s="39"/>
      <c r="AB83" s="17"/>
      <c r="AC83" s="17"/>
      <c r="AD83" s="17" t="s">
        <v>1467</v>
      </c>
      <c r="AE83" s="17"/>
      <c r="AF83" s="40">
        <f t="shared" ref="AF83:AF145" si="10">SUM(U83/T83)</f>
        <v>0.8305555555555556</v>
      </c>
      <c r="AG83" s="41"/>
      <c r="AH83" s="41" t="b">
        <f t="shared" ref="AH83:AH145" si="11">IF(I83="Funcionamiento",J83=0,J83="")</f>
        <v>0</v>
      </c>
    </row>
    <row r="84" spans="1:34" ht="44.25" hidden="1" customHeight="1" thickBot="1" x14ac:dyDescent="0.3">
      <c r="A84" s="94" t="s">
        <v>381</v>
      </c>
      <c r="B84" s="17">
        <v>2018</v>
      </c>
      <c r="C84" s="96" t="s">
        <v>684</v>
      </c>
      <c r="D84" s="17">
        <v>5</v>
      </c>
      <c r="E84" s="3"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3" t="s">
        <v>107</v>
      </c>
      <c r="G84" s="3" t="s">
        <v>116</v>
      </c>
      <c r="H84" s="94" t="s">
        <v>954</v>
      </c>
      <c r="I84" s="19" t="s">
        <v>145</v>
      </c>
      <c r="J84" s="8">
        <v>45</v>
      </c>
      <c r="K84" s="38"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20" t="s">
        <v>311</v>
      </c>
      <c r="M84" s="17"/>
      <c r="N84" s="93" t="s">
        <v>1189</v>
      </c>
      <c r="O84" s="112">
        <v>23100000</v>
      </c>
      <c r="P84" s="85"/>
      <c r="Q84" s="22"/>
      <c r="R84" s="22">
        <v>1</v>
      </c>
      <c r="S84" s="111">
        <v>2100000</v>
      </c>
      <c r="T84" s="22">
        <f t="shared" si="9"/>
        <v>25200000</v>
      </c>
      <c r="U84" s="22">
        <v>21000000</v>
      </c>
      <c r="V84" s="114">
        <v>43126</v>
      </c>
      <c r="W84" s="114">
        <v>43132</v>
      </c>
      <c r="X84" s="114">
        <v>43465</v>
      </c>
      <c r="Y84" s="94" t="s">
        <v>1436</v>
      </c>
      <c r="Z84" s="17">
        <v>30</v>
      </c>
      <c r="AA84" s="39"/>
      <c r="AB84" s="17"/>
      <c r="AC84" s="17"/>
      <c r="AD84" s="17" t="s">
        <v>1467</v>
      </c>
      <c r="AE84" s="17"/>
      <c r="AF84" s="40">
        <f t="shared" si="10"/>
        <v>0.83333333333333337</v>
      </c>
      <c r="AG84" s="41"/>
      <c r="AH84" s="41" t="b">
        <f t="shared" si="11"/>
        <v>0</v>
      </c>
    </row>
    <row r="85" spans="1:34" ht="44.25" hidden="1" customHeight="1" thickBot="1" x14ac:dyDescent="0.3">
      <c r="A85" s="94" t="s">
        <v>382</v>
      </c>
      <c r="B85" s="17">
        <v>2018</v>
      </c>
      <c r="C85" s="96" t="s">
        <v>685</v>
      </c>
      <c r="D85" s="17">
        <v>5</v>
      </c>
      <c r="E85" s="3"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3" t="s">
        <v>107</v>
      </c>
      <c r="G85" s="3" t="s">
        <v>116</v>
      </c>
      <c r="H85" s="101" t="s">
        <v>955</v>
      </c>
      <c r="I85" s="19" t="s">
        <v>145</v>
      </c>
      <c r="J85" s="8">
        <v>45</v>
      </c>
      <c r="K85" s="38"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20" t="s">
        <v>311</v>
      </c>
      <c r="M85" s="17"/>
      <c r="N85" s="101" t="s">
        <v>1190</v>
      </c>
      <c r="O85" s="111">
        <v>23100000</v>
      </c>
      <c r="P85" s="85"/>
      <c r="Q85" s="22"/>
      <c r="R85" s="22"/>
      <c r="S85" s="111"/>
      <c r="T85" s="22">
        <f t="shared" si="9"/>
        <v>23100000</v>
      </c>
      <c r="U85" s="22">
        <v>20930000</v>
      </c>
      <c r="V85" s="114">
        <v>43126</v>
      </c>
      <c r="W85" s="114">
        <v>43133</v>
      </c>
      <c r="X85" s="114">
        <v>43465</v>
      </c>
      <c r="Y85" s="94" t="s">
        <v>1436</v>
      </c>
      <c r="Z85" s="17"/>
      <c r="AA85" s="39"/>
      <c r="AB85" s="17"/>
      <c r="AC85" s="17"/>
      <c r="AD85" s="17" t="s">
        <v>1467</v>
      </c>
      <c r="AE85" s="17"/>
      <c r="AF85" s="40">
        <f t="shared" si="10"/>
        <v>0.90606060606060601</v>
      </c>
      <c r="AG85" s="41"/>
      <c r="AH85" s="41" t="b">
        <f t="shared" si="11"/>
        <v>0</v>
      </c>
    </row>
    <row r="86" spans="1:34" ht="44.25" hidden="1" customHeight="1" thickBot="1" x14ac:dyDescent="0.3">
      <c r="A86" s="94" t="s">
        <v>383</v>
      </c>
      <c r="B86" s="17">
        <v>2018</v>
      </c>
      <c r="C86" s="96" t="s">
        <v>686</v>
      </c>
      <c r="D86" s="17">
        <v>5</v>
      </c>
      <c r="E86" s="3"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3" t="s">
        <v>107</v>
      </c>
      <c r="G86" s="3" t="s">
        <v>116</v>
      </c>
      <c r="H86" s="94" t="s">
        <v>956</v>
      </c>
      <c r="I86" s="19" t="s">
        <v>145</v>
      </c>
      <c r="J86" s="8">
        <v>45</v>
      </c>
      <c r="K86" s="38"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Gobernanza e influencia local, regional e internacional</v>
      </c>
      <c r="L86" s="20" t="s">
        <v>311</v>
      </c>
      <c r="M86" s="17"/>
      <c r="N86" s="94" t="s">
        <v>1191</v>
      </c>
      <c r="O86" s="111">
        <v>49500000</v>
      </c>
      <c r="P86" s="85"/>
      <c r="Q86" s="22"/>
      <c r="R86" s="22"/>
      <c r="S86" s="111"/>
      <c r="T86" s="22">
        <f t="shared" si="9"/>
        <v>49500000</v>
      </c>
      <c r="U86" s="22">
        <v>26850000</v>
      </c>
      <c r="V86" s="114">
        <v>43126</v>
      </c>
      <c r="W86" s="114">
        <v>43133</v>
      </c>
      <c r="X86" s="114">
        <v>43465</v>
      </c>
      <c r="Y86" s="94" t="s">
        <v>1436</v>
      </c>
      <c r="Z86" s="17"/>
      <c r="AA86" s="39"/>
      <c r="AB86" s="17"/>
      <c r="AC86" s="17"/>
      <c r="AD86" s="17" t="s">
        <v>1467</v>
      </c>
      <c r="AE86" s="17"/>
      <c r="AF86" s="40">
        <f t="shared" si="10"/>
        <v>0.54242424242424248</v>
      </c>
      <c r="AG86" s="41"/>
      <c r="AH86" s="41" t="b">
        <f t="shared" si="11"/>
        <v>0</v>
      </c>
    </row>
    <row r="87" spans="1:34" ht="44.25" hidden="1" customHeight="1" thickBot="1" x14ac:dyDescent="0.3">
      <c r="A87" s="94" t="s">
        <v>384</v>
      </c>
      <c r="B87" s="17">
        <v>2018</v>
      </c>
      <c r="C87" s="96" t="s">
        <v>687</v>
      </c>
      <c r="D87" s="17">
        <v>5</v>
      </c>
      <c r="E87" s="3"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3" t="s">
        <v>107</v>
      </c>
      <c r="G87" s="3" t="s">
        <v>116</v>
      </c>
      <c r="H87" s="94" t="s">
        <v>956</v>
      </c>
      <c r="I87" s="19" t="s">
        <v>145</v>
      </c>
      <c r="J87" s="8">
        <v>45</v>
      </c>
      <c r="K87" s="38"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20" t="s">
        <v>311</v>
      </c>
      <c r="M87" s="17"/>
      <c r="N87" s="94" t="s">
        <v>1192</v>
      </c>
      <c r="O87" s="111">
        <v>49500000</v>
      </c>
      <c r="P87" s="85"/>
      <c r="Q87" s="22"/>
      <c r="R87" s="22"/>
      <c r="S87" s="111"/>
      <c r="T87" s="22">
        <f t="shared" si="9"/>
        <v>49500000</v>
      </c>
      <c r="U87" s="22">
        <v>43650000</v>
      </c>
      <c r="V87" s="114">
        <v>43126</v>
      </c>
      <c r="W87" s="114">
        <v>43133</v>
      </c>
      <c r="X87" s="114">
        <v>43465</v>
      </c>
      <c r="Y87" s="94" t="s">
        <v>1436</v>
      </c>
      <c r="Z87" s="17"/>
      <c r="AA87" s="39"/>
      <c r="AB87" s="17"/>
      <c r="AC87" s="17"/>
      <c r="AD87" s="17" t="s">
        <v>1467</v>
      </c>
      <c r="AE87" s="17"/>
      <c r="AF87" s="40">
        <f t="shared" si="10"/>
        <v>0.88181818181818183</v>
      </c>
      <c r="AG87" s="41"/>
      <c r="AH87" s="41" t="b">
        <f t="shared" si="11"/>
        <v>0</v>
      </c>
    </row>
    <row r="88" spans="1:34" ht="44.25" hidden="1" customHeight="1" thickBot="1" x14ac:dyDescent="0.3">
      <c r="A88" s="94" t="s">
        <v>385</v>
      </c>
      <c r="B88" s="17">
        <v>2018</v>
      </c>
      <c r="C88" s="19" t="s">
        <v>536</v>
      </c>
      <c r="D88" s="17">
        <v>5</v>
      </c>
      <c r="E88" s="3"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3" t="s">
        <v>107</v>
      </c>
      <c r="G88" s="3" t="s">
        <v>116</v>
      </c>
      <c r="H88" s="19" t="s">
        <v>536</v>
      </c>
      <c r="I88" s="19"/>
      <c r="J88" s="8"/>
      <c r="K88" s="38"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No ha seleccionado un número de programa</v>
      </c>
      <c r="L88" s="20"/>
      <c r="M88" s="17"/>
      <c r="N88" s="22" t="s">
        <v>536</v>
      </c>
      <c r="O88" s="22" t="s">
        <v>536</v>
      </c>
      <c r="P88" s="85"/>
      <c r="Q88" s="22"/>
      <c r="R88" s="22"/>
      <c r="S88" s="111"/>
      <c r="T88" s="22">
        <v>0</v>
      </c>
      <c r="U88" s="22"/>
      <c r="V88" s="22" t="s">
        <v>536</v>
      </c>
      <c r="W88" s="22" t="s">
        <v>536</v>
      </c>
      <c r="X88" s="22" t="s">
        <v>536</v>
      </c>
      <c r="Y88" s="22"/>
      <c r="Z88" s="17"/>
      <c r="AA88" s="39" t="s">
        <v>1467</v>
      </c>
      <c r="AB88" s="17"/>
      <c r="AC88" s="17"/>
      <c r="AD88" s="17"/>
      <c r="AE88" s="17"/>
      <c r="AF88" s="40" t="e">
        <f t="shared" si="10"/>
        <v>#DIV/0!</v>
      </c>
      <c r="AG88" s="41"/>
      <c r="AH88" s="41" t="b">
        <f t="shared" si="11"/>
        <v>1</v>
      </c>
    </row>
    <row r="89" spans="1:34" ht="44.25" hidden="1" customHeight="1" thickBot="1" x14ac:dyDescent="0.3">
      <c r="A89" s="94" t="s">
        <v>386</v>
      </c>
      <c r="B89" s="17">
        <v>2018</v>
      </c>
      <c r="C89" s="96" t="s">
        <v>688</v>
      </c>
      <c r="D89" s="17">
        <v>5</v>
      </c>
      <c r="E89" s="3"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3" t="s">
        <v>107</v>
      </c>
      <c r="G89" s="3" t="s">
        <v>116</v>
      </c>
      <c r="H89" s="101" t="s">
        <v>935</v>
      </c>
      <c r="I89" s="19" t="s">
        <v>145</v>
      </c>
      <c r="J89" s="8">
        <v>45</v>
      </c>
      <c r="K89" s="38"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20" t="s">
        <v>311</v>
      </c>
      <c r="M89" s="17"/>
      <c r="N89" s="101" t="s">
        <v>1193</v>
      </c>
      <c r="O89" s="111">
        <v>49500000</v>
      </c>
      <c r="P89" s="85"/>
      <c r="Q89" s="22"/>
      <c r="R89" s="22">
        <v>1</v>
      </c>
      <c r="S89" s="111">
        <v>4500000</v>
      </c>
      <c r="T89" s="22">
        <f t="shared" si="9"/>
        <v>54000000</v>
      </c>
      <c r="U89" s="22">
        <v>44850000</v>
      </c>
      <c r="V89" s="114">
        <v>43126</v>
      </c>
      <c r="W89" s="114">
        <v>43133</v>
      </c>
      <c r="X89" s="114">
        <v>43466</v>
      </c>
      <c r="Y89" s="94" t="s">
        <v>1436</v>
      </c>
      <c r="Z89" s="17">
        <v>30</v>
      </c>
      <c r="AA89" s="39"/>
      <c r="AB89" s="17"/>
      <c r="AC89" s="17" t="s">
        <v>1467</v>
      </c>
      <c r="AD89" s="17"/>
      <c r="AE89" s="17"/>
      <c r="AF89" s="40">
        <f t="shared" si="10"/>
        <v>0.8305555555555556</v>
      </c>
      <c r="AG89" s="41"/>
      <c r="AH89" s="41" t="b">
        <f t="shared" si="11"/>
        <v>0</v>
      </c>
    </row>
    <row r="90" spans="1:34" ht="44.25" hidden="1" customHeight="1" thickBot="1" x14ac:dyDescent="0.3">
      <c r="A90" s="94" t="s">
        <v>387</v>
      </c>
      <c r="B90" s="17">
        <v>2018</v>
      </c>
      <c r="C90" s="96" t="s">
        <v>689</v>
      </c>
      <c r="D90" s="17">
        <v>5</v>
      </c>
      <c r="E90" s="3"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3" t="s">
        <v>107</v>
      </c>
      <c r="G90" s="3" t="s">
        <v>116</v>
      </c>
      <c r="H90" s="101" t="s">
        <v>920</v>
      </c>
      <c r="I90" s="19" t="s">
        <v>145</v>
      </c>
      <c r="J90" s="8">
        <v>3</v>
      </c>
      <c r="K90" s="38"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Igualdad y autonomía para una Bogotá incluyente</v>
      </c>
      <c r="L90" s="20" t="s">
        <v>1116</v>
      </c>
      <c r="M90" s="17"/>
      <c r="N90" s="101" t="s">
        <v>1194</v>
      </c>
      <c r="O90" s="111">
        <v>45100000</v>
      </c>
      <c r="P90" s="85"/>
      <c r="Q90" s="22"/>
      <c r="R90" s="22"/>
      <c r="S90" s="111"/>
      <c r="T90" s="22">
        <f t="shared" si="9"/>
        <v>45100000</v>
      </c>
      <c r="U90" s="22">
        <v>40863333</v>
      </c>
      <c r="V90" s="114">
        <v>43126</v>
      </c>
      <c r="W90" s="114">
        <v>43133</v>
      </c>
      <c r="X90" s="114">
        <v>43466</v>
      </c>
      <c r="Y90" s="94" t="s">
        <v>1436</v>
      </c>
      <c r="Z90" s="17"/>
      <c r="AA90" s="39"/>
      <c r="AB90" s="17"/>
      <c r="AC90" s="17"/>
      <c r="AD90" s="17" t="s">
        <v>1467</v>
      </c>
      <c r="AE90" s="17"/>
      <c r="AF90" s="40">
        <f t="shared" si="10"/>
        <v>0.90606059866962307</v>
      </c>
      <c r="AG90" s="41"/>
      <c r="AH90" s="41" t="b">
        <f t="shared" si="11"/>
        <v>0</v>
      </c>
    </row>
    <row r="91" spans="1:34" ht="44.25" hidden="1" customHeight="1" thickBot="1" x14ac:dyDescent="0.3">
      <c r="A91" s="94" t="s">
        <v>388</v>
      </c>
      <c r="B91" s="17">
        <v>2018</v>
      </c>
      <c r="C91" s="96" t="s">
        <v>690</v>
      </c>
      <c r="D91" s="17">
        <v>5</v>
      </c>
      <c r="E91" s="3"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3" t="s">
        <v>107</v>
      </c>
      <c r="G91" s="3" t="s">
        <v>116</v>
      </c>
      <c r="H91" s="103" t="s">
        <v>957</v>
      </c>
      <c r="I91" s="19" t="s">
        <v>145</v>
      </c>
      <c r="J91" s="8">
        <v>45</v>
      </c>
      <c r="K91" s="38"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20" t="s">
        <v>311</v>
      </c>
      <c r="M91" s="17"/>
      <c r="N91" s="103" t="s">
        <v>1195</v>
      </c>
      <c r="O91" s="111">
        <v>49500000</v>
      </c>
      <c r="P91" s="85"/>
      <c r="Q91" s="22"/>
      <c r="R91" s="22"/>
      <c r="S91" s="111"/>
      <c r="T91" s="22">
        <f t="shared" si="9"/>
        <v>49500000</v>
      </c>
      <c r="U91" s="22">
        <v>32100000</v>
      </c>
      <c r="V91" s="114">
        <v>43126</v>
      </c>
      <c r="W91" s="114">
        <v>43133</v>
      </c>
      <c r="X91" s="114">
        <v>43466</v>
      </c>
      <c r="Y91" s="94" t="s">
        <v>1436</v>
      </c>
      <c r="Z91" s="17"/>
      <c r="AA91" s="39"/>
      <c r="AB91" s="17"/>
      <c r="AC91" s="17"/>
      <c r="AD91" s="17" t="s">
        <v>1467</v>
      </c>
      <c r="AE91" s="17"/>
      <c r="AF91" s="40">
        <f t="shared" si="10"/>
        <v>0.64848484848484844</v>
      </c>
      <c r="AG91" s="41"/>
      <c r="AH91" s="41" t="b">
        <f t="shared" si="11"/>
        <v>0</v>
      </c>
    </row>
    <row r="92" spans="1:34" ht="44.25" hidden="1" customHeight="1" thickBot="1" x14ac:dyDescent="0.3">
      <c r="A92" s="94" t="s">
        <v>389</v>
      </c>
      <c r="B92" s="17">
        <v>2018</v>
      </c>
      <c r="C92" s="96" t="s">
        <v>691</v>
      </c>
      <c r="D92" s="17">
        <v>5</v>
      </c>
      <c r="E92" s="3"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3" t="s">
        <v>107</v>
      </c>
      <c r="G92" s="3" t="s">
        <v>116</v>
      </c>
      <c r="H92" s="94" t="s">
        <v>958</v>
      </c>
      <c r="I92" s="19" t="s">
        <v>145</v>
      </c>
      <c r="J92" s="8">
        <v>45</v>
      </c>
      <c r="K92" s="38"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20" t="s">
        <v>311</v>
      </c>
      <c r="M92" s="17"/>
      <c r="N92" s="94" t="s">
        <v>1196</v>
      </c>
      <c r="O92" s="111">
        <v>49500000</v>
      </c>
      <c r="P92" s="85"/>
      <c r="Q92" s="22"/>
      <c r="R92" s="22"/>
      <c r="S92" s="111"/>
      <c r="T92" s="22">
        <f t="shared" si="9"/>
        <v>49500000</v>
      </c>
      <c r="U92" s="22">
        <v>44850000</v>
      </c>
      <c r="V92" s="114">
        <v>43126</v>
      </c>
      <c r="W92" s="114">
        <v>43133</v>
      </c>
      <c r="X92" s="114">
        <v>43466</v>
      </c>
      <c r="Y92" s="94" t="s">
        <v>1436</v>
      </c>
      <c r="Z92" s="17"/>
      <c r="AA92" s="39"/>
      <c r="AB92" s="17"/>
      <c r="AC92" s="17"/>
      <c r="AD92" s="17" t="s">
        <v>1467</v>
      </c>
      <c r="AE92" s="17"/>
      <c r="AF92" s="40">
        <f t="shared" si="10"/>
        <v>0.90606060606060601</v>
      </c>
      <c r="AG92" s="41"/>
      <c r="AH92" s="41" t="b">
        <f t="shared" si="11"/>
        <v>0</v>
      </c>
    </row>
    <row r="93" spans="1:34" ht="44.25" hidden="1" customHeight="1" thickBot="1" x14ac:dyDescent="0.3">
      <c r="A93" s="94" t="s">
        <v>390</v>
      </c>
      <c r="B93" s="17">
        <v>2018</v>
      </c>
      <c r="C93" s="96" t="s">
        <v>692</v>
      </c>
      <c r="D93" s="17">
        <v>5</v>
      </c>
      <c r="E93" s="3"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3" t="s">
        <v>107</v>
      </c>
      <c r="G93" s="3" t="s">
        <v>116</v>
      </c>
      <c r="H93" s="94" t="s">
        <v>959</v>
      </c>
      <c r="I93" s="19" t="s">
        <v>145</v>
      </c>
      <c r="J93" s="8">
        <v>45</v>
      </c>
      <c r="K93" s="38"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Gobernanza e influencia local, regional e internacional</v>
      </c>
      <c r="L93" s="20" t="s">
        <v>311</v>
      </c>
      <c r="M93" s="17"/>
      <c r="N93" s="94" t="s">
        <v>1197</v>
      </c>
      <c r="O93" s="111">
        <v>23100000</v>
      </c>
      <c r="P93" s="85"/>
      <c r="Q93" s="22"/>
      <c r="R93" s="22"/>
      <c r="S93" s="111"/>
      <c r="T93" s="22">
        <f t="shared" si="9"/>
        <v>23100000</v>
      </c>
      <c r="U93" s="22">
        <v>20930000</v>
      </c>
      <c r="V93" s="114">
        <v>43126</v>
      </c>
      <c r="W93" s="114">
        <v>43133</v>
      </c>
      <c r="X93" s="114">
        <v>43466</v>
      </c>
      <c r="Y93" s="94" t="s">
        <v>1436</v>
      </c>
      <c r="Z93" s="17"/>
      <c r="AA93" s="39"/>
      <c r="AB93" s="17"/>
      <c r="AC93" s="17"/>
      <c r="AD93" s="17" t="s">
        <v>1467</v>
      </c>
      <c r="AE93" s="17"/>
      <c r="AF93" s="40">
        <f t="shared" si="10"/>
        <v>0.90606060606060601</v>
      </c>
      <c r="AG93" s="41"/>
      <c r="AH93" s="41" t="b">
        <f t="shared" si="11"/>
        <v>0</v>
      </c>
    </row>
    <row r="94" spans="1:34" ht="44.25" hidden="1" customHeight="1" thickBot="1" x14ac:dyDescent="0.3">
      <c r="A94" s="94" t="s">
        <v>391</v>
      </c>
      <c r="B94" s="17">
        <v>2018</v>
      </c>
      <c r="C94" s="96" t="s">
        <v>693</v>
      </c>
      <c r="D94" s="17">
        <v>5</v>
      </c>
      <c r="E94" s="3"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3" t="s">
        <v>107</v>
      </c>
      <c r="G94" s="3" t="s">
        <v>116</v>
      </c>
      <c r="H94" s="94" t="s">
        <v>960</v>
      </c>
      <c r="I94" s="19" t="s">
        <v>145</v>
      </c>
      <c r="J94" s="8">
        <v>45</v>
      </c>
      <c r="K94" s="38"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Gobernanza e influencia local, regional e internacional</v>
      </c>
      <c r="L94" s="20" t="s">
        <v>311</v>
      </c>
      <c r="M94" s="17"/>
      <c r="N94" s="94" t="s">
        <v>1198</v>
      </c>
      <c r="O94" s="111">
        <v>22000000</v>
      </c>
      <c r="P94" s="85"/>
      <c r="Q94" s="22"/>
      <c r="R94" s="22"/>
      <c r="S94" s="111"/>
      <c r="T94" s="22">
        <f t="shared" si="9"/>
        <v>22000000</v>
      </c>
      <c r="U94" s="22">
        <v>19933333</v>
      </c>
      <c r="V94" s="114">
        <v>43126</v>
      </c>
      <c r="W94" s="114">
        <v>43133</v>
      </c>
      <c r="X94" s="114">
        <v>43466</v>
      </c>
      <c r="Y94" s="94" t="s">
        <v>1436</v>
      </c>
      <c r="Z94" s="17"/>
      <c r="AA94" s="39"/>
      <c r="AB94" s="17"/>
      <c r="AC94" s="17"/>
      <c r="AD94" s="17" t="s">
        <v>1467</v>
      </c>
      <c r="AE94" s="17"/>
      <c r="AF94" s="40">
        <f t="shared" si="10"/>
        <v>0.90606059090909086</v>
      </c>
      <c r="AG94" s="41"/>
      <c r="AH94" s="41" t="b">
        <f t="shared" si="11"/>
        <v>0</v>
      </c>
    </row>
    <row r="95" spans="1:34" ht="44.25" hidden="1" customHeight="1" thickBot="1" x14ac:dyDescent="0.3">
      <c r="A95" s="94" t="s">
        <v>392</v>
      </c>
      <c r="B95" s="17">
        <v>2018</v>
      </c>
      <c r="C95" s="96" t="s">
        <v>694</v>
      </c>
      <c r="D95" s="17">
        <v>5</v>
      </c>
      <c r="E95" s="3"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3" t="s">
        <v>107</v>
      </c>
      <c r="G95" s="3" t="s">
        <v>116</v>
      </c>
      <c r="H95" s="104" t="s">
        <v>298</v>
      </c>
      <c r="I95" s="19" t="s">
        <v>145</v>
      </c>
      <c r="J95" s="8">
        <v>45</v>
      </c>
      <c r="K95" s="38"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20" t="s">
        <v>311</v>
      </c>
      <c r="M95" s="17"/>
      <c r="N95" s="102" t="s">
        <v>1199</v>
      </c>
      <c r="O95" s="111">
        <v>55000000</v>
      </c>
      <c r="P95" s="85"/>
      <c r="Q95" s="22"/>
      <c r="R95" s="22"/>
      <c r="S95" s="111"/>
      <c r="T95" s="22">
        <f t="shared" si="9"/>
        <v>55000000</v>
      </c>
      <c r="U95" s="22">
        <v>50000000</v>
      </c>
      <c r="V95" s="114">
        <v>43126</v>
      </c>
      <c r="W95" s="114">
        <v>43132</v>
      </c>
      <c r="X95" s="114">
        <v>43465</v>
      </c>
      <c r="Y95" s="94" t="s">
        <v>1436</v>
      </c>
      <c r="Z95" s="17"/>
      <c r="AA95" s="39"/>
      <c r="AB95" s="17"/>
      <c r="AC95" s="17"/>
      <c r="AD95" s="17" t="s">
        <v>1467</v>
      </c>
      <c r="AE95" s="17"/>
      <c r="AF95" s="40">
        <f t="shared" si="10"/>
        <v>0.90909090909090906</v>
      </c>
      <c r="AG95" s="41"/>
      <c r="AH95" s="41" t="b">
        <f t="shared" si="11"/>
        <v>0</v>
      </c>
    </row>
    <row r="96" spans="1:34" ht="44.25" hidden="1" customHeight="1" thickBot="1" x14ac:dyDescent="0.3">
      <c r="A96" s="94" t="s">
        <v>393</v>
      </c>
      <c r="B96" s="17">
        <v>2018</v>
      </c>
      <c r="C96" s="96" t="s">
        <v>695</v>
      </c>
      <c r="D96" s="17">
        <v>5</v>
      </c>
      <c r="E96" s="3"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 profesionales y de apoyo a la gestión</v>
      </c>
      <c r="F96" s="3" t="s">
        <v>107</v>
      </c>
      <c r="G96" s="3" t="s">
        <v>116</v>
      </c>
      <c r="H96" s="103" t="s">
        <v>961</v>
      </c>
      <c r="I96" s="19" t="s">
        <v>145</v>
      </c>
      <c r="J96" s="8">
        <v>45</v>
      </c>
      <c r="K96" s="38"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Gobernanza e influencia local, regional e internacional</v>
      </c>
      <c r="L96" s="20" t="s">
        <v>311</v>
      </c>
      <c r="M96" s="17"/>
      <c r="N96" s="103" t="s">
        <v>1200</v>
      </c>
      <c r="O96" s="111">
        <v>55000000</v>
      </c>
      <c r="P96" s="85"/>
      <c r="Q96" s="22"/>
      <c r="R96" s="22"/>
      <c r="S96" s="111"/>
      <c r="T96" s="22">
        <f t="shared" si="9"/>
        <v>55000000</v>
      </c>
      <c r="U96" s="22">
        <v>49833333</v>
      </c>
      <c r="V96" s="114">
        <v>43126</v>
      </c>
      <c r="W96" s="114">
        <v>43133</v>
      </c>
      <c r="X96" s="114">
        <v>43466</v>
      </c>
      <c r="Y96" s="94" t="s">
        <v>1436</v>
      </c>
      <c r="Z96" s="17"/>
      <c r="AA96" s="39"/>
      <c r="AB96" s="17"/>
      <c r="AC96" s="17"/>
      <c r="AD96" s="17" t="s">
        <v>1467</v>
      </c>
      <c r="AE96" s="17"/>
      <c r="AF96" s="40">
        <f t="shared" si="10"/>
        <v>0.90606059999999999</v>
      </c>
      <c r="AG96" s="41"/>
      <c r="AH96" s="41" t="b">
        <f t="shared" si="11"/>
        <v>0</v>
      </c>
    </row>
    <row r="97" spans="1:34" ht="44.25" hidden="1" customHeight="1" thickBot="1" x14ac:dyDescent="0.3">
      <c r="A97" s="94" t="s">
        <v>394</v>
      </c>
      <c r="B97" s="17">
        <v>2018</v>
      </c>
      <c r="C97" s="96" t="s">
        <v>696</v>
      </c>
      <c r="D97" s="17">
        <v>5</v>
      </c>
      <c r="E97" s="3"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3" t="s">
        <v>107</v>
      </c>
      <c r="G97" s="3" t="s">
        <v>116</v>
      </c>
      <c r="H97" s="103" t="s">
        <v>299</v>
      </c>
      <c r="I97" s="19" t="s">
        <v>145</v>
      </c>
      <c r="J97" s="8">
        <v>45</v>
      </c>
      <c r="K97" s="38"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Gobernanza e influencia local, regional e internacional</v>
      </c>
      <c r="L97" s="20" t="s">
        <v>311</v>
      </c>
      <c r="M97" s="17"/>
      <c r="N97" s="103" t="s">
        <v>1201</v>
      </c>
      <c r="O97" s="111">
        <v>25300000</v>
      </c>
      <c r="P97" s="85"/>
      <c r="Q97" s="22"/>
      <c r="R97" s="22"/>
      <c r="S97" s="111"/>
      <c r="T97" s="22">
        <f t="shared" si="9"/>
        <v>25300000</v>
      </c>
      <c r="U97" s="22">
        <v>22923333</v>
      </c>
      <c r="V97" s="114">
        <v>43126</v>
      </c>
      <c r="W97" s="114">
        <v>43133</v>
      </c>
      <c r="X97" s="114">
        <v>43466</v>
      </c>
      <c r="Y97" s="94" t="s">
        <v>1436</v>
      </c>
      <c r="Z97" s="17"/>
      <c r="AA97" s="39"/>
      <c r="AB97" s="17"/>
      <c r="AC97" s="17"/>
      <c r="AD97" s="17" t="s">
        <v>1467</v>
      </c>
      <c r="AE97" s="17"/>
      <c r="AF97" s="40">
        <f t="shared" si="10"/>
        <v>0.90606059288537555</v>
      </c>
      <c r="AG97" s="41"/>
      <c r="AH97" s="41" t="b">
        <f t="shared" si="11"/>
        <v>0</v>
      </c>
    </row>
    <row r="98" spans="1:34" ht="44.25" hidden="1" customHeight="1" thickBot="1" x14ac:dyDescent="0.3">
      <c r="A98" s="94" t="s">
        <v>395</v>
      </c>
      <c r="B98" s="17">
        <v>2018</v>
      </c>
      <c r="C98" s="96" t="s">
        <v>697</v>
      </c>
      <c r="D98" s="17">
        <v>5</v>
      </c>
      <c r="E98" s="3"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 profesionales y de apoyo a la gestión</v>
      </c>
      <c r="F98" s="3" t="s">
        <v>107</v>
      </c>
      <c r="G98" s="3" t="s">
        <v>116</v>
      </c>
      <c r="H98" s="101" t="s">
        <v>920</v>
      </c>
      <c r="I98" s="19" t="s">
        <v>145</v>
      </c>
      <c r="J98" s="8">
        <v>3</v>
      </c>
      <c r="K98" s="38"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Igualdad y autonomía para una Bogotá incluyente</v>
      </c>
      <c r="L98" s="20" t="s">
        <v>1116</v>
      </c>
      <c r="M98" s="17"/>
      <c r="N98" s="101" t="s">
        <v>1202</v>
      </c>
      <c r="O98" s="112">
        <v>45100000</v>
      </c>
      <c r="P98" s="85"/>
      <c r="Q98" s="22"/>
      <c r="R98" s="22"/>
      <c r="S98" s="111"/>
      <c r="T98" s="22">
        <f t="shared" si="9"/>
        <v>45100000</v>
      </c>
      <c r="U98" s="22">
        <v>40863333</v>
      </c>
      <c r="V98" s="114">
        <v>43126</v>
      </c>
      <c r="W98" s="114">
        <v>43133</v>
      </c>
      <c r="X98" s="114">
        <v>43466</v>
      </c>
      <c r="Y98" s="94" t="s">
        <v>1436</v>
      </c>
      <c r="Z98" s="17"/>
      <c r="AA98" s="39"/>
      <c r="AB98" s="17"/>
      <c r="AC98" s="17"/>
      <c r="AD98" s="17" t="s">
        <v>1467</v>
      </c>
      <c r="AE98" s="17"/>
      <c r="AF98" s="40">
        <f t="shared" si="10"/>
        <v>0.90606059866962307</v>
      </c>
      <c r="AG98" s="41"/>
      <c r="AH98" s="41" t="b">
        <f t="shared" si="11"/>
        <v>0</v>
      </c>
    </row>
    <row r="99" spans="1:34" ht="44.25" hidden="1" customHeight="1" thickBot="1" x14ac:dyDescent="0.3">
      <c r="A99" s="94" t="s">
        <v>396</v>
      </c>
      <c r="B99" s="17">
        <v>2018</v>
      </c>
      <c r="C99" s="19" t="s">
        <v>536</v>
      </c>
      <c r="D99" s="17">
        <v>5</v>
      </c>
      <c r="E99" s="3"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 profesionales y de apoyo a la gestión</v>
      </c>
      <c r="F99" s="3" t="s">
        <v>107</v>
      </c>
      <c r="G99" s="3" t="s">
        <v>116</v>
      </c>
      <c r="H99" s="19" t="s">
        <v>536</v>
      </c>
      <c r="I99" s="19"/>
      <c r="J99" s="8"/>
      <c r="K99" s="38"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No ha seleccionado un número de programa</v>
      </c>
      <c r="L99" s="20"/>
      <c r="M99" s="17"/>
      <c r="N99" s="22" t="s">
        <v>536</v>
      </c>
      <c r="O99" s="22" t="s">
        <v>536</v>
      </c>
      <c r="P99" s="85"/>
      <c r="Q99" s="22"/>
      <c r="R99" s="22"/>
      <c r="S99" s="111"/>
      <c r="T99" s="22">
        <v>0</v>
      </c>
      <c r="U99" s="22"/>
      <c r="V99" s="22" t="s">
        <v>536</v>
      </c>
      <c r="W99" s="22" t="s">
        <v>536</v>
      </c>
      <c r="X99" s="22" t="s">
        <v>536</v>
      </c>
      <c r="Y99" s="22" t="s">
        <v>536</v>
      </c>
      <c r="Z99" s="17"/>
      <c r="AA99" s="39" t="s">
        <v>1467</v>
      </c>
      <c r="AB99" s="17"/>
      <c r="AC99" s="17"/>
      <c r="AD99" s="17"/>
      <c r="AE99" s="17"/>
      <c r="AF99" s="40" t="e">
        <f t="shared" si="10"/>
        <v>#DIV/0!</v>
      </c>
      <c r="AG99" s="41"/>
      <c r="AH99" s="41" t="b">
        <f t="shared" si="11"/>
        <v>1</v>
      </c>
    </row>
    <row r="100" spans="1:34" ht="44.25" hidden="1" customHeight="1" thickBot="1" x14ac:dyDescent="0.3">
      <c r="A100" s="94" t="s">
        <v>397</v>
      </c>
      <c r="B100" s="17">
        <v>2018</v>
      </c>
      <c r="C100" s="19" t="s">
        <v>536</v>
      </c>
      <c r="D100" s="17">
        <v>5</v>
      </c>
      <c r="E100" s="3"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 profesionales y de apoyo a la gestión</v>
      </c>
      <c r="F100" s="3" t="s">
        <v>107</v>
      </c>
      <c r="G100" s="3" t="s">
        <v>116</v>
      </c>
      <c r="H100" s="19" t="s">
        <v>536</v>
      </c>
      <c r="I100" s="19"/>
      <c r="J100" s="8"/>
      <c r="K100" s="38"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No ha seleccionado un número de programa</v>
      </c>
      <c r="L100" s="20"/>
      <c r="M100" s="17"/>
      <c r="N100" s="22" t="s">
        <v>536</v>
      </c>
      <c r="O100" s="22" t="s">
        <v>536</v>
      </c>
      <c r="P100" s="85"/>
      <c r="Q100" s="22"/>
      <c r="R100" s="22"/>
      <c r="S100" s="111"/>
      <c r="T100" s="22">
        <v>0</v>
      </c>
      <c r="U100" s="22"/>
      <c r="V100" s="22" t="s">
        <v>536</v>
      </c>
      <c r="W100" s="22" t="s">
        <v>536</v>
      </c>
      <c r="X100" s="22" t="s">
        <v>536</v>
      </c>
      <c r="Y100" s="22" t="s">
        <v>536</v>
      </c>
      <c r="Z100" s="17"/>
      <c r="AA100" s="39" t="s">
        <v>1467</v>
      </c>
      <c r="AB100" s="17"/>
      <c r="AC100" s="17"/>
      <c r="AD100" s="17"/>
      <c r="AE100" s="17"/>
      <c r="AF100" s="40" t="e">
        <f t="shared" si="10"/>
        <v>#DIV/0!</v>
      </c>
      <c r="AG100" s="41"/>
      <c r="AH100" s="41" t="b">
        <f t="shared" si="11"/>
        <v>1</v>
      </c>
    </row>
    <row r="101" spans="1:34" ht="44.25" hidden="1" customHeight="1" thickBot="1" x14ac:dyDescent="0.3">
      <c r="A101" s="94" t="s">
        <v>398</v>
      </c>
      <c r="B101" s="17">
        <v>2018</v>
      </c>
      <c r="C101" s="96" t="s">
        <v>698</v>
      </c>
      <c r="D101" s="17">
        <v>5</v>
      </c>
      <c r="E101" s="3"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 profesionales y de apoyo a la gestión</v>
      </c>
      <c r="F101" s="3" t="s">
        <v>107</v>
      </c>
      <c r="G101" s="3" t="s">
        <v>116</v>
      </c>
      <c r="H101" s="93" t="s">
        <v>942</v>
      </c>
      <c r="I101" s="19" t="s">
        <v>145</v>
      </c>
      <c r="J101" s="8">
        <v>45</v>
      </c>
      <c r="K101" s="38"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20" t="s">
        <v>311</v>
      </c>
      <c r="M101" s="17"/>
      <c r="N101" s="93" t="s">
        <v>1203</v>
      </c>
      <c r="O101" s="111">
        <v>49500000</v>
      </c>
      <c r="P101" s="85"/>
      <c r="Q101" s="22"/>
      <c r="R101" s="22"/>
      <c r="S101" s="111"/>
      <c r="T101" s="22">
        <f t="shared" si="9"/>
        <v>49500000</v>
      </c>
      <c r="U101" s="22">
        <v>21150000</v>
      </c>
      <c r="V101" s="114">
        <v>43125</v>
      </c>
      <c r="W101" s="114" t="s">
        <v>1429</v>
      </c>
      <c r="X101" s="114">
        <v>43471</v>
      </c>
      <c r="Y101" s="93" t="s">
        <v>1436</v>
      </c>
      <c r="Z101" s="17"/>
      <c r="AA101" s="39"/>
      <c r="AB101" s="17"/>
      <c r="AC101" s="17"/>
      <c r="AD101" s="17" t="s">
        <v>1467</v>
      </c>
      <c r="AE101" s="17"/>
      <c r="AF101" s="40">
        <f t="shared" si="10"/>
        <v>0.42727272727272725</v>
      </c>
      <c r="AG101" s="41"/>
      <c r="AH101" s="41" t="b">
        <f t="shared" si="11"/>
        <v>0</v>
      </c>
    </row>
    <row r="102" spans="1:34" ht="44.25" hidden="1" customHeight="1" thickBot="1" x14ac:dyDescent="0.3">
      <c r="A102" s="94" t="s">
        <v>399</v>
      </c>
      <c r="B102" s="17">
        <v>2018</v>
      </c>
      <c r="C102" s="96" t="s">
        <v>699</v>
      </c>
      <c r="D102" s="17">
        <v>5</v>
      </c>
      <c r="E102" s="3"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 profesionales y de apoyo a la gestión</v>
      </c>
      <c r="F102" s="3" t="s">
        <v>107</v>
      </c>
      <c r="G102" s="3" t="s">
        <v>116</v>
      </c>
      <c r="H102" s="105" t="s">
        <v>962</v>
      </c>
      <c r="I102" s="19" t="s">
        <v>145</v>
      </c>
      <c r="J102" s="8">
        <v>45</v>
      </c>
      <c r="K102" s="38"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20" t="s">
        <v>311</v>
      </c>
      <c r="M102" s="17"/>
      <c r="N102" s="103" t="s">
        <v>1204</v>
      </c>
      <c r="O102" s="111">
        <v>25300000</v>
      </c>
      <c r="P102" s="85"/>
      <c r="Q102" s="22"/>
      <c r="R102" s="22">
        <v>1</v>
      </c>
      <c r="S102" s="111">
        <v>2300000</v>
      </c>
      <c r="T102" s="22">
        <f t="shared" si="9"/>
        <v>27600000</v>
      </c>
      <c r="U102" s="22">
        <v>22539999</v>
      </c>
      <c r="V102" s="114">
        <v>43126</v>
      </c>
      <c r="W102" s="114">
        <v>43133</v>
      </c>
      <c r="X102" s="114">
        <v>43466</v>
      </c>
      <c r="Y102" s="94" t="s">
        <v>1436</v>
      </c>
      <c r="Z102" s="17">
        <v>30</v>
      </c>
      <c r="AA102" s="39"/>
      <c r="AB102" s="17"/>
      <c r="AC102" s="17" t="s">
        <v>1467</v>
      </c>
      <c r="AD102" s="17"/>
      <c r="AE102" s="17"/>
      <c r="AF102" s="40">
        <f t="shared" si="10"/>
        <v>0.8166666304347826</v>
      </c>
      <c r="AG102" s="41"/>
      <c r="AH102" s="41" t="b">
        <f t="shared" si="11"/>
        <v>0</v>
      </c>
    </row>
    <row r="103" spans="1:34" ht="44.25" hidden="1" customHeight="1" thickBot="1" x14ac:dyDescent="0.3">
      <c r="A103" s="94" t="s">
        <v>400</v>
      </c>
      <c r="B103" s="17">
        <v>2018</v>
      </c>
      <c r="C103" s="96" t="s">
        <v>700</v>
      </c>
      <c r="D103" s="17">
        <v>5</v>
      </c>
      <c r="E103" s="3"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3" t="s">
        <v>107</v>
      </c>
      <c r="G103" s="3" t="s">
        <v>116</v>
      </c>
      <c r="H103" s="94" t="s">
        <v>963</v>
      </c>
      <c r="I103" s="19" t="s">
        <v>145</v>
      </c>
      <c r="J103" s="8">
        <v>45</v>
      </c>
      <c r="K103" s="38"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20" t="s">
        <v>311</v>
      </c>
      <c r="M103" s="17"/>
      <c r="N103" s="110" t="s">
        <v>1205</v>
      </c>
      <c r="O103" s="111">
        <v>55000000</v>
      </c>
      <c r="P103" s="85"/>
      <c r="Q103" s="22"/>
      <c r="R103" s="22"/>
      <c r="S103" s="111"/>
      <c r="T103" s="22">
        <f t="shared" si="9"/>
        <v>55000000</v>
      </c>
      <c r="U103" s="22">
        <v>49666666</v>
      </c>
      <c r="V103" s="114">
        <v>43126</v>
      </c>
      <c r="W103" s="114">
        <v>43133</v>
      </c>
      <c r="X103" s="114">
        <v>43466</v>
      </c>
      <c r="Y103" s="94" t="s">
        <v>1436</v>
      </c>
      <c r="Z103" s="17"/>
      <c r="AA103" s="39"/>
      <c r="AB103" s="17"/>
      <c r="AC103" s="17"/>
      <c r="AD103" s="17" t="s">
        <v>1467</v>
      </c>
      <c r="AE103" s="17"/>
      <c r="AF103" s="40">
        <f t="shared" si="10"/>
        <v>0.90303029090909093</v>
      </c>
      <c r="AG103" s="41"/>
      <c r="AH103" s="41" t="b">
        <f t="shared" si="11"/>
        <v>0</v>
      </c>
    </row>
    <row r="104" spans="1:34" ht="44.25" hidden="1" customHeight="1" thickBot="1" x14ac:dyDescent="0.3">
      <c r="A104" s="94" t="s">
        <v>401</v>
      </c>
      <c r="B104" s="17">
        <v>2018</v>
      </c>
      <c r="C104" s="96" t="s">
        <v>701</v>
      </c>
      <c r="D104" s="17">
        <v>5</v>
      </c>
      <c r="E104" s="3"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3" t="s">
        <v>107</v>
      </c>
      <c r="G104" s="3" t="s">
        <v>116</v>
      </c>
      <c r="H104" s="94" t="s">
        <v>963</v>
      </c>
      <c r="I104" s="19" t="s">
        <v>145</v>
      </c>
      <c r="J104" s="8">
        <v>45</v>
      </c>
      <c r="K104" s="38"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Gobernanza e influencia local, regional e internacional</v>
      </c>
      <c r="L104" s="20" t="s">
        <v>311</v>
      </c>
      <c r="M104" s="17"/>
      <c r="N104" s="110" t="s">
        <v>1206</v>
      </c>
      <c r="O104" s="111">
        <v>55000000</v>
      </c>
      <c r="P104" s="85"/>
      <c r="Q104" s="22"/>
      <c r="R104" s="22"/>
      <c r="S104" s="111"/>
      <c r="T104" s="22">
        <f t="shared" si="9"/>
        <v>55000000</v>
      </c>
      <c r="U104" s="22">
        <v>44833333</v>
      </c>
      <c r="V104" s="114">
        <v>43126</v>
      </c>
      <c r="W104" s="114">
        <v>43150</v>
      </c>
      <c r="X104" s="114">
        <v>43483</v>
      </c>
      <c r="Y104" s="94" t="s">
        <v>1436</v>
      </c>
      <c r="Z104" s="17"/>
      <c r="AA104" s="39"/>
      <c r="AB104" s="17"/>
      <c r="AC104" s="17"/>
      <c r="AD104" s="17" t="s">
        <v>1467</v>
      </c>
      <c r="AE104" s="17"/>
      <c r="AF104" s="40">
        <f t="shared" si="10"/>
        <v>0.81515150909090905</v>
      </c>
      <c r="AG104" s="41"/>
      <c r="AH104" s="41" t="b">
        <f t="shared" si="11"/>
        <v>0</v>
      </c>
    </row>
    <row r="105" spans="1:34" ht="44.25" hidden="1" customHeight="1" thickBot="1" x14ac:dyDescent="0.3">
      <c r="A105" s="94" t="s">
        <v>402</v>
      </c>
      <c r="B105" s="17">
        <v>2018</v>
      </c>
      <c r="C105" s="96" t="s">
        <v>702</v>
      </c>
      <c r="D105" s="17">
        <v>5</v>
      </c>
      <c r="E105" s="3"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3" t="s">
        <v>107</v>
      </c>
      <c r="G105" s="3" t="s">
        <v>116</v>
      </c>
      <c r="H105" s="94" t="s">
        <v>964</v>
      </c>
      <c r="I105" s="19" t="s">
        <v>145</v>
      </c>
      <c r="J105" s="8">
        <v>45</v>
      </c>
      <c r="K105" s="38"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Gobernanza e influencia local, regional e internacional</v>
      </c>
      <c r="L105" s="20" t="s">
        <v>311</v>
      </c>
      <c r="M105" s="17"/>
      <c r="N105" s="94" t="s">
        <v>1207</v>
      </c>
      <c r="O105" s="111">
        <v>39600000</v>
      </c>
      <c r="P105" s="85"/>
      <c r="Q105" s="22"/>
      <c r="R105" s="22"/>
      <c r="S105" s="111"/>
      <c r="T105" s="22">
        <f t="shared" si="9"/>
        <v>39600000</v>
      </c>
      <c r="U105" s="22">
        <v>30000000</v>
      </c>
      <c r="V105" s="114">
        <v>43126</v>
      </c>
      <c r="W105" s="114">
        <v>43132</v>
      </c>
      <c r="X105" s="114">
        <v>43465</v>
      </c>
      <c r="Y105" s="94" t="s">
        <v>1436</v>
      </c>
      <c r="Z105" s="17"/>
      <c r="AA105" s="39"/>
      <c r="AB105" s="17"/>
      <c r="AC105" s="17"/>
      <c r="AD105" s="17" t="s">
        <v>1467</v>
      </c>
      <c r="AE105" s="17"/>
      <c r="AF105" s="40">
        <f t="shared" si="10"/>
        <v>0.75757575757575757</v>
      </c>
      <c r="AG105" s="41"/>
      <c r="AH105" s="41" t="b">
        <f t="shared" si="11"/>
        <v>0</v>
      </c>
    </row>
    <row r="106" spans="1:34" ht="44.25" hidden="1" customHeight="1" thickBot="1" x14ac:dyDescent="0.3">
      <c r="A106" s="94" t="s">
        <v>403</v>
      </c>
      <c r="B106" s="17">
        <v>2018</v>
      </c>
      <c r="C106" s="96" t="s">
        <v>703</v>
      </c>
      <c r="D106" s="17">
        <v>5</v>
      </c>
      <c r="E106" s="3"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3" t="s">
        <v>107</v>
      </c>
      <c r="G106" s="3" t="s">
        <v>116</v>
      </c>
      <c r="H106" s="94" t="s">
        <v>965</v>
      </c>
      <c r="I106" s="19" t="s">
        <v>145</v>
      </c>
      <c r="J106" s="8">
        <v>19</v>
      </c>
      <c r="K106" s="38"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Seguridad y convivencia para todos</v>
      </c>
      <c r="L106" s="20" t="s">
        <v>1115</v>
      </c>
      <c r="M106" s="17"/>
      <c r="N106" s="94" t="s">
        <v>1208</v>
      </c>
      <c r="O106" s="111">
        <v>18700000</v>
      </c>
      <c r="P106" s="85"/>
      <c r="Q106" s="22"/>
      <c r="R106" s="22"/>
      <c r="S106" s="111"/>
      <c r="T106" s="22">
        <f t="shared" si="9"/>
        <v>18700000</v>
      </c>
      <c r="U106" s="22">
        <v>16943333</v>
      </c>
      <c r="V106" s="114">
        <v>43126</v>
      </c>
      <c r="W106" s="114">
        <v>43133</v>
      </c>
      <c r="X106" s="114">
        <v>43466</v>
      </c>
      <c r="Y106" s="94" t="s">
        <v>1436</v>
      </c>
      <c r="Z106" s="17"/>
      <c r="AA106" s="39"/>
      <c r="AB106" s="17"/>
      <c r="AC106" s="17"/>
      <c r="AD106" s="17" t="s">
        <v>1467</v>
      </c>
      <c r="AE106" s="17"/>
      <c r="AF106" s="40">
        <f t="shared" si="10"/>
        <v>0.90606058823529412</v>
      </c>
      <c r="AG106" s="41"/>
      <c r="AH106" s="41" t="b">
        <f t="shared" si="11"/>
        <v>0</v>
      </c>
    </row>
    <row r="107" spans="1:34" ht="44.25" hidden="1" customHeight="1" thickBot="1" x14ac:dyDescent="0.3">
      <c r="A107" s="94" t="s">
        <v>404</v>
      </c>
      <c r="B107" s="17">
        <v>2018</v>
      </c>
      <c r="C107" s="96" t="s">
        <v>704</v>
      </c>
      <c r="D107" s="17">
        <v>5</v>
      </c>
      <c r="E107" s="3"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3" t="s">
        <v>107</v>
      </c>
      <c r="G107" s="3" t="s">
        <v>116</v>
      </c>
      <c r="H107" s="101" t="s">
        <v>935</v>
      </c>
      <c r="I107" s="19" t="s">
        <v>145</v>
      </c>
      <c r="J107" s="8">
        <v>45</v>
      </c>
      <c r="K107" s="38"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20" t="s">
        <v>311</v>
      </c>
      <c r="M107" s="17"/>
      <c r="N107" s="101" t="s">
        <v>1209</v>
      </c>
      <c r="O107" s="111">
        <v>49500000</v>
      </c>
      <c r="P107" s="85"/>
      <c r="Q107" s="22"/>
      <c r="R107" s="22"/>
      <c r="S107" s="111"/>
      <c r="T107" s="22">
        <f t="shared" si="9"/>
        <v>49500000</v>
      </c>
      <c r="U107" s="22">
        <v>44850000</v>
      </c>
      <c r="V107" s="114">
        <v>43126</v>
      </c>
      <c r="W107" s="114">
        <v>43133</v>
      </c>
      <c r="X107" s="114">
        <v>43466</v>
      </c>
      <c r="Y107" s="94" t="s">
        <v>1436</v>
      </c>
      <c r="Z107" s="17"/>
      <c r="AA107" s="39"/>
      <c r="AB107" s="17"/>
      <c r="AC107" s="17"/>
      <c r="AD107" s="17" t="s">
        <v>1467</v>
      </c>
      <c r="AE107" s="17"/>
      <c r="AF107" s="40">
        <f t="shared" si="10"/>
        <v>0.90606060606060601</v>
      </c>
      <c r="AG107" s="41"/>
      <c r="AH107" s="41" t="b">
        <f t="shared" si="11"/>
        <v>0</v>
      </c>
    </row>
    <row r="108" spans="1:34" ht="44.25" hidden="1" customHeight="1" thickBot="1" x14ac:dyDescent="0.3">
      <c r="A108" s="94" t="s">
        <v>405</v>
      </c>
      <c r="B108" s="17">
        <v>2018</v>
      </c>
      <c r="C108" s="96" t="s">
        <v>705</v>
      </c>
      <c r="D108" s="17">
        <v>5</v>
      </c>
      <c r="E108" s="3"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3" t="s">
        <v>107</v>
      </c>
      <c r="G108" s="3" t="s">
        <v>116</v>
      </c>
      <c r="H108" s="101" t="s">
        <v>966</v>
      </c>
      <c r="I108" s="19" t="s">
        <v>145</v>
      </c>
      <c r="J108" s="8">
        <v>45</v>
      </c>
      <c r="K108" s="38"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Gobernanza e influencia local, regional e internacional</v>
      </c>
      <c r="L108" s="20" t="s">
        <v>311</v>
      </c>
      <c r="M108" s="17"/>
      <c r="N108" s="101" t="s">
        <v>1210</v>
      </c>
      <c r="O108" s="111">
        <v>55000000</v>
      </c>
      <c r="P108" s="85"/>
      <c r="Q108" s="22"/>
      <c r="R108" s="22">
        <v>1</v>
      </c>
      <c r="S108" s="111">
        <v>5000000</v>
      </c>
      <c r="T108" s="22">
        <f t="shared" si="9"/>
        <v>60000000</v>
      </c>
      <c r="U108" s="22">
        <v>50000000</v>
      </c>
      <c r="V108" s="114">
        <v>43126</v>
      </c>
      <c r="W108" s="114">
        <v>43132</v>
      </c>
      <c r="X108" s="114">
        <v>43465</v>
      </c>
      <c r="Y108" s="94" t="s">
        <v>1436</v>
      </c>
      <c r="Z108" s="17">
        <v>30</v>
      </c>
      <c r="AA108" s="39"/>
      <c r="AB108" s="17"/>
      <c r="AC108" s="17"/>
      <c r="AD108" s="17" t="s">
        <v>1467</v>
      </c>
      <c r="AE108" s="17"/>
      <c r="AF108" s="40">
        <f t="shared" si="10"/>
        <v>0.83333333333333337</v>
      </c>
      <c r="AG108" s="41"/>
      <c r="AH108" s="41" t="b">
        <f t="shared" si="11"/>
        <v>0</v>
      </c>
    </row>
    <row r="109" spans="1:34" ht="44.25" hidden="1" customHeight="1" thickBot="1" x14ac:dyDescent="0.3">
      <c r="A109" s="94" t="s">
        <v>406</v>
      </c>
      <c r="B109" s="17">
        <v>2018</v>
      </c>
      <c r="C109" s="96" t="s">
        <v>706</v>
      </c>
      <c r="D109" s="17">
        <v>5</v>
      </c>
      <c r="E109" s="3"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3" t="s">
        <v>107</v>
      </c>
      <c r="G109" s="3" t="s">
        <v>116</v>
      </c>
      <c r="H109" s="94" t="s">
        <v>936</v>
      </c>
      <c r="I109" s="19" t="s">
        <v>145</v>
      </c>
      <c r="J109" s="8">
        <v>19</v>
      </c>
      <c r="K109" s="38"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Seguridad y convivencia para todos</v>
      </c>
      <c r="L109" s="20" t="s">
        <v>1115</v>
      </c>
      <c r="M109" s="17"/>
      <c r="N109" s="94" t="s">
        <v>1211</v>
      </c>
      <c r="O109" s="111">
        <v>18700000</v>
      </c>
      <c r="P109" s="85"/>
      <c r="Q109" s="22"/>
      <c r="R109" s="22"/>
      <c r="S109" s="111"/>
      <c r="T109" s="22">
        <f t="shared" si="9"/>
        <v>18700000</v>
      </c>
      <c r="U109" s="22">
        <v>16943333</v>
      </c>
      <c r="V109" s="114">
        <v>43126</v>
      </c>
      <c r="W109" s="114">
        <v>43133</v>
      </c>
      <c r="X109" s="114">
        <v>43466</v>
      </c>
      <c r="Y109" s="94" t="s">
        <v>1436</v>
      </c>
      <c r="Z109" s="17"/>
      <c r="AA109" s="39"/>
      <c r="AB109" s="17"/>
      <c r="AC109" s="17"/>
      <c r="AD109" s="17" t="s">
        <v>1467</v>
      </c>
      <c r="AE109" s="17"/>
      <c r="AF109" s="40">
        <f t="shared" si="10"/>
        <v>0.90606058823529412</v>
      </c>
      <c r="AG109" s="41"/>
      <c r="AH109" s="41" t="b">
        <f t="shared" si="11"/>
        <v>0</v>
      </c>
    </row>
    <row r="110" spans="1:34" ht="44.25" hidden="1" customHeight="1" thickBot="1" x14ac:dyDescent="0.3">
      <c r="A110" s="94" t="s">
        <v>407</v>
      </c>
      <c r="B110" s="17">
        <v>2018</v>
      </c>
      <c r="C110" s="96" t="s">
        <v>707</v>
      </c>
      <c r="D110" s="17">
        <v>5</v>
      </c>
      <c r="E110" s="3"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3" t="s">
        <v>107</v>
      </c>
      <c r="G110" s="3" t="s">
        <v>116</v>
      </c>
      <c r="H110" s="101" t="s">
        <v>967</v>
      </c>
      <c r="I110" s="19" t="s">
        <v>145</v>
      </c>
      <c r="J110" s="8">
        <v>45</v>
      </c>
      <c r="K110" s="38"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Gobernanza e influencia local, regional e internacional</v>
      </c>
      <c r="L110" s="20" t="s">
        <v>311</v>
      </c>
      <c r="M110" s="17"/>
      <c r="N110" s="101" t="s">
        <v>1469</v>
      </c>
      <c r="O110" s="111">
        <v>69300000</v>
      </c>
      <c r="P110" s="85"/>
      <c r="Q110" s="22"/>
      <c r="R110" s="22"/>
      <c r="S110" s="111"/>
      <c r="T110" s="22">
        <f t="shared" si="9"/>
        <v>69300000</v>
      </c>
      <c r="U110" s="22">
        <v>62790000</v>
      </c>
      <c r="V110" s="114">
        <v>43126</v>
      </c>
      <c r="W110" s="114">
        <v>43133</v>
      </c>
      <c r="X110" s="114">
        <v>43465</v>
      </c>
      <c r="Y110" s="94" t="s">
        <v>1436</v>
      </c>
      <c r="Z110" s="17"/>
      <c r="AA110" s="39"/>
      <c r="AB110" s="17"/>
      <c r="AC110" s="17"/>
      <c r="AD110" s="17" t="s">
        <v>1467</v>
      </c>
      <c r="AE110" s="17"/>
      <c r="AF110" s="40">
        <f t="shared" si="10"/>
        <v>0.90606060606060601</v>
      </c>
      <c r="AG110" s="41"/>
      <c r="AH110" s="41" t="b">
        <f t="shared" si="11"/>
        <v>0</v>
      </c>
    </row>
    <row r="111" spans="1:34" ht="44.25" hidden="1" customHeight="1" thickBot="1" x14ac:dyDescent="0.3">
      <c r="A111" s="94" t="s">
        <v>408</v>
      </c>
      <c r="B111" s="17">
        <v>2018</v>
      </c>
      <c r="C111" s="96" t="s">
        <v>708</v>
      </c>
      <c r="D111" s="17">
        <v>5</v>
      </c>
      <c r="E111" s="3"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3" t="s">
        <v>107</v>
      </c>
      <c r="G111" s="3" t="s">
        <v>116</v>
      </c>
      <c r="H111" s="101" t="s">
        <v>968</v>
      </c>
      <c r="I111" s="19" t="s">
        <v>145</v>
      </c>
      <c r="J111" s="8">
        <v>3</v>
      </c>
      <c r="K111" s="38"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Igualdad y autonomía para una Bogotá incluyente</v>
      </c>
      <c r="L111" s="20" t="s">
        <v>1116</v>
      </c>
      <c r="M111" s="17"/>
      <c r="N111" s="101" t="s">
        <v>1212</v>
      </c>
      <c r="O111" s="111">
        <v>45100000</v>
      </c>
      <c r="P111" s="85"/>
      <c r="Q111" s="22"/>
      <c r="R111" s="22"/>
      <c r="S111" s="111"/>
      <c r="T111" s="22">
        <f t="shared" si="9"/>
        <v>45100000</v>
      </c>
      <c r="U111" s="22">
        <v>40863333</v>
      </c>
      <c r="V111" s="114">
        <v>43126</v>
      </c>
      <c r="W111" s="114">
        <v>43133</v>
      </c>
      <c r="X111" s="114">
        <v>43466</v>
      </c>
      <c r="Y111" s="94" t="s">
        <v>1436</v>
      </c>
      <c r="Z111" s="17"/>
      <c r="AA111" s="39"/>
      <c r="AB111" s="17"/>
      <c r="AC111" s="17"/>
      <c r="AD111" s="17" t="s">
        <v>1467</v>
      </c>
      <c r="AE111" s="17"/>
      <c r="AF111" s="40">
        <f t="shared" si="10"/>
        <v>0.90606059866962307</v>
      </c>
      <c r="AG111" s="41"/>
      <c r="AH111" s="41" t="b">
        <f t="shared" si="11"/>
        <v>0</v>
      </c>
    </row>
    <row r="112" spans="1:34" ht="44.25" hidden="1" customHeight="1" thickBot="1" x14ac:dyDescent="0.3">
      <c r="A112" s="94" t="s">
        <v>409</v>
      </c>
      <c r="B112" s="17">
        <v>2018</v>
      </c>
      <c r="C112" s="96" t="s">
        <v>709</v>
      </c>
      <c r="D112" s="17">
        <v>5</v>
      </c>
      <c r="E112" s="3"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3" t="s">
        <v>107</v>
      </c>
      <c r="G112" s="3" t="s">
        <v>116</v>
      </c>
      <c r="H112" s="106" t="s">
        <v>929</v>
      </c>
      <c r="I112" s="19" t="s">
        <v>145</v>
      </c>
      <c r="J112" s="8">
        <v>19</v>
      </c>
      <c r="K112" s="38"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Seguridad y convivencia para todos</v>
      </c>
      <c r="L112" s="20" t="s">
        <v>1115</v>
      </c>
      <c r="M112" s="17"/>
      <c r="N112" s="101" t="s">
        <v>1213</v>
      </c>
      <c r="O112" s="111">
        <v>18700000</v>
      </c>
      <c r="P112" s="85"/>
      <c r="Q112" s="22"/>
      <c r="R112" s="22"/>
      <c r="S112" s="111"/>
      <c r="T112" s="22">
        <f t="shared" si="9"/>
        <v>18700000</v>
      </c>
      <c r="U112" s="22">
        <v>10143333</v>
      </c>
      <c r="V112" s="114">
        <v>43126</v>
      </c>
      <c r="W112" s="114">
        <v>43133</v>
      </c>
      <c r="X112" s="114">
        <v>43466</v>
      </c>
      <c r="Y112" s="93" t="s">
        <v>1436</v>
      </c>
      <c r="Z112" s="17"/>
      <c r="AA112" s="39"/>
      <c r="AB112" s="17"/>
      <c r="AC112" s="17"/>
      <c r="AD112" s="17" t="s">
        <v>1467</v>
      </c>
      <c r="AE112" s="17"/>
      <c r="AF112" s="40">
        <f t="shared" si="10"/>
        <v>0.54242422459893047</v>
      </c>
      <c r="AG112" s="41"/>
      <c r="AH112" s="41" t="b">
        <f t="shared" si="11"/>
        <v>0</v>
      </c>
    </row>
    <row r="113" spans="1:34" ht="44.25" hidden="1" customHeight="1" thickBot="1" x14ac:dyDescent="0.3">
      <c r="A113" s="94" t="s">
        <v>410</v>
      </c>
      <c r="B113" s="17">
        <v>2018</v>
      </c>
      <c r="C113" s="96" t="s">
        <v>710</v>
      </c>
      <c r="D113" s="17">
        <v>5</v>
      </c>
      <c r="E113" s="3"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3" t="s">
        <v>107</v>
      </c>
      <c r="G113" s="3" t="s">
        <v>116</v>
      </c>
      <c r="H113" s="93" t="s">
        <v>969</v>
      </c>
      <c r="I113" s="19" t="s">
        <v>145</v>
      </c>
      <c r="J113" s="8">
        <v>45</v>
      </c>
      <c r="K113" s="38"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Gobernanza e influencia local, regional e internacional</v>
      </c>
      <c r="L113" s="20" t="s">
        <v>311</v>
      </c>
      <c r="M113" s="17"/>
      <c r="N113" s="93" t="s">
        <v>1214</v>
      </c>
      <c r="O113" s="111">
        <v>79200000</v>
      </c>
      <c r="P113" s="85"/>
      <c r="Q113" s="22"/>
      <c r="R113" s="22"/>
      <c r="S113" s="111"/>
      <c r="T113" s="22">
        <f t="shared" si="9"/>
        <v>79200000</v>
      </c>
      <c r="U113" s="22">
        <v>58080000</v>
      </c>
      <c r="V113" s="114">
        <v>43126</v>
      </c>
      <c r="W113" s="114" t="s">
        <v>1430</v>
      </c>
      <c r="X113" s="114">
        <v>43470</v>
      </c>
      <c r="Y113" s="93" t="s">
        <v>1436</v>
      </c>
      <c r="Z113" s="17"/>
      <c r="AA113" s="39"/>
      <c r="AB113" s="17"/>
      <c r="AC113" s="17"/>
      <c r="AD113" s="17" t="s">
        <v>1467</v>
      </c>
      <c r="AE113" s="17"/>
      <c r="AF113" s="40">
        <f t="shared" si="10"/>
        <v>0.73333333333333328</v>
      </c>
      <c r="AG113" s="41"/>
      <c r="AH113" s="41" t="b">
        <f t="shared" si="11"/>
        <v>0</v>
      </c>
    </row>
    <row r="114" spans="1:34" ht="44.25" hidden="1" customHeight="1" thickBot="1" x14ac:dyDescent="0.3">
      <c r="A114" s="94" t="s">
        <v>411</v>
      </c>
      <c r="B114" s="17">
        <v>2018</v>
      </c>
      <c r="C114" s="96" t="s">
        <v>711</v>
      </c>
      <c r="D114" s="17">
        <v>5</v>
      </c>
      <c r="E114" s="3"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3" t="s">
        <v>107</v>
      </c>
      <c r="G114" s="3" t="s">
        <v>116</v>
      </c>
      <c r="H114" s="101" t="s">
        <v>309</v>
      </c>
      <c r="I114" s="19" t="s">
        <v>145</v>
      </c>
      <c r="J114" s="8">
        <v>45</v>
      </c>
      <c r="K114" s="38"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20" t="s">
        <v>311</v>
      </c>
      <c r="M114" s="17"/>
      <c r="N114" s="101" t="s">
        <v>1215</v>
      </c>
      <c r="O114" s="111">
        <v>22000000</v>
      </c>
      <c r="P114" s="85"/>
      <c r="Q114" s="22"/>
      <c r="R114" s="22">
        <v>1</v>
      </c>
      <c r="S114" s="111">
        <v>2000000</v>
      </c>
      <c r="T114" s="22">
        <f t="shared" si="9"/>
        <v>24000000</v>
      </c>
      <c r="U114" s="22">
        <v>20000000</v>
      </c>
      <c r="V114" s="114">
        <v>43126</v>
      </c>
      <c r="W114" s="114">
        <v>43132</v>
      </c>
      <c r="X114" s="114">
        <v>43465</v>
      </c>
      <c r="Y114" s="94" t="s">
        <v>1436</v>
      </c>
      <c r="Z114" s="17">
        <v>30</v>
      </c>
      <c r="AA114" s="39"/>
      <c r="AB114" s="17"/>
      <c r="AC114" s="17" t="s">
        <v>1467</v>
      </c>
      <c r="AD114" s="17"/>
      <c r="AE114" s="17"/>
      <c r="AF114" s="40">
        <f t="shared" si="10"/>
        <v>0.83333333333333337</v>
      </c>
      <c r="AG114" s="41"/>
      <c r="AH114" s="41" t="b">
        <f t="shared" si="11"/>
        <v>0</v>
      </c>
    </row>
    <row r="115" spans="1:34" ht="44.25" hidden="1" customHeight="1" thickBot="1" x14ac:dyDescent="0.3">
      <c r="A115" s="94" t="s">
        <v>412</v>
      </c>
      <c r="B115" s="17">
        <v>2018</v>
      </c>
      <c r="C115" s="96" t="s">
        <v>712</v>
      </c>
      <c r="D115" s="17">
        <v>5</v>
      </c>
      <c r="E115" s="3"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3" t="s">
        <v>107</v>
      </c>
      <c r="G115" s="3" t="s">
        <v>116</v>
      </c>
      <c r="H115" s="93" t="s">
        <v>305</v>
      </c>
      <c r="I115" s="19" t="s">
        <v>145</v>
      </c>
      <c r="J115" s="8">
        <v>45</v>
      </c>
      <c r="K115" s="38"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20" t="s">
        <v>311</v>
      </c>
      <c r="M115" s="17"/>
      <c r="N115" s="93" t="s">
        <v>1216</v>
      </c>
      <c r="O115" s="111">
        <v>51700000</v>
      </c>
      <c r="P115" s="85"/>
      <c r="Q115" s="22"/>
      <c r="R115" s="22"/>
      <c r="S115" s="111"/>
      <c r="T115" s="22">
        <f t="shared" si="9"/>
        <v>51700000</v>
      </c>
      <c r="U115" s="22">
        <v>46843333</v>
      </c>
      <c r="V115" s="114">
        <v>43126</v>
      </c>
      <c r="W115" s="114">
        <v>43133</v>
      </c>
      <c r="X115" s="114">
        <v>43466</v>
      </c>
      <c r="Y115" s="93" t="s">
        <v>1436</v>
      </c>
      <c r="Z115" s="17"/>
      <c r="AA115" s="39"/>
      <c r="AB115" s="17"/>
      <c r="AC115" s="17"/>
      <c r="AD115" s="17" t="s">
        <v>1467</v>
      </c>
      <c r="AE115" s="17"/>
      <c r="AF115" s="40">
        <f t="shared" si="10"/>
        <v>0.90606059961315277</v>
      </c>
      <c r="AG115" s="41"/>
      <c r="AH115" s="41" t="b">
        <f t="shared" si="11"/>
        <v>0</v>
      </c>
    </row>
    <row r="116" spans="1:34" ht="44.25" hidden="1" customHeight="1" thickBot="1" x14ac:dyDescent="0.3">
      <c r="A116" s="94" t="s">
        <v>413</v>
      </c>
      <c r="B116" s="17">
        <v>2018</v>
      </c>
      <c r="C116" s="96" t="s">
        <v>713</v>
      </c>
      <c r="D116" s="17">
        <v>5</v>
      </c>
      <c r="E116" s="3"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3" t="s">
        <v>107</v>
      </c>
      <c r="G116" s="3" t="s">
        <v>116</v>
      </c>
      <c r="H116" s="93" t="s">
        <v>970</v>
      </c>
      <c r="I116" s="19" t="s">
        <v>145</v>
      </c>
      <c r="J116" s="8">
        <v>45</v>
      </c>
      <c r="K116" s="38"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20" t="s">
        <v>311</v>
      </c>
      <c r="M116" s="17"/>
      <c r="N116" s="93" t="s">
        <v>1217</v>
      </c>
      <c r="O116" s="111">
        <v>49500000</v>
      </c>
      <c r="P116" s="85"/>
      <c r="Q116" s="22"/>
      <c r="R116" s="22"/>
      <c r="S116" s="111"/>
      <c r="T116" s="22">
        <f t="shared" si="9"/>
        <v>49500000</v>
      </c>
      <c r="U116" s="22">
        <v>40350000</v>
      </c>
      <c r="V116" s="114">
        <v>43125</v>
      </c>
      <c r="W116" s="114">
        <v>43133</v>
      </c>
      <c r="X116" s="114">
        <v>43466</v>
      </c>
      <c r="Y116" s="93" t="s">
        <v>1436</v>
      </c>
      <c r="Z116" s="17"/>
      <c r="AA116" s="39"/>
      <c r="AB116" s="17"/>
      <c r="AC116" s="17"/>
      <c r="AD116" s="17" t="s">
        <v>1467</v>
      </c>
      <c r="AE116" s="17"/>
      <c r="AF116" s="40">
        <f t="shared" si="10"/>
        <v>0.81515151515151518</v>
      </c>
      <c r="AG116" s="41"/>
      <c r="AH116" s="41" t="b">
        <f t="shared" si="11"/>
        <v>0</v>
      </c>
    </row>
    <row r="117" spans="1:34" ht="44.25" hidden="1" customHeight="1" thickBot="1" x14ac:dyDescent="0.3">
      <c r="A117" s="94" t="s">
        <v>414</v>
      </c>
      <c r="B117" s="17">
        <v>2018</v>
      </c>
      <c r="C117" s="96" t="s">
        <v>714</v>
      </c>
      <c r="D117" s="17">
        <v>5</v>
      </c>
      <c r="E117" s="3"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3" t="s">
        <v>107</v>
      </c>
      <c r="G117" s="3" t="s">
        <v>116</v>
      </c>
      <c r="H117" s="93" t="s">
        <v>971</v>
      </c>
      <c r="I117" s="19" t="s">
        <v>145</v>
      </c>
      <c r="J117" s="8">
        <v>45</v>
      </c>
      <c r="K117" s="38"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20" t="s">
        <v>311</v>
      </c>
      <c r="M117" s="17"/>
      <c r="N117" s="93" t="s">
        <v>1218</v>
      </c>
      <c r="O117" s="111">
        <v>55000000</v>
      </c>
      <c r="P117" s="85"/>
      <c r="Q117" s="22"/>
      <c r="R117" s="22">
        <v>1</v>
      </c>
      <c r="S117" s="111">
        <v>5000000</v>
      </c>
      <c r="T117" s="22">
        <f t="shared" si="9"/>
        <v>60000000</v>
      </c>
      <c r="U117" s="22">
        <v>50000000</v>
      </c>
      <c r="V117" s="114">
        <v>43125</v>
      </c>
      <c r="W117" s="114">
        <v>43132</v>
      </c>
      <c r="X117" s="114">
        <v>43465</v>
      </c>
      <c r="Y117" s="93" t="s">
        <v>1436</v>
      </c>
      <c r="Z117" s="17">
        <v>30</v>
      </c>
      <c r="AA117" s="39"/>
      <c r="AB117" s="17"/>
      <c r="AC117" s="17" t="s">
        <v>1467</v>
      </c>
      <c r="AD117" s="17"/>
      <c r="AE117" s="17"/>
      <c r="AF117" s="40">
        <f t="shared" si="10"/>
        <v>0.83333333333333337</v>
      </c>
      <c r="AG117" s="41"/>
      <c r="AH117" s="41" t="b">
        <f t="shared" si="11"/>
        <v>0</v>
      </c>
    </row>
    <row r="118" spans="1:34" ht="44.25" hidden="1" customHeight="1" thickBot="1" x14ac:dyDescent="0.3">
      <c r="A118" s="94" t="s">
        <v>415</v>
      </c>
      <c r="B118" s="17">
        <v>2018</v>
      </c>
      <c r="C118" s="96" t="s">
        <v>715</v>
      </c>
      <c r="D118" s="17">
        <v>5</v>
      </c>
      <c r="E118" s="3"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3" t="s">
        <v>107</v>
      </c>
      <c r="G118" s="3" t="s">
        <v>116</v>
      </c>
      <c r="H118" s="94" t="s">
        <v>972</v>
      </c>
      <c r="I118" s="19" t="s">
        <v>145</v>
      </c>
      <c r="J118" s="8">
        <v>19</v>
      </c>
      <c r="K118" s="38"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Seguridad y convivencia para todos</v>
      </c>
      <c r="L118" s="20" t="s">
        <v>1115</v>
      </c>
      <c r="M118" s="17"/>
      <c r="N118" s="110" t="s">
        <v>1219</v>
      </c>
      <c r="O118" s="111">
        <v>49500000</v>
      </c>
      <c r="P118" s="85"/>
      <c r="Q118" s="22"/>
      <c r="R118" s="22"/>
      <c r="S118" s="111"/>
      <c r="T118" s="22">
        <f t="shared" si="9"/>
        <v>49500000</v>
      </c>
      <c r="U118" s="22">
        <v>40650000</v>
      </c>
      <c r="V118" s="114">
        <v>43126</v>
      </c>
      <c r="W118" s="114" t="s">
        <v>1429</v>
      </c>
      <c r="X118" s="114">
        <v>43471</v>
      </c>
      <c r="Y118" s="94" t="s">
        <v>1436</v>
      </c>
      <c r="Z118" s="17"/>
      <c r="AA118" s="39"/>
      <c r="AB118" s="17"/>
      <c r="AC118" s="17"/>
      <c r="AD118" s="17" t="s">
        <v>1467</v>
      </c>
      <c r="AE118" s="17"/>
      <c r="AF118" s="40">
        <f t="shared" si="10"/>
        <v>0.82121212121212117</v>
      </c>
      <c r="AG118" s="41"/>
      <c r="AH118" s="41" t="b">
        <f t="shared" si="11"/>
        <v>0</v>
      </c>
    </row>
    <row r="119" spans="1:34" ht="44.25" hidden="1" customHeight="1" thickBot="1" x14ac:dyDescent="0.3">
      <c r="A119" s="94" t="s">
        <v>416</v>
      </c>
      <c r="B119" s="17">
        <v>2018</v>
      </c>
      <c r="C119" s="96" t="s">
        <v>716</v>
      </c>
      <c r="D119" s="17">
        <v>5</v>
      </c>
      <c r="E119" s="3"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 profesionales y de apoyo a la gestión</v>
      </c>
      <c r="F119" s="3" t="s">
        <v>107</v>
      </c>
      <c r="G119" s="3" t="s">
        <v>116</v>
      </c>
      <c r="H119" s="94" t="s">
        <v>973</v>
      </c>
      <c r="I119" s="19" t="s">
        <v>145</v>
      </c>
      <c r="J119" s="8">
        <v>45</v>
      </c>
      <c r="K119" s="38"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20" t="s">
        <v>311</v>
      </c>
      <c r="M119" s="17"/>
      <c r="N119" s="94" t="s">
        <v>1220</v>
      </c>
      <c r="O119" s="111">
        <v>49500000</v>
      </c>
      <c r="P119" s="85"/>
      <c r="Q119" s="22"/>
      <c r="R119" s="22">
        <v>1</v>
      </c>
      <c r="S119" s="111">
        <v>4500000</v>
      </c>
      <c r="T119" s="22">
        <f t="shared" si="9"/>
        <v>54000000</v>
      </c>
      <c r="U119" s="22">
        <v>44850000</v>
      </c>
      <c r="V119" s="114">
        <v>43126</v>
      </c>
      <c r="W119" s="114">
        <v>43133</v>
      </c>
      <c r="X119" s="114">
        <v>43466</v>
      </c>
      <c r="Y119" s="94" t="s">
        <v>1436</v>
      </c>
      <c r="Z119" s="17">
        <v>30</v>
      </c>
      <c r="AA119" s="39"/>
      <c r="AB119" s="17"/>
      <c r="AC119" s="17" t="s">
        <v>1467</v>
      </c>
      <c r="AD119" s="17"/>
      <c r="AE119" s="17"/>
      <c r="AF119" s="40">
        <f t="shared" si="10"/>
        <v>0.8305555555555556</v>
      </c>
      <c r="AG119" s="41"/>
      <c r="AH119" s="41" t="b">
        <f t="shared" si="11"/>
        <v>0</v>
      </c>
    </row>
    <row r="120" spans="1:34" ht="44.25" hidden="1" customHeight="1" thickBot="1" x14ac:dyDescent="0.3">
      <c r="A120" s="94" t="s">
        <v>417</v>
      </c>
      <c r="B120" s="17">
        <v>2018</v>
      </c>
      <c r="C120" s="96" t="s">
        <v>717</v>
      </c>
      <c r="D120" s="17">
        <v>5</v>
      </c>
      <c r="E120" s="3"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 profesionales y de apoyo a la gestión</v>
      </c>
      <c r="F120" s="3" t="s">
        <v>107</v>
      </c>
      <c r="G120" s="3" t="s">
        <v>116</v>
      </c>
      <c r="H120" s="93" t="s">
        <v>961</v>
      </c>
      <c r="I120" s="19" t="s">
        <v>145</v>
      </c>
      <c r="J120" s="8">
        <v>45</v>
      </c>
      <c r="K120" s="38"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20" t="s">
        <v>311</v>
      </c>
      <c r="M120" s="17"/>
      <c r="N120" s="93" t="s">
        <v>1221</v>
      </c>
      <c r="O120" s="111">
        <v>55000000</v>
      </c>
      <c r="P120" s="85"/>
      <c r="Q120" s="22"/>
      <c r="R120" s="22"/>
      <c r="S120" s="111"/>
      <c r="T120" s="22">
        <f t="shared" si="9"/>
        <v>55000000</v>
      </c>
      <c r="U120" s="22">
        <v>46833333</v>
      </c>
      <c r="V120" s="114">
        <v>43125</v>
      </c>
      <c r="W120" s="114">
        <v>43132</v>
      </c>
      <c r="X120" s="114">
        <v>43465</v>
      </c>
      <c r="Y120" s="93" t="s">
        <v>1436</v>
      </c>
      <c r="Z120" s="17"/>
      <c r="AA120" s="39"/>
      <c r="AB120" s="17"/>
      <c r="AC120" s="17"/>
      <c r="AD120" s="17" t="s">
        <v>1467</v>
      </c>
      <c r="AE120" s="17"/>
      <c r="AF120" s="40">
        <f t="shared" si="10"/>
        <v>0.85151514545454543</v>
      </c>
      <c r="AG120" s="41"/>
      <c r="AH120" s="41" t="b">
        <f t="shared" si="11"/>
        <v>0</v>
      </c>
    </row>
    <row r="121" spans="1:34" ht="44.25" hidden="1" customHeight="1" thickBot="1" x14ac:dyDescent="0.3">
      <c r="A121" s="94" t="s">
        <v>418</v>
      </c>
      <c r="B121" s="17">
        <v>2018</v>
      </c>
      <c r="C121" s="96" t="s">
        <v>718</v>
      </c>
      <c r="D121" s="17">
        <v>9</v>
      </c>
      <c r="E121" s="3"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Arrendamiento de bienes inmuebles</v>
      </c>
      <c r="F121" s="3" t="s">
        <v>107</v>
      </c>
      <c r="G121" s="3" t="s">
        <v>116</v>
      </c>
      <c r="H121" s="93" t="s">
        <v>974</v>
      </c>
      <c r="I121" s="19" t="s">
        <v>145</v>
      </c>
      <c r="J121" s="8">
        <v>45</v>
      </c>
      <c r="K121" s="38"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20" t="s">
        <v>311</v>
      </c>
      <c r="M121" s="17"/>
      <c r="N121" s="93" t="s">
        <v>1222</v>
      </c>
      <c r="O121" s="111">
        <v>29640000</v>
      </c>
      <c r="P121" s="85"/>
      <c r="Q121" s="22"/>
      <c r="R121" s="22">
        <v>1</v>
      </c>
      <c r="S121" s="111">
        <v>14820000</v>
      </c>
      <c r="T121" s="22">
        <f t="shared" si="9"/>
        <v>44460000</v>
      </c>
      <c r="U121" s="22">
        <v>37050000</v>
      </c>
      <c r="V121" s="114">
        <v>43126</v>
      </c>
      <c r="W121" s="114">
        <v>43133</v>
      </c>
      <c r="X121" s="114">
        <v>43466</v>
      </c>
      <c r="Y121" s="93" t="s">
        <v>1437</v>
      </c>
      <c r="Z121" s="17">
        <v>120</v>
      </c>
      <c r="AA121" s="39"/>
      <c r="AB121" s="17"/>
      <c r="AC121" s="17" t="s">
        <v>1467</v>
      </c>
      <c r="AD121" s="17"/>
      <c r="AE121" s="17"/>
      <c r="AF121" s="40">
        <f t="shared" si="10"/>
        <v>0.83333333333333337</v>
      </c>
      <c r="AG121" s="41"/>
      <c r="AH121" s="41" t="b">
        <f t="shared" si="11"/>
        <v>0</v>
      </c>
    </row>
    <row r="122" spans="1:34" ht="44.25" hidden="1" customHeight="1" thickBot="1" x14ac:dyDescent="0.3">
      <c r="A122" s="94" t="s">
        <v>419</v>
      </c>
      <c r="B122" s="17">
        <v>2018</v>
      </c>
      <c r="C122" s="96" t="s">
        <v>719</v>
      </c>
      <c r="D122" s="17">
        <v>9</v>
      </c>
      <c r="E122" s="3"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Arrendamiento de bienes inmuebles</v>
      </c>
      <c r="F122" s="3" t="s">
        <v>107</v>
      </c>
      <c r="G122" s="3" t="s">
        <v>116</v>
      </c>
      <c r="H122" s="93" t="s">
        <v>975</v>
      </c>
      <c r="I122" s="19" t="s">
        <v>145</v>
      </c>
      <c r="J122" s="8">
        <v>45</v>
      </c>
      <c r="K122" s="38"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20" t="s">
        <v>311</v>
      </c>
      <c r="M122" s="17"/>
      <c r="N122" s="93" t="s">
        <v>1223</v>
      </c>
      <c r="O122" s="111">
        <v>14400000</v>
      </c>
      <c r="P122" s="85"/>
      <c r="Q122" s="22"/>
      <c r="R122" s="22">
        <v>1</v>
      </c>
      <c r="S122" s="111">
        <v>7200000</v>
      </c>
      <c r="T122" s="22">
        <f t="shared" si="9"/>
        <v>21600000</v>
      </c>
      <c r="U122" s="22">
        <v>18000000</v>
      </c>
      <c r="V122" s="114">
        <v>43126</v>
      </c>
      <c r="W122" s="114">
        <v>43133</v>
      </c>
      <c r="X122" s="114">
        <v>43466</v>
      </c>
      <c r="Y122" s="93" t="s">
        <v>1437</v>
      </c>
      <c r="Z122" s="17">
        <v>120</v>
      </c>
      <c r="AA122" s="39"/>
      <c r="AB122" s="17"/>
      <c r="AC122" s="17" t="s">
        <v>1467</v>
      </c>
      <c r="AD122" s="17"/>
      <c r="AE122" s="17"/>
      <c r="AF122" s="40">
        <f t="shared" si="10"/>
        <v>0.83333333333333337</v>
      </c>
      <c r="AG122" s="41"/>
      <c r="AH122" s="41" t="b">
        <f t="shared" si="11"/>
        <v>0</v>
      </c>
    </row>
    <row r="123" spans="1:34" ht="44.25" hidden="1" customHeight="1" thickBot="1" x14ac:dyDescent="0.3">
      <c r="A123" s="94" t="s">
        <v>420</v>
      </c>
      <c r="B123" s="17">
        <v>2018</v>
      </c>
      <c r="C123" s="96" t="s">
        <v>720</v>
      </c>
      <c r="D123" s="17">
        <v>5</v>
      </c>
      <c r="E123" s="3"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 profesionales y de apoyo a la gestión</v>
      </c>
      <c r="F123" s="3" t="s">
        <v>107</v>
      </c>
      <c r="G123" s="3" t="s">
        <v>116</v>
      </c>
      <c r="H123" s="94" t="s">
        <v>920</v>
      </c>
      <c r="I123" s="19" t="s">
        <v>145</v>
      </c>
      <c r="J123" s="8">
        <v>3</v>
      </c>
      <c r="K123" s="38"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Igualdad y autonomía para una Bogotá incluyente</v>
      </c>
      <c r="L123" s="20" t="s">
        <v>1116</v>
      </c>
      <c r="M123" s="17"/>
      <c r="N123" s="94" t="s">
        <v>1224</v>
      </c>
      <c r="O123" s="111">
        <v>45100000</v>
      </c>
      <c r="P123" s="85"/>
      <c r="Q123" s="22"/>
      <c r="R123" s="22"/>
      <c r="S123" s="111"/>
      <c r="T123" s="22">
        <f t="shared" si="9"/>
        <v>45100000</v>
      </c>
      <c r="U123" s="22">
        <v>40863333</v>
      </c>
      <c r="V123" s="114">
        <v>43126</v>
      </c>
      <c r="W123" s="114">
        <v>43133</v>
      </c>
      <c r="X123" s="114">
        <v>43466</v>
      </c>
      <c r="Y123" s="94" t="s">
        <v>1436</v>
      </c>
      <c r="Z123" s="17"/>
      <c r="AA123" s="39"/>
      <c r="AB123" s="17"/>
      <c r="AC123" s="17"/>
      <c r="AD123" s="17" t="s">
        <v>1467</v>
      </c>
      <c r="AE123" s="17"/>
      <c r="AF123" s="40">
        <f t="shared" si="10"/>
        <v>0.90606059866962307</v>
      </c>
      <c r="AG123" s="41"/>
      <c r="AH123" s="41" t="b">
        <f t="shared" si="11"/>
        <v>0</v>
      </c>
    </row>
    <row r="124" spans="1:34" ht="44.25" hidden="1" customHeight="1" thickBot="1" x14ac:dyDescent="0.3">
      <c r="A124" s="94" t="s">
        <v>421</v>
      </c>
      <c r="B124" s="17">
        <v>2018</v>
      </c>
      <c r="C124" s="96" t="s">
        <v>721</v>
      </c>
      <c r="D124" s="17">
        <v>5</v>
      </c>
      <c r="E124" s="3"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 profesionales y de apoyo a la gestión</v>
      </c>
      <c r="F124" s="3" t="s">
        <v>107</v>
      </c>
      <c r="G124" s="3" t="s">
        <v>116</v>
      </c>
      <c r="H124" s="93" t="s">
        <v>970</v>
      </c>
      <c r="I124" s="19" t="s">
        <v>145</v>
      </c>
      <c r="J124" s="8">
        <v>45</v>
      </c>
      <c r="K124" s="38"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20" t="s">
        <v>311</v>
      </c>
      <c r="M124" s="17"/>
      <c r="N124" s="93" t="s">
        <v>1225</v>
      </c>
      <c r="O124" s="111">
        <v>49500000</v>
      </c>
      <c r="P124" s="85"/>
      <c r="Q124" s="22"/>
      <c r="R124" s="22"/>
      <c r="S124" s="111"/>
      <c r="T124" s="22">
        <f t="shared" si="9"/>
        <v>49500000</v>
      </c>
      <c r="U124" s="22">
        <v>44850000</v>
      </c>
      <c r="V124" s="114">
        <v>43125</v>
      </c>
      <c r="W124" s="114">
        <v>43133</v>
      </c>
      <c r="X124" s="114">
        <v>43466</v>
      </c>
      <c r="Y124" s="93" t="s">
        <v>1436</v>
      </c>
      <c r="Z124" s="17"/>
      <c r="AA124" s="39"/>
      <c r="AB124" s="17"/>
      <c r="AC124" s="17"/>
      <c r="AD124" s="17" t="s">
        <v>1467</v>
      </c>
      <c r="AE124" s="17"/>
      <c r="AF124" s="40">
        <f t="shared" si="10"/>
        <v>0.90606060606060601</v>
      </c>
      <c r="AG124" s="41"/>
      <c r="AH124" s="41" t="b">
        <f t="shared" si="11"/>
        <v>0</v>
      </c>
    </row>
    <row r="125" spans="1:34" ht="44.25" hidden="1" customHeight="1" thickBot="1" x14ac:dyDescent="0.3">
      <c r="A125" s="94" t="s">
        <v>422</v>
      </c>
      <c r="B125" s="17">
        <v>2018</v>
      </c>
      <c r="C125" s="96" t="s">
        <v>722</v>
      </c>
      <c r="D125" s="17">
        <v>5</v>
      </c>
      <c r="E125" s="3"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3" t="s">
        <v>107</v>
      </c>
      <c r="G125" s="3" t="s">
        <v>116</v>
      </c>
      <c r="H125" s="93" t="s">
        <v>976</v>
      </c>
      <c r="I125" s="19" t="s">
        <v>145</v>
      </c>
      <c r="J125" s="8">
        <v>45</v>
      </c>
      <c r="K125" s="38"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20" t="s">
        <v>311</v>
      </c>
      <c r="M125" s="17"/>
      <c r="N125" s="93" t="s">
        <v>1226</v>
      </c>
      <c r="O125" s="111">
        <v>24200000</v>
      </c>
      <c r="P125" s="85"/>
      <c r="Q125" s="22"/>
      <c r="R125" s="22"/>
      <c r="S125" s="111"/>
      <c r="T125" s="22">
        <f t="shared" si="9"/>
        <v>24200000</v>
      </c>
      <c r="U125" s="22">
        <v>21926667</v>
      </c>
      <c r="V125" s="114">
        <v>43126</v>
      </c>
      <c r="W125" s="114">
        <v>43133</v>
      </c>
      <c r="X125" s="114">
        <v>43466</v>
      </c>
      <c r="Y125" s="93" t="s">
        <v>1436</v>
      </c>
      <c r="Z125" s="17"/>
      <c r="AA125" s="39"/>
      <c r="AB125" s="17"/>
      <c r="AC125" s="17"/>
      <c r="AD125" s="17" t="s">
        <v>1467</v>
      </c>
      <c r="AE125" s="17"/>
      <c r="AF125" s="40">
        <f t="shared" si="10"/>
        <v>0.90606061983471076</v>
      </c>
      <c r="AG125" s="41"/>
      <c r="AH125" s="41" t="b">
        <f t="shared" si="11"/>
        <v>0</v>
      </c>
    </row>
    <row r="126" spans="1:34" ht="44.25" hidden="1" customHeight="1" thickBot="1" x14ac:dyDescent="0.3">
      <c r="A126" s="94" t="s">
        <v>423</v>
      </c>
      <c r="B126" s="17">
        <v>2018</v>
      </c>
      <c r="C126" s="96" t="s">
        <v>723</v>
      </c>
      <c r="D126" s="17">
        <v>5</v>
      </c>
      <c r="E126" s="3"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3" t="s">
        <v>107</v>
      </c>
      <c r="G126" s="3" t="s">
        <v>116</v>
      </c>
      <c r="H126" s="93" t="s">
        <v>301</v>
      </c>
      <c r="I126" s="19" t="s">
        <v>145</v>
      </c>
      <c r="J126" s="8">
        <v>45</v>
      </c>
      <c r="K126" s="38"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20" t="s">
        <v>311</v>
      </c>
      <c r="M126" s="17"/>
      <c r="N126" s="93" t="s">
        <v>1227</v>
      </c>
      <c r="O126" s="111">
        <v>25300000</v>
      </c>
      <c r="P126" s="85"/>
      <c r="Q126" s="22"/>
      <c r="R126" s="22">
        <v>1</v>
      </c>
      <c r="S126" s="111">
        <v>2300000</v>
      </c>
      <c r="T126" s="22">
        <f t="shared" si="9"/>
        <v>27600000</v>
      </c>
      <c r="U126" s="22">
        <v>22923333</v>
      </c>
      <c r="V126" s="114">
        <v>43125</v>
      </c>
      <c r="W126" s="114">
        <v>43133</v>
      </c>
      <c r="X126" s="114">
        <v>43466</v>
      </c>
      <c r="Y126" s="93" t="s">
        <v>1436</v>
      </c>
      <c r="Z126" s="17">
        <v>30</v>
      </c>
      <c r="AA126" s="39"/>
      <c r="AB126" s="17"/>
      <c r="AC126" s="17" t="s">
        <v>1467</v>
      </c>
      <c r="AD126" s="17"/>
      <c r="AE126" s="17"/>
      <c r="AF126" s="40">
        <f t="shared" si="10"/>
        <v>0.83055554347826088</v>
      </c>
      <c r="AG126" s="41"/>
      <c r="AH126" s="41" t="b">
        <f t="shared" si="11"/>
        <v>0</v>
      </c>
    </row>
    <row r="127" spans="1:34" ht="44.25" hidden="1" customHeight="1" thickBot="1" x14ac:dyDescent="0.3">
      <c r="A127" s="94" t="s">
        <v>424</v>
      </c>
      <c r="B127" s="17">
        <v>2018</v>
      </c>
      <c r="C127" s="96" t="s">
        <v>724</v>
      </c>
      <c r="D127" s="17">
        <v>5</v>
      </c>
      <c r="E127" s="3"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3" t="s">
        <v>107</v>
      </c>
      <c r="G127" s="3" t="s">
        <v>116</v>
      </c>
      <c r="H127" s="102" t="s">
        <v>951</v>
      </c>
      <c r="I127" s="19" t="s">
        <v>145</v>
      </c>
      <c r="J127" s="8">
        <v>19</v>
      </c>
      <c r="K127" s="38"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Seguridad y convivencia para todos</v>
      </c>
      <c r="L127" s="20" t="s">
        <v>1115</v>
      </c>
      <c r="M127" s="17"/>
      <c r="N127" s="93" t="s">
        <v>1228</v>
      </c>
      <c r="O127" s="111">
        <v>18700000</v>
      </c>
      <c r="P127" s="85"/>
      <c r="Q127" s="22"/>
      <c r="R127" s="22"/>
      <c r="S127" s="111"/>
      <c r="T127" s="22">
        <f t="shared" si="9"/>
        <v>18700000</v>
      </c>
      <c r="U127" s="22">
        <v>16773333</v>
      </c>
      <c r="V127" s="114">
        <v>43125</v>
      </c>
      <c r="W127" s="114" t="s">
        <v>1431</v>
      </c>
      <c r="X127" s="114">
        <v>43469</v>
      </c>
      <c r="Y127" s="93" t="s">
        <v>1436</v>
      </c>
      <c r="Z127" s="17"/>
      <c r="AA127" s="39"/>
      <c r="AB127" s="17"/>
      <c r="AC127" s="17"/>
      <c r="AD127" s="17" t="s">
        <v>1467</v>
      </c>
      <c r="AE127" s="17"/>
      <c r="AF127" s="40">
        <f t="shared" si="10"/>
        <v>0.89696967914438508</v>
      </c>
      <c r="AG127" s="41"/>
      <c r="AH127" s="41" t="b">
        <f t="shared" si="11"/>
        <v>0</v>
      </c>
    </row>
    <row r="128" spans="1:34" ht="44.25" hidden="1" customHeight="1" thickBot="1" x14ac:dyDescent="0.3">
      <c r="A128" s="94" t="s">
        <v>425</v>
      </c>
      <c r="B128" s="17">
        <v>2018</v>
      </c>
      <c r="C128" s="96" t="s">
        <v>725</v>
      </c>
      <c r="D128" s="17">
        <v>5</v>
      </c>
      <c r="E128" s="3"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3" t="s">
        <v>107</v>
      </c>
      <c r="G128" s="3" t="s">
        <v>116</v>
      </c>
      <c r="H128" s="94" t="s">
        <v>977</v>
      </c>
      <c r="I128" s="19" t="s">
        <v>145</v>
      </c>
      <c r="J128" s="8">
        <v>45</v>
      </c>
      <c r="K128" s="38"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20" t="s">
        <v>311</v>
      </c>
      <c r="M128" s="17"/>
      <c r="N128" s="94" t="s">
        <v>1229</v>
      </c>
      <c r="O128" s="111">
        <v>25300000</v>
      </c>
      <c r="P128" s="85"/>
      <c r="Q128" s="22"/>
      <c r="R128" s="22"/>
      <c r="S128" s="111"/>
      <c r="T128" s="22">
        <f t="shared" si="9"/>
        <v>25300000</v>
      </c>
      <c r="U128" s="22">
        <v>20623314</v>
      </c>
      <c r="V128" s="114">
        <v>43126</v>
      </c>
      <c r="W128" s="114">
        <v>43133</v>
      </c>
      <c r="X128" s="114">
        <v>43466</v>
      </c>
      <c r="Y128" s="94" t="s">
        <v>1436</v>
      </c>
      <c r="Z128" s="17"/>
      <c r="AA128" s="39"/>
      <c r="AB128" s="17"/>
      <c r="AC128" s="17"/>
      <c r="AD128" s="17" t="s">
        <v>1467</v>
      </c>
      <c r="AE128" s="17"/>
      <c r="AF128" s="40">
        <f t="shared" si="10"/>
        <v>0.81515075098814227</v>
      </c>
      <c r="AG128" s="41"/>
      <c r="AH128" s="41" t="b">
        <f t="shared" si="11"/>
        <v>0</v>
      </c>
    </row>
    <row r="129" spans="1:34" ht="44.25" hidden="1" customHeight="1" thickBot="1" x14ac:dyDescent="0.3">
      <c r="A129" s="94" t="s">
        <v>426</v>
      </c>
      <c r="B129" s="17">
        <v>2018</v>
      </c>
      <c r="C129" s="96" t="s">
        <v>726</v>
      </c>
      <c r="D129" s="17">
        <v>5</v>
      </c>
      <c r="E129" s="3"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3" t="s">
        <v>107</v>
      </c>
      <c r="G129" s="3" t="s">
        <v>116</v>
      </c>
      <c r="H129" s="101" t="s">
        <v>929</v>
      </c>
      <c r="I129" s="19" t="s">
        <v>145</v>
      </c>
      <c r="J129" s="8">
        <v>19</v>
      </c>
      <c r="K129" s="38"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Seguridad y convivencia para todos</v>
      </c>
      <c r="L129" s="20" t="s">
        <v>1115</v>
      </c>
      <c r="M129" s="17"/>
      <c r="N129" s="101" t="s">
        <v>1230</v>
      </c>
      <c r="O129" s="111">
        <v>18700000</v>
      </c>
      <c r="P129" s="85"/>
      <c r="Q129" s="22"/>
      <c r="R129" s="22"/>
      <c r="S129" s="111"/>
      <c r="T129" s="22">
        <f t="shared" si="9"/>
        <v>18700000</v>
      </c>
      <c r="U129" s="22">
        <v>16943333</v>
      </c>
      <c r="V129" s="114">
        <v>43126</v>
      </c>
      <c r="W129" s="114" t="s">
        <v>1431</v>
      </c>
      <c r="X129" s="114">
        <v>43469</v>
      </c>
      <c r="Y129" s="94" t="s">
        <v>1436</v>
      </c>
      <c r="Z129" s="17"/>
      <c r="AA129" s="39"/>
      <c r="AB129" s="17"/>
      <c r="AC129" s="17"/>
      <c r="AD129" s="17" t="s">
        <v>1467</v>
      </c>
      <c r="AE129" s="17"/>
      <c r="AF129" s="40">
        <f t="shared" si="10"/>
        <v>0.90606058823529412</v>
      </c>
      <c r="AG129" s="41"/>
      <c r="AH129" s="41" t="b">
        <f t="shared" si="11"/>
        <v>0</v>
      </c>
    </row>
    <row r="130" spans="1:34" ht="44.25" hidden="1" customHeight="1" thickBot="1" x14ac:dyDescent="0.3">
      <c r="A130" s="94" t="s">
        <v>427</v>
      </c>
      <c r="B130" s="17">
        <v>2018</v>
      </c>
      <c r="C130" s="96" t="s">
        <v>727</v>
      </c>
      <c r="D130" s="17">
        <v>5</v>
      </c>
      <c r="E130" s="3"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3" t="s">
        <v>107</v>
      </c>
      <c r="G130" s="3" t="s">
        <v>116</v>
      </c>
      <c r="H130" s="93" t="s">
        <v>978</v>
      </c>
      <c r="I130" s="19" t="s">
        <v>145</v>
      </c>
      <c r="J130" s="8">
        <v>45</v>
      </c>
      <c r="K130" s="38"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20" t="s">
        <v>311</v>
      </c>
      <c r="M130" s="17"/>
      <c r="N130" s="93" t="s">
        <v>1231</v>
      </c>
      <c r="O130" s="111">
        <v>69300000</v>
      </c>
      <c r="P130" s="85"/>
      <c r="Q130" s="22"/>
      <c r="R130" s="22"/>
      <c r="S130" s="111"/>
      <c r="T130" s="22">
        <f t="shared" si="9"/>
        <v>69300000</v>
      </c>
      <c r="U130" s="22">
        <v>62790000</v>
      </c>
      <c r="V130" s="114">
        <v>43125</v>
      </c>
      <c r="W130" s="114">
        <v>43133</v>
      </c>
      <c r="X130" s="114">
        <v>43466</v>
      </c>
      <c r="Y130" s="93" t="s">
        <v>1436</v>
      </c>
      <c r="Z130" s="17"/>
      <c r="AA130" s="39"/>
      <c r="AB130" s="17"/>
      <c r="AC130" s="17"/>
      <c r="AD130" s="17" t="s">
        <v>1467</v>
      </c>
      <c r="AE130" s="17"/>
      <c r="AF130" s="40">
        <f t="shared" si="10"/>
        <v>0.90606060606060601</v>
      </c>
      <c r="AG130" s="41"/>
      <c r="AH130" s="41" t="b">
        <f t="shared" si="11"/>
        <v>0</v>
      </c>
    </row>
    <row r="131" spans="1:34" ht="44.25" hidden="1" customHeight="1" thickBot="1" x14ac:dyDescent="0.3">
      <c r="A131" s="94" t="s">
        <v>428</v>
      </c>
      <c r="B131" s="17">
        <v>2018</v>
      </c>
      <c r="C131" s="96" t="s">
        <v>728</v>
      </c>
      <c r="D131" s="17">
        <v>5</v>
      </c>
      <c r="E131" s="3"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3" t="s">
        <v>107</v>
      </c>
      <c r="G131" s="3" t="s">
        <v>116</v>
      </c>
      <c r="H131" s="93" t="s">
        <v>979</v>
      </c>
      <c r="I131" s="19" t="s">
        <v>145</v>
      </c>
      <c r="J131" s="8">
        <v>45</v>
      </c>
      <c r="K131" s="38"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20" t="s">
        <v>311</v>
      </c>
      <c r="M131" s="17"/>
      <c r="N131" s="93" t="s">
        <v>1232</v>
      </c>
      <c r="O131" s="111">
        <v>46200000</v>
      </c>
      <c r="P131" s="85"/>
      <c r="Q131" s="22"/>
      <c r="R131" s="22"/>
      <c r="S131" s="111"/>
      <c r="T131" s="22">
        <f t="shared" si="9"/>
        <v>46200000</v>
      </c>
      <c r="U131" s="22">
        <v>41860000</v>
      </c>
      <c r="V131" s="114">
        <v>43125</v>
      </c>
      <c r="W131" s="114">
        <v>43133</v>
      </c>
      <c r="X131" s="114">
        <v>43466</v>
      </c>
      <c r="Y131" s="93" t="s">
        <v>1436</v>
      </c>
      <c r="Z131" s="17"/>
      <c r="AA131" s="39"/>
      <c r="AB131" s="17"/>
      <c r="AC131" s="17"/>
      <c r="AD131" s="17" t="s">
        <v>1467</v>
      </c>
      <c r="AE131" s="17"/>
      <c r="AF131" s="40">
        <f t="shared" si="10"/>
        <v>0.90606060606060601</v>
      </c>
      <c r="AG131" s="41"/>
      <c r="AH131" s="41" t="b">
        <f t="shared" si="11"/>
        <v>0</v>
      </c>
    </row>
    <row r="132" spans="1:34" ht="44.25" hidden="1" customHeight="1" thickBot="1" x14ac:dyDescent="0.3">
      <c r="A132" s="94" t="s">
        <v>429</v>
      </c>
      <c r="B132" s="17">
        <v>2018</v>
      </c>
      <c r="C132" s="96" t="s">
        <v>729</v>
      </c>
      <c r="D132" s="17">
        <v>5</v>
      </c>
      <c r="E132" s="3"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3" t="s">
        <v>107</v>
      </c>
      <c r="G132" s="3" t="s">
        <v>116</v>
      </c>
      <c r="H132" s="107" t="s">
        <v>980</v>
      </c>
      <c r="I132" s="19" t="s">
        <v>145</v>
      </c>
      <c r="J132" s="8">
        <v>45</v>
      </c>
      <c r="K132" s="38"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20" t="s">
        <v>311</v>
      </c>
      <c r="M132" s="17"/>
      <c r="N132" s="93" t="s">
        <v>1233</v>
      </c>
      <c r="O132" s="111">
        <v>49500000</v>
      </c>
      <c r="P132" s="85"/>
      <c r="Q132" s="22"/>
      <c r="R132" s="22"/>
      <c r="S132" s="111"/>
      <c r="T132" s="22">
        <f t="shared" si="9"/>
        <v>49500000</v>
      </c>
      <c r="U132" s="22">
        <v>44850000</v>
      </c>
      <c r="V132" s="114">
        <v>43126</v>
      </c>
      <c r="W132" s="114">
        <v>43133</v>
      </c>
      <c r="X132" s="114">
        <v>43466</v>
      </c>
      <c r="Y132" s="93" t="s">
        <v>1436</v>
      </c>
      <c r="Z132" s="17"/>
      <c r="AA132" s="39"/>
      <c r="AB132" s="17"/>
      <c r="AC132" s="17"/>
      <c r="AD132" s="17" t="s">
        <v>1467</v>
      </c>
      <c r="AE132" s="17"/>
      <c r="AF132" s="40">
        <f t="shared" si="10"/>
        <v>0.90606060606060601</v>
      </c>
      <c r="AG132" s="41"/>
      <c r="AH132" s="41" t="b">
        <f t="shared" si="11"/>
        <v>0</v>
      </c>
    </row>
    <row r="133" spans="1:34" ht="44.25" hidden="1" customHeight="1" thickBot="1" x14ac:dyDescent="0.3">
      <c r="A133" s="94" t="s">
        <v>430</v>
      </c>
      <c r="B133" s="17">
        <v>2018</v>
      </c>
      <c r="C133" s="96" t="s">
        <v>730</v>
      </c>
      <c r="D133" s="17">
        <v>5</v>
      </c>
      <c r="E133" s="3"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 profesionales y de apoyo a la gestión</v>
      </c>
      <c r="F133" s="3" t="s">
        <v>107</v>
      </c>
      <c r="G133" s="3" t="s">
        <v>116</v>
      </c>
      <c r="H133" s="93" t="s">
        <v>981</v>
      </c>
      <c r="I133" s="19" t="s">
        <v>145</v>
      </c>
      <c r="J133" s="8">
        <v>18</v>
      </c>
      <c r="K133" s="38"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Mejor movilidad para todos</v>
      </c>
      <c r="L133" s="20" t="s">
        <v>1117</v>
      </c>
      <c r="M133" s="17"/>
      <c r="N133" s="93" t="s">
        <v>1234</v>
      </c>
      <c r="O133" s="111">
        <v>15400000</v>
      </c>
      <c r="P133" s="85"/>
      <c r="Q133" s="22"/>
      <c r="R133" s="22"/>
      <c r="S133" s="111"/>
      <c r="T133" s="22">
        <f t="shared" si="9"/>
        <v>15400000</v>
      </c>
      <c r="U133" s="22">
        <v>12600000</v>
      </c>
      <c r="V133" s="114">
        <v>43125</v>
      </c>
      <c r="W133" s="114">
        <v>43133</v>
      </c>
      <c r="X133" s="114">
        <v>43466</v>
      </c>
      <c r="Y133" s="93" t="s">
        <v>1436</v>
      </c>
      <c r="Z133" s="17"/>
      <c r="AA133" s="39"/>
      <c r="AB133" s="17"/>
      <c r="AC133" s="17"/>
      <c r="AD133" s="17" t="s">
        <v>1467</v>
      </c>
      <c r="AE133" s="17"/>
      <c r="AF133" s="40">
        <f t="shared" si="10"/>
        <v>0.81818181818181823</v>
      </c>
      <c r="AG133" s="41"/>
      <c r="AH133" s="41" t="b">
        <f t="shared" si="11"/>
        <v>0</v>
      </c>
    </row>
    <row r="134" spans="1:34" ht="44.25" hidden="1" customHeight="1" thickBot="1" x14ac:dyDescent="0.3">
      <c r="A134" s="94" t="s">
        <v>431</v>
      </c>
      <c r="B134" s="17">
        <v>2018</v>
      </c>
      <c r="C134" s="96" t="s">
        <v>731</v>
      </c>
      <c r="D134" s="17">
        <v>5</v>
      </c>
      <c r="E134" s="3"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3" t="s">
        <v>107</v>
      </c>
      <c r="G134" s="3" t="s">
        <v>116</v>
      </c>
      <c r="H134" s="101" t="s">
        <v>967</v>
      </c>
      <c r="I134" s="19" t="s">
        <v>145</v>
      </c>
      <c r="J134" s="8">
        <v>45</v>
      </c>
      <c r="K134" s="38"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20" t="s">
        <v>311</v>
      </c>
      <c r="M134" s="17"/>
      <c r="N134" s="101" t="s">
        <v>1235</v>
      </c>
      <c r="O134" s="111">
        <v>69300000</v>
      </c>
      <c r="P134" s="85"/>
      <c r="Q134" s="22"/>
      <c r="R134" s="22">
        <v>1</v>
      </c>
      <c r="S134" s="111">
        <v>6300000</v>
      </c>
      <c r="T134" s="22">
        <f t="shared" si="9"/>
        <v>75600000</v>
      </c>
      <c r="U134" s="22">
        <v>62790000</v>
      </c>
      <c r="V134" s="114">
        <v>43126</v>
      </c>
      <c r="W134" s="114">
        <v>43133</v>
      </c>
      <c r="X134" s="114">
        <v>43466</v>
      </c>
      <c r="Y134" s="94" t="s">
        <v>1436</v>
      </c>
      <c r="Z134" s="17">
        <v>30</v>
      </c>
      <c r="AA134" s="39"/>
      <c r="AB134" s="17"/>
      <c r="AC134" s="17" t="s">
        <v>1467</v>
      </c>
      <c r="AD134" s="17"/>
      <c r="AE134" s="17"/>
      <c r="AF134" s="40">
        <f t="shared" si="10"/>
        <v>0.8305555555555556</v>
      </c>
      <c r="AG134" s="41"/>
      <c r="AH134" s="41" t="b">
        <f t="shared" si="11"/>
        <v>0</v>
      </c>
    </row>
    <row r="135" spans="1:34" ht="44.25" hidden="1" customHeight="1" thickBot="1" x14ac:dyDescent="0.3">
      <c r="A135" s="94" t="s">
        <v>432</v>
      </c>
      <c r="B135" s="17">
        <v>2018</v>
      </c>
      <c r="C135" s="96" t="s">
        <v>732</v>
      </c>
      <c r="D135" s="17">
        <v>5</v>
      </c>
      <c r="E135" s="3"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 profesionales y de apoyo a la gestión</v>
      </c>
      <c r="F135" s="3" t="s">
        <v>107</v>
      </c>
      <c r="G135" s="3" t="s">
        <v>116</v>
      </c>
      <c r="H135" s="101" t="s">
        <v>982</v>
      </c>
      <c r="I135" s="19" t="s">
        <v>145</v>
      </c>
      <c r="J135" s="8">
        <v>45</v>
      </c>
      <c r="K135" s="38"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Gobernanza e influencia local, regional e internacional</v>
      </c>
      <c r="L135" s="20" t="s">
        <v>311</v>
      </c>
      <c r="M135" s="17"/>
      <c r="N135" s="101" t="s">
        <v>1236</v>
      </c>
      <c r="O135" s="111">
        <v>49500000</v>
      </c>
      <c r="P135" s="85"/>
      <c r="Q135" s="22"/>
      <c r="R135" s="22"/>
      <c r="S135" s="111"/>
      <c r="T135" s="22">
        <f t="shared" si="9"/>
        <v>49500000</v>
      </c>
      <c r="U135" s="22">
        <v>40350000</v>
      </c>
      <c r="V135" s="114">
        <v>43126</v>
      </c>
      <c r="W135" s="114">
        <v>43133</v>
      </c>
      <c r="X135" s="114">
        <v>43466</v>
      </c>
      <c r="Y135" s="94" t="s">
        <v>1436</v>
      </c>
      <c r="Z135" s="17"/>
      <c r="AA135" s="39"/>
      <c r="AB135" s="17"/>
      <c r="AC135" s="17"/>
      <c r="AD135" s="17" t="s">
        <v>1467</v>
      </c>
      <c r="AE135" s="17"/>
      <c r="AF135" s="40">
        <f t="shared" si="10"/>
        <v>0.81515151515151518</v>
      </c>
      <c r="AG135" s="41"/>
      <c r="AH135" s="41" t="b">
        <f t="shared" si="11"/>
        <v>0</v>
      </c>
    </row>
    <row r="136" spans="1:34" ht="44.25" hidden="1" customHeight="1" thickBot="1" x14ac:dyDescent="0.3">
      <c r="A136" s="94" t="s">
        <v>433</v>
      </c>
      <c r="B136" s="17">
        <v>2018</v>
      </c>
      <c r="C136" s="96" t="s">
        <v>733</v>
      </c>
      <c r="D136" s="17">
        <v>5</v>
      </c>
      <c r="E136" s="3"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3" t="s">
        <v>107</v>
      </c>
      <c r="G136" s="3" t="s">
        <v>116</v>
      </c>
      <c r="H136" s="101" t="s">
        <v>301</v>
      </c>
      <c r="I136" s="19" t="s">
        <v>145</v>
      </c>
      <c r="J136" s="8">
        <v>45</v>
      </c>
      <c r="K136" s="38"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20" t="s">
        <v>311</v>
      </c>
      <c r="M136" s="17"/>
      <c r="N136" s="101" t="s">
        <v>1237</v>
      </c>
      <c r="O136" s="111">
        <v>25300000</v>
      </c>
      <c r="P136" s="85"/>
      <c r="Q136" s="22"/>
      <c r="R136" s="22">
        <v>1</v>
      </c>
      <c r="S136" s="111">
        <v>2300000</v>
      </c>
      <c r="T136" s="22">
        <f t="shared" si="9"/>
        <v>27600000</v>
      </c>
      <c r="U136" s="22">
        <v>22923333</v>
      </c>
      <c r="V136" s="114">
        <v>43126</v>
      </c>
      <c r="W136" s="114">
        <v>43133</v>
      </c>
      <c r="X136" s="114">
        <v>43466</v>
      </c>
      <c r="Y136" s="94" t="s">
        <v>1436</v>
      </c>
      <c r="Z136" s="17">
        <v>30</v>
      </c>
      <c r="AA136" s="39"/>
      <c r="AB136" s="17"/>
      <c r="AC136" s="17" t="s">
        <v>1467</v>
      </c>
      <c r="AD136" s="17"/>
      <c r="AE136" s="17"/>
      <c r="AF136" s="40">
        <f t="shared" si="10"/>
        <v>0.83055554347826088</v>
      </c>
      <c r="AG136" s="41"/>
      <c r="AH136" s="41" t="b">
        <f t="shared" si="11"/>
        <v>0</v>
      </c>
    </row>
    <row r="137" spans="1:34" ht="44.25" hidden="1" customHeight="1" thickBot="1" x14ac:dyDescent="0.3">
      <c r="A137" s="94" t="s">
        <v>434</v>
      </c>
      <c r="B137" s="17">
        <v>2018</v>
      </c>
      <c r="C137" s="96" t="s">
        <v>734</v>
      </c>
      <c r="D137" s="17">
        <v>5</v>
      </c>
      <c r="E137" s="3"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3" t="s">
        <v>107</v>
      </c>
      <c r="G137" s="3" t="s">
        <v>116</v>
      </c>
      <c r="H137" s="101" t="s">
        <v>968</v>
      </c>
      <c r="I137" s="19" t="s">
        <v>145</v>
      </c>
      <c r="J137" s="8">
        <v>3</v>
      </c>
      <c r="K137" s="38"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Igualdad y autonomía para una Bogotá incluyente</v>
      </c>
      <c r="L137" s="20" t="s">
        <v>1116</v>
      </c>
      <c r="M137" s="17"/>
      <c r="N137" s="101" t="s">
        <v>1238</v>
      </c>
      <c r="O137" s="111">
        <v>47300000</v>
      </c>
      <c r="P137" s="85"/>
      <c r="Q137" s="22"/>
      <c r="R137" s="22"/>
      <c r="S137" s="111"/>
      <c r="T137" s="22">
        <f t="shared" si="9"/>
        <v>47300000</v>
      </c>
      <c r="U137" s="22">
        <v>40993334</v>
      </c>
      <c r="V137" s="114">
        <v>43126</v>
      </c>
      <c r="W137" s="114">
        <v>43133</v>
      </c>
      <c r="X137" s="114">
        <v>43466</v>
      </c>
      <c r="Y137" s="94" t="s">
        <v>1436</v>
      </c>
      <c r="Z137" s="17"/>
      <c r="AA137" s="39"/>
      <c r="AB137" s="17"/>
      <c r="AC137" s="17"/>
      <c r="AD137" s="17" t="s">
        <v>1467</v>
      </c>
      <c r="AE137" s="17"/>
      <c r="AF137" s="40">
        <f t="shared" si="10"/>
        <v>0.86666668076109932</v>
      </c>
      <c r="AG137" s="41"/>
      <c r="AH137" s="41" t="b">
        <f t="shared" si="11"/>
        <v>0</v>
      </c>
    </row>
    <row r="138" spans="1:34" ht="44.25" hidden="1" customHeight="1" thickBot="1" x14ac:dyDescent="0.3">
      <c r="A138" s="94" t="s">
        <v>435</v>
      </c>
      <c r="B138" s="17">
        <v>2018</v>
      </c>
      <c r="C138" s="96" t="s">
        <v>735</v>
      </c>
      <c r="D138" s="17">
        <v>5</v>
      </c>
      <c r="E138" s="3"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3" t="s">
        <v>107</v>
      </c>
      <c r="G138" s="3" t="s">
        <v>116</v>
      </c>
      <c r="H138" s="101" t="s">
        <v>983</v>
      </c>
      <c r="I138" s="19" t="s">
        <v>145</v>
      </c>
      <c r="J138" s="8">
        <v>45</v>
      </c>
      <c r="K138" s="38"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20" t="s">
        <v>311</v>
      </c>
      <c r="M138" s="17"/>
      <c r="N138" s="101" t="s">
        <v>1239</v>
      </c>
      <c r="O138" s="111">
        <v>45100000</v>
      </c>
      <c r="P138" s="85"/>
      <c r="Q138" s="22"/>
      <c r="R138" s="22">
        <v>1</v>
      </c>
      <c r="S138" s="111">
        <v>4100000</v>
      </c>
      <c r="T138" s="22">
        <f t="shared" si="9"/>
        <v>49200000</v>
      </c>
      <c r="U138" s="22">
        <v>39223333</v>
      </c>
      <c r="V138" s="114">
        <v>43126</v>
      </c>
      <c r="W138" s="114" t="s">
        <v>1432</v>
      </c>
      <c r="X138" s="114">
        <v>43478</v>
      </c>
      <c r="Y138" s="94" t="s">
        <v>1436</v>
      </c>
      <c r="Z138" s="17">
        <v>30</v>
      </c>
      <c r="AA138" s="39"/>
      <c r="AB138" s="17"/>
      <c r="AC138" s="17" t="s">
        <v>1467</v>
      </c>
      <c r="AD138" s="17"/>
      <c r="AE138" s="17"/>
      <c r="AF138" s="40">
        <f t="shared" si="10"/>
        <v>0.79722221544715444</v>
      </c>
      <c r="AG138" s="41"/>
      <c r="AH138" s="41" t="b">
        <f t="shared" si="11"/>
        <v>0</v>
      </c>
    </row>
    <row r="139" spans="1:34" ht="44.25" hidden="1" customHeight="1" thickBot="1" x14ac:dyDescent="0.3">
      <c r="A139" s="94" t="s">
        <v>436</v>
      </c>
      <c r="B139" s="17">
        <v>2018</v>
      </c>
      <c r="C139" s="96" t="s">
        <v>736</v>
      </c>
      <c r="D139" s="17">
        <v>5</v>
      </c>
      <c r="E139" s="3"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 profesionales y de apoyo a la gestión</v>
      </c>
      <c r="F139" s="3" t="s">
        <v>107</v>
      </c>
      <c r="G139" s="3" t="s">
        <v>116</v>
      </c>
      <c r="H139" s="107" t="s">
        <v>967</v>
      </c>
      <c r="I139" s="19" t="s">
        <v>145</v>
      </c>
      <c r="J139" s="8">
        <v>45</v>
      </c>
      <c r="K139" s="38"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20" t="s">
        <v>311</v>
      </c>
      <c r="M139" s="17"/>
      <c r="N139" s="93" t="s">
        <v>1240</v>
      </c>
      <c r="O139" s="111">
        <v>69300000</v>
      </c>
      <c r="P139" s="85"/>
      <c r="Q139" s="22"/>
      <c r="R139" s="22"/>
      <c r="S139" s="111"/>
      <c r="T139" s="22">
        <f t="shared" si="9"/>
        <v>69300000</v>
      </c>
      <c r="U139" s="22">
        <v>59430000</v>
      </c>
      <c r="V139" s="114">
        <v>43126</v>
      </c>
      <c r="W139" s="114">
        <v>43133</v>
      </c>
      <c r="X139" s="114">
        <v>43466</v>
      </c>
      <c r="Y139" s="93" t="s">
        <v>1436</v>
      </c>
      <c r="Z139" s="17"/>
      <c r="AA139" s="39"/>
      <c r="AB139" s="17"/>
      <c r="AC139" s="17"/>
      <c r="AD139" s="17" t="s">
        <v>1467</v>
      </c>
      <c r="AE139" s="17"/>
      <c r="AF139" s="40">
        <f t="shared" si="10"/>
        <v>0.85757575757575755</v>
      </c>
      <c r="AG139" s="41"/>
      <c r="AH139" s="41" t="b">
        <f t="shared" si="11"/>
        <v>0</v>
      </c>
    </row>
    <row r="140" spans="1:34" ht="44.25" hidden="1" customHeight="1" thickBot="1" x14ac:dyDescent="0.3">
      <c r="A140" s="94" t="s">
        <v>437</v>
      </c>
      <c r="B140" s="17">
        <v>2018</v>
      </c>
      <c r="C140" s="96" t="s">
        <v>737</v>
      </c>
      <c r="D140" s="17">
        <v>5</v>
      </c>
      <c r="E140" s="3"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3" t="s">
        <v>107</v>
      </c>
      <c r="G140" s="3" t="s">
        <v>116</v>
      </c>
      <c r="H140" s="107" t="s">
        <v>967</v>
      </c>
      <c r="I140" s="19" t="s">
        <v>145</v>
      </c>
      <c r="J140" s="8">
        <v>45</v>
      </c>
      <c r="K140" s="38"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20" t="s">
        <v>311</v>
      </c>
      <c r="M140" s="17"/>
      <c r="N140" s="93" t="s">
        <v>1241</v>
      </c>
      <c r="O140" s="111">
        <v>69300000</v>
      </c>
      <c r="P140" s="85"/>
      <c r="Q140" s="22"/>
      <c r="R140" s="22"/>
      <c r="S140" s="111"/>
      <c r="T140" s="22">
        <f t="shared" si="9"/>
        <v>69300000</v>
      </c>
      <c r="U140" s="22">
        <v>62790000</v>
      </c>
      <c r="V140" s="114">
        <v>43126</v>
      </c>
      <c r="W140" s="114">
        <v>43133</v>
      </c>
      <c r="X140" s="114">
        <v>43466</v>
      </c>
      <c r="Y140" s="93" t="s">
        <v>1436</v>
      </c>
      <c r="Z140" s="17"/>
      <c r="AA140" s="39"/>
      <c r="AB140" s="17"/>
      <c r="AC140" s="17"/>
      <c r="AD140" s="17" t="s">
        <v>1467</v>
      </c>
      <c r="AE140" s="17"/>
      <c r="AF140" s="40">
        <f t="shared" si="10"/>
        <v>0.90606060606060601</v>
      </c>
      <c r="AG140" s="41"/>
      <c r="AH140" s="41" t="b">
        <f t="shared" si="11"/>
        <v>0</v>
      </c>
    </row>
    <row r="141" spans="1:34" ht="44.25" hidden="1" customHeight="1" thickBot="1" x14ac:dyDescent="0.3">
      <c r="A141" s="94" t="s">
        <v>438</v>
      </c>
      <c r="B141" s="17">
        <v>2018</v>
      </c>
      <c r="C141" s="96" t="s">
        <v>738</v>
      </c>
      <c r="D141" s="17">
        <v>5</v>
      </c>
      <c r="E141" s="3"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 profesionales y de apoyo a la gestión</v>
      </c>
      <c r="F141" s="3" t="s">
        <v>107</v>
      </c>
      <c r="G141" s="3" t="s">
        <v>116</v>
      </c>
      <c r="H141" s="107" t="s">
        <v>984</v>
      </c>
      <c r="I141" s="19" t="s">
        <v>145</v>
      </c>
      <c r="J141" s="8">
        <v>45</v>
      </c>
      <c r="K141" s="38"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20" t="s">
        <v>311</v>
      </c>
      <c r="M141" s="17"/>
      <c r="N141" s="93" t="s">
        <v>1242</v>
      </c>
      <c r="O141" s="111">
        <v>57200000</v>
      </c>
      <c r="P141" s="85"/>
      <c r="Q141" s="22"/>
      <c r="R141" s="22"/>
      <c r="S141" s="111"/>
      <c r="T141" s="22">
        <f t="shared" si="9"/>
        <v>57200000</v>
      </c>
      <c r="U141" s="22">
        <v>51826666</v>
      </c>
      <c r="V141" s="114">
        <v>43126</v>
      </c>
      <c r="W141" s="114">
        <v>43133</v>
      </c>
      <c r="X141" s="114">
        <v>43466</v>
      </c>
      <c r="Y141" s="93" t="s">
        <v>1436</v>
      </c>
      <c r="Z141" s="17"/>
      <c r="AA141" s="39"/>
      <c r="AB141" s="17"/>
      <c r="AC141" s="17"/>
      <c r="AD141" s="17" t="s">
        <v>1467</v>
      </c>
      <c r="AE141" s="17"/>
      <c r="AF141" s="40">
        <f t="shared" si="10"/>
        <v>0.90606059440559439</v>
      </c>
      <c r="AG141" s="41"/>
      <c r="AH141" s="41" t="b">
        <f t="shared" si="11"/>
        <v>0</v>
      </c>
    </row>
    <row r="142" spans="1:34" ht="44.25" hidden="1" customHeight="1" thickBot="1" x14ac:dyDescent="0.3">
      <c r="A142" s="94" t="s">
        <v>439</v>
      </c>
      <c r="B142" s="17">
        <v>2018</v>
      </c>
      <c r="C142" s="96" t="s">
        <v>739</v>
      </c>
      <c r="D142" s="17">
        <v>5</v>
      </c>
      <c r="E142" s="3"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 profesionales y de apoyo a la gestión</v>
      </c>
      <c r="F142" s="3" t="s">
        <v>107</v>
      </c>
      <c r="G142" s="3" t="s">
        <v>116</v>
      </c>
      <c r="H142" s="93" t="s">
        <v>309</v>
      </c>
      <c r="I142" s="19" t="s">
        <v>145</v>
      </c>
      <c r="J142" s="8">
        <v>45</v>
      </c>
      <c r="K142" s="38"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20" t="s">
        <v>311</v>
      </c>
      <c r="M142" s="17"/>
      <c r="N142" s="93" t="s">
        <v>1243</v>
      </c>
      <c r="O142" s="111">
        <v>22000000</v>
      </c>
      <c r="P142" s="85"/>
      <c r="Q142" s="22"/>
      <c r="R142" s="22"/>
      <c r="S142" s="111"/>
      <c r="T142" s="22">
        <f t="shared" si="9"/>
        <v>22000000</v>
      </c>
      <c r="U142" s="22">
        <v>19933333</v>
      </c>
      <c r="V142" s="114">
        <v>43126</v>
      </c>
      <c r="W142" s="114">
        <v>43133</v>
      </c>
      <c r="X142" s="114">
        <v>43466</v>
      </c>
      <c r="Y142" s="93" t="s">
        <v>1436</v>
      </c>
      <c r="Z142" s="17"/>
      <c r="AA142" s="39"/>
      <c r="AB142" s="17"/>
      <c r="AC142" s="17"/>
      <c r="AD142" s="17" t="s">
        <v>1467</v>
      </c>
      <c r="AE142" s="17"/>
      <c r="AF142" s="40">
        <f t="shared" si="10"/>
        <v>0.90606059090909086</v>
      </c>
      <c r="AG142" s="41"/>
      <c r="AH142" s="41" t="b">
        <f t="shared" si="11"/>
        <v>0</v>
      </c>
    </row>
    <row r="143" spans="1:34" ht="44.25" hidden="1" customHeight="1" thickBot="1" x14ac:dyDescent="0.3">
      <c r="A143" s="94" t="s">
        <v>440</v>
      </c>
      <c r="B143" s="17">
        <v>2018</v>
      </c>
      <c r="C143" s="96" t="s">
        <v>740</v>
      </c>
      <c r="D143" s="17">
        <v>5</v>
      </c>
      <c r="E143" s="3"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3" t="s">
        <v>107</v>
      </c>
      <c r="G143" s="3" t="s">
        <v>116</v>
      </c>
      <c r="H143" s="107" t="s">
        <v>985</v>
      </c>
      <c r="I143" s="19" t="s">
        <v>145</v>
      </c>
      <c r="J143" s="8">
        <v>3</v>
      </c>
      <c r="K143" s="38"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Igualdad y autonomía para una Bogotá incluyente</v>
      </c>
      <c r="L143" s="20" t="s">
        <v>1116</v>
      </c>
      <c r="M143" s="17"/>
      <c r="N143" s="93" t="s">
        <v>1244</v>
      </c>
      <c r="O143" s="111">
        <v>45100000</v>
      </c>
      <c r="P143" s="85"/>
      <c r="Q143" s="22"/>
      <c r="R143" s="22"/>
      <c r="S143" s="111"/>
      <c r="T143" s="22">
        <f t="shared" si="9"/>
        <v>45100000</v>
      </c>
      <c r="U143" s="22">
        <v>40863333</v>
      </c>
      <c r="V143" s="114">
        <v>43126</v>
      </c>
      <c r="W143" s="114">
        <v>43133</v>
      </c>
      <c r="X143" s="114">
        <v>43466</v>
      </c>
      <c r="Y143" s="93" t="s">
        <v>1436</v>
      </c>
      <c r="Z143" s="17"/>
      <c r="AA143" s="39"/>
      <c r="AB143" s="17"/>
      <c r="AC143" s="17"/>
      <c r="AD143" s="17" t="s">
        <v>1467</v>
      </c>
      <c r="AE143" s="17"/>
      <c r="AF143" s="40">
        <f t="shared" si="10"/>
        <v>0.90606059866962307</v>
      </c>
      <c r="AG143" s="41"/>
      <c r="AH143" s="41" t="b">
        <f t="shared" si="11"/>
        <v>0</v>
      </c>
    </row>
    <row r="144" spans="1:34" ht="44.25" hidden="1" customHeight="1" thickBot="1" x14ac:dyDescent="0.3">
      <c r="A144" s="94" t="s">
        <v>441</v>
      </c>
      <c r="B144" s="17">
        <v>2018</v>
      </c>
      <c r="C144" s="96" t="s">
        <v>741</v>
      </c>
      <c r="D144" s="17">
        <v>5</v>
      </c>
      <c r="E144" s="3"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 profesionales y de apoyo a la gestión</v>
      </c>
      <c r="F144" s="3" t="s">
        <v>107</v>
      </c>
      <c r="G144" s="3" t="s">
        <v>116</v>
      </c>
      <c r="H144" s="94" t="s">
        <v>936</v>
      </c>
      <c r="I144" s="19" t="s">
        <v>145</v>
      </c>
      <c r="J144" s="8">
        <v>19</v>
      </c>
      <c r="K144" s="38"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Seguridad y convivencia para todos</v>
      </c>
      <c r="L144" s="20" t="s">
        <v>1115</v>
      </c>
      <c r="M144" s="17"/>
      <c r="N144" s="94" t="s">
        <v>1245</v>
      </c>
      <c r="O144" s="111">
        <v>18700000</v>
      </c>
      <c r="P144" s="85"/>
      <c r="Q144" s="22"/>
      <c r="R144" s="22"/>
      <c r="S144" s="111"/>
      <c r="T144" s="22">
        <f t="shared" si="9"/>
        <v>18700000</v>
      </c>
      <c r="U144" s="22">
        <v>16943333</v>
      </c>
      <c r="V144" s="114">
        <v>43126</v>
      </c>
      <c r="W144" s="114">
        <v>43133</v>
      </c>
      <c r="X144" s="114">
        <v>43466</v>
      </c>
      <c r="Y144" s="94" t="s">
        <v>1436</v>
      </c>
      <c r="Z144" s="17"/>
      <c r="AA144" s="39"/>
      <c r="AB144" s="17"/>
      <c r="AC144" s="17"/>
      <c r="AD144" s="17" t="s">
        <v>1467</v>
      </c>
      <c r="AE144" s="17"/>
      <c r="AF144" s="40">
        <f t="shared" si="10"/>
        <v>0.90606058823529412</v>
      </c>
      <c r="AG144" s="41"/>
      <c r="AH144" s="41" t="b">
        <f t="shared" si="11"/>
        <v>0</v>
      </c>
    </row>
    <row r="145" spans="1:34" ht="44.25" hidden="1" customHeight="1" thickBot="1" x14ac:dyDescent="0.3">
      <c r="A145" s="94" t="s">
        <v>442</v>
      </c>
      <c r="B145" s="17">
        <v>2018</v>
      </c>
      <c r="C145" s="96" t="s">
        <v>742</v>
      </c>
      <c r="D145" s="17">
        <v>5</v>
      </c>
      <c r="E145" s="3"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 profesionales y de apoyo a la gestión</v>
      </c>
      <c r="F145" s="3" t="s">
        <v>107</v>
      </c>
      <c r="G145" s="3" t="s">
        <v>116</v>
      </c>
      <c r="H145" s="94" t="s">
        <v>986</v>
      </c>
      <c r="I145" s="19" t="s">
        <v>145</v>
      </c>
      <c r="J145" s="8">
        <v>45</v>
      </c>
      <c r="K145" s="38"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20" t="s">
        <v>311</v>
      </c>
      <c r="M145" s="17"/>
      <c r="N145" s="110" t="s">
        <v>1246</v>
      </c>
      <c r="O145" s="111">
        <v>30800000</v>
      </c>
      <c r="P145" s="85"/>
      <c r="Q145" s="22"/>
      <c r="R145" s="22"/>
      <c r="S145" s="111"/>
      <c r="T145" s="22">
        <f t="shared" si="9"/>
        <v>30800000</v>
      </c>
      <c r="U145" s="22">
        <v>23520000</v>
      </c>
      <c r="V145" s="114">
        <v>43126</v>
      </c>
      <c r="W145" s="114">
        <v>43133</v>
      </c>
      <c r="X145" s="114">
        <v>43466</v>
      </c>
      <c r="Y145" s="94" t="s">
        <v>1436</v>
      </c>
      <c r="Z145" s="17"/>
      <c r="AA145" s="39"/>
      <c r="AB145" s="17"/>
      <c r="AC145" s="17"/>
      <c r="AD145" s="17" t="s">
        <v>1467</v>
      </c>
      <c r="AE145" s="17"/>
      <c r="AF145" s="40">
        <f t="shared" si="10"/>
        <v>0.76363636363636367</v>
      </c>
      <c r="AG145" s="41"/>
      <c r="AH145" s="41" t="b">
        <f t="shared" si="11"/>
        <v>0</v>
      </c>
    </row>
    <row r="146" spans="1:34" ht="44.25" hidden="1" customHeight="1" thickBot="1" x14ac:dyDescent="0.3">
      <c r="A146" s="94" t="s">
        <v>443</v>
      </c>
      <c r="B146" s="17">
        <v>2018</v>
      </c>
      <c r="C146" s="96" t="s">
        <v>743</v>
      </c>
      <c r="D146" s="17">
        <v>5</v>
      </c>
      <c r="E146" s="3"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 profesionales y de apoyo a la gestión</v>
      </c>
      <c r="F146" s="3" t="s">
        <v>107</v>
      </c>
      <c r="G146" s="3" t="s">
        <v>116</v>
      </c>
      <c r="H146" s="94" t="s">
        <v>939</v>
      </c>
      <c r="I146" s="19" t="s">
        <v>145</v>
      </c>
      <c r="J146" s="8">
        <v>45</v>
      </c>
      <c r="K146" s="38"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20" t="s">
        <v>311</v>
      </c>
      <c r="M146" s="17"/>
      <c r="N146" s="94" t="s">
        <v>1247</v>
      </c>
      <c r="O146" s="111">
        <v>55000000</v>
      </c>
      <c r="P146" s="85"/>
      <c r="Q146" s="22"/>
      <c r="R146" s="22"/>
      <c r="S146" s="111"/>
      <c r="T146" s="22">
        <f t="shared" ref="T146:T206" si="12">O146+Q146+S146</f>
        <v>55000000</v>
      </c>
      <c r="U146" s="22">
        <v>48500000</v>
      </c>
      <c r="V146" s="114">
        <v>43126</v>
      </c>
      <c r="W146" s="114">
        <v>43133</v>
      </c>
      <c r="X146" s="114">
        <v>43466</v>
      </c>
      <c r="Y146" s="94" t="s">
        <v>1436</v>
      </c>
      <c r="Z146" s="17"/>
      <c r="AA146" s="39"/>
      <c r="AB146" s="17"/>
      <c r="AC146" s="17"/>
      <c r="AD146" s="17" t="s">
        <v>1467</v>
      </c>
      <c r="AE146" s="17"/>
      <c r="AF146" s="40">
        <f t="shared" ref="AF146:AF206" si="13">SUM(U146/T146)</f>
        <v>0.88181818181818183</v>
      </c>
      <c r="AG146" s="41"/>
      <c r="AH146" s="41" t="b">
        <f t="shared" ref="AH146:AH206" si="14">IF(I146="Funcionamiento",J146=0,J146="")</f>
        <v>0</v>
      </c>
    </row>
    <row r="147" spans="1:34" ht="44.25" hidden="1" customHeight="1" thickBot="1" x14ac:dyDescent="0.3">
      <c r="A147" s="94" t="s">
        <v>444</v>
      </c>
      <c r="B147" s="17">
        <v>2018</v>
      </c>
      <c r="C147" s="96" t="s">
        <v>741</v>
      </c>
      <c r="D147" s="17">
        <v>5</v>
      </c>
      <c r="E147" s="3"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Contratos de prestación de servicios profesionales y de apoyo a la gestión</v>
      </c>
      <c r="F147" s="3" t="s">
        <v>107</v>
      </c>
      <c r="G147" s="3" t="s">
        <v>116</v>
      </c>
      <c r="H147" s="94" t="s">
        <v>929</v>
      </c>
      <c r="I147" s="19" t="s">
        <v>145</v>
      </c>
      <c r="J147" s="8">
        <v>19</v>
      </c>
      <c r="K147" s="38"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Seguridad y convivencia para todos</v>
      </c>
      <c r="L147" s="20" t="s">
        <v>1115</v>
      </c>
      <c r="M147" s="17"/>
      <c r="N147" s="110" t="s">
        <v>1248</v>
      </c>
      <c r="O147" s="111">
        <v>18700000</v>
      </c>
      <c r="P147" s="85"/>
      <c r="Q147" s="22"/>
      <c r="R147" s="22"/>
      <c r="S147" s="111"/>
      <c r="T147" s="22">
        <f t="shared" si="12"/>
        <v>18700000</v>
      </c>
      <c r="U147" s="22">
        <v>12750000</v>
      </c>
      <c r="V147" s="114">
        <v>43126</v>
      </c>
      <c r="W147" s="114">
        <v>43133</v>
      </c>
      <c r="X147" s="114">
        <v>43466</v>
      </c>
      <c r="Y147" s="94" t="s">
        <v>1436</v>
      </c>
      <c r="Z147" s="17"/>
      <c r="AA147" s="39"/>
      <c r="AB147" s="17"/>
      <c r="AC147" s="17"/>
      <c r="AD147" s="17" t="s">
        <v>1467</v>
      </c>
      <c r="AE147" s="17"/>
      <c r="AF147" s="40">
        <f t="shared" si="13"/>
        <v>0.68181818181818177</v>
      </c>
      <c r="AG147" s="41"/>
      <c r="AH147" s="41" t="b">
        <f t="shared" si="14"/>
        <v>0</v>
      </c>
    </row>
    <row r="148" spans="1:34" ht="44.25" hidden="1" customHeight="1" thickBot="1" x14ac:dyDescent="0.3">
      <c r="A148" s="94" t="s">
        <v>445</v>
      </c>
      <c r="B148" s="17">
        <v>2018</v>
      </c>
      <c r="C148" s="96" t="s">
        <v>744</v>
      </c>
      <c r="D148" s="17">
        <v>5</v>
      </c>
      <c r="E148" s="3"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 profesionales y de apoyo a la gestión</v>
      </c>
      <c r="F148" s="3" t="s">
        <v>107</v>
      </c>
      <c r="G148" s="3" t="s">
        <v>116</v>
      </c>
      <c r="H148" s="107" t="s">
        <v>929</v>
      </c>
      <c r="I148" s="19" t="s">
        <v>145</v>
      </c>
      <c r="J148" s="8">
        <v>19</v>
      </c>
      <c r="K148" s="38"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Seguridad y convivencia para todos</v>
      </c>
      <c r="L148" s="20" t="s">
        <v>1115</v>
      </c>
      <c r="M148" s="17"/>
      <c r="N148" s="93" t="s">
        <v>1249</v>
      </c>
      <c r="O148" s="111">
        <v>18700000</v>
      </c>
      <c r="P148" s="85"/>
      <c r="Q148" s="22"/>
      <c r="R148" s="22"/>
      <c r="S148" s="111"/>
      <c r="T148" s="22">
        <f t="shared" si="12"/>
        <v>18700000</v>
      </c>
      <c r="U148" s="22">
        <v>15300000</v>
      </c>
      <c r="V148" s="114">
        <v>43126</v>
      </c>
      <c r="W148" s="114">
        <v>43133</v>
      </c>
      <c r="X148" s="114">
        <v>43466</v>
      </c>
      <c r="Y148" s="93" t="s">
        <v>1436</v>
      </c>
      <c r="Z148" s="17"/>
      <c r="AA148" s="39"/>
      <c r="AB148" s="17"/>
      <c r="AC148" s="17"/>
      <c r="AD148" s="17" t="s">
        <v>1467</v>
      </c>
      <c r="AE148" s="17"/>
      <c r="AF148" s="40">
        <f t="shared" si="13"/>
        <v>0.81818181818181823</v>
      </c>
      <c r="AG148" s="41"/>
      <c r="AH148" s="41" t="b">
        <f t="shared" si="14"/>
        <v>0</v>
      </c>
    </row>
    <row r="149" spans="1:34" ht="44.25" hidden="1" customHeight="1" thickBot="1" x14ac:dyDescent="0.3">
      <c r="A149" s="94" t="s">
        <v>446</v>
      </c>
      <c r="B149" s="17">
        <v>2018</v>
      </c>
      <c r="C149" s="96" t="s">
        <v>745</v>
      </c>
      <c r="D149" s="17">
        <v>5</v>
      </c>
      <c r="E149" s="3"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Contratos de prestación de servicios profesionales y de apoyo a la gestión</v>
      </c>
      <c r="F149" s="3" t="s">
        <v>107</v>
      </c>
      <c r="G149" s="3" t="s">
        <v>116</v>
      </c>
      <c r="H149" s="107" t="s">
        <v>987</v>
      </c>
      <c r="I149" s="19" t="s">
        <v>145</v>
      </c>
      <c r="J149" s="8">
        <v>45</v>
      </c>
      <c r="K149" s="38"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Gobernanza e influencia local, regional e internacional</v>
      </c>
      <c r="L149" s="20" t="s">
        <v>311</v>
      </c>
      <c r="M149" s="17"/>
      <c r="N149" s="93" t="s">
        <v>1250</v>
      </c>
      <c r="O149" s="111">
        <v>30800000</v>
      </c>
      <c r="P149" s="85"/>
      <c r="Q149" s="22"/>
      <c r="R149" s="22"/>
      <c r="S149" s="111"/>
      <c r="T149" s="22">
        <f t="shared" si="12"/>
        <v>30800000</v>
      </c>
      <c r="U149" s="22">
        <v>27906667</v>
      </c>
      <c r="V149" s="114">
        <v>43126</v>
      </c>
      <c r="W149" s="114">
        <v>43133</v>
      </c>
      <c r="X149" s="114">
        <v>43466</v>
      </c>
      <c r="Y149" s="93" t="s">
        <v>1436</v>
      </c>
      <c r="Z149" s="17"/>
      <c r="AA149" s="39"/>
      <c r="AB149" s="17"/>
      <c r="AC149" s="17"/>
      <c r="AD149" s="17" t="s">
        <v>1467</v>
      </c>
      <c r="AE149" s="17"/>
      <c r="AF149" s="40">
        <f t="shared" si="13"/>
        <v>0.9060606168831169</v>
      </c>
      <c r="AG149" s="41"/>
      <c r="AH149" s="41" t="b">
        <f t="shared" si="14"/>
        <v>0</v>
      </c>
    </row>
    <row r="150" spans="1:34" ht="44.25" hidden="1" customHeight="1" thickBot="1" x14ac:dyDescent="0.3">
      <c r="A150" s="94" t="s">
        <v>447</v>
      </c>
      <c r="B150" s="17">
        <v>2018</v>
      </c>
      <c r="C150" s="96" t="s">
        <v>746</v>
      </c>
      <c r="D150" s="17">
        <v>5</v>
      </c>
      <c r="E150" s="3"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 profesionales y de apoyo a la gestión</v>
      </c>
      <c r="F150" s="3" t="s">
        <v>107</v>
      </c>
      <c r="G150" s="3" t="s">
        <v>116</v>
      </c>
      <c r="H150" s="94" t="s">
        <v>988</v>
      </c>
      <c r="I150" s="19" t="s">
        <v>145</v>
      </c>
      <c r="J150" s="8">
        <v>19</v>
      </c>
      <c r="K150" s="38"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Seguridad y convivencia para todos</v>
      </c>
      <c r="L150" s="20" t="s">
        <v>1115</v>
      </c>
      <c r="M150" s="17"/>
      <c r="N150" s="94" t="s">
        <v>1251</v>
      </c>
      <c r="O150" s="111">
        <v>18700000</v>
      </c>
      <c r="P150" s="85"/>
      <c r="Q150" s="22"/>
      <c r="R150" s="22"/>
      <c r="S150" s="111"/>
      <c r="T150" s="22">
        <f t="shared" si="12"/>
        <v>18700000</v>
      </c>
      <c r="U150" s="22">
        <v>16943333</v>
      </c>
      <c r="V150" s="114">
        <v>43126</v>
      </c>
      <c r="W150" s="114">
        <v>43133</v>
      </c>
      <c r="X150" s="114">
        <v>43466</v>
      </c>
      <c r="Y150" s="94" t="s">
        <v>1436</v>
      </c>
      <c r="Z150" s="17"/>
      <c r="AA150" s="39"/>
      <c r="AB150" s="17"/>
      <c r="AC150" s="17"/>
      <c r="AD150" s="17" t="s">
        <v>1467</v>
      </c>
      <c r="AE150" s="17"/>
      <c r="AF150" s="40">
        <f t="shared" si="13"/>
        <v>0.90606058823529412</v>
      </c>
      <c r="AG150" s="41"/>
      <c r="AH150" s="41" t="b">
        <f t="shared" si="14"/>
        <v>0</v>
      </c>
    </row>
    <row r="151" spans="1:34" ht="44.25" hidden="1" customHeight="1" thickBot="1" x14ac:dyDescent="0.3">
      <c r="A151" s="94" t="s">
        <v>448</v>
      </c>
      <c r="B151" s="17">
        <v>2018</v>
      </c>
      <c r="C151" s="96" t="s">
        <v>747</v>
      </c>
      <c r="D151" s="17">
        <v>5</v>
      </c>
      <c r="E151" s="3"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Contratos de prestación de servicios profesionales y de apoyo a la gestión</v>
      </c>
      <c r="F151" s="3" t="s">
        <v>107</v>
      </c>
      <c r="G151" s="3" t="s">
        <v>116</v>
      </c>
      <c r="H151" s="107" t="s">
        <v>941</v>
      </c>
      <c r="I151" s="19" t="s">
        <v>145</v>
      </c>
      <c r="J151" s="8">
        <v>18</v>
      </c>
      <c r="K151" s="38"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Mejor movilidad para todos</v>
      </c>
      <c r="L151" s="20" t="s">
        <v>1117</v>
      </c>
      <c r="M151" s="17"/>
      <c r="N151" s="93" t="s">
        <v>1252</v>
      </c>
      <c r="O151" s="111">
        <v>23100000</v>
      </c>
      <c r="P151" s="85"/>
      <c r="Q151" s="22"/>
      <c r="R151" s="22"/>
      <c r="S151" s="111"/>
      <c r="T151" s="22">
        <f t="shared" si="12"/>
        <v>23100000</v>
      </c>
      <c r="U151" s="22">
        <v>20930000</v>
      </c>
      <c r="V151" s="114">
        <v>43126</v>
      </c>
      <c r="W151" s="114">
        <v>43133</v>
      </c>
      <c r="X151" s="114">
        <v>43466</v>
      </c>
      <c r="Y151" s="93" t="s">
        <v>1436</v>
      </c>
      <c r="Z151" s="17"/>
      <c r="AA151" s="39"/>
      <c r="AB151" s="17"/>
      <c r="AC151" s="17"/>
      <c r="AD151" s="17" t="s">
        <v>1467</v>
      </c>
      <c r="AE151" s="17"/>
      <c r="AF151" s="40">
        <f t="shared" si="13"/>
        <v>0.90606060606060601</v>
      </c>
      <c r="AG151" s="41"/>
      <c r="AH151" s="41" t="b">
        <f t="shared" si="14"/>
        <v>0</v>
      </c>
    </row>
    <row r="152" spans="1:34" ht="44.25" hidden="1" customHeight="1" thickBot="1" x14ac:dyDescent="0.3">
      <c r="A152" s="94" t="s">
        <v>449</v>
      </c>
      <c r="B152" s="17">
        <v>2018</v>
      </c>
      <c r="C152" s="96" t="s">
        <v>748</v>
      </c>
      <c r="D152" s="17">
        <v>5</v>
      </c>
      <c r="E152" s="3"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Contratos de prestación de servicios profesionales y de apoyo a la gestión</v>
      </c>
      <c r="F152" s="3" t="s">
        <v>107</v>
      </c>
      <c r="G152" s="3" t="s">
        <v>116</v>
      </c>
      <c r="H152" s="107" t="s">
        <v>967</v>
      </c>
      <c r="I152" s="19" t="s">
        <v>145</v>
      </c>
      <c r="J152" s="8">
        <v>45</v>
      </c>
      <c r="K152" s="38"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Gobernanza e influencia local, regional e internacional</v>
      </c>
      <c r="L152" s="20" t="s">
        <v>311</v>
      </c>
      <c r="M152" s="17"/>
      <c r="N152" s="93" t="s">
        <v>1253</v>
      </c>
      <c r="O152" s="111">
        <v>69300000</v>
      </c>
      <c r="P152" s="85"/>
      <c r="Q152" s="22"/>
      <c r="R152" s="22"/>
      <c r="S152" s="111"/>
      <c r="T152" s="22">
        <f t="shared" si="12"/>
        <v>69300000</v>
      </c>
      <c r="U152" s="22">
        <v>62790000</v>
      </c>
      <c r="V152" s="114">
        <v>43126</v>
      </c>
      <c r="W152" s="114">
        <v>43133</v>
      </c>
      <c r="X152" s="114">
        <v>43466</v>
      </c>
      <c r="Y152" s="93" t="s">
        <v>1436</v>
      </c>
      <c r="Z152" s="17"/>
      <c r="AA152" s="39"/>
      <c r="AB152" s="17"/>
      <c r="AC152" s="17"/>
      <c r="AD152" s="17" t="s">
        <v>1467</v>
      </c>
      <c r="AE152" s="17"/>
      <c r="AF152" s="40">
        <f t="shared" si="13"/>
        <v>0.90606060606060601</v>
      </c>
      <c r="AG152" s="41"/>
      <c r="AH152" s="41" t="b">
        <f t="shared" si="14"/>
        <v>0</v>
      </c>
    </row>
    <row r="153" spans="1:34" ht="44.25" hidden="1" customHeight="1" thickBot="1" x14ac:dyDescent="0.3">
      <c r="A153" s="94" t="s">
        <v>450</v>
      </c>
      <c r="B153" s="17">
        <v>2018</v>
      </c>
      <c r="C153" s="96" t="s">
        <v>749</v>
      </c>
      <c r="D153" s="17">
        <v>5</v>
      </c>
      <c r="E153" s="3"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 profesionales y de apoyo a la gestión</v>
      </c>
      <c r="F153" s="3" t="s">
        <v>107</v>
      </c>
      <c r="G153" s="3" t="s">
        <v>116</v>
      </c>
      <c r="H153" s="94" t="s">
        <v>988</v>
      </c>
      <c r="I153" s="19" t="s">
        <v>145</v>
      </c>
      <c r="J153" s="8">
        <v>19</v>
      </c>
      <c r="K153" s="38"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Seguridad y convivencia para todos</v>
      </c>
      <c r="L153" s="20" t="s">
        <v>1115</v>
      </c>
      <c r="M153" s="17"/>
      <c r="N153" s="94" t="s">
        <v>1254</v>
      </c>
      <c r="O153" s="111">
        <v>18700000</v>
      </c>
      <c r="P153" s="85"/>
      <c r="Q153" s="22"/>
      <c r="R153" s="22"/>
      <c r="S153" s="111"/>
      <c r="T153" s="22">
        <f t="shared" si="12"/>
        <v>18700000</v>
      </c>
      <c r="U153" s="22">
        <v>16943333</v>
      </c>
      <c r="V153" s="114">
        <v>43126</v>
      </c>
      <c r="W153" s="114">
        <v>43133</v>
      </c>
      <c r="X153" s="114">
        <v>43466</v>
      </c>
      <c r="Y153" s="94" t="s">
        <v>1436</v>
      </c>
      <c r="Z153" s="17"/>
      <c r="AA153" s="39"/>
      <c r="AB153" s="17"/>
      <c r="AC153" s="17"/>
      <c r="AD153" s="17" t="s">
        <v>1467</v>
      </c>
      <c r="AE153" s="17"/>
      <c r="AF153" s="40">
        <f t="shared" si="13"/>
        <v>0.90606058823529412</v>
      </c>
      <c r="AG153" s="41"/>
      <c r="AH153" s="41" t="b">
        <f t="shared" si="14"/>
        <v>0</v>
      </c>
    </row>
    <row r="154" spans="1:34" ht="44.25" hidden="1" customHeight="1" thickBot="1" x14ac:dyDescent="0.3">
      <c r="A154" s="94" t="s">
        <v>451</v>
      </c>
      <c r="B154" s="17">
        <v>2018</v>
      </c>
      <c r="C154" s="96" t="s">
        <v>750</v>
      </c>
      <c r="D154" s="17">
        <v>5</v>
      </c>
      <c r="E154" s="3"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 profesionales y de apoyo a la gestión</v>
      </c>
      <c r="F154" s="3" t="s">
        <v>107</v>
      </c>
      <c r="G154" s="3" t="s">
        <v>116</v>
      </c>
      <c r="H154" s="93" t="s">
        <v>989</v>
      </c>
      <c r="I154" s="19" t="s">
        <v>145</v>
      </c>
      <c r="J154" s="8">
        <v>45</v>
      </c>
      <c r="K154" s="38"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Gobernanza e influencia local, regional e internacional</v>
      </c>
      <c r="L154" s="20" t="s">
        <v>311</v>
      </c>
      <c r="M154" s="17"/>
      <c r="N154" s="93" t="s">
        <v>1255</v>
      </c>
      <c r="O154" s="111">
        <v>23100000</v>
      </c>
      <c r="P154" s="85"/>
      <c r="Q154" s="22"/>
      <c r="R154" s="22"/>
      <c r="S154" s="111"/>
      <c r="T154" s="22">
        <f t="shared" si="12"/>
        <v>23100000</v>
      </c>
      <c r="U154" s="22">
        <v>20440000</v>
      </c>
      <c r="V154" s="114">
        <v>43126</v>
      </c>
      <c r="W154" s="114" t="s">
        <v>1433</v>
      </c>
      <c r="X154" s="114">
        <v>43472</v>
      </c>
      <c r="Y154" s="93" t="s">
        <v>1436</v>
      </c>
      <c r="Z154" s="17"/>
      <c r="AA154" s="39"/>
      <c r="AB154" s="17"/>
      <c r="AC154" s="17"/>
      <c r="AD154" s="17" t="s">
        <v>1467</v>
      </c>
      <c r="AE154" s="17"/>
      <c r="AF154" s="40">
        <f t="shared" si="13"/>
        <v>0.88484848484848488</v>
      </c>
      <c r="AG154" s="41"/>
      <c r="AH154" s="41" t="b">
        <f t="shared" si="14"/>
        <v>0</v>
      </c>
    </row>
    <row r="155" spans="1:34" ht="44.25" hidden="1" customHeight="1" thickBot="1" x14ac:dyDescent="0.3">
      <c r="A155" s="94" t="s">
        <v>452</v>
      </c>
      <c r="B155" s="17">
        <v>2018</v>
      </c>
      <c r="C155" s="96" t="s">
        <v>751</v>
      </c>
      <c r="D155" s="17">
        <v>5</v>
      </c>
      <c r="E155" s="3"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Contratos de prestación de servicios profesionales y de apoyo a la gestión</v>
      </c>
      <c r="F155" s="3" t="s">
        <v>107</v>
      </c>
      <c r="G155" s="3" t="s">
        <v>116</v>
      </c>
      <c r="H155" s="107" t="s">
        <v>951</v>
      </c>
      <c r="I155" s="19" t="s">
        <v>145</v>
      </c>
      <c r="J155" s="8">
        <v>19</v>
      </c>
      <c r="K155" s="38"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Seguridad y convivencia para todos</v>
      </c>
      <c r="L155" s="20" t="s">
        <v>1115</v>
      </c>
      <c r="M155" s="17"/>
      <c r="N155" s="93" t="s">
        <v>1256</v>
      </c>
      <c r="O155" s="111">
        <v>18700000</v>
      </c>
      <c r="P155" s="85"/>
      <c r="Q155" s="22"/>
      <c r="R155" s="22"/>
      <c r="S155" s="111"/>
      <c r="T155" s="22">
        <f t="shared" si="12"/>
        <v>18700000</v>
      </c>
      <c r="U155" s="22">
        <v>16943333</v>
      </c>
      <c r="V155" s="114">
        <v>43126</v>
      </c>
      <c r="W155" s="114">
        <v>43133</v>
      </c>
      <c r="X155" s="114">
        <v>43466</v>
      </c>
      <c r="Y155" s="93" t="s">
        <v>1436</v>
      </c>
      <c r="Z155" s="17"/>
      <c r="AA155" s="39"/>
      <c r="AB155" s="17"/>
      <c r="AC155" s="17"/>
      <c r="AD155" s="17" t="s">
        <v>1467</v>
      </c>
      <c r="AE155" s="17"/>
      <c r="AF155" s="40">
        <f t="shared" si="13"/>
        <v>0.90606058823529412</v>
      </c>
      <c r="AG155" s="41"/>
      <c r="AH155" s="41" t="b">
        <f t="shared" si="14"/>
        <v>0</v>
      </c>
    </row>
    <row r="156" spans="1:34" ht="44.25" hidden="1" customHeight="1" thickBot="1" x14ac:dyDescent="0.3">
      <c r="A156" s="94" t="s">
        <v>453</v>
      </c>
      <c r="B156" s="17">
        <v>2018</v>
      </c>
      <c r="C156" s="97" t="s">
        <v>752</v>
      </c>
      <c r="D156" s="17">
        <v>5</v>
      </c>
      <c r="E156" s="3"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 profesionales y de apoyo a la gestión</v>
      </c>
      <c r="F156" s="3" t="s">
        <v>107</v>
      </c>
      <c r="G156" s="3" t="s">
        <v>116</v>
      </c>
      <c r="H156" s="107" t="s">
        <v>951</v>
      </c>
      <c r="I156" s="19" t="s">
        <v>145</v>
      </c>
      <c r="J156" s="8">
        <v>19</v>
      </c>
      <c r="K156" s="38"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Seguridad y convivencia para todos</v>
      </c>
      <c r="L156" s="20" t="s">
        <v>1115</v>
      </c>
      <c r="M156" s="17"/>
      <c r="N156" s="93" t="s">
        <v>1257</v>
      </c>
      <c r="O156" s="111">
        <v>18700000</v>
      </c>
      <c r="P156" s="85"/>
      <c r="Q156" s="22"/>
      <c r="R156" s="22"/>
      <c r="S156" s="111"/>
      <c r="T156" s="22">
        <f t="shared" si="12"/>
        <v>18700000</v>
      </c>
      <c r="U156" s="22">
        <v>16943333</v>
      </c>
      <c r="V156" s="114">
        <v>43126</v>
      </c>
      <c r="W156" s="114">
        <v>43133</v>
      </c>
      <c r="X156" s="114">
        <v>43466</v>
      </c>
      <c r="Y156" s="93" t="s">
        <v>1436</v>
      </c>
      <c r="Z156" s="17"/>
      <c r="AA156" s="39"/>
      <c r="AB156" s="17"/>
      <c r="AC156" s="17"/>
      <c r="AD156" s="17" t="s">
        <v>1467</v>
      </c>
      <c r="AE156" s="17"/>
      <c r="AF156" s="40">
        <f t="shared" si="13"/>
        <v>0.90606058823529412</v>
      </c>
      <c r="AG156" s="41"/>
      <c r="AH156" s="41" t="b">
        <f t="shared" si="14"/>
        <v>0</v>
      </c>
    </row>
    <row r="157" spans="1:34" ht="44.25" hidden="1" customHeight="1" thickBot="1" x14ac:dyDescent="0.3">
      <c r="A157" s="94" t="s">
        <v>454</v>
      </c>
      <c r="B157" s="17">
        <v>2018</v>
      </c>
      <c r="C157" s="96" t="s">
        <v>753</v>
      </c>
      <c r="D157" s="17">
        <v>5</v>
      </c>
      <c r="E157" s="3"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 profesionales y de apoyo a la gestión</v>
      </c>
      <c r="F157" s="3" t="s">
        <v>107</v>
      </c>
      <c r="G157" s="3" t="s">
        <v>116</v>
      </c>
      <c r="H157" s="107" t="s">
        <v>990</v>
      </c>
      <c r="I157" s="19" t="s">
        <v>145</v>
      </c>
      <c r="J157" s="8">
        <v>45</v>
      </c>
      <c r="K157" s="38"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Gobernanza e influencia local, regional e internacional</v>
      </c>
      <c r="L157" s="20" t="s">
        <v>311</v>
      </c>
      <c r="M157" s="17"/>
      <c r="N157" s="93" t="s">
        <v>1258</v>
      </c>
      <c r="O157" s="111">
        <v>46200000</v>
      </c>
      <c r="P157" s="85"/>
      <c r="Q157" s="22"/>
      <c r="R157" s="22"/>
      <c r="S157" s="111"/>
      <c r="T157" s="22">
        <f t="shared" si="12"/>
        <v>46200000</v>
      </c>
      <c r="U157" s="22">
        <v>41860000</v>
      </c>
      <c r="V157" s="114">
        <v>43126</v>
      </c>
      <c r="W157" s="114">
        <v>43133</v>
      </c>
      <c r="X157" s="114">
        <v>43466</v>
      </c>
      <c r="Y157" s="93" t="s">
        <v>1436</v>
      </c>
      <c r="Z157" s="17"/>
      <c r="AA157" s="39"/>
      <c r="AB157" s="17"/>
      <c r="AC157" s="17"/>
      <c r="AD157" s="17" t="s">
        <v>1467</v>
      </c>
      <c r="AE157" s="17"/>
      <c r="AF157" s="40">
        <f t="shared" si="13"/>
        <v>0.90606060606060601</v>
      </c>
      <c r="AG157" s="41"/>
      <c r="AH157" s="41" t="b">
        <f t="shared" si="14"/>
        <v>0</v>
      </c>
    </row>
    <row r="158" spans="1:34" ht="44.25" hidden="1" customHeight="1" thickBot="1" x14ac:dyDescent="0.3">
      <c r="A158" s="94" t="s">
        <v>455</v>
      </c>
      <c r="B158" s="17">
        <v>2018</v>
      </c>
      <c r="C158" s="97" t="s">
        <v>754</v>
      </c>
      <c r="D158" s="17">
        <v>5</v>
      </c>
      <c r="E158" s="3"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 profesionales y de apoyo a la gestión</v>
      </c>
      <c r="F158" s="3" t="s">
        <v>107</v>
      </c>
      <c r="G158" s="3" t="s">
        <v>116</v>
      </c>
      <c r="H158" s="107" t="s">
        <v>978</v>
      </c>
      <c r="I158" s="19" t="s">
        <v>145</v>
      </c>
      <c r="J158" s="8">
        <v>45</v>
      </c>
      <c r="K158" s="38"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Gobernanza e influencia local, regional e internacional</v>
      </c>
      <c r="L158" s="20" t="s">
        <v>311</v>
      </c>
      <c r="M158" s="17"/>
      <c r="N158" s="93" t="s">
        <v>1259</v>
      </c>
      <c r="O158" s="111">
        <v>69300000</v>
      </c>
      <c r="P158" s="85"/>
      <c r="Q158" s="22"/>
      <c r="R158" s="22"/>
      <c r="S158" s="111"/>
      <c r="T158" s="22">
        <f t="shared" si="12"/>
        <v>69300000</v>
      </c>
      <c r="U158" s="22">
        <v>62790000</v>
      </c>
      <c r="V158" s="114">
        <v>43126</v>
      </c>
      <c r="W158" s="114">
        <v>43133</v>
      </c>
      <c r="X158" s="114">
        <v>43466</v>
      </c>
      <c r="Y158" s="93" t="s">
        <v>1436</v>
      </c>
      <c r="Z158" s="17"/>
      <c r="AA158" s="39"/>
      <c r="AB158" s="17"/>
      <c r="AC158" s="17"/>
      <c r="AD158" s="17" t="s">
        <v>1467</v>
      </c>
      <c r="AE158" s="17"/>
      <c r="AF158" s="40">
        <f t="shared" si="13"/>
        <v>0.90606060606060601</v>
      </c>
      <c r="AG158" s="41"/>
      <c r="AH158" s="41" t="b">
        <f t="shared" si="14"/>
        <v>0</v>
      </c>
    </row>
    <row r="159" spans="1:34" ht="44.25" hidden="1" customHeight="1" thickBot="1" x14ac:dyDescent="0.3">
      <c r="A159" s="94" t="s">
        <v>456</v>
      </c>
      <c r="B159" s="17">
        <v>2018</v>
      </c>
      <c r="C159" s="96" t="s">
        <v>755</v>
      </c>
      <c r="D159" s="17">
        <v>5</v>
      </c>
      <c r="E159" s="3"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Contratos de prestación de servicios profesionales y de apoyo a la gestión</v>
      </c>
      <c r="F159" s="3" t="s">
        <v>107</v>
      </c>
      <c r="G159" s="3" t="s">
        <v>116</v>
      </c>
      <c r="H159" s="101" t="s">
        <v>941</v>
      </c>
      <c r="I159" s="19" t="s">
        <v>145</v>
      </c>
      <c r="J159" s="8">
        <v>18</v>
      </c>
      <c r="K159" s="38"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Mejor movilidad para todos</v>
      </c>
      <c r="L159" s="20" t="s">
        <v>1117</v>
      </c>
      <c r="M159" s="17"/>
      <c r="N159" s="108" t="s">
        <v>1260</v>
      </c>
      <c r="O159" s="111">
        <v>23100000</v>
      </c>
      <c r="P159" s="85"/>
      <c r="Q159" s="22"/>
      <c r="R159" s="22"/>
      <c r="S159" s="111"/>
      <c r="T159" s="22">
        <f t="shared" si="12"/>
        <v>23100000</v>
      </c>
      <c r="U159" s="22">
        <v>20930000</v>
      </c>
      <c r="V159" s="114">
        <v>43126</v>
      </c>
      <c r="W159" s="114">
        <v>43133</v>
      </c>
      <c r="X159" s="114">
        <v>43466</v>
      </c>
      <c r="Y159" s="94" t="s">
        <v>1436</v>
      </c>
      <c r="Z159" s="17"/>
      <c r="AA159" s="39"/>
      <c r="AB159" s="17"/>
      <c r="AC159" s="17"/>
      <c r="AD159" s="17" t="s">
        <v>1467</v>
      </c>
      <c r="AE159" s="17"/>
      <c r="AF159" s="40">
        <f t="shared" si="13"/>
        <v>0.90606060606060601</v>
      </c>
      <c r="AG159" s="41"/>
      <c r="AH159" s="41" t="b">
        <f t="shared" si="14"/>
        <v>0</v>
      </c>
    </row>
    <row r="160" spans="1:34" ht="44.25" hidden="1" customHeight="1" thickBot="1" x14ac:dyDescent="0.3">
      <c r="A160" s="94" t="s">
        <v>457</v>
      </c>
      <c r="B160" s="17">
        <v>2018</v>
      </c>
      <c r="C160" s="96" t="s">
        <v>756</v>
      </c>
      <c r="D160" s="17">
        <v>5</v>
      </c>
      <c r="E160" s="3"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 profesionales y de apoyo a la gestión</v>
      </c>
      <c r="F160" s="3" t="s">
        <v>107</v>
      </c>
      <c r="G160" s="3" t="s">
        <v>116</v>
      </c>
      <c r="H160" s="101" t="s">
        <v>941</v>
      </c>
      <c r="I160" s="19" t="s">
        <v>145</v>
      </c>
      <c r="J160" s="8">
        <v>18</v>
      </c>
      <c r="K160" s="38"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Mejor movilidad para todos</v>
      </c>
      <c r="L160" s="20" t="s">
        <v>1117</v>
      </c>
      <c r="M160" s="17"/>
      <c r="N160" s="101" t="s">
        <v>1261</v>
      </c>
      <c r="O160" s="111">
        <v>23100000</v>
      </c>
      <c r="P160" s="85"/>
      <c r="Q160" s="22"/>
      <c r="R160" s="22"/>
      <c r="S160" s="111"/>
      <c r="T160" s="22">
        <f t="shared" si="12"/>
        <v>23100000</v>
      </c>
      <c r="U160" s="22">
        <v>20930000</v>
      </c>
      <c r="V160" s="114">
        <v>43126</v>
      </c>
      <c r="W160" s="114">
        <v>43133</v>
      </c>
      <c r="X160" s="114">
        <v>43466</v>
      </c>
      <c r="Y160" s="94" t="s">
        <v>1436</v>
      </c>
      <c r="Z160" s="17"/>
      <c r="AA160" s="39"/>
      <c r="AB160" s="17"/>
      <c r="AC160" s="17"/>
      <c r="AD160" s="17" t="s">
        <v>1467</v>
      </c>
      <c r="AE160" s="17"/>
      <c r="AF160" s="40">
        <f t="shared" si="13"/>
        <v>0.90606060606060601</v>
      </c>
      <c r="AG160" s="41"/>
      <c r="AH160" s="41" t="b">
        <f t="shared" si="14"/>
        <v>0</v>
      </c>
    </row>
    <row r="161" spans="1:34" ht="44.25" hidden="1" customHeight="1" thickBot="1" x14ac:dyDescent="0.3">
      <c r="A161" s="94" t="s">
        <v>458</v>
      </c>
      <c r="B161" s="17">
        <v>2018</v>
      </c>
      <c r="C161" s="96" t="s">
        <v>757</v>
      </c>
      <c r="D161" s="17">
        <v>5</v>
      </c>
      <c r="E161" s="3"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Contratos de prestación de servicios profesionales y de apoyo a la gestión</v>
      </c>
      <c r="F161" s="3" t="s">
        <v>107</v>
      </c>
      <c r="G161" s="3" t="s">
        <v>116</v>
      </c>
      <c r="H161" s="94" t="s">
        <v>991</v>
      </c>
      <c r="I161" s="19" t="s">
        <v>145</v>
      </c>
      <c r="J161" s="8">
        <v>18</v>
      </c>
      <c r="K161" s="38"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Mejor movilidad para todos</v>
      </c>
      <c r="L161" s="20" t="s">
        <v>1117</v>
      </c>
      <c r="M161" s="17"/>
      <c r="N161" s="94" t="s">
        <v>1262</v>
      </c>
      <c r="O161" s="111">
        <v>23100000</v>
      </c>
      <c r="P161" s="85"/>
      <c r="Q161" s="22"/>
      <c r="R161" s="22"/>
      <c r="S161" s="111"/>
      <c r="T161" s="22">
        <f t="shared" si="12"/>
        <v>23100000</v>
      </c>
      <c r="U161" s="22">
        <v>20930000</v>
      </c>
      <c r="V161" s="114">
        <v>43126</v>
      </c>
      <c r="W161" s="114">
        <v>43133</v>
      </c>
      <c r="X161" s="114">
        <v>43466</v>
      </c>
      <c r="Y161" s="94" t="s">
        <v>1436</v>
      </c>
      <c r="Z161" s="17"/>
      <c r="AA161" s="39"/>
      <c r="AB161" s="17"/>
      <c r="AC161" s="17"/>
      <c r="AD161" s="17" t="s">
        <v>1467</v>
      </c>
      <c r="AE161" s="17"/>
      <c r="AF161" s="40">
        <f t="shared" si="13"/>
        <v>0.90606060606060601</v>
      </c>
      <c r="AG161" s="41"/>
      <c r="AH161" s="41" t="b">
        <f t="shared" si="14"/>
        <v>0</v>
      </c>
    </row>
    <row r="162" spans="1:34" ht="44.25" hidden="1" customHeight="1" thickBot="1" x14ac:dyDescent="0.3">
      <c r="A162" s="94" t="s">
        <v>459</v>
      </c>
      <c r="B162" s="17">
        <v>2018</v>
      </c>
      <c r="C162" s="96" t="s">
        <v>758</v>
      </c>
      <c r="D162" s="17">
        <v>5</v>
      </c>
      <c r="E162" s="3"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 profesionales y de apoyo a la gestión</v>
      </c>
      <c r="F162" s="3" t="s">
        <v>107</v>
      </c>
      <c r="G162" s="3" t="s">
        <v>116</v>
      </c>
      <c r="H162" s="94" t="s">
        <v>941</v>
      </c>
      <c r="I162" s="19" t="s">
        <v>145</v>
      </c>
      <c r="J162" s="8">
        <v>18</v>
      </c>
      <c r="K162" s="38"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Mejor movilidad para todos</v>
      </c>
      <c r="L162" s="20" t="s">
        <v>1117</v>
      </c>
      <c r="M162" s="17"/>
      <c r="N162" s="94" t="s">
        <v>1263</v>
      </c>
      <c r="O162" s="111">
        <v>23100000</v>
      </c>
      <c r="P162" s="85"/>
      <c r="Q162" s="22"/>
      <c r="R162" s="22"/>
      <c r="S162" s="111"/>
      <c r="T162" s="22">
        <f t="shared" si="12"/>
        <v>23100000</v>
      </c>
      <c r="U162" s="22">
        <v>20930000</v>
      </c>
      <c r="V162" s="114">
        <v>43126</v>
      </c>
      <c r="W162" s="114">
        <v>43133</v>
      </c>
      <c r="X162" s="114">
        <v>43466</v>
      </c>
      <c r="Y162" s="94" t="s">
        <v>1436</v>
      </c>
      <c r="Z162" s="17"/>
      <c r="AA162" s="39"/>
      <c r="AB162" s="17"/>
      <c r="AC162" s="17"/>
      <c r="AD162" s="17" t="s">
        <v>1467</v>
      </c>
      <c r="AE162" s="17"/>
      <c r="AF162" s="40">
        <f t="shared" si="13"/>
        <v>0.90606060606060601</v>
      </c>
      <c r="AG162" s="41"/>
      <c r="AH162" s="41" t="b">
        <f t="shared" si="14"/>
        <v>0</v>
      </c>
    </row>
    <row r="163" spans="1:34" ht="44.25" hidden="1" customHeight="1" thickBot="1" x14ac:dyDescent="0.3">
      <c r="A163" s="94" t="s">
        <v>460</v>
      </c>
      <c r="B163" s="17">
        <v>2018</v>
      </c>
      <c r="C163" s="96" t="s">
        <v>759</v>
      </c>
      <c r="D163" s="17">
        <v>5</v>
      </c>
      <c r="E163" s="3"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Contratos de prestación de servicios profesionales y de apoyo a la gestión</v>
      </c>
      <c r="F163" s="3" t="s">
        <v>107</v>
      </c>
      <c r="G163" s="3" t="s">
        <v>116</v>
      </c>
      <c r="H163" s="94" t="s">
        <v>932</v>
      </c>
      <c r="I163" s="19" t="s">
        <v>145</v>
      </c>
      <c r="J163" s="8">
        <v>18</v>
      </c>
      <c r="K163" s="38"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Mejor movilidad para todos</v>
      </c>
      <c r="L163" s="20" t="s">
        <v>1117</v>
      </c>
      <c r="M163" s="17"/>
      <c r="N163" s="94" t="s">
        <v>1264</v>
      </c>
      <c r="O163" s="111">
        <v>23100000</v>
      </c>
      <c r="P163" s="85"/>
      <c r="Q163" s="22"/>
      <c r="R163" s="22"/>
      <c r="S163" s="111"/>
      <c r="T163" s="22">
        <f t="shared" si="12"/>
        <v>23100000</v>
      </c>
      <c r="U163" s="22">
        <v>20930000</v>
      </c>
      <c r="V163" s="114">
        <v>43126</v>
      </c>
      <c r="W163" s="114">
        <v>43133</v>
      </c>
      <c r="X163" s="114">
        <v>43466</v>
      </c>
      <c r="Y163" s="94" t="s">
        <v>1436</v>
      </c>
      <c r="Z163" s="17"/>
      <c r="AA163" s="39"/>
      <c r="AB163" s="17"/>
      <c r="AC163" s="17"/>
      <c r="AD163" s="17" t="s">
        <v>1467</v>
      </c>
      <c r="AE163" s="17"/>
      <c r="AF163" s="40">
        <f t="shared" si="13"/>
        <v>0.90606060606060601</v>
      </c>
      <c r="AG163" s="41"/>
      <c r="AH163" s="41" t="b">
        <f t="shared" si="14"/>
        <v>0</v>
      </c>
    </row>
    <row r="164" spans="1:34" ht="44.25" hidden="1" customHeight="1" thickBot="1" x14ac:dyDescent="0.3">
      <c r="A164" s="94" t="s">
        <v>461</v>
      </c>
      <c r="B164" s="17">
        <v>2018</v>
      </c>
      <c r="C164" s="96" t="s">
        <v>760</v>
      </c>
      <c r="D164" s="17">
        <v>5</v>
      </c>
      <c r="E164" s="3"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 profesionales y de apoyo a la gestión</v>
      </c>
      <c r="F164" s="3" t="s">
        <v>107</v>
      </c>
      <c r="G164" s="3" t="s">
        <v>116</v>
      </c>
      <c r="H164" s="94" t="s">
        <v>932</v>
      </c>
      <c r="I164" s="19" t="s">
        <v>145</v>
      </c>
      <c r="J164" s="8">
        <v>18</v>
      </c>
      <c r="K164" s="38"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Mejor movilidad para todos</v>
      </c>
      <c r="L164" s="20" t="s">
        <v>1117</v>
      </c>
      <c r="M164" s="17"/>
      <c r="N164" s="94" t="s">
        <v>1265</v>
      </c>
      <c r="O164" s="111">
        <v>23100000</v>
      </c>
      <c r="P164" s="85"/>
      <c r="Q164" s="22"/>
      <c r="R164" s="22"/>
      <c r="S164" s="111"/>
      <c r="T164" s="22">
        <f t="shared" si="12"/>
        <v>23100000</v>
      </c>
      <c r="U164" s="22">
        <v>20930000</v>
      </c>
      <c r="V164" s="114">
        <v>43126</v>
      </c>
      <c r="W164" s="114">
        <v>43133</v>
      </c>
      <c r="X164" s="114">
        <v>43466</v>
      </c>
      <c r="Y164" s="94" t="s">
        <v>1436</v>
      </c>
      <c r="Z164" s="17"/>
      <c r="AA164" s="39"/>
      <c r="AB164" s="17"/>
      <c r="AC164" s="17"/>
      <c r="AD164" s="17" t="s">
        <v>1467</v>
      </c>
      <c r="AE164" s="17"/>
      <c r="AF164" s="40">
        <f t="shared" si="13"/>
        <v>0.90606060606060601</v>
      </c>
      <c r="AG164" s="41"/>
      <c r="AH164" s="41" t="b">
        <f t="shared" si="14"/>
        <v>0</v>
      </c>
    </row>
    <row r="165" spans="1:34" ht="44.25" hidden="1" customHeight="1" thickBot="1" x14ac:dyDescent="0.3">
      <c r="A165" s="94" t="s">
        <v>462</v>
      </c>
      <c r="B165" s="17">
        <v>2018</v>
      </c>
      <c r="C165" s="96" t="s">
        <v>761</v>
      </c>
      <c r="D165" s="17">
        <v>5</v>
      </c>
      <c r="E165" s="3"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Contratos de prestación de servicios profesionales y de apoyo a la gestión</v>
      </c>
      <c r="F165" s="3" t="s">
        <v>107</v>
      </c>
      <c r="G165" s="3" t="s">
        <v>116</v>
      </c>
      <c r="H165" s="94" t="s">
        <v>932</v>
      </c>
      <c r="I165" s="19" t="s">
        <v>145</v>
      </c>
      <c r="J165" s="8">
        <v>18</v>
      </c>
      <c r="K165" s="38"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Mejor movilidad para todos</v>
      </c>
      <c r="L165" s="20" t="s">
        <v>1117</v>
      </c>
      <c r="M165" s="17"/>
      <c r="N165" s="94" t="s">
        <v>1266</v>
      </c>
      <c r="O165" s="111">
        <v>23100000</v>
      </c>
      <c r="P165" s="85"/>
      <c r="Q165" s="22"/>
      <c r="R165" s="22"/>
      <c r="S165" s="111"/>
      <c r="T165" s="22">
        <f t="shared" si="12"/>
        <v>23100000</v>
      </c>
      <c r="U165" s="22">
        <v>20930000</v>
      </c>
      <c r="V165" s="114">
        <v>43126</v>
      </c>
      <c r="W165" s="114">
        <v>43133</v>
      </c>
      <c r="X165" s="114">
        <v>43466</v>
      </c>
      <c r="Y165" s="94" t="s">
        <v>1436</v>
      </c>
      <c r="Z165" s="17"/>
      <c r="AA165" s="39"/>
      <c r="AB165" s="17"/>
      <c r="AC165" s="17"/>
      <c r="AD165" s="17" t="s">
        <v>1467</v>
      </c>
      <c r="AE165" s="17"/>
      <c r="AF165" s="40">
        <f t="shared" si="13"/>
        <v>0.90606060606060601</v>
      </c>
      <c r="AG165" s="41"/>
      <c r="AH165" s="41" t="b">
        <f t="shared" si="14"/>
        <v>0</v>
      </c>
    </row>
    <row r="166" spans="1:34" ht="44.25" hidden="1" customHeight="1" thickBot="1" x14ac:dyDescent="0.3">
      <c r="A166" s="94" t="s">
        <v>463</v>
      </c>
      <c r="B166" s="17">
        <v>2018</v>
      </c>
      <c r="C166" s="100" t="s">
        <v>762</v>
      </c>
      <c r="D166" s="17">
        <v>5</v>
      </c>
      <c r="E166" s="3"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 profesionales y de apoyo a la gestión</v>
      </c>
      <c r="F166" s="3" t="s">
        <v>107</v>
      </c>
      <c r="G166" s="3" t="s">
        <v>116</v>
      </c>
      <c r="H166" s="93" t="s">
        <v>992</v>
      </c>
      <c r="I166" s="19" t="s">
        <v>145</v>
      </c>
      <c r="J166" s="8">
        <v>45</v>
      </c>
      <c r="K166" s="38"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Gobernanza e influencia local, regional e internacional</v>
      </c>
      <c r="L166" s="20" t="s">
        <v>311</v>
      </c>
      <c r="M166" s="17"/>
      <c r="N166" s="93" t="s">
        <v>1267</v>
      </c>
      <c r="O166" s="111">
        <v>46200000</v>
      </c>
      <c r="P166" s="85"/>
      <c r="Q166" s="22"/>
      <c r="R166" s="22">
        <v>1</v>
      </c>
      <c r="S166" s="111">
        <v>4200000</v>
      </c>
      <c r="T166" s="22">
        <f t="shared" si="12"/>
        <v>50400000</v>
      </c>
      <c r="U166" s="22">
        <v>41860000</v>
      </c>
      <c r="V166" s="114">
        <v>43126</v>
      </c>
      <c r="W166" s="114">
        <v>43133</v>
      </c>
      <c r="X166" s="114">
        <v>43466</v>
      </c>
      <c r="Y166" s="93" t="s">
        <v>1436</v>
      </c>
      <c r="Z166" s="17">
        <v>30</v>
      </c>
      <c r="AA166" s="39"/>
      <c r="AB166" s="17"/>
      <c r="AC166" s="17" t="s">
        <v>1467</v>
      </c>
      <c r="AD166" s="17"/>
      <c r="AE166" s="17"/>
      <c r="AF166" s="40">
        <f t="shared" si="13"/>
        <v>0.8305555555555556</v>
      </c>
      <c r="AG166" s="41"/>
      <c r="AH166" s="41" t="b">
        <f t="shared" si="14"/>
        <v>0</v>
      </c>
    </row>
    <row r="167" spans="1:34" ht="44.25" hidden="1" customHeight="1" thickBot="1" x14ac:dyDescent="0.3">
      <c r="A167" s="94" t="s">
        <v>464</v>
      </c>
      <c r="B167" s="17">
        <v>2018</v>
      </c>
      <c r="C167" s="96" t="s">
        <v>763</v>
      </c>
      <c r="D167" s="17">
        <v>5</v>
      </c>
      <c r="E167" s="3"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 profesionales y de apoyo a la gestión</v>
      </c>
      <c r="F167" s="3" t="s">
        <v>107</v>
      </c>
      <c r="G167" s="3" t="s">
        <v>116</v>
      </c>
      <c r="H167" s="94" t="s">
        <v>942</v>
      </c>
      <c r="I167" s="19" t="s">
        <v>145</v>
      </c>
      <c r="J167" s="8">
        <v>45</v>
      </c>
      <c r="K167" s="38"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20" t="s">
        <v>311</v>
      </c>
      <c r="M167" s="17"/>
      <c r="N167" s="94" t="s">
        <v>1268</v>
      </c>
      <c r="O167" s="111">
        <v>49500000</v>
      </c>
      <c r="P167" s="85"/>
      <c r="Q167" s="22"/>
      <c r="R167" s="22">
        <v>1</v>
      </c>
      <c r="S167" s="111">
        <v>4500000</v>
      </c>
      <c r="T167" s="22">
        <f t="shared" si="12"/>
        <v>54000000</v>
      </c>
      <c r="U167" s="22">
        <v>44850000</v>
      </c>
      <c r="V167" s="114">
        <v>43126</v>
      </c>
      <c r="W167" s="114">
        <v>43133</v>
      </c>
      <c r="X167" s="114">
        <v>43466</v>
      </c>
      <c r="Y167" s="94" t="s">
        <v>1436</v>
      </c>
      <c r="Z167" s="17">
        <v>30</v>
      </c>
      <c r="AA167" s="39"/>
      <c r="AB167" s="17"/>
      <c r="AC167" s="17" t="s">
        <v>1467</v>
      </c>
      <c r="AD167" s="17"/>
      <c r="AE167" s="17"/>
      <c r="AF167" s="40">
        <f t="shared" si="13"/>
        <v>0.8305555555555556</v>
      </c>
      <c r="AG167" s="41"/>
      <c r="AH167" s="41" t="b">
        <f t="shared" si="14"/>
        <v>0</v>
      </c>
    </row>
    <row r="168" spans="1:34" ht="44.25" hidden="1" customHeight="1" thickBot="1" x14ac:dyDescent="0.3">
      <c r="A168" s="94" t="s">
        <v>465</v>
      </c>
      <c r="B168" s="17">
        <v>2018</v>
      </c>
      <c r="C168" s="96" t="s">
        <v>764</v>
      </c>
      <c r="D168" s="17">
        <v>5</v>
      </c>
      <c r="E168" s="3"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Contratos de prestación de servicios profesionales y de apoyo a la gestión</v>
      </c>
      <c r="F168" s="3" t="s">
        <v>107</v>
      </c>
      <c r="G168" s="3" t="s">
        <v>116</v>
      </c>
      <c r="H168" s="107" t="s">
        <v>967</v>
      </c>
      <c r="I168" s="19" t="s">
        <v>145</v>
      </c>
      <c r="J168" s="8">
        <v>45</v>
      </c>
      <c r="K168" s="38"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Gobernanza e influencia local, regional e internacional</v>
      </c>
      <c r="L168" s="20" t="s">
        <v>311</v>
      </c>
      <c r="M168" s="17"/>
      <c r="N168" s="93" t="s">
        <v>1269</v>
      </c>
      <c r="O168" s="111">
        <v>69300000</v>
      </c>
      <c r="P168" s="85"/>
      <c r="Q168" s="22"/>
      <c r="R168" s="22"/>
      <c r="S168" s="111"/>
      <c r="T168" s="22">
        <f t="shared" si="12"/>
        <v>69300000</v>
      </c>
      <c r="U168" s="22">
        <v>62790000</v>
      </c>
      <c r="V168" s="114">
        <v>43126</v>
      </c>
      <c r="W168" s="114">
        <v>43133</v>
      </c>
      <c r="X168" s="114">
        <v>43466</v>
      </c>
      <c r="Y168" s="93" t="s">
        <v>1436</v>
      </c>
      <c r="Z168" s="17"/>
      <c r="AA168" s="39"/>
      <c r="AB168" s="17"/>
      <c r="AC168" s="17"/>
      <c r="AD168" s="17" t="s">
        <v>1467</v>
      </c>
      <c r="AE168" s="17"/>
      <c r="AF168" s="40">
        <f t="shared" si="13"/>
        <v>0.90606060606060601</v>
      </c>
      <c r="AG168" s="41"/>
      <c r="AH168" s="41" t="b">
        <f t="shared" si="14"/>
        <v>0</v>
      </c>
    </row>
    <row r="169" spans="1:34" ht="44.25" hidden="1" customHeight="1" thickBot="1" x14ac:dyDescent="0.3">
      <c r="A169" s="94" t="s">
        <v>466</v>
      </c>
      <c r="B169" s="17">
        <v>2018</v>
      </c>
      <c r="C169" s="96" t="s">
        <v>765</v>
      </c>
      <c r="D169" s="17">
        <v>5</v>
      </c>
      <c r="E169" s="3"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 profesionales y de apoyo a la gestión</v>
      </c>
      <c r="F169" s="3" t="s">
        <v>107</v>
      </c>
      <c r="G169" s="3" t="s">
        <v>116</v>
      </c>
      <c r="H169" s="94" t="s">
        <v>988</v>
      </c>
      <c r="I169" s="19" t="s">
        <v>145</v>
      </c>
      <c r="J169" s="8">
        <v>19</v>
      </c>
      <c r="K169" s="38"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Seguridad y convivencia para todos</v>
      </c>
      <c r="L169" s="20" t="s">
        <v>1115</v>
      </c>
      <c r="M169" s="17"/>
      <c r="N169" s="94" t="s">
        <v>1270</v>
      </c>
      <c r="O169" s="111">
        <v>18700000</v>
      </c>
      <c r="P169" s="85"/>
      <c r="Q169" s="22"/>
      <c r="R169" s="22"/>
      <c r="S169" s="111"/>
      <c r="T169" s="22">
        <f t="shared" si="12"/>
        <v>18700000</v>
      </c>
      <c r="U169" s="22">
        <v>16943333</v>
      </c>
      <c r="V169" s="114">
        <v>43126</v>
      </c>
      <c r="W169" s="114">
        <v>43133</v>
      </c>
      <c r="X169" s="114">
        <v>43466</v>
      </c>
      <c r="Y169" s="94" t="s">
        <v>1436</v>
      </c>
      <c r="Z169" s="17"/>
      <c r="AA169" s="39"/>
      <c r="AB169" s="17"/>
      <c r="AC169" s="17"/>
      <c r="AD169" s="17" t="s">
        <v>1467</v>
      </c>
      <c r="AE169" s="17"/>
      <c r="AF169" s="40">
        <f t="shared" si="13"/>
        <v>0.90606058823529412</v>
      </c>
      <c r="AG169" s="41"/>
      <c r="AH169" s="41" t="b">
        <f t="shared" si="14"/>
        <v>0</v>
      </c>
    </row>
    <row r="170" spans="1:34" ht="44.25" hidden="1" customHeight="1" thickBot="1" x14ac:dyDescent="0.3">
      <c r="A170" s="94" t="s">
        <v>467</v>
      </c>
      <c r="B170" s="17">
        <v>2018</v>
      </c>
      <c r="C170" s="19" t="s">
        <v>536</v>
      </c>
      <c r="D170" s="17">
        <v>5</v>
      </c>
      <c r="E170" s="3"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Contratos de prestación de servicios profesionales y de apoyo a la gestión</v>
      </c>
      <c r="F170" s="3" t="s">
        <v>107</v>
      </c>
      <c r="G170" s="3" t="s">
        <v>116</v>
      </c>
      <c r="H170" s="19" t="s">
        <v>536</v>
      </c>
      <c r="I170" s="19"/>
      <c r="J170" s="8"/>
      <c r="K170" s="38"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No ha seleccionado un número de programa</v>
      </c>
      <c r="L170" s="20"/>
      <c r="M170" s="17"/>
      <c r="N170" s="19" t="s">
        <v>536</v>
      </c>
      <c r="O170" s="19" t="s">
        <v>536</v>
      </c>
      <c r="P170" s="85"/>
      <c r="Q170" s="22"/>
      <c r="R170" s="22"/>
      <c r="S170" s="111"/>
      <c r="T170" s="22">
        <v>0</v>
      </c>
      <c r="U170" s="22"/>
      <c r="V170" s="22" t="s">
        <v>536</v>
      </c>
      <c r="W170" s="22" t="s">
        <v>536</v>
      </c>
      <c r="X170" s="22" t="s">
        <v>536</v>
      </c>
      <c r="Y170" s="22" t="s">
        <v>536</v>
      </c>
      <c r="Z170" s="17"/>
      <c r="AA170" s="39" t="s">
        <v>1467</v>
      </c>
      <c r="AB170" s="17"/>
      <c r="AC170" s="17"/>
      <c r="AD170" s="17"/>
      <c r="AE170" s="17"/>
      <c r="AF170" s="40" t="e">
        <f t="shared" si="13"/>
        <v>#DIV/0!</v>
      </c>
      <c r="AG170" s="41"/>
      <c r="AH170" s="41" t="b">
        <f t="shared" si="14"/>
        <v>1</v>
      </c>
    </row>
    <row r="171" spans="1:34" ht="44.25" hidden="1" customHeight="1" thickBot="1" x14ac:dyDescent="0.3">
      <c r="A171" s="94" t="s">
        <v>468</v>
      </c>
      <c r="B171" s="17">
        <v>2018</v>
      </c>
      <c r="C171" s="96" t="s">
        <v>766</v>
      </c>
      <c r="D171" s="17">
        <v>5</v>
      </c>
      <c r="E171" s="3"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 profesionales y de apoyo a la gestión</v>
      </c>
      <c r="F171" s="3" t="s">
        <v>107</v>
      </c>
      <c r="G171" s="3" t="s">
        <v>116</v>
      </c>
      <c r="H171" s="94" t="s">
        <v>993</v>
      </c>
      <c r="I171" s="19" t="s">
        <v>145</v>
      </c>
      <c r="J171" s="8">
        <v>45</v>
      </c>
      <c r="K171" s="38"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Gobernanza e influencia local, regional e internacional</v>
      </c>
      <c r="L171" s="20" t="s">
        <v>311</v>
      </c>
      <c r="M171" s="17"/>
      <c r="N171" s="94" t="s">
        <v>1271</v>
      </c>
      <c r="O171" s="111">
        <v>49500000</v>
      </c>
      <c r="P171" s="85"/>
      <c r="Q171" s="22"/>
      <c r="R171" s="22"/>
      <c r="S171" s="111"/>
      <c r="T171" s="22">
        <f t="shared" si="12"/>
        <v>49500000</v>
      </c>
      <c r="U171" s="22">
        <v>35850000</v>
      </c>
      <c r="V171" s="114">
        <v>43126</v>
      </c>
      <c r="W171" s="114">
        <v>43133</v>
      </c>
      <c r="X171" s="114">
        <v>43466</v>
      </c>
      <c r="Y171" s="94" t="s">
        <v>1436</v>
      </c>
      <c r="Z171" s="17"/>
      <c r="AA171" s="39"/>
      <c r="AB171" s="17"/>
      <c r="AC171" s="17"/>
      <c r="AD171" s="17" t="s">
        <v>1467</v>
      </c>
      <c r="AE171" s="17"/>
      <c r="AF171" s="40">
        <f t="shared" si="13"/>
        <v>0.72424242424242424</v>
      </c>
      <c r="AG171" s="41"/>
      <c r="AH171" s="41" t="b">
        <f t="shared" si="14"/>
        <v>0</v>
      </c>
    </row>
    <row r="172" spans="1:34" ht="44.25" hidden="1" customHeight="1" thickBot="1" x14ac:dyDescent="0.3">
      <c r="A172" s="94" t="s">
        <v>469</v>
      </c>
      <c r="B172" s="17">
        <v>2018</v>
      </c>
      <c r="C172" s="96" t="s">
        <v>767</v>
      </c>
      <c r="D172" s="17">
        <v>5</v>
      </c>
      <c r="E172" s="3"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 profesionales y de apoyo a la gestión</v>
      </c>
      <c r="F172" s="3" t="s">
        <v>107</v>
      </c>
      <c r="G172" s="3" t="s">
        <v>116</v>
      </c>
      <c r="H172" s="107" t="s">
        <v>935</v>
      </c>
      <c r="I172" s="19" t="s">
        <v>145</v>
      </c>
      <c r="J172" s="8">
        <v>45</v>
      </c>
      <c r="K172" s="38"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Gobernanza e influencia local, regional e internacional</v>
      </c>
      <c r="L172" s="20" t="s">
        <v>311</v>
      </c>
      <c r="M172" s="17"/>
      <c r="N172" s="96" t="s">
        <v>1272</v>
      </c>
      <c r="O172" s="111">
        <v>49500000</v>
      </c>
      <c r="P172" s="85"/>
      <c r="Q172" s="22"/>
      <c r="R172" s="22"/>
      <c r="S172" s="111"/>
      <c r="T172" s="22">
        <f t="shared" si="12"/>
        <v>49500000</v>
      </c>
      <c r="U172" s="22">
        <v>6750000</v>
      </c>
      <c r="V172" s="114">
        <v>43126</v>
      </c>
      <c r="W172" s="114">
        <v>43133</v>
      </c>
      <c r="X172" s="114">
        <v>43466</v>
      </c>
      <c r="Y172" s="93" t="s">
        <v>1436</v>
      </c>
      <c r="Z172" s="17"/>
      <c r="AA172" s="39"/>
      <c r="AB172" s="17"/>
      <c r="AC172" s="17"/>
      <c r="AD172" s="17" t="s">
        <v>1467</v>
      </c>
      <c r="AE172" s="17"/>
      <c r="AF172" s="40">
        <f t="shared" si="13"/>
        <v>0.13636363636363635</v>
      </c>
      <c r="AG172" s="41"/>
      <c r="AH172" s="41" t="b">
        <f t="shared" si="14"/>
        <v>0</v>
      </c>
    </row>
    <row r="173" spans="1:34" ht="44.25" hidden="1" customHeight="1" thickBot="1" x14ac:dyDescent="0.3">
      <c r="A173" s="94" t="s">
        <v>470</v>
      </c>
      <c r="B173" s="17">
        <v>2018</v>
      </c>
      <c r="C173" s="96" t="s">
        <v>768</v>
      </c>
      <c r="D173" s="17">
        <v>5</v>
      </c>
      <c r="E173" s="3"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 profesionales y de apoyo a la gestión</v>
      </c>
      <c r="F173" s="3" t="s">
        <v>107</v>
      </c>
      <c r="G173" s="3" t="s">
        <v>116</v>
      </c>
      <c r="H173" s="94" t="s">
        <v>988</v>
      </c>
      <c r="I173" s="19" t="s">
        <v>145</v>
      </c>
      <c r="J173" s="8">
        <v>19</v>
      </c>
      <c r="K173" s="38"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Seguridad y convivencia para todos</v>
      </c>
      <c r="L173" s="20" t="s">
        <v>1115</v>
      </c>
      <c r="M173" s="17"/>
      <c r="N173" s="94" t="s">
        <v>1273</v>
      </c>
      <c r="O173" s="111">
        <v>18700000</v>
      </c>
      <c r="P173" s="85"/>
      <c r="Q173" s="22"/>
      <c r="R173" s="22"/>
      <c r="S173" s="111"/>
      <c r="T173" s="22">
        <f t="shared" si="12"/>
        <v>18700000</v>
      </c>
      <c r="U173" s="22">
        <v>16943333</v>
      </c>
      <c r="V173" s="114">
        <v>43126</v>
      </c>
      <c r="W173" s="114">
        <v>43133</v>
      </c>
      <c r="X173" s="114">
        <v>43466</v>
      </c>
      <c r="Y173" s="94" t="s">
        <v>1436</v>
      </c>
      <c r="Z173" s="17"/>
      <c r="AA173" s="39"/>
      <c r="AB173" s="17"/>
      <c r="AC173" s="17"/>
      <c r="AD173" s="17" t="s">
        <v>1467</v>
      </c>
      <c r="AE173" s="17"/>
      <c r="AF173" s="40">
        <f t="shared" si="13"/>
        <v>0.90606058823529412</v>
      </c>
      <c r="AG173" s="41"/>
      <c r="AH173" s="41" t="b">
        <f t="shared" si="14"/>
        <v>0</v>
      </c>
    </row>
    <row r="174" spans="1:34" ht="44.25" hidden="1" customHeight="1" thickBot="1" x14ac:dyDescent="0.3">
      <c r="A174" s="94" t="s">
        <v>471</v>
      </c>
      <c r="B174" s="17">
        <v>2018</v>
      </c>
      <c r="C174" s="96" t="s">
        <v>769</v>
      </c>
      <c r="D174" s="17">
        <v>5</v>
      </c>
      <c r="E174" s="3"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Contratos de prestación de servicios profesionales y de apoyo a la gestión</v>
      </c>
      <c r="F174" s="3" t="s">
        <v>107</v>
      </c>
      <c r="G174" s="3" t="s">
        <v>116</v>
      </c>
      <c r="H174" s="107" t="s">
        <v>967</v>
      </c>
      <c r="I174" s="19" t="s">
        <v>145</v>
      </c>
      <c r="J174" s="8">
        <v>45</v>
      </c>
      <c r="K174" s="38"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Gobernanza e influencia local, regional e internacional</v>
      </c>
      <c r="L174" s="20" t="s">
        <v>311</v>
      </c>
      <c r="M174" s="17"/>
      <c r="N174" s="93" t="s">
        <v>1274</v>
      </c>
      <c r="O174" s="111">
        <v>69300000</v>
      </c>
      <c r="P174" s="85"/>
      <c r="Q174" s="22"/>
      <c r="R174" s="22"/>
      <c r="S174" s="111"/>
      <c r="T174" s="22">
        <f t="shared" si="12"/>
        <v>69300000</v>
      </c>
      <c r="U174" s="22">
        <v>50190000</v>
      </c>
      <c r="V174" s="114">
        <v>43126</v>
      </c>
      <c r="W174" s="114">
        <v>43133</v>
      </c>
      <c r="X174" s="114">
        <v>43466</v>
      </c>
      <c r="Y174" s="93" t="s">
        <v>1436</v>
      </c>
      <c r="Z174" s="17"/>
      <c r="AA174" s="39"/>
      <c r="AB174" s="17"/>
      <c r="AC174" s="17"/>
      <c r="AD174" s="17" t="s">
        <v>1467</v>
      </c>
      <c r="AE174" s="17"/>
      <c r="AF174" s="40">
        <f t="shared" si="13"/>
        <v>0.72424242424242424</v>
      </c>
      <c r="AG174" s="41"/>
      <c r="AH174" s="41" t="b">
        <f t="shared" si="14"/>
        <v>0</v>
      </c>
    </row>
    <row r="175" spans="1:34" ht="44.25" hidden="1" customHeight="1" thickBot="1" x14ac:dyDescent="0.3">
      <c r="A175" s="94" t="s">
        <v>472</v>
      </c>
      <c r="B175" s="17">
        <v>2018</v>
      </c>
      <c r="C175" s="96" t="s">
        <v>770</v>
      </c>
      <c r="D175" s="17">
        <v>5</v>
      </c>
      <c r="E175" s="3"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 profesionales y de apoyo a la gestión</v>
      </c>
      <c r="F175" s="3" t="s">
        <v>107</v>
      </c>
      <c r="G175" s="3" t="s">
        <v>116</v>
      </c>
      <c r="H175" s="107" t="s">
        <v>994</v>
      </c>
      <c r="I175" s="19" t="s">
        <v>145</v>
      </c>
      <c r="J175" s="8">
        <v>18</v>
      </c>
      <c r="K175" s="38"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Mejor movilidad para todos</v>
      </c>
      <c r="L175" s="20" t="s">
        <v>1117</v>
      </c>
      <c r="M175" s="17"/>
      <c r="N175" s="93" t="s">
        <v>1275</v>
      </c>
      <c r="O175" s="112">
        <v>23100000</v>
      </c>
      <c r="P175" s="85"/>
      <c r="Q175" s="22"/>
      <c r="R175" s="22"/>
      <c r="S175" s="111"/>
      <c r="T175" s="22">
        <f t="shared" si="12"/>
        <v>23100000</v>
      </c>
      <c r="U175" s="22">
        <v>20930000</v>
      </c>
      <c r="V175" s="114">
        <v>43126</v>
      </c>
      <c r="W175" s="114">
        <v>43133</v>
      </c>
      <c r="X175" s="114">
        <v>43466</v>
      </c>
      <c r="Y175" s="94" t="s">
        <v>1436</v>
      </c>
      <c r="Z175" s="17"/>
      <c r="AA175" s="39"/>
      <c r="AB175" s="17"/>
      <c r="AC175" s="17"/>
      <c r="AD175" s="17" t="s">
        <v>1467</v>
      </c>
      <c r="AE175" s="17"/>
      <c r="AF175" s="40">
        <f t="shared" si="13"/>
        <v>0.90606060606060601</v>
      </c>
      <c r="AG175" s="41"/>
      <c r="AH175" s="41" t="b">
        <f t="shared" si="14"/>
        <v>0</v>
      </c>
    </row>
    <row r="176" spans="1:34" ht="44.25" hidden="1" customHeight="1" thickBot="1" x14ac:dyDescent="0.3">
      <c r="A176" s="94" t="s">
        <v>473</v>
      </c>
      <c r="B176" s="17">
        <v>2018</v>
      </c>
      <c r="C176" s="19" t="s">
        <v>536</v>
      </c>
      <c r="D176" s="17">
        <v>5</v>
      </c>
      <c r="E176" s="3"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Contratos de prestación de servicios profesionales y de apoyo a la gestión</v>
      </c>
      <c r="F176" s="3" t="s">
        <v>107</v>
      </c>
      <c r="G176" s="3" t="s">
        <v>116</v>
      </c>
      <c r="H176" s="19" t="s">
        <v>536</v>
      </c>
      <c r="I176" s="19" t="s">
        <v>145</v>
      </c>
      <c r="J176" s="8"/>
      <c r="K176" s="38"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No ha seleccionado un número de programa</v>
      </c>
      <c r="L176" s="20"/>
      <c r="M176" s="17"/>
      <c r="N176" s="19" t="s">
        <v>536</v>
      </c>
      <c r="O176" s="19" t="s">
        <v>536</v>
      </c>
      <c r="P176" s="85"/>
      <c r="Q176" s="22"/>
      <c r="R176" s="22"/>
      <c r="S176" s="111"/>
      <c r="T176" s="22">
        <v>0</v>
      </c>
      <c r="U176" s="22"/>
      <c r="V176" s="22" t="s">
        <v>536</v>
      </c>
      <c r="W176" s="22" t="s">
        <v>536</v>
      </c>
      <c r="X176" s="22" t="s">
        <v>536</v>
      </c>
      <c r="Y176" s="22" t="s">
        <v>536</v>
      </c>
      <c r="Z176" s="17"/>
      <c r="AA176" s="39" t="s">
        <v>1467</v>
      </c>
      <c r="AB176" s="17"/>
      <c r="AC176" s="17"/>
      <c r="AD176" s="17"/>
      <c r="AE176" s="17"/>
      <c r="AF176" s="40" t="e">
        <f t="shared" si="13"/>
        <v>#DIV/0!</v>
      </c>
      <c r="AG176" s="41"/>
      <c r="AH176" s="41" t="b">
        <f t="shared" si="14"/>
        <v>1</v>
      </c>
    </row>
    <row r="177" spans="1:34" ht="44.25" hidden="1" customHeight="1" thickBot="1" x14ac:dyDescent="0.3">
      <c r="A177" s="94" t="s">
        <v>474</v>
      </c>
      <c r="B177" s="17">
        <v>2018</v>
      </c>
      <c r="C177" s="96" t="s">
        <v>771</v>
      </c>
      <c r="D177" s="17">
        <v>5</v>
      </c>
      <c r="E177" s="3"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 profesionales y de apoyo a la gestión</v>
      </c>
      <c r="F177" s="3" t="s">
        <v>107</v>
      </c>
      <c r="G177" s="3" t="s">
        <v>116</v>
      </c>
      <c r="H177" s="94" t="s">
        <v>941</v>
      </c>
      <c r="I177" s="19" t="s">
        <v>145</v>
      </c>
      <c r="J177" s="8">
        <v>18</v>
      </c>
      <c r="K177" s="38"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Mejor movilidad para todos</v>
      </c>
      <c r="L177" s="20" t="s">
        <v>1117</v>
      </c>
      <c r="M177" s="17"/>
      <c r="N177" s="93" t="s">
        <v>1276</v>
      </c>
      <c r="O177" s="112">
        <v>23100000</v>
      </c>
      <c r="P177" s="85"/>
      <c r="Q177" s="22"/>
      <c r="R177" s="22"/>
      <c r="S177" s="111"/>
      <c r="T177" s="22">
        <f t="shared" si="12"/>
        <v>23100000</v>
      </c>
      <c r="U177" s="22">
        <v>20930000</v>
      </c>
      <c r="V177" s="114">
        <v>43126</v>
      </c>
      <c r="W177" s="114">
        <v>43133</v>
      </c>
      <c r="X177" s="114">
        <v>43466</v>
      </c>
      <c r="Y177" s="94" t="s">
        <v>1436</v>
      </c>
      <c r="Z177" s="17"/>
      <c r="AA177" s="39"/>
      <c r="AB177" s="17"/>
      <c r="AC177" s="17"/>
      <c r="AD177" s="17" t="s">
        <v>1467</v>
      </c>
      <c r="AE177" s="17"/>
      <c r="AF177" s="40">
        <f t="shared" si="13"/>
        <v>0.90606060606060601</v>
      </c>
      <c r="AG177" s="41"/>
      <c r="AH177" s="41" t="b">
        <f t="shared" si="14"/>
        <v>0</v>
      </c>
    </row>
    <row r="178" spans="1:34" ht="44.25" hidden="1" customHeight="1" thickBot="1" x14ac:dyDescent="0.3">
      <c r="A178" s="94" t="s">
        <v>475</v>
      </c>
      <c r="B178" s="17">
        <v>2018</v>
      </c>
      <c r="C178" s="96" t="s">
        <v>772</v>
      </c>
      <c r="D178" s="17">
        <v>5</v>
      </c>
      <c r="E178" s="3"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3" t="s">
        <v>107</v>
      </c>
      <c r="G178" s="3" t="s">
        <v>116</v>
      </c>
      <c r="H178" s="101" t="s">
        <v>929</v>
      </c>
      <c r="I178" s="19" t="s">
        <v>145</v>
      </c>
      <c r="J178" s="8">
        <v>19</v>
      </c>
      <c r="K178" s="38"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Seguridad y convivencia para todos</v>
      </c>
      <c r="L178" s="20" t="s">
        <v>1115</v>
      </c>
      <c r="M178" s="17"/>
      <c r="N178" s="101" t="s">
        <v>1277</v>
      </c>
      <c r="O178" s="111">
        <v>18700000</v>
      </c>
      <c r="P178" s="85"/>
      <c r="Q178" s="22"/>
      <c r="R178" s="22"/>
      <c r="S178" s="111"/>
      <c r="T178" s="22">
        <f t="shared" si="12"/>
        <v>18700000</v>
      </c>
      <c r="U178" s="22">
        <v>16943333</v>
      </c>
      <c r="V178" s="114">
        <v>43126</v>
      </c>
      <c r="W178" s="114">
        <v>43133</v>
      </c>
      <c r="X178" s="114">
        <v>43466</v>
      </c>
      <c r="Y178" s="94" t="s">
        <v>1436</v>
      </c>
      <c r="Z178" s="17"/>
      <c r="AA178" s="39"/>
      <c r="AB178" s="17"/>
      <c r="AC178" s="17"/>
      <c r="AD178" s="17" t="s">
        <v>1467</v>
      </c>
      <c r="AE178" s="17"/>
      <c r="AF178" s="40">
        <f t="shared" si="13"/>
        <v>0.90606058823529412</v>
      </c>
      <c r="AG178" s="41"/>
      <c r="AH178" s="41" t="b">
        <f t="shared" si="14"/>
        <v>0</v>
      </c>
    </row>
    <row r="179" spans="1:34" ht="44.25" hidden="1" customHeight="1" thickBot="1" x14ac:dyDescent="0.3">
      <c r="A179" s="94" t="s">
        <v>476</v>
      </c>
      <c r="B179" s="17">
        <v>2018</v>
      </c>
      <c r="C179" s="96" t="s">
        <v>773</v>
      </c>
      <c r="D179" s="17">
        <v>5</v>
      </c>
      <c r="E179" s="3"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de prestación de servicios profesionales y de apoyo a la gestión</v>
      </c>
      <c r="F179" s="3" t="s">
        <v>107</v>
      </c>
      <c r="G179" s="3" t="s">
        <v>116</v>
      </c>
      <c r="H179" s="94" t="s">
        <v>988</v>
      </c>
      <c r="I179" s="19" t="s">
        <v>145</v>
      </c>
      <c r="J179" s="8">
        <v>19</v>
      </c>
      <c r="K179" s="38"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Seguridad y convivencia para todos</v>
      </c>
      <c r="L179" s="20" t="s">
        <v>1115</v>
      </c>
      <c r="M179" s="17"/>
      <c r="N179" s="94" t="s">
        <v>1278</v>
      </c>
      <c r="O179" s="111">
        <v>18700000</v>
      </c>
      <c r="P179" s="85"/>
      <c r="Q179" s="22"/>
      <c r="R179" s="22"/>
      <c r="S179" s="111"/>
      <c r="T179" s="22">
        <f t="shared" si="12"/>
        <v>18700000</v>
      </c>
      <c r="U179" s="22">
        <v>16943333</v>
      </c>
      <c r="V179" s="114">
        <v>43126</v>
      </c>
      <c r="W179" s="114">
        <v>43133</v>
      </c>
      <c r="X179" s="114">
        <v>43466</v>
      </c>
      <c r="Y179" s="94" t="s">
        <v>1436</v>
      </c>
      <c r="Z179" s="17"/>
      <c r="AA179" s="39"/>
      <c r="AB179" s="17"/>
      <c r="AC179" s="17"/>
      <c r="AD179" s="17" t="s">
        <v>1467</v>
      </c>
      <c r="AE179" s="17"/>
      <c r="AF179" s="40">
        <f t="shared" si="13"/>
        <v>0.90606058823529412</v>
      </c>
      <c r="AG179" s="41"/>
      <c r="AH179" s="41" t="b">
        <f t="shared" si="14"/>
        <v>0</v>
      </c>
    </row>
    <row r="180" spans="1:34" ht="44.25" hidden="1" customHeight="1" thickBot="1" x14ac:dyDescent="0.3">
      <c r="A180" s="94" t="s">
        <v>477</v>
      </c>
      <c r="B180" s="17">
        <v>2018</v>
      </c>
      <c r="C180" s="96" t="s">
        <v>774</v>
      </c>
      <c r="D180" s="17">
        <v>5</v>
      </c>
      <c r="E180" s="3"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de prestación de servicios profesionales y de apoyo a la gestión</v>
      </c>
      <c r="F180" s="3" t="s">
        <v>107</v>
      </c>
      <c r="G180" s="3" t="s">
        <v>116</v>
      </c>
      <c r="H180" s="101" t="s">
        <v>995</v>
      </c>
      <c r="I180" s="19" t="s">
        <v>145</v>
      </c>
      <c r="J180" s="8">
        <v>45</v>
      </c>
      <c r="K180" s="38"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Gobernanza e influencia local, regional e internacional</v>
      </c>
      <c r="L180" s="20" t="s">
        <v>311</v>
      </c>
      <c r="M180" s="17"/>
      <c r="N180" s="101" t="s">
        <v>1279</v>
      </c>
      <c r="O180" s="111">
        <v>30800000</v>
      </c>
      <c r="P180" s="85"/>
      <c r="Q180" s="22"/>
      <c r="R180" s="22"/>
      <c r="S180" s="111"/>
      <c r="T180" s="22">
        <f t="shared" si="12"/>
        <v>30800000</v>
      </c>
      <c r="U180" s="22">
        <v>27906666</v>
      </c>
      <c r="V180" s="114">
        <v>43126</v>
      </c>
      <c r="W180" s="114">
        <v>43133</v>
      </c>
      <c r="X180" s="114">
        <v>43466</v>
      </c>
      <c r="Y180" s="94" t="s">
        <v>1436</v>
      </c>
      <c r="Z180" s="17"/>
      <c r="AA180" s="39"/>
      <c r="AB180" s="17"/>
      <c r="AC180" s="17"/>
      <c r="AD180" s="17" t="s">
        <v>1467</v>
      </c>
      <c r="AE180" s="17"/>
      <c r="AF180" s="40">
        <f t="shared" si="13"/>
        <v>0.90606058441558446</v>
      </c>
      <c r="AG180" s="41"/>
      <c r="AH180" s="41" t="b">
        <f t="shared" si="14"/>
        <v>0</v>
      </c>
    </row>
    <row r="181" spans="1:34" ht="44.25" hidden="1" customHeight="1" thickBot="1" x14ac:dyDescent="0.3">
      <c r="A181" s="94" t="s">
        <v>478</v>
      </c>
      <c r="B181" s="17">
        <v>2018</v>
      </c>
      <c r="C181" s="19" t="s">
        <v>536</v>
      </c>
      <c r="D181" s="17">
        <v>5</v>
      </c>
      <c r="E181" s="3"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Contratos de prestación de servicios profesionales y de apoyo a la gestión</v>
      </c>
      <c r="F181" s="3" t="s">
        <v>107</v>
      </c>
      <c r="G181" s="3" t="s">
        <v>116</v>
      </c>
      <c r="H181" s="19" t="s">
        <v>536</v>
      </c>
      <c r="I181" s="19"/>
      <c r="J181" s="8"/>
      <c r="K181" s="38"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No ha seleccionado un número de programa</v>
      </c>
      <c r="L181" s="20"/>
      <c r="M181" s="17"/>
      <c r="N181" s="19" t="s">
        <v>536</v>
      </c>
      <c r="O181" s="19" t="s">
        <v>536</v>
      </c>
      <c r="P181" s="85"/>
      <c r="Q181" s="22"/>
      <c r="R181" s="22"/>
      <c r="S181" s="111"/>
      <c r="T181" s="22">
        <v>0</v>
      </c>
      <c r="U181" s="22"/>
      <c r="V181" s="22" t="s">
        <v>536</v>
      </c>
      <c r="W181" s="22" t="s">
        <v>536</v>
      </c>
      <c r="X181" s="22" t="s">
        <v>536</v>
      </c>
      <c r="Y181" s="22" t="s">
        <v>536</v>
      </c>
      <c r="Z181" s="17"/>
      <c r="AA181" s="39" t="s">
        <v>1467</v>
      </c>
      <c r="AB181" s="17"/>
      <c r="AC181" s="17"/>
      <c r="AD181" s="17"/>
      <c r="AE181" s="17"/>
      <c r="AF181" s="40" t="e">
        <f t="shared" si="13"/>
        <v>#DIV/0!</v>
      </c>
      <c r="AG181" s="41"/>
      <c r="AH181" s="41" t="b">
        <f t="shared" si="14"/>
        <v>1</v>
      </c>
    </row>
    <row r="182" spans="1:34" ht="44.25" hidden="1" customHeight="1" thickBot="1" x14ac:dyDescent="0.3">
      <c r="A182" s="94" t="s">
        <v>479</v>
      </c>
      <c r="B182" s="17">
        <v>2018</v>
      </c>
      <c r="C182" s="96" t="s">
        <v>775</v>
      </c>
      <c r="D182" s="17">
        <v>5</v>
      </c>
      <c r="E182" s="3"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Contratos de prestación de servicios profesionales y de apoyo a la gestión</v>
      </c>
      <c r="F182" s="3" t="s">
        <v>107</v>
      </c>
      <c r="G182" s="3" t="s">
        <v>116</v>
      </c>
      <c r="H182" s="93" t="s">
        <v>961</v>
      </c>
      <c r="I182" s="19" t="s">
        <v>145</v>
      </c>
      <c r="J182" s="8">
        <v>45</v>
      </c>
      <c r="K182" s="38"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Gobernanza e influencia local, regional e internacional</v>
      </c>
      <c r="L182" s="20" t="s">
        <v>311</v>
      </c>
      <c r="M182" s="17"/>
      <c r="N182" s="93" t="s">
        <v>1280</v>
      </c>
      <c r="O182" s="111">
        <v>51700000</v>
      </c>
      <c r="P182" s="85"/>
      <c r="Q182" s="22"/>
      <c r="R182" s="22"/>
      <c r="S182" s="111"/>
      <c r="T182" s="22">
        <f t="shared" si="12"/>
        <v>51700000</v>
      </c>
      <c r="U182" s="22">
        <v>46843333</v>
      </c>
      <c r="V182" s="114">
        <v>43126</v>
      </c>
      <c r="W182" s="114">
        <v>43133</v>
      </c>
      <c r="X182" s="114">
        <v>43466</v>
      </c>
      <c r="Y182" s="93" t="s">
        <v>1436</v>
      </c>
      <c r="Z182" s="17"/>
      <c r="AA182" s="39"/>
      <c r="AB182" s="17"/>
      <c r="AC182" s="17"/>
      <c r="AD182" s="17" t="s">
        <v>1467</v>
      </c>
      <c r="AE182" s="17"/>
      <c r="AF182" s="40">
        <f t="shared" si="13"/>
        <v>0.90606059961315277</v>
      </c>
      <c r="AG182" s="41"/>
      <c r="AH182" s="41" t="b">
        <f t="shared" si="14"/>
        <v>0</v>
      </c>
    </row>
    <row r="183" spans="1:34" ht="44.25" hidden="1" customHeight="1" thickBot="1" x14ac:dyDescent="0.3">
      <c r="A183" s="94" t="s">
        <v>480</v>
      </c>
      <c r="B183" s="17">
        <v>2018</v>
      </c>
      <c r="C183" s="96" t="s">
        <v>776</v>
      </c>
      <c r="D183" s="17">
        <v>5</v>
      </c>
      <c r="E183" s="3"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 profesionales y de apoyo a la gestión</v>
      </c>
      <c r="F183" s="3" t="s">
        <v>107</v>
      </c>
      <c r="G183" s="3" t="s">
        <v>116</v>
      </c>
      <c r="H183" s="101" t="s">
        <v>941</v>
      </c>
      <c r="I183" s="19" t="s">
        <v>145</v>
      </c>
      <c r="J183" s="8">
        <v>18</v>
      </c>
      <c r="K183" s="38"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Mejor movilidad para todos</v>
      </c>
      <c r="L183" s="20" t="s">
        <v>1117</v>
      </c>
      <c r="M183" s="17"/>
      <c r="N183" s="101" t="s">
        <v>1281</v>
      </c>
      <c r="O183" s="111">
        <v>23100000</v>
      </c>
      <c r="P183" s="85"/>
      <c r="Q183" s="22"/>
      <c r="R183" s="22"/>
      <c r="S183" s="111"/>
      <c r="T183" s="22">
        <f t="shared" si="12"/>
        <v>23100000</v>
      </c>
      <c r="U183" s="22">
        <v>20930000</v>
      </c>
      <c r="V183" s="114">
        <v>43126</v>
      </c>
      <c r="W183" s="114">
        <v>43133</v>
      </c>
      <c r="X183" s="114">
        <v>43466</v>
      </c>
      <c r="Y183" s="94" t="s">
        <v>1436</v>
      </c>
      <c r="Z183" s="17"/>
      <c r="AA183" s="39"/>
      <c r="AB183" s="17"/>
      <c r="AC183" s="17"/>
      <c r="AD183" s="17" t="s">
        <v>1467</v>
      </c>
      <c r="AE183" s="17"/>
      <c r="AF183" s="40">
        <f t="shared" si="13"/>
        <v>0.90606060606060601</v>
      </c>
      <c r="AG183" s="41"/>
      <c r="AH183" s="41" t="b">
        <f t="shared" si="14"/>
        <v>0</v>
      </c>
    </row>
    <row r="184" spans="1:34" ht="44.25" hidden="1" customHeight="1" thickBot="1" x14ac:dyDescent="0.3">
      <c r="A184" s="94" t="s">
        <v>481</v>
      </c>
      <c r="B184" s="17">
        <v>2018</v>
      </c>
      <c r="C184" s="96" t="s">
        <v>777</v>
      </c>
      <c r="D184" s="17">
        <v>5</v>
      </c>
      <c r="E184" s="3"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Contratos de prestación de servicios profesionales y de apoyo a la gestión</v>
      </c>
      <c r="F184" s="3" t="s">
        <v>107</v>
      </c>
      <c r="G184" s="3" t="s">
        <v>116</v>
      </c>
      <c r="H184" s="101" t="s">
        <v>941</v>
      </c>
      <c r="I184" s="19" t="s">
        <v>145</v>
      </c>
      <c r="J184" s="8">
        <v>18</v>
      </c>
      <c r="K184" s="38"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Mejor movilidad para todos</v>
      </c>
      <c r="L184" s="20" t="s">
        <v>1117</v>
      </c>
      <c r="M184" s="17"/>
      <c r="N184" s="101" t="s">
        <v>1282</v>
      </c>
      <c r="O184" s="111">
        <v>23100000</v>
      </c>
      <c r="P184" s="85"/>
      <c r="Q184" s="22"/>
      <c r="R184" s="22"/>
      <c r="S184" s="111"/>
      <c r="T184" s="22">
        <f t="shared" si="12"/>
        <v>23100000</v>
      </c>
      <c r="U184" s="22">
        <v>20930000</v>
      </c>
      <c r="V184" s="114">
        <v>43126</v>
      </c>
      <c r="W184" s="114">
        <v>43133</v>
      </c>
      <c r="X184" s="114">
        <v>43466</v>
      </c>
      <c r="Y184" s="94" t="s">
        <v>1436</v>
      </c>
      <c r="Z184" s="17"/>
      <c r="AA184" s="39"/>
      <c r="AB184" s="17"/>
      <c r="AC184" s="17"/>
      <c r="AD184" s="17" t="s">
        <v>1467</v>
      </c>
      <c r="AE184" s="17"/>
      <c r="AF184" s="40">
        <f t="shared" si="13"/>
        <v>0.90606060606060601</v>
      </c>
      <c r="AG184" s="41"/>
      <c r="AH184" s="41" t="b">
        <f t="shared" si="14"/>
        <v>0</v>
      </c>
    </row>
    <row r="185" spans="1:34" ht="44.25" hidden="1" customHeight="1" thickBot="1" x14ac:dyDescent="0.3">
      <c r="A185" s="94" t="s">
        <v>482</v>
      </c>
      <c r="B185" s="17">
        <v>2018</v>
      </c>
      <c r="C185" s="96" t="s">
        <v>778</v>
      </c>
      <c r="D185" s="17">
        <v>5</v>
      </c>
      <c r="E185" s="3"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 profesionales y de apoyo a la gestión</v>
      </c>
      <c r="F185" s="3" t="s">
        <v>107</v>
      </c>
      <c r="G185" s="3" t="s">
        <v>116</v>
      </c>
      <c r="H185" s="101" t="s">
        <v>309</v>
      </c>
      <c r="I185" s="19" t="s">
        <v>145</v>
      </c>
      <c r="J185" s="8">
        <v>45</v>
      </c>
      <c r="K185" s="38"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Gobernanza e influencia local, regional e internacional</v>
      </c>
      <c r="L185" s="20" t="s">
        <v>311</v>
      </c>
      <c r="M185" s="17"/>
      <c r="N185" s="101" t="s">
        <v>1283</v>
      </c>
      <c r="O185" s="111">
        <v>22000000</v>
      </c>
      <c r="P185" s="85"/>
      <c r="Q185" s="22"/>
      <c r="R185" s="22"/>
      <c r="S185" s="111">
        <v>2000000</v>
      </c>
      <c r="T185" s="22">
        <f t="shared" si="12"/>
        <v>24000000</v>
      </c>
      <c r="U185" s="22">
        <v>19933333</v>
      </c>
      <c r="V185" s="114">
        <v>43126</v>
      </c>
      <c r="W185" s="114">
        <v>43133</v>
      </c>
      <c r="X185" s="114">
        <v>43466</v>
      </c>
      <c r="Y185" s="94" t="s">
        <v>1436</v>
      </c>
      <c r="Z185" s="17">
        <v>30</v>
      </c>
      <c r="AA185" s="39"/>
      <c r="AB185" s="17"/>
      <c r="AC185" s="17"/>
      <c r="AD185" s="17" t="s">
        <v>1467</v>
      </c>
      <c r="AE185" s="17"/>
      <c r="AF185" s="40">
        <f t="shared" si="13"/>
        <v>0.83055554166666667</v>
      </c>
      <c r="AG185" s="41"/>
      <c r="AH185" s="41" t="b">
        <f t="shared" si="14"/>
        <v>0</v>
      </c>
    </row>
    <row r="186" spans="1:34" ht="44.25" hidden="1" customHeight="1" thickBot="1" x14ac:dyDescent="0.3">
      <c r="A186" s="94" t="s">
        <v>483</v>
      </c>
      <c r="B186" s="17">
        <v>2018</v>
      </c>
      <c r="C186" s="96" t="s">
        <v>536</v>
      </c>
      <c r="D186" s="17">
        <v>5</v>
      </c>
      <c r="E186" s="3"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 profesionales y de apoyo a la gestión</v>
      </c>
      <c r="F186" s="3" t="s">
        <v>107</v>
      </c>
      <c r="G186" s="3" t="s">
        <v>116</v>
      </c>
      <c r="H186" s="19" t="s">
        <v>536</v>
      </c>
      <c r="I186" s="19"/>
      <c r="J186" s="8"/>
      <c r="K186" s="38"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No ha seleccionado un número de programa</v>
      </c>
      <c r="L186" s="20"/>
      <c r="M186" s="17"/>
      <c r="N186" s="101" t="s">
        <v>536</v>
      </c>
      <c r="O186" s="101" t="s">
        <v>536</v>
      </c>
      <c r="P186" s="85"/>
      <c r="Q186" s="22"/>
      <c r="R186" s="22"/>
      <c r="S186" s="111"/>
      <c r="T186" s="22">
        <v>0</v>
      </c>
      <c r="U186" s="22"/>
      <c r="V186" s="22" t="s">
        <v>536</v>
      </c>
      <c r="W186" s="22" t="s">
        <v>536</v>
      </c>
      <c r="X186" s="22" t="s">
        <v>536</v>
      </c>
      <c r="Y186" s="22"/>
      <c r="Z186" s="17"/>
      <c r="AA186" s="39" t="s">
        <v>1467</v>
      </c>
      <c r="AB186" s="17"/>
      <c r="AC186" s="17"/>
      <c r="AD186" s="17"/>
      <c r="AE186" s="17"/>
      <c r="AF186" s="40" t="e">
        <f t="shared" si="13"/>
        <v>#DIV/0!</v>
      </c>
      <c r="AG186" s="41"/>
      <c r="AH186" s="41" t="b">
        <f t="shared" si="14"/>
        <v>1</v>
      </c>
    </row>
    <row r="187" spans="1:34" ht="44.25" hidden="1" customHeight="1" thickBot="1" x14ac:dyDescent="0.3">
      <c r="A187" s="94" t="s">
        <v>484</v>
      </c>
      <c r="B187" s="17">
        <v>2018</v>
      </c>
      <c r="C187" s="96" t="s">
        <v>536</v>
      </c>
      <c r="D187" s="17">
        <v>5</v>
      </c>
      <c r="E187" s="3"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 profesionales y de apoyo a la gestión</v>
      </c>
      <c r="F187" s="3" t="s">
        <v>107</v>
      </c>
      <c r="G187" s="3" t="s">
        <v>116</v>
      </c>
      <c r="H187" s="19" t="s">
        <v>536</v>
      </c>
      <c r="I187" s="19"/>
      <c r="J187" s="8"/>
      <c r="K187" s="38"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No ha seleccionado un número de programa</v>
      </c>
      <c r="L187" s="20"/>
      <c r="M187" s="17"/>
      <c r="N187" s="101" t="s">
        <v>536</v>
      </c>
      <c r="O187" s="101" t="s">
        <v>536</v>
      </c>
      <c r="P187" s="85"/>
      <c r="Q187" s="22"/>
      <c r="R187" s="22"/>
      <c r="S187" s="111"/>
      <c r="T187" s="22">
        <v>0</v>
      </c>
      <c r="U187" s="22"/>
      <c r="V187" s="22" t="s">
        <v>536</v>
      </c>
      <c r="W187" s="22" t="s">
        <v>536</v>
      </c>
      <c r="X187" s="22" t="s">
        <v>536</v>
      </c>
      <c r="Y187" s="22"/>
      <c r="Z187" s="17"/>
      <c r="AA187" s="39" t="s">
        <v>1467</v>
      </c>
      <c r="AB187" s="17"/>
      <c r="AC187" s="17"/>
      <c r="AD187" s="17"/>
      <c r="AE187" s="17"/>
      <c r="AF187" s="40" t="e">
        <f t="shared" si="13"/>
        <v>#DIV/0!</v>
      </c>
      <c r="AG187" s="41"/>
      <c r="AH187" s="41" t="b">
        <f t="shared" si="14"/>
        <v>1</v>
      </c>
    </row>
    <row r="188" spans="1:34" ht="44.25" hidden="1" customHeight="1" thickBot="1" x14ac:dyDescent="0.3">
      <c r="A188" s="94" t="s">
        <v>485</v>
      </c>
      <c r="B188" s="17">
        <v>2018</v>
      </c>
      <c r="C188" s="96" t="s">
        <v>779</v>
      </c>
      <c r="D188" s="17">
        <v>5</v>
      </c>
      <c r="E188" s="3"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Contratos de prestación de servicios profesionales y de apoyo a la gestión</v>
      </c>
      <c r="F188" s="3" t="s">
        <v>107</v>
      </c>
      <c r="G188" s="3" t="s">
        <v>116</v>
      </c>
      <c r="H188" s="101" t="s">
        <v>968</v>
      </c>
      <c r="I188" s="19" t="s">
        <v>145</v>
      </c>
      <c r="J188" s="8">
        <v>3</v>
      </c>
      <c r="K188" s="38"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Igualdad y autonomía para una Bogotá incluyente</v>
      </c>
      <c r="L188" s="20" t="s">
        <v>1116</v>
      </c>
      <c r="M188" s="17"/>
      <c r="N188" s="101" t="s">
        <v>1284</v>
      </c>
      <c r="O188" s="111">
        <v>45100000</v>
      </c>
      <c r="P188" s="85"/>
      <c r="Q188" s="22"/>
      <c r="R188" s="22"/>
      <c r="S188" s="111"/>
      <c r="T188" s="22">
        <f t="shared" si="12"/>
        <v>45100000</v>
      </c>
      <c r="U188" s="22">
        <v>40863333</v>
      </c>
      <c r="V188" s="114">
        <v>43126</v>
      </c>
      <c r="W188" s="114">
        <v>43133</v>
      </c>
      <c r="X188" s="114">
        <v>43466</v>
      </c>
      <c r="Y188" s="94" t="s">
        <v>1436</v>
      </c>
      <c r="Z188" s="17"/>
      <c r="AA188" s="39"/>
      <c r="AB188" s="17"/>
      <c r="AC188" s="17"/>
      <c r="AD188" s="17" t="s">
        <v>1467</v>
      </c>
      <c r="AE188" s="17"/>
      <c r="AF188" s="40">
        <f t="shared" si="13"/>
        <v>0.90606059866962307</v>
      </c>
      <c r="AG188" s="41"/>
      <c r="AH188" s="41" t="b">
        <f t="shared" si="14"/>
        <v>0</v>
      </c>
    </row>
    <row r="189" spans="1:34" ht="44.25" hidden="1" customHeight="1" thickBot="1" x14ac:dyDescent="0.3">
      <c r="A189" s="94" t="s">
        <v>486</v>
      </c>
      <c r="B189" s="17">
        <v>2018</v>
      </c>
      <c r="C189" s="96" t="s">
        <v>536</v>
      </c>
      <c r="D189" s="17">
        <v>5</v>
      </c>
      <c r="E189" s="3"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Contratos de prestación de servicios profesionales y de apoyo a la gestión</v>
      </c>
      <c r="F189" s="3" t="s">
        <v>107</v>
      </c>
      <c r="G189" s="3" t="s">
        <v>116</v>
      </c>
      <c r="H189" s="19" t="s">
        <v>536</v>
      </c>
      <c r="I189" s="19"/>
      <c r="J189" s="8"/>
      <c r="K189" s="38"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No ha seleccionado un número de programa</v>
      </c>
      <c r="L189" s="20"/>
      <c r="M189" s="17"/>
      <c r="N189" s="101" t="s">
        <v>536</v>
      </c>
      <c r="O189" s="101" t="s">
        <v>536</v>
      </c>
      <c r="P189" s="85"/>
      <c r="Q189" s="22"/>
      <c r="R189" s="22"/>
      <c r="S189" s="111"/>
      <c r="T189" s="22">
        <v>0</v>
      </c>
      <c r="U189" s="22"/>
      <c r="V189" s="22" t="s">
        <v>536</v>
      </c>
      <c r="W189" s="22" t="s">
        <v>536</v>
      </c>
      <c r="X189" s="22" t="s">
        <v>536</v>
      </c>
      <c r="Y189" s="22"/>
      <c r="Z189" s="17"/>
      <c r="AA189" s="39" t="s">
        <v>1467</v>
      </c>
      <c r="AB189" s="17"/>
      <c r="AC189" s="17"/>
      <c r="AD189" s="17"/>
      <c r="AE189" s="17"/>
      <c r="AF189" s="40" t="e">
        <f t="shared" si="13"/>
        <v>#DIV/0!</v>
      </c>
      <c r="AG189" s="41"/>
      <c r="AH189" s="41" t="b">
        <f t="shared" si="14"/>
        <v>1</v>
      </c>
    </row>
    <row r="190" spans="1:34" ht="44.25" hidden="1" customHeight="1" thickBot="1" x14ac:dyDescent="0.3">
      <c r="A190" s="94" t="s">
        <v>487</v>
      </c>
      <c r="B190" s="17">
        <v>2018</v>
      </c>
      <c r="C190" s="96" t="s">
        <v>780</v>
      </c>
      <c r="D190" s="17">
        <v>5</v>
      </c>
      <c r="E190" s="3"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 profesionales y de apoyo a la gestión</v>
      </c>
      <c r="F190" s="3" t="s">
        <v>107</v>
      </c>
      <c r="G190" s="3" t="s">
        <v>116</v>
      </c>
      <c r="H190" s="94" t="s">
        <v>936</v>
      </c>
      <c r="I190" s="19" t="s">
        <v>145</v>
      </c>
      <c r="J190" s="8">
        <v>19</v>
      </c>
      <c r="K190" s="38"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Seguridad y convivencia para todos</v>
      </c>
      <c r="L190" s="20" t="s">
        <v>1115</v>
      </c>
      <c r="M190" s="17"/>
      <c r="N190" s="101" t="s">
        <v>1285</v>
      </c>
      <c r="O190" s="111">
        <v>18700000</v>
      </c>
      <c r="P190" s="85"/>
      <c r="Q190" s="22"/>
      <c r="R190" s="22"/>
      <c r="S190" s="111"/>
      <c r="T190" s="22">
        <f t="shared" si="12"/>
        <v>18700000</v>
      </c>
      <c r="U190" s="22">
        <v>16943333</v>
      </c>
      <c r="V190" s="114">
        <v>43126</v>
      </c>
      <c r="W190" s="114">
        <v>43133</v>
      </c>
      <c r="X190" s="114">
        <v>43466</v>
      </c>
      <c r="Y190" s="94" t="s">
        <v>1436</v>
      </c>
      <c r="Z190" s="17"/>
      <c r="AA190" s="39"/>
      <c r="AB190" s="17"/>
      <c r="AC190" s="17"/>
      <c r="AD190" s="17" t="s">
        <v>1467</v>
      </c>
      <c r="AE190" s="17"/>
      <c r="AF190" s="40">
        <f t="shared" si="13"/>
        <v>0.90606058823529412</v>
      </c>
      <c r="AG190" s="41"/>
      <c r="AH190" s="41" t="b">
        <f t="shared" si="14"/>
        <v>0</v>
      </c>
    </row>
    <row r="191" spans="1:34" ht="44.25" hidden="1" customHeight="1" thickBot="1" x14ac:dyDescent="0.3">
      <c r="A191" s="94" t="s">
        <v>488</v>
      </c>
      <c r="B191" s="17">
        <v>2018</v>
      </c>
      <c r="C191" s="96" t="s">
        <v>781</v>
      </c>
      <c r="D191" s="17">
        <v>5</v>
      </c>
      <c r="E191" s="3"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 profesionales y de apoyo a la gestión</v>
      </c>
      <c r="F191" s="3" t="s">
        <v>107</v>
      </c>
      <c r="G191" s="3" t="s">
        <v>116</v>
      </c>
      <c r="H191" s="107" t="s">
        <v>967</v>
      </c>
      <c r="I191" s="19" t="s">
        <v>145</v>
      </c>
      <c r="J191" s="8">
        <v>45</v>
      </c>
      <c r="K191" s="38"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Gobernanza e influencia local, regional e internacional</v>
      </c>
      <c r="L191" s="20" t="s">
        <v>311</v>
      </c>
      <c r="M191" s="17"/>
      <c r="N191" s="93" t="s">
        <v>1286</v>
      </c>
      <c r="O191" s="111">
        <v>69300000</v>
      </c>
      <c r="P191" s="85"/>
      <c r="Q191" s="22"/>
      <c r="R191" s="22"/>
      <c r="S191" s="111"/>
      <c r="T191" s="22">
        <f t="shared" si="12"/>
        <v>69300000</v>
      </c>
      <c r="U191" s="22">
        <v>47040000</v>
      </c>
      <c r="V191" s="114">
        <v>43126</v>
      </c>
      <c r="W191" s="114" t="s">
        <v>1434</v>
      </c>
      <c r="X191" s="114">
        <v>43465</v>
      </c>
      <c r="Y191" s="93" t="s">
        <v>1436</v>
      </c>
      <c r="Z191" s="17"/>
      <c r="AA191" s="39"/>
      <c r="AB191" s="17"/>
      <c r="AC191" s="17"/>
      <c r="AD191" s="17" t="s">
        <v>1467</v>
      </c>
      <c r="AE191" s="17"/>
      <c r="AF191" s="40">
        <f t="shared" si="13"/>
        <v>0.67878787878787883</v>
      </c>
      <c r="AG191" s="41"/>
      <c r="AH191" s="41" t="b">
        <f t="shared" si="14"/>
        <v>0</v>
      </c>
    </row>
    <row r="192" spans="1:34" ht="44.25" hidden="1" customHeight="1" thickBot="1" x14ac:dyDescent="0.3">
      <c r="A192" s="94" t="s">
        <v>489</v>
      </c>
      <c r="B192" s="17">
        <v>2018</v>
      </c>
      <c r="C192" s="96" t="s">
        <v>782</v>
      </c>
      <c r="D192" s="17">
        <v>5</v>
      </c>
      <c r="E192" s="3"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 profesionales y de apoyo a la gestión</v>
      </c>
      <c r="F192" s="3" t="s">
        <v>107</v>
      </c>
      <c r="G192" s="3" t="s">
        <v>116</v>
      </c>
      <c r="H192" s="101" t="s">
        <v>968</v>
      </c>
      <c r="I192" s="19" t="s">
        <v>145</v>
      </c>
      <c r="J192" s="8">
        <v>3</v>
      </c>
      <c r="K192" s="38"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Igualdad y autonomía para una Bogotá incluyente</v>
      </c>
      <c r="L192" s="20" t="s">
        <v>1116</v>
      </c>
      <c r="M192" s="17"/>
      <c r="N192" s="101" t="s">
        <v>1287</v>
      </c>
      <c r="O192" s="111">
        <v>30800000</v>
      </c>
      <c r="P192" s="85"/>
      <c r="Q192" s="22"/>
      <c r="R192" s="22"/>
      <c r="S192" s="111"/>
      <c r="T192" s="22">
        <f t="shared" si="12"/>
        <v>30800000</v>
      </c>
      <c r="U192" s="22">
        <v>27906666</v>
      </c>
      <c r="V192" s="114">
        <v>43126</v>
      </c>
      <c r="W192" s="114">
        <v>43133</v>
      </c>
      <c r="X192" s="114">
        <v>43466</v>
      </c>
      <c r="Y192" s="94" t="s">
        <v>1436</v>
      </c>
      <c r="Z192" s="17"/>
      <c r="AA192" s="39"/>
      <c r="AB192" s="17"/>
      <c r="AC192" s="17"/>
      <c r="AD192" s="17" t="s">
        <v>1467</v>
      </c>
      <c r="AE192" s="17"/>
      <c r="AF192" s="40">
        <f t="shared" si="13"/>
        <v>0.90606058441558446</v>
      </c>
      <c r="AG192" s="41"/>
      <c r="AH192" s="41" t="b">
        <f t="shared" si="14"/>
        <v>0</v>
      </c>
    </row>
    <row r="193" spans="1:34" ht="44.25" hidden="1" customHeight="1" thickBot="1" x14ac:dyDescent="0.3">
      <c r="A193" s="94" t="s">
        <v>490</v>
      </c>
      <c r="B193" s="17">
        <v>2018</v>
      </c>
      <c r="C193" s="96" t="s">
        <v>783</v>
      </c>
      <c r="D193" s="17">
        <v>5</v>
      </c>
      <c r="E193" s="3"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Contratos de prestación de servicios profesionales y de apoyo a la gestión</v>
      </c>
      <c r="F193" s="3" t="s">
        <v>107</v>
      </c>
      <c r="G193" s="3" t="s">
        <v>116</v>
      </c>
      <c r="H193" s="94" t="s">
        <v>996</v>
      </c>
      <c r="I193" s="19" t="s">
        <v>145</v>
      </c>
      <c r="J193" s="8">
        <v>45</v>
      </c>
      <c r="K193" s="38"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Gobernanza e influencia local, regional e internacional</v>
      </c>
      <c r="L193" s="20" t="s">
        <v>311</v>
      </c>
      <c r="M193" s="17"/>
      <c r="N193" s="94" t="s">
        <v>1288</v>
      </c>
      <c r="O193" s="111">
        <v>23430000</v>
      </c>
      <c r="P193" s="85"/>
      <c r="Q193" s="22"/>
      <c r="R193" s="22">
        <v>1</v>
      </c>
      <c r="S193" s="111">
        <v>2130000</v>
      </c>
      <c r="T193" s="22">
        <f t="shared" si="12"/>
        <v>25560000</v>
      </c>
      <c r="U193" s="22">
        <v>21229000</v>
      </c>
      <c r="V193" s="114">
        <v>43126</v>
      </c>
      <c r="W193" s="114">
        <v>43133</v>
      </c>
      <c r="X193" s="114">
        <v>43466</v>
      </c>
      <c r="Y193" s="94" t="s">
        <v>1436</v>
      </c>
      <c r="Z193" s="17">
        <v>30</v>
      </c>
      <c r="AA193" s="39"/>
      <c r="AB193" s="17"/>
      <c r="AC193" s="17" t="s">
        <v>1467</v>
      </c>
      <c r="AD193" s="17"/>
      <c r="AE193" s="17"/>
      <c r="AF193" s="40">
        <f t="shared" si="13"/>
        <v>0.8305555555555556</v>
      </c>
      <c r="AG193" s="41"/>
      <c r="AH193" s="41" t="b">
        <f t="shared" si="14"/>
        <v>0</v>
      </c>
    </row>
    <row r="194" spans="1:34" ht="44.25" hidden="1" customHeight="1" thickBot="1" x14ac:dyDescent="0.3">
      <c r="A194" s="94" t="s">
        <v>491</v>
      </c>
      <c r="B194" s="17">
        <v>2018</v>
      </c>
      <c r="C194" s="96" t="s">
        <v>784</v>
      </c>
      <c r="D194" s="17">
        <v>5</v>
      </c>
      <c r="E194" s="3"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 profesionales y de apoyo a la gestión</v>
      </c>
      <c r="F194" s="3" t="s">
        <v>107</v>
      </c>
      <c r="G194" s="3" t="s">
        <v>116</v>
      </c>
      <c r="H194" s="93" t="s">
        <v>997</v>
      </c>
      <c r="I194" s="19" t="s">
        <v>145</v>
      </c>
      <c r="J194" s="8">
        <v>45</v>
      </c>
      <c r="K194" s="38"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Gobernanza e influencia local, regional e internacional</v>
      </c>
      <c r="L194" s="20" t="s">
        <v>311</v>
      </c>
      <c r="M194" s="17"/>
      <c r="N194" s="93" t="s">
        <v>1289</v>
      </c>
      <c r="O194" s="111">
        <v>49500000</v>
      </c>
      <c r="P194" s="85"/>
      <c r="Q194" s="22"/>
      <c r="R194" s="22"/>
      <c r="S194" s="111"/>
      <c r="T194" s="22">
        <f t="shared" si="12"/>
        <v>49500000</v>
      </c>
      <c r="U194" s="22">
        <v>44850000</v>
      </c>
      <c r="V194" s="114">
        <v>43126</v>
      </c>
      <c r="W194" s="114">
        <v>43133</v>
      </c>
      <c r="X194" s="114">
        <v>43466</v>
      </c>
      <c r="Y194" s="93" t="s">
        <v>1436</v>
      </c>
      <c r="Z194" s="17"/>
      <c r="AA194" s="39"/>
      <c r="AB194" s="17"/>
      <c r="AC194" s="17"/>
      <c r="AD194" s="17" t="s">
        <v>1467</v>
      </c>
      <c r="AE194" s="17"/>
      <c r="AF194" s="40">
        <f t="shared" si="13"/>
        <v>0.90606060606060601</v>
      </c>
      <c r="AG194" s="41"/>
      <c r="AH194" s="41" t="b">
        <f t="shared" si="14"/>
        <v>0</v>
      </c>
    </row>
    <row r="195" spans="1:34" ht="44.25" hidden="1" customHeight="1" thickBot="1" x14ac:dyDescent="0.3">
      <c r="A195" s="94" t="s">
        <v>492</v>
      </c>
      <c r="B195" s="17">
        <v>2018</v>
      </c>
      <c r="C195" s="96" t="s">
        <v>785</v>
      </c>
      <c r="D195" s="17">
        <v>5</v>
      </c>
      <c r="E195" s="3"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 profesionales y de apoyo a la gestión</v>
      </c>
      <c r="F195" s="3" t="s">
        <v>107</v>
      </c>
      <c r="G195" s="3" t="s">
        <v>116</v>
      </c>
      <c r="H195" s="94" t="s">
        <v>998</v>
      </c>
      <c r="I195" s="19" t="s">
        <v>145</v>
      </c>
      <c r="J195" s="8">
        <v>45</v>
      </c>
      <c r="K195" s="38"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Gobernanza e influencia local, regional e internacional</v>
      </c>
      <c r="L195" s="20" t="s">
        <v>311</v>
      </c>
      <c r="M195" s="17"/>
      <c r="N195" s="93" t="s">
        <v>1290</v>
      </c>
      <c r="O195" s="112">
        <v>24200000</v>
      </c>
      <c r="P195" s="85"/>
      <c r="Q195" s="22"/>
      <c r="R195" s="22"/>
      <c r="S195" s="111"/>
      <c r="T195" s="22">
        <f t="shared" si="12"/>
        <v>24200000</v>
      </c>
      <c r="U195" s="22">
        <v>21926667</v>
      </c>
      <c r="V195" s="114">
        <v>43126</v>
      </c>
      <c r="W195" s="114">
        <v>43133</v>
      </c>
      <c r="X195" s="114">
        <v>43466</v>
      </c>
      <c r="Y195" s="94" t="s">
        <v>1436</v>
      </c>
      <c r="Z195" s="17"/>
      <c r="AA195" s="39"/>
      <c r="AB195" s="17"/>
      <c r="AC195" s="17"/>
      <c r="AD195" s="17" t="s">
        <v>1467</v>
      </c>
      <c r="AE195" s="17"/>
      <c r="AF195" s="40">
        <f t="shared" si="13"/>
        <v>0.90606061983471076</v>
      </c>
      <c r="AG195" s="41"/>
      <c r="AH195" s="41" t="b">
        <f t="shared" si="14"/>
        <v>0</v>
      </c>
    </row>
    <row r="196" spans="1:34" ht="44.25" hidden="1" customHeight="1" thickBot="1" x14ac:dyDescent="0.3">
      <c r="A196" s="94" t="s">
        <v>493</v>
      </c>
      <c r="B196" s="17">
        <v>2018</v>
      </c>
      <c r="C196" s="96" t="s">
        <v>786</v>
      </c>
      <c r="D196" s="17">
        <v>5</v>
      </c>
      <c r="E196" s="3"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Contratos de prestación de servicios profesionales y de apoyo a la gestión</v>
      </c>
      <c r="F196" s="3" t="s">
        <v>107</v>
      </c>
      <c r="G196" s="3" t="s">
        <v>116</v>
      </c>
      <c r="H196" s="101" t="s">
        <v>981</v>
      </c>
      <c r="I196" s="19" t="s">
        <v>145</v>
      </c>
      <c r="J196" s="8">
        <v>18</v>
      </c>
      <c r="K196" s="38"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Mejor movilidad para todos</v>
      </c>
      <c r="L196" s="20" t="s">
        <v>1117</v>
      </c>
      <c r="M196" s="17"/>
      <c r="N196" s="101" t="s">
        <v>1291</v>
      </c>
      <c r="O196" s="111">
        <v>15400000</v>
      </c>
      <c r="P196" s="85"/>
      <c r="Q196" s="22"/>
      <c r="R196" s="22"/>
      <c r="S196" s="111"/>
      <c r="T196" s="22">
        <f t="shared" si="12"/>
        <v>15400000</v>
      </c>
      <c r="U196" s="22">
        <v>12600000</v>
      </c>
      <c r="V196" s="114">
        <v>43126</v>
      </c>
      <c r="W196" s="114">
        <v>43133</v>
      </c>
      <c r="X196" s="114">
        <v>43466</v>
      </c>
      <c r="Y196" s="94" t="s">
        <v>1436</v>
      </c>
      <c r="Z196" s="17"/>
      <c r="AA196" s="39"/>
      <c r="AB196" s="17"/>
      <c r="AC196" s="17"/>
      <c r="AD196" s="17" t="s">
        <v>1467</v>
      </c>
      <c r="AE196" s="17"/>
      <c r="AF196" s="40">
        <f t="shared" si="13"/>
        <v>0.81818181818181823</v>
      </c>
      <c r="AG196" s="41"/>
      <c r="AH196" s="41" t="b">
        <f t="shared" si="14"/>
        <v>0</v>
      </c>
    </row>
    <row r="197" spans="1:34" ht="44.25" hidden="1" customHeight="1" thickBot="1" x14ac:dyDescent="0.3">
      <c r="A197" s="94" t="s">
        <v>494</v>
      </c>
      <c r="B197" s="17">
        <v>2018</v>
      </c>
      <c r="C197" s="96" t="s">
        <v>787</v>
      </c>
      <c r="D197" s="17">
        <v>5</v>
      </c>
      <c r="E197" s="3"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 profesionales y de apoyo a la gestión</v>
      </c>
      <c r="F197" s="3" t="s">
        <v>107</v>
      </c>
      <c r="G197" s="3" t="s">
        <v>116</v>
      </c>
      <c r="H197" s="94" t="s">
        <v>999</v>
      </c>
      <c r="I197" s="19" t="s">
        <v>145</v>
      </c>
      <c r="J197" s="8">
        <v>45</v>
      </c>
      <c r="K197" s="38"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Gobernanza e influencia local, regional e internacional</v>
      </c>
      <c r="L197" s="20" t="s">
        <v>311</v>
      </c>
      <c r="M197" s="17"/>
      <c r="N197" s="94" t="s">
        <v>1292</v>
      </c>
      <c r="O197" s="111">
        <v>49500000</v>
      </c>
      <c r="P197" s="85"/>
      <c r="Q197" s="22"/>
      <c r="R197" s="22"/>
      <c r="S197" s="111"/>
      <c r="T197" s="22">
        <f t="shared" si="12"/>
        <v>49500000</v>
      </c>
      <c r="U197" s="22">
        <v>44850000</v>
      </c>
      <c r="V197" s="114">
        <v>43126</v>
      </c>
      <c r="W197" s="114">
        <v>43133</v>
      </c>
      <c r="X197" s="114">
        <v>43466</v>
      </c>
      <c r="Y197" s="94" t="s">
        <v>1436</v>
      </c>
      <c r="Z197" s="17"/>
      <c r="AA197" s="39"/>
      <c r="AB197" s="17"/>
      <c r="AC197" s="17"/>
      <c r="AD197" s="17" t="s">
        <v>1467</v>
      </c>
      <c r="AE197" s="17"/>
      <c r="AF197" s="40">
        <f t="shared" si="13"/>
        <v>0.90606060606060601</v>
      </c>
      <c r="AG197" s="41"/>
      <c r="AH197" s="41" t="b">
        <f t="shared" si="14"/>
        <v>0</v>
      </c>
    </row>
    <row r="198" spans="1:34" ht="44.25" hidden="1" customHeight="1" thickBot="1" x14ac:dyDescent="0.3">
      <c r="A198" s="94" t="s">
        <v>495</v>
      </c>
      <c r="B198" s="17">
        <v>2018</v>
      </c>
      <c r="C198" s="96" t="s">
        <v>788</v>
      </c>
      <c r="D198" s="17">
        <v>5</v>
      </c>
      <c r="E198" s="3"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Contratos de prestación de servicios profesionales y de apoyo a la gestión</v>
      </c>
      <c r="F198" s="3" t="s">
        <v>107</v>
      </c>
      <c r="G198" s="3" t="s">
        <v>116</v>
      </c>
      <c r="H198" s="101" t="s">
        <v>941</v>
      </c>
      <c r="I198" s="19" t="s">
        <v>145</v>
      </c>
      <c r="J198" s="8">
        <v>18</v>
      </c>
      <c r="K198" s="38"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Mejor movilidad para todos</v>
      </c>
      <c r="L198" s="20" t="s">
        <v>1117</v>
      </c>
      <c r="M198" s="17"/>
      <c r="N198" s="101" t="s">
        <v>1293</v>
      </c>
      <c r="O198" s="111">
        <v>23100000</v>
      </c>
      <c r="P198" s="85"/>
      <c r="Q198" s="22"/>
      <c r="R198" s="22"/>
      <c r="S198" s="111"/>
      <c r="T198" s="22">
        <f t="shared" si="12"/>
        <v>23100000</v>
      </c>
      <c r="U198" s="22">
        <v>20930000</v>
      </c>
      <c r="V198" s="114">
        <v>43126</v>
      </c>
      <c r="W198" s="114">
        <v>43133</v>
      </c>
      <c r="X198" s="114">
        <v>43466</v>
      </c>
      <c r="Y198" s="94" t="s">
        <v>1436</v>
      </c>
      <c r="Z198" s="17"/>
      <c r="AA198" s="39"/>
      <c r="AB198" s="17"/>
      <c r="AC198" s="17"/>
      <c r="AD198" s="17" t="s">
        <v>1467</v>
      </c>
      <c r="AE198" s="17"/>
      <c r="AF198" s="40">
        <f t="shared" si="13"/>
        <v>0.90606060606060601</v>
      </c>
      <c r="AG198" s="41"/>
      <c r="AH198" s="41" t="b">
        <f t="shared" si="14"/>
        <v>0</v>
      </c>
    </row>
    <row r="199" spans="1:34" ht="44.25" hidden="1" customHeight="1" thickBot="1" x14ac:dyDescent="0.3">
      <c r="A199" s="94" t="s">
        <v>496</v>
      </c>
      <c r="B199" s="17">
        <v>2018</v>
      </c>
      <c r="C199" s="96" t="s">
        <v>789</v>
      </c>
      <c r="D199" s="17">
        <v>5</v>
      </c>
      <c r="E199" s="3"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Contratos de prestación de servicios profesionales y de apoyo a la gestión</v>
      </c>
      <c r="F199" s="3" t="s">
        <v>107</v>
      </c>
      <c r="G199" s="3" t="s">
        <v>116</v>
      </c>
      <c r="H199" s="94" t="s">
        <v>1000</v>
      </c>
      <c r="I199" s="19" t="s">
        <v>145</v>
      </c>
      <c r="J199" s="8">
        <v>18</v>
      </c>
      <c r="K199" s="38"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Mejor movilidad para todos</v>
      </c>
      <c r="L199" s="20" t="s">
        <v>1117</v>
      </c>
      <c r="M199" s="17"/>
      <c r="N199" s="93" t="s">
        <v>1294</v>
      </c>
      <c r="O199" s="112">
        <v>23100000</v>
      </c>
      <c r="P199" s="85"/>
      <c r="Q199" s="22"/>
      <c r="R199" s="22"/>
      <c r="S199" s="111"/>
      <c r="T199" s="22">
        <f t="shared" si="12"/>
        <v>23100000</v>
      </c>
      <c r="U199" s="22">
        <v>20930000</v>
      </c>
      <c r="V199" s="114">
        <v>43126</v>
      </c>
      <c r="W199" s="114">
        <v>43133</v>
      </c>
      <c r="X199" s="114">
        <v>43466</v>
      </c>
      <c r="Y199" s="94" t="s">
        <v>1436</v>
      </c>
      <c r="Z199" s="17"/>
      <c r="AA199" s="39"/>
      <c r="AB199" s="17"/>
      <c r="AC199" s="17"/>
      <c r="AD199" s="17" t="s">
        <v>1467</v>
      </c>
      <c r="AE199" s="17"/>
      <c r="AF199" s="40">
        <f t="shared" si="13"/>
        <v>0.90606060606060601</v>
      </c>
      <c r="AG199" s="41"/>
      <c r="AH199" s="41" t="b">
        <f t="shared" si="14"/>
        <v>0</v>
      </c>
    </row>
    <row r="200" spans="1:34" ht="44.25" hidden="1" customHeight="1" thickBot="1" x14ac:dyDescent="0.3">
      <c r="A200" s="94" t="s">
        <v>497</v>
      </c>
      <c r="B200" s="17">
        <v>2018</v>
      </c>
      <c r="C200" s="96" t="s">
        <v>790</v>
      </c>
      <c r="D200" s="17">
        <v>5</v>
      </c>
      <c r="E200" s="3"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Contratos de prestación de servicios profesionales y de apoyo a la gestión</v>
      </c>
      <c r="F200" s="3" t="s">
        <v>107</v>
      </c>
      <c r="G200" s="3" t="s">
        <v>116</v>
      </c>
      <c r="H200" s="101" t="s">
        <v>307</v>
      </c>
      <c r="I200" s="19" t="s">
        <v>145</v>
      </c>
      <c r="J200" s="8">
        <v>45</v>
      </c>
      <c r="K200" s="38"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Gobernanza e influencia local, regional e internacional</v>
      </c>
      <c r="L200" s="20" t="s">
        <v>311</v>
      </c>
      <c r="M200" s="17"/>
      <c r="N200" s="101" t="s">
        <v>1295</v>
      </c>
      <c r="O200" s="111">
        <v>24200000</v>
      </c>
      <c r="P200" s="85"/>
      <c r="Q200" s="22"/>
      <c r="R200" s="22"/>
      <c r="S200" s="111"/>
      <c r="T200" s="22">
        <f t="shared" si="12"/>
        <v>24200000</v>
      </c>
      <c r="U200" s="22">
        <v>21926667</v>
      </c>
      <c r="V200" s="114">
        <v>43126</v>
      </c>
      <c r="W200" s="114">
        <v>43133</v>
      </c>
      <c r="X200" s="114">
        <v>43466</v>
      </c>
      <c r="Y200" s="94" t="s">
        <v>1436</v>
      </c>
      <c r="Z200" s="17"/>
      <c r="AA200" s="39"/>
      <c r="AB200" s="17"/>
      <c r="AC200" s="17"/>
      <c r="AD200" s="17" t="s">
        <v>1467</v>
      </c>
      <c r="AE200" s="17"/>
      <c r="AF200" s="40">
        <f t="shared" si="13"/>
        <v>0.90606061983471076</v>
      </c>
      <c r="AG200" s="41"/>
      <c r="AH200" s="41" t="b">
        <f t="shared" si="14"/>
        <v>0</v>
      </c>
    </row>
    <row r="201" spans="1:34" ht="44.25" hidden="1" customHeight="1" thickBot="1" x14ac:dyDescent="0.3">
      <c r="A201" s="94" t="s">
        <v>498</v>
      </c>
      <c r="B201" s="17">
        <v>2018</v>
      </c>
      <c r="C201" s="96" t="s">
        <v>791</v>
      </c>
      <c r="D201" s="17">
        <v>5</v>
      </c>
      <c r="E201" s="3"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 profesionales y de apoyo a la gestión</v>
      </c>
      <c r="F201" s="3" t="s">
        <v>107</v>
      </c>
      <c r="G201" s="3" t="s">
        <v>116</v>
      </c>
      <c r="H201" s="94" t="s">
        <v>988</v>
      </c>
      <c r="I201" s="19" t="s">
        <v>145</v>
      </c>
      <c r="J201" s="8">
        <v>19</v>
      </c>
      <c r="K201" s="38"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Seguridad y convivencia para todos</v>
      </c>
      <c r="L201" s="20" t="s">
        <v>1115</v>
      </c>
      <c r="M201" s="17"/>
      <c r="N201" s="94" t="s">
        <v>1296</v>
      </c>
      <c r="O201" s="111">
        <v>18700000</v>
      </c>
      <c r="P201" s="85"/>
      <c r="Q201" s="22"/>
      <c r="R201" s="22"/>
      <c r="S201" s="111"/>
      <c r="T201" s="22">
        <f t="shared" si="12"/>
        <v>18700000</v>
      </c>
      <c r="U201" s="22">
        <v>16943333</v>
      </c>
      <c r="V201" s="114">
        <v>43126</v>
      </c>
      <c r="W201" s="114">
        <v>43133</v>
      </c>
      <c r="X201" s="114">
        <v>43466</v>
      </c>
      <c r="Y201" s="94" t="s">
        <v>1436</v>
      </c>
      <c r="Z201" s="17"/>
      <c r="AA201" s="39"/>
      <c r="AB201" s="17"/>
      <c r="AC201" s="17"/>
      <c r="AD201" s="17" t="s">
        <v>1467</v>
      </c>
      <c r="AE201" s="17"/>
      <c r="AF201" s="40">
        <f t="shared" si="13"/>
        <v>0.90606058823529412</v>
      </c>
      <c r="AG201" s="41"/>
      <c r="AH201" s="41" t="b">
        <f t="shared" si="14"/>
        <v>0</v>
      </c>
    </row>
    <row r="202" spans="1:34" ht="44.25" hidden="1" customHeight="1" thickBot="1" x14ac:dyDescent="0.3">
      <c r="A202" s="94" t="s">
        <v>499</v>
      </c>
      <c r="B202" s="17">
        <v>2018</v>
      </c>
      <c r="C202" s="96" t="s">
        <v>792</v>
      </c>
      <c r="D202" s="17">
        <v>5</v>
      </c>
      <c r="E202" s="3"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Contratos de prestación de servicios profesionales y de apoyo a la gestión</v>
      </c>
      <c r="F202" s="3" t="s">
        <v>107</v>
      </c>
      <c r="G202" s="3" t="s">
        <v>116</v>
      </c>
      <c r="H202" s="101" t="s">
        <v>981</v>
      </c>
      <c r="I202" s="19" t="s">
        <v>145</v>
      </c>
      <c r="J202" s="8">
        <v>18</v>
      </c>
      <c r="K202" s="38"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Mejor movilidad para todos</v>
      </c>
      <c r="L202" s="20" t="s">
        <v>1117</v>
      </c>
      <c r="M202" s="17"/>
      <c r="N202" s="101" t="s">
        <v>1297</v>
      </c>
      <c r="O202" s="111">
        <v>15400000</v>
      </c>
      <c r="P202" s="85"/>
      <c r="Q202" s="22"/>
      <c r="R202" s="22"/>
      <c r="S202" s="111"/>
      <c r="T202" s="22">
        <f t="shared" si="12"/>
        <v>15400000</v>
      </c>
      <c r="U202" s="22">
        <v>11900000</v>
      </c>
      <c r="V202" s="114">
        <v>43126</v>
      </c>
      <c r="W202" s="114">
        <v>43133</v>
      </c>
      <c r="X202" s="114">
        <v>43466</v>
      </c>
      <c r="Y202" s="94" t="s">
        <v>1436</v>
      </c>
      <c r="Z202" s="17"/>
      <c r="AA202" s="39"/>
      <c r="AB202" s="17"/>
      <c r="AC202" s="17"/>
      <c r="AD202" s="17" t="s">
        <v>1467</v>
      </c>
      <c r="AE202" s="17"/>
      <c r="AF202" s="40">
        <f t="shared" si="13"/>
        <v>0.77272727272727271</v>
      </c>
      <c r="AG202" s="41"/>
      <c r="AH202" s="41" t="b">
        <f t="shared" si="14"/>
        <v>0</v>
      </c>
    </row>
    <row r="203" spans="1:34" ht="44.25" hidden="1" customHeight="1" thickBot="1" x14ac:dyDescent="0.3">
      <c r="A203" s="94" t="s">
        <v>500</v>
      </c>
      <c r="B203" s="17">
        <v>2018</v>
      </c>
      <c r="C203" s="96" t="s">
        <v>793</v>
      </c>
      <c r="D203" s="17">
        <v>5</v>
      </c>
      <c r="E203" s="3"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de prestación de servicios profesionales y de apoyo a la gestión</v>
      </c>
      <c r="F203" s="3" t="s">
        <v>107</v>
      </c>
      <c r="G203" s="3" t="s">
        <v>116</v>
      </c>
      <c r="H203" s="93" t="s">
        <v>1001</v>
      </c>
      <c r="I203" s="19" t="s">
        <v>145</v>
      </c>
      <c r="J203" s="8">
        <v>45</v>
      </c>
      <c r="K203" s="38"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Gobernanza e influencia local, regional e internacional</v>
      </c>
      <c r="L203" s="20" t="s">
        <v>311</v>
      </c>
      <c r="M203" s="17"/>
      <c r="N203" s="93" t="s">
        <v>1298</v>
      </c>
      <c r="O203" s="111">
        <v>23430000</v>
      </c>
      <c r="P203" s="85"/>
      <c r="Q203" s="22"/>
      <c r="R203" s="22">
        <v>1</v>
      </c>
      <c r="S203" s="111">
        <v>2130000</v>
      </c>
      <c r="T203" s="22">
        <f t="shared" si="12"/>
        <v>25560000</v>
      </c>
      <c r="U203" s="22">
        <v>20945000</v>
      </c>
      <c r="V203" s="114">
        <v>43126</v>
      </c>
      <c r="W203" s="114" t="s">
        <v>1430</v>
      </c>
      <c r="X203" s="114">
        <v>43470</v>
      </c>
      <c r="Y203" s="93" t="s">
        <v>1436</v>
      </c>
      <c r="Z203" s="17">
        <v>30</v>
      </c>
      <c r="AA203" s="39"/>
      <c r="AB203" s="17"/>
      <c r="AC203" s="17" t="s">
        <v>1467</v>
      </c>
      <c r="AD203" s="17"/>
      <c r="AE203" s="17"/>
      <c r="AF203" s="40">
        <f t="shared" si="13"/>
        <v>0.81944444444444442</v>
      </c>
      <c r="AG203" s="41"/>
      <c r="AH203" s="41" t="b">
        <f t="shared" si="14"/>
        <v>0</v>
      </c>
    </row>
    <row r="204" spans="1:34" ht="44.25" hidden="1" customHeight="1" thickBot="1" x14ac:dyDescent="0.3">
      <c r="A204" s="94" t="s">
        <v>501</v>
      </c>
      <c r="B204" s="17">
        <v>2018</v>
      </c>
      <c r="C204" s="96" t="s">
        <v>794</v>
      </c>
      <c r="D204" s="17">
        <v>5</v>
      </c>
      <c r="E204" s="3"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 profesionales y de apoyo a la gestión</v>
      </c>
      <c r="F204" s="3" t="s">
        <v>107</v>
      </c>
      <c r="G204" s="3" t="s">
        <v>116</v>
      </c>
      <c r="H204" s="101" t="s">
        <v>1002</v>
      </c>
      <c r="I204" s="19" t="s">
        <v>145</v>
      </c>
      <c r="J204" s="8">
        <v>45</v>
      </c>
      <c r="K204" s="38"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Gobernanza e influencia local, regional e internacional</v>
      </c>
      <c r="L204" s="20" t="s">
        <v>311</v>
      </c>
      <c r="M204" s="17"/>
      <c r="N204" s="101" t="s">
        <v>1299</v>
      </c>
      <c r="O204" s="111">
        <v>24200000</v>
      </c>
      <c r="P204" s="85"/>
      <c r="Q204" s="22"/>
      <c r="R204" s="22"/>
      <c r="S204" s="111"/>
      <c r="T204" s="22">
        <f t="shared" si="12"/>
        <v>24200000</v>
      </c>
      <c r="U204" s="22">
        <v>21926667</v>
      </c>
      <c r="V204" s="114">
        <v>43126</v>
      </c>
      <c r="W204" s="114">
        <v>43133</v>
      </c>
      <c r="X204" s="114">
        <v>43466</v>
      </c>
      <c r="Y204" s="94" t="s">
        <v>1436</v>
      </c>
      <c r="Z204" s="17"/>
      <c r="AA204" s="39"/>
      <c r="AB204" s="17"/>
      <c r="AC204" s="17"/>
      <c r="AD204" s="17" t="s">
        <v>1467</v>
      </c>
      <c r="AE204" s="17"/>
      <c r="AF204" s="40">
        <f t="shared" si="13"/>
        <v>0.90606061983471076</v>
      </c>
      <c r="AG204" s="41"/>
      <c r="AH204" s="41" t="b">
        <f t="shared" si="14"/>
        <v>0</v>
      </c>
    </row>
    <row r="205" spans="1:34" ht="44.25" hidden="1" customHeight="1" thickBot="1" x14ac:dyDescent="0.3">
      <c r="A205" s="94" t="s">
        <v>502</v>
      </c>
      <c r="B205" s="17">
        <v>2018</v>
      </c>
      <c r="C205" s="96" t="s">
        <v>795</v>
      </c>
      <c r="D205" s="17">
        <v>5</v>
      </c>
      <c r="E205" s="3"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Contratos de prestación de servicios profesionales y de apoyo a la gestión</v>
      </c>
      <c r="F205" s="3" t="s">
        <v>107</v>
      </c>
      <c r="G205" s="3" t="s">
        <v>116</v>
      </c>
      <c r="H205" s="93" t="s">
        <v>967</v>
      </c>
      <c r="I205" s="19" t="s">
        <v>145</v>
      </c>
      <c r="J205" s="8">
        <v>45</v>
      </c>
      <c r="K205" s="38"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Gobernanza e influencia local, regional e internacional</v>
      </c>
      <c r="L205" s="20" t="s">
        <v>311</v>
      </c>
      <c r="M205" s="17"/>
      <c r="N205" s="93" t="s">
        <v>1300</v>
      </c>
      <c r="O205" s="111">
        <v>69300000</v>
      </c>
      <c r="P205" s="85"/>
      <c r="Q205" s="22"/>
      <c r="R205" s="22"/>
      <c r="S205" s="111"/>
      <c r="T205" s="22">
        <f t="shared" si="12"/>
        <v>69300000</v>
      </c>
      <c r="U205" s="22">
        <v>62790000</v>
      </c>
      <c r="V205" s="114">
        <v>43126</v>
      </c>
      <c r="W205" s="114">
        <v>43133</v>
      </c>
      <c r="X205" s="114">
        <v>43466</v>
      </c>
      <c r="Y205" s="93" t="s">
        <v>1436</v>
      </c>
      <c r="Z205" s="17"/>
      <c r="AA205" s="39"/>
      <c r="AB205" s="17"/>
      <c r="AC205" s="17"/>
      <c r="AD205" s="17" t="s">
        <v>1467</v>
      </c>
      <c r="AE205" s="17"/>
      <c r="AF205" s="40">
        <f t="shared" si="13"/>
        <v>0.90606060606060601</v>
      </c>
      <c r="AG205" s="41"/>
      <c r="AH205" s="41" t="b">
        <f t="shared" si="14"/>
        <v>0</v>
      </c>
    </row>
    <row r="206" spans="1:34" ht="44.25" hidden="1" customHeight="1" thickBot="1" x14ac:dyDescent="0.3">
      <c r="A206" s="94" t="s">
        <v>503</v>
      </c>
      <c r="B206" s="17">
        <v>2018</v>
      </c>
      <c r="C206" s="96" t="s">
        <v>796</v>
      </c>
      <c r="D206" s="17">
        <v>5</v>
      </c>
      <c r="E206" s="3"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 profesionales y de apoyo a la gestión</v>
      </c>
      <c r="F206" s="3" t="s">
        <v>107</v>
      </c>
      <c r="G206" s="3" t="s">
        <v>116</v>
      </c>
      <c r="H206" s="108" t="s">
        <v>1003</v>
      </c>
      <c r="I206" s="19" t="s">
        <v>145</v>
      </c>
      <c r="J206" s="8">
        <v>45</v>
      </c>
      <c r="K206" s="38"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Gobernanza e influencia local, regional e internacional</v>
      </c>
      <c r="L206" s="20" t="s">
        <v>311</v>
      </c>
      <c r="M206" s="17"/>
      <c r="N206" s="101" t="s">
        <v>1301</v>
      </c>
      <c r="O206" s="111">
        <v>49500000</v>
      </c>
      <c r="P206" s="85"/>
      <c r="Q206" s="22"/>
      <c r="R206" s="22"/>
      <c r="S206" s="111"/>
      <c r="T206" s="22">
        <f t="shared" si="12"/>
        <v>49500000</v>
      </c>
      <c r="U206" s="22">
        <v>44250000</v>
      </c>
      <c r="V206" s="114">
        <v>43126</v>
      </c>
      <c r="W206" s="114">
        <v>43133</v>
      </c>
      <c r="X206" s="114">
        <v>43466</v>
      </c>
      <c r="Y206" s="94" t="s">
        <v>1436</v>
      </c>
      <c r="Z206" s="17"/>
      <c r="AA206" s="39"/>
      <c r="AB206" s="17"/>
      <c r="AC206" s="17"/>
      <c r="AD206" s="17" t="s">
        <v>1467</v>
      </c>
      <c r="AE206" s="17"/>
      <c r="AF206" s="40">
        <f t="shared" si="13"/>
        <v>0.89393939393939392</v>
      </c>
      <c r="AG206" s="41"/>
      <c r="AH206" s="41" t="b">
        <f t="shared" si="14"/>
        <v>0</v>
      </c>
    </row>
    <row r="207" spans="1:34" ht="44.25" hidden="1" customHeight="1" thickBot="1" x14ac:dyDescent="0.3">
      <c r="A207" s="94" t="s">
        <v>504</v>
      </c>
      <c r="B207" s="17">
        <v>2018</v>
      </c>
      <c r="C207" s="96" t="s">
        <v>1575</v>
      </c>
      <c r="D207" s="17">
        <v>11</v>
      </c>
      <c r="E207" s="3"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Suministro</v>
      </c>
      <c r="F207" s="3" t="s">
        <v>105</v>
      </c>
      <c r="G207" s="3" t="s">
        <v>121</v>
      </c>
      <c r="H207" s="108" t="s">
        <v>1004</v>
      </c>
      <c r="I207" s="19" t="s">
        <v>144</v>
      </c>
      <c r="J207" s="8"/>
      <c r="K207" s="38"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No ha seleccionado un número de programa</v>
      </c>
      <c r="L207" s="20" t="s">
        <v>1118</v>
      </c>
      <c r="M207" s="17"/>
      <c r="N207" s="101" t="s">
        <v>1302</v>
      </c>
      <c r="O207" s="111">
        <v>32000000</v>
      </c>
      <c r="P207" s="85"/>
      <c r="Q207" s="22">
        <v>-9581978</v>
      </c>
      <c r="R207" s="22"/>
      <c r="S207" s="111"/>
      <c r="T207" s="22">
        <f t="shared" ref="T207:U277" si="15">O207+Q207+S207</f>
        <v>22418022</v>
      </c>
      <c r="U207" s="22">
        <v>22418022</v>
      </c>
      <c r="V207" s="114">
        <v>43151</v>
      </c>
      <c r="W207" s="114">
        <v>43152</v>
      </c>
      <c r="X207" s="114">
        <v>43485</v>
      </c>
      <c r="Y207" s="94" t="s">
        <v>1438</v>
      </c>
      <c r="Z207" s="17"/>
      <c r="AA207" s="39"/>
      <c r="AB207" s="17"/>
      <c r="AC207" s="17"/>
      <c r="AD207" s="17" t="s">
        <v>1467</v>
      </c>
      <c r="AE207" s="17"/>
      <c r="AF207" s="40">
        <f t="shared" ref="AF207:AF277" si="16">SUM(U207/T207)</f>
        <v>1</v>
      </c>
      <c r="AG207" s="41"/>
      <c r="AH207" s="41" t="b">
        <f t="shared" ref="AH207:AH277" si="17">IF(I207="Funcionamiento",J207=0,J207="")</f>
        <v>1</v>
      </c>
    </row>
    <row r="208" spans="1:34" ht="44.25" hidden="1" customHeight="1" thickBot="1" x14ac:dyDescent="0.3">
      <c r="A208" s="94" t="s">
        <v>504</v>
      </c>
      <c r="B208" s="17">
        <v>2018</v>
      </c>
      <c r="C208" s="93" t="s">
        <v>1575</v>
      </c>
      <c r="D208" s="17">
        <v>11</v>
      </c>
      <c r="E208" s="3"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Suministro</v>
      </c>
      <c r="F208" s="3" t="s">
        <v>105</v>
      </c>
      <c r="G208" s="3" t="s">
        <v>121</v>
      </c>
      <c r="H208" s="108" t="s">
        <v>1004</v>
      </c>
      <c r="I208" s="19" t="s">
        <v>145</v>
      </c>
      <c r="J208" s="8">
        <v>18</v>
      </c>
      <c r="K208" s="38"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Mejor movilidad para todos</v>
      </c>
      <c r="L208" s="20" t="s">
        <v>1117</v>
      </c>
      <c r="M208" s="17"/>
      <c r="N208" s="101" t="s">
        <v>1302</v>
      </c>
      <c r="O208" s="111">
        <v>150000000</v>
      </c>
      <c r="P208" s="85"/>
      <c r="Q208" s="22">
        <v>-75757674</v>
      </c>
      <c r="R208" s="22"/>
      <c r="S208" s="111"/>
      <c r="T208" s="22">
        <f t="shared" si="15"/>
        <v>74242326</v>
      </c>
      <c r="U208" s="22">
        <v>74242326</v>
      </c>
      <c r="V208" s="114">
        <v>43151</v>
      </c>
      <c r="W208" s="114">
        <v>43152</v>
      </c>
      <c r="X208" s="114">
        <v>43485</v>
      </c>
      <c r="Y208" s="94" t="s">
        <v>1438</v>
      </c>
      <c r="Z208" s="17"/>
      <c r="AA208" s="39"/>
      <c r="AB208" s="17"/>
      <c r="AC208" s="17"/>
      <c r="AD208" s="17" t="s">
        <v>1467</v>
      </c>
      <c r="AE208" s="17"/>
      <c r="AF208" s="40">
        <f t="shared" si="16"/>
        <v>1</v>
      </c>
      <c r="AG208" s="41"/>
      <c r="AH208" s="41"/>
    </row>
    <row r="209" spans="1:34" ht="44.25" hidden="1" customHeight="1" thickBot="1" x14ac:dyDescent="0.3">
      <c r="A209" s="94" t="s">
        <v>505</v>
      </c>
      <c r="B209" s="17">
        <v>2018</v>
      </c>
      <c r="C209" s="93" t="s">
        <v>1576</v>
      </c>
      <c r="D209" s="17">
        <v>4</v>
      </c>
      <c r="E209" s="3"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Contratos de prestación de servicios</v>
      </c>
      <c r="F209" s="3" t="s">
        <v>105</v>
      </c>
      <c r="G209" s="3" t="s">
        <v>121</v>
      </c>
      <c r="H209" s="93" t="s">
        <v>1005</v>
      </c>
      <c r="I209" s="19" t="s">
        <v>144</v>
      </c>
      <c r="J209" s="8"/>
      <c r="K209" s="38" t="s">
        <v>1574</v>
      </c>
      <c r="L209" s="20" t="s">
        <v>1119</v>
      </c>
      <c r="M209" s="17"/>
      <c r="N209" s="101" t="s">
        <v>1303</v>
      </c>
      <c r="O209" s="111">
        <v>98261785</v>
      </c>
      <c r="P209" s="85"/>
      <c r="Q209" s="22"/>
      <c r="R209" s="22"/>
      <c r="S209" s="111"/>
      <c r="T209" s="22">
        <f t="shared" si="15"/>
        <v>98261785</v>
      </c>
      <c r="U209" s="22">
        <v>80430282</v>
      </c>
      <c r="V209" s="114">
        <v>43158</v>
      </c>
      <c r="W209" s="114">
        <v>43160</v>
      </c>
      <c r="X209" s="114">
        <v>43496</v>
      </c>
      <c r="Y209" s="94" t="s">
        <v>1436</v>
      </c>
      <c r="Z209" s="17"/>
      <c r="AA209" s="39"/>
      <c r="AB209" s="17"/>
      <c r="AC209" s="17"/>
      <c r="AD209" s="17" t="s">
        <v>1467</v>
      </c>
      <c r="AE209" s="17"/>
      <c r="AF209" s="40">
        <f t="shared" si="16"/>
        <v>0.81853064240589568</v>
      </c>
      <c r="AG209" s="41"/>
      <c r="AH209" s="41" t="b">
        <f t="shared" si="17"/>
        <v>1</v>
      </c>
    </row>
    <row r="210" spans="1:34" ht="44.25" hidden="1" customHeight="1" thickBot="1" x14ac:dyDescent="0.3">
      <c r="A210" s="94" t="s">
        <v>505</v>
      </c>
      <c r="B210" s="17">
        <v>2018</v>
      </c>
      <c r="C210" s="93" t="s">
        <v>1576</v>
      </c>
      <c r="D210" s="17">
        <v>4</v>
      </c>
      <c r="E210" s="3"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Contratos de prestación de servicios</v>
      </c>
      <c r="F210" s="3" t="s">
        <v>105</v>
      </c>
      <c r="G210" s="3" t="s">
        <v>121</v>
      </c>
      <c r="H210" s="93" t="s">
        <v>1005</v>
      </c>
      <c r="I210" s="19" t="s">
        <v>145</v>
      </c>
      <c r="J210" s="8">
        <v>11</v>
      </c>
      <c r="K210" s="38"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Mejores oportunidades para el desarrollo a través de la cultura, la recreación y el deporte</v>
      </c>
      <c r="L210" s="20" t="s">
        <v>1124</v>
      </c>
      <c r="M210" s="17"/>
      <c r="N210" s="101" t="s">
        <v>1303</v>
      </c>
      <c r="O210" s="111">
        <v>34000918</v>
      </c>
      <c r="P210" s="85"/>
      <c r="Q210" s="22"/>
      <c r="R210" s="22"/>
      <c r="S210" s="111"/>
      <c r="T210" s="22">
        <f t="shared" si="15"/>
        <v>34000918</v>
      </c>
      <c r="U210" s="22">
        <v>27832221</v>
      </c>
      <c r="V210" s="114">
        <v>43158</v>
      </c>
      <c r="W210" s="114">
        <v>43160</v>
      </c>
      <c r="X210" s="114">
        <v>43496</v>
      </c>
      <c r="Y210" s="94" t="s">
        <v>1436</v>
      </c>
      <c r="Z210" s="17"/>
      <c r="AA210" s="39"/>
      <c r="AB210" s="17"/>
      <c r="AC210" s="17"/>
      <c r="AD210" s="17"/>
      <c r="AE210" s="17"/>
      <c r="AF210" s="40">
        <f t="shared" si="16"/>
        <v>0.81857263383300416</v>
      </c>
      <c r="AG210" s="41"/>
      <c r="AH210" s="41"/>
    </row>
    <row r="211" spans="1:34" ht="44.25" hidden="1" customHeight="1" thickBot="1" x14ac:dyDescent="0.3">
      <c r="A211" s="94" t="s">
        <v>505</v>
      </c>
      <c r="B211" s="17">
        <v>2018</v>
      </c>
      <c r="C211" s="93" t="s">
        <v>1576</v>
      </c>
      <c r="D211" s="17">
        <v>4</v>
      </c>
      <c r="E211" s="3"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Contratos de prestación de servicios</v>
      </c>
      <c r="F211" s="3" t="s">
        <v>105</v>
      </c>
      <c r="G211" s="3" t="s">
        <v>121</v>
      </c>
      <c r="H211" s="93" t="s">
        <v>1005</v>
      </c>
      <c r="I211" s="19" t="s">
        <v>145</v>
      </c>
      <c r="J211" s="8">
        <v>45</v>
      </c>
      <c r="K211" s="38"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Gobernanza e influencia local, regional e internacional</v>
      </c>
      <c r="L211" s="20" t="s">
        <v>311</v>
      </c>
      <c r="M211" s="17"/>
      <c r="N211" s="101" t="s">
        <v>1303</v>
      </c>
      <c r="O211" s="111">
        <v>53144271</v>
      </c>
      <c r="P211" s="85"/>
      <c r="Q211" s="22"/>
      <c r="R211" s="22"/>
      <c r="S211" s="111"/>
      <c r="T211" s="22">
        <f t="shared" si="15"/>
        <v>53144271</v>
      </c>
      <c r="U211" s="22">
        <v>43507074</v>
      </c>
      <c r="V211" s="114">
        <v>43158</v>
      </c>
      <c r="W211" s="114">
        <v>43160</v>
      </c>
      <c r="X211" s="114">
        <v>43496</v>
      </c>
      <c r="Y211" s="94" t="s">
        <v>1436</v>
      </c>
      <c r="Z211" s="17"/>
      <c r="AA211" s="39"/>
      <c r="AB211" s="17"/>
      <c r="AC211" s="17"/>
      <c r="AD211" s="17"/>
      <c r="AE211" s="17"/>
      <c r="AF211" s="40">
        <f t="shared" si="16"/>
        <v>0.81865971969019957</v>
      </c>
      <c r="AG211" s="41"/>
      <c r="AH211" s="41"/>
    </row>
    <row r="212" spans="1:34" ht="44.25" hidden="1" customHeight="1" thickBot="1" x14ac:dyDescent="0.3">
      <c r="A212" s="94" t="s">
        <v>506</v>
      </c>
      <c r="B212" s="93">
        <v>2018</v>
      </c>
      <c r="C212" s="93" t="s">
        <v>797</v>
      </c>
      <c r="D212" s="17">
        <v>10</v>
      </c>
      <c r="E212" s="3"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Seguros</v>
      </c>
      <c r="F212" s="3" t="s">
        <v>104</v>
      </c>
      <c r="G212" s="3" t="s">
        <v>121</v>
      </c>
      <c r="H212" s="93" t="s">
        <v>1006</v>
      </c>
      <c r="I212" s="19" t="s">
        <v>144</v>
      </c>
      <c r="J212" s="8"/>
      <c r="K212" s="38"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No ha seleccionado un número de programa</v>
      </c>
      <c r="L212" s="20" t="s">
        <v>1122</v>
      </c>
      <c r="M212" s="17"/>
      <c r="N212" s="101" t="s">
        <v>1304</v>
      </c>
      <c r="O212" s="111">
        <v>31665904</v>
      </c>
      <c r="P212" s="85"/>
      <c r="Q212" s="22"/>
      <c r="R212" s="22"/>
      <c r="S212" s="111"/>
      <c r="T212" s="22">
        <f t="shared" si="15"/>
        <v>31665904</v>
      </c>
      <c r="U212" s="22">
        <v>31665904</v>
      </c>
      <c r="V212" s="114">
        <v>43201</v>
      </c>
      <c r="W212" s="114">
        <v>43201</v>
      </c>
      <c r="X212" s="114">
        <v>43204</v>
      </c>
      <c r="Y212" s="94" t="s">
        <v>1439</v>
      </c>
      <c r="Z212" s="17"/>
      <c r="AA212" s="39"/>
      <c r="AB212" s="17"/>
      <c r="AC212" s="17"/>
      <c r="AD212" s="17" t="s">
        <v>1467</v>
      </c>
      <c r="AE212" s="17"/>
      <c r="AF212" s="40">
        <f t="shared" si="16"/>
        <v>1</v>
      </c>
      <c r="AG212" s="41"/>
      <c r="AH212" s="41" t="b">
        <f t="shared" si="17"/>
        <v>1</v>
      </c>
    </row>
    <row r="213" spans="1:34" ht="44.25" hidden="1" customHeight="1" thickBot="1" x14ac:dyDescent="0.3">
      <c r="A213" s="94" t="s">
        <v>506</v>
      </c>
      <c r="B213" s="93">
        <v>2018</v>
      </c>
      <c r="C213" s="93" t="s">
        <v>797</v>
      </c>
      <c r="D213" s="17">
        <v>10</v>
      </c>
      <c r="E213" s="3"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Seguros</v>
      </c>
      <c r="F213" s="3" t="s">
        <v>104</v>
      </c>
      <c r="G213" s="3" t="s">
        <v>121</v>
      </c>
      <c r="H213" s="93" t="s">
        <v>1006</v>
      </c>
      <c r="I213" s="19" t="s">
        <v>144</v>
      </c>
      <c r="J213" s="8"/>
      <c r="K213" s="38"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No ha seleccionado un número de programa</v>
      </c>
      <c r="L213" s="20" t="s">
        <v>1473</v>
      </c>
      <c r="M213" s="17"/>
      <c r="N213" s="101" t="s">
        <v>1304</v>
      </c>
      <c r="O213" s="111">
        <v>2704000</v>
      </c>
      <c r="P213" s="85"/>
      <c r="Q213" s="22"/>
      <c r="R213" s="22"/>
      <c r="S213" s="111"/>
      <c r="T213" s="22">
        <f t="shared" si="15"/>
        <v>2704000</v>
      </c>
      <c r="U213" s="22">
        <v>2704000</v>
      </c>
      <c r="V213" s="114">
        <v>43201</v>
      </c>
      <c r="W213" s="114">
        <v>43201</v>
      </c>
      <c r="X213" s="114">
        <v>43204</v>
      </c>
      <c r="Y213" s="94" t="s">
        <v>1439</v>
      </c>
      <c r="Z213" s="17"/>
      <c r="AA213" s="39"/>
      <c r="AB213" s="17"/>
      <c r="AC213" s="17"/>
      <c r="AD213" s="17" t="s">
        <v>1467</v>
      </c>
      <c r="AE213" s="17"/>
      <c r="AF213" s="40">
        <f t="shared" si="16"/>
        <v>1</v>
      </c>
      <c r="AG213" s="41"/>
      <c r="AH213" s="41"/>
    </row>
    <row r="214" spans="1:34" ht="44.25" hidden="1" customHeight="1" thickBot="1" x14ac:dyDescent="0.3">
      <c r="A214" s="94" t="s">
        <v>507</v>
      </c>
      <c r="B214" s="93">
        <v>2018</v>
      </c>
      <c r="C214" s="93" t="s">
        <v>798</v>
      </c>
      <c r="D214" s="17">
        <v>4</v>
      </c>
      <c r="E214" s="3"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'!$B$20,IF(D214=20,'Tipo '!$B$21,"No ha seleccionado un tipo de contrato válido"))))))))))))))))))))</f>
        <v>Contratos de prestación de servicios</v>
      </c>
      <c r="F214" s="3" t="s">
        <v>105</v>
      </c>
      <c r="G214" s="3" t="s">
        <v>121</v>
      </c>
      <c r="H214" s="93" t="s">
        <v>1007</v>
      </c>
      <c r="I214" s="19" t="s">
        <v>144</v>
      </c>
      <c r="J214" s="8"/>
      <c r="K214" s="38"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No ha seleccionado un número de programa</v>
      </c>
      <c r="L214" s="20" t="s">
        <v>1119</v>
      </c>
      <c r="M214" s="17"/>
      <c r="N214" s="101" t="s">
        <v>1305</v>
      </c>
      <c r="O214" s="111">
        <v>320671259</v>
      </c>
      <c r="P214" s="85"/>
      <c r="Q214" s="22"/>
      <c r="R214" s="22"/>
      <c r="S214" s="111"/>
      <c r="T214" s="22">
        <f t="shared" si="15"/>
        <v>320671259</v>
      </c>
      <c r="U214" s="22">
        <v>224506533</v>
      </c>
      <c r="V214" s="114">
        <v>43203</v>
      </c>
      <c r="W214" s="114">
        <v>43204</v>
      </c>
      <c r="X214" s="114">
        <v>43509</v>
      </c>
      <c r="Y214" s="94" t="s">
        <v>1440</v>
      </c>
      <c r="Z214" s="17"/>
      <c r="AA214" s="39"/>
      <c r="AB214" s="17"/>
      <c r="AC214" s="17"/>
      <c r="AD214" s="17" t="s">
        <v>1467</v>
      </c>
      <c r="AE214" s="17"/>
      <c r="AF214" s="40">
        <f t="shared" si="16"/>
        <v>0.70011429680388038</v>
      </c>
      <c r="AG214" s="41"/>
      <c r="AH214" s="41" t="b">
        <f t="shared" si="17"/>
        <v>1</v>
      </c>
    </row>
    <row r="215" spans="1:34" ht="44.25" hidden="1" customHeight="1" thickBot="1" x14ac:dyDescent="0.3">
      <c r="A215" s="94" t="s">
        <v>507</v>
      </c>
      <c r="B215" s="93">
        <v>2018</v>
      </c>
      <c r="C215" s="93" t="s">
        <v>798</v>
      </c>
      <c r="D215" s="17">
        <v>4</v>
      </c>
      <c r="E215" s="3"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'!$B$20,IF(D215=20,'Tipo '!$B$21,"No ha seleccionado un tipo de contrato válido"))))))))))))))))))))</f>
        <v>Contratos de prestación de servicios</v>
      </c>
      <c r="F215" s="3" t="s">
        <v>105</v>
      </c>
      <c r="G215" s="3" t="s">
        <v>121</v>
      </c>
      <c r="H215" s="93" t="s">
        <v>1007</v>
      </c>
      <c r="I215" s="19" t="s">
        <v>145</v>
      </c>
      <c r="J215" s="8">
        <v>11</v>
      </c>
      <c r="K215" s="38"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Mejores oportunidades para el desarrollo a través de la cultura, la recreación y el deporte</v>
      </c>
      <c r="L215" s="20" t="s">
        <v>1124</v>
      </c>
      <c r="M215" s="17"/>
      <c r="N215" s="101" t="s">
        <v>1305</v>
      </c>
      <c r="O215" s="111">
        <v>128309857</v>
      </c>
      <c r="P215" s="85"/>
      <c r="Q215" s="22"/>
      <c r="R215" s="22"/>
      <c r="S215" s="111"/>
      <c r="T215" s="22">
        <f t="shared" si="15"/>
        <v>128309857</v>
      </c>
      <c r="U215" s="22">
        <v>89810882</v>
      </c>
      <c r="V215" s="114">
        <v>43203</v>
      </c>
      <c r="W215" s="114">
        <v>43204</v>
      </c>
      <c r="X215" s="114">
        <v>43509</v>
      </c>
      <c r="Y215" s="94" t="s">
        <v>1440</v>
      </c>
      <c r="Z215" s="17"/>
      <c r="AA215" s="39"/>
      <c r="AB215" s="17"/>
      <c r="AC215" s="17"/>
      <c r="AD215" s="17" t="s">
        <v>1467</v>
      </c>
      <c r="AE215" s="17"/>
      <c r="AF215" s="40">
        <f t="shared" si="16"/>
        <v>0.69995309869295541</v>
      </c>
      <c r="AG215" s="41"/>
      <c r="AH215" s="41"/>
    </row>
    <row r="216" spans="1:34" ht="44.25" hidden="1" customHeight="1" thickBot="1" x14ac:dyDescent="0.3">
      <c r="A216" s="94" t="s">
        <v>507</v>
      </c>
      <c r="B216" s="93">
        <v>2018</v>
      </c>
      <c r="C216" s="93" t="s">
        <v>798</v>
      </c>
      <c r="D216" s="17">
        <v>4</v>
      </c>
      <c r="E216" s="3"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'!$B$20,IF(D216=20,'Tipo '!$B$21,"No ha seleccionado un tipo de contrato válido"))))))))))))))))))))</f>
        <v>Contratos de prestación de servicios</v>
      </c>
      <c r="F216" s="3" t="s">
        <v>105</v>
      </c>
      <c r="G216" s="3" t="s">
        <v>121</v>
      </c>
      <c r="H216" s="93" t="s">
        <v>1007</v>
      </c>
      <c r="I216" s="19" t="s">
        <v>145</v>
      </c>
      <c r="J216" s="8">
        <v>45</v>
      </c>
      <c r="K216" s="38"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Gobernanza e influencia local, regional e internacional</v>
      </c>
      <c r="L216" s="20" t="s">
        <v>311</v>
      </c>
      <c r="M216" s="17"/>
      <c r="N216" s="101" t="s">
        <v>1305</v>
      </c>
      <c r="O216" s="111">
        <v>275817008</v>
      </c>
      <c r="P216" s="85"/>
      <c r="Q216" s="22"/>
      <c r="R216" s="22"/>
      <c r="S216" s="111"/>
      <c r="T216" s="22">
        <f t="shared" si="15"/>
        <v>275817008</v>
      </c>
      <c r="U216" s="22">
        <v>191479843</v>
      </c>
      <c r="V216" s="114">
        <v>43203</v>
      </c>
      <c r="W216" s="114">
        <v>43204</v>
      </c>
      <c r="X216" s="114">
        <v>43509</v>
      </c>
      <c r="Y216" s="94" t="s">
        <v>1440</v>
      </c>
      <c r="Z216" s="17"/>
      <c r="AA216" s="39"/>
      <c r="AB216" s="17"/>
      <c r="AC216" s="17"/>
      <c r="AD216" s="17" t="s">
        <v>1467</v>
      </c>
      <c r="AE216" s="17"/>
      <c r="AF216" s="40">
        <f t="shared" si="16"/>
        <v>0.69422783021415413</v>
      </c>
      <c r="AG216" s="41"/>
      <c r="AH216" s="41"/>
    </row>
    <row r="217" spans="1:34" ht="44.25" hidden="1" customHeight="1" thickBot="1" x14ac:dyDescent="0.3">
      <c r="A217" s="94" t="s">
        <v>507</v>
      </c>
      <c r="B217" s="93">
        <v>2018</v>
      </c>
      <c r="C217" s="93" t="s">
        <v>798</v>
      </c>
      <c r="D217" s="17">
        <v>4</v>
      </c>
      <c r="E217" s="3"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'!$B$20,IF(D217=20,'Tipo '!$B$21,"No ha seleccionado un tipo de contrato válido"))))))))))))))))))))</f>
        <v>Contratos de prestación de servicios</v>
      </c>
      <c r="F217" s="3" t="s">
        <v>105</v>
      </c>
      <c r="G217" s="3" t="s">
        <v>121</v>
      </c>
      <c r="H217" s="93" t="s">
        <v>1007</v>
      </c>
      <c r="I217" s="19" t="s">
        <v>145</v>
      </c>
      <c r="J217" s="8">
        <v>45</v>
      </c>
      <c r="K217" s="38"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Gobernanza e influencia local, regional e internacional</v>
      </c>
      <c r="L217" s="20" t="s">
        <v>1134</v>
      </c>
      <c r="M217" s="17"/>
      <c r="N217" s="101" t="s">
        <v>1305</v>
      </c>
      <c r="O217" s="111">
        <v>77061086</v>
      </c>
      <c r="P217" s="85"/>
      <c r="Q217" s="22"/>
      <c r="R217" s="22"/>
      <c r="S217" s="111"/>
      <c r="T217" s="22">
        <f t="shared" si="15"/>
        <v>77061086</v>
      </c>
      <c r="U217" s="22">
        <v>55505288</v>
      </c>
      <c r="V217" s="114">
        <v>43203</v>
      </c>
      <c r="W217" s="114">
        <v>43204</v>
      </c>
      <c r="X217" s="114">
        <v>43509</v>
      </c>
      <c r="Y217" s="94" t="s">
        <v>1440</v>
      </c>
      <c r="Z217" s="17"/>
      <c r="AA217" s="39"/>
      <c r="AB217" s="17"/>
      <c r="AC217" s="17"/>
      <c r="AD217" s="17" t="s">
        <v>1467</v>
      </c>
      <c r="AE217" s="17"/>
      <c r="AF217" s="40">
        <f t="shared" si="16"/>
        <v>0.72027648299687863</v>
      </c>
      <c r="AG217" s="41"/>
      <c r="AH217" s="41"/>
    </row>
    <row r="218" spans="1:34" ht="44.25" hidden="1" customHeight="1" thickBot="1" x14ac:dyDescent="0.3">
      <c r="A218" s="94" t="s">
        <v>508</v>
      </c>
      <c r="B218" s="93">
        <v>2018</v>
      </c>
      <c r="C218" s="93" t="s">
        <v>799</v>
      </c>
      <c r="D218" s="17">
        <v>11</v>
      </c>
      <c r="E218" s="3"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'!$B$20,IF(D218=20,'Tipo '!$B$21,"No ha seleccionado un tipo de contrato válido"))))))))))))))))))))</f>
        <v>Suministro</v>
      </c>
      <c r="F218" s="3" t="s">
        <v>104</v>
      </c>
      <c r="G218" s="3" t="s">
        <v>121</v>
      </c>
      <c r="H218" s="93" t="s">
        <v>1008</v>
      </c>
      <c r="I218" s="19" t="s">
        <v>144</v>
      </c>
      <c r="J218" s="8"/>
      <c r="K218" s="38"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No ha seleccionado un número de programa</v>
      </c>
      <c r="L218" s="20" t="s">
        <v>1120</v>
      </c>
      <c r="M218" s="17"/>
      <c r="N218" s="101" t="s">
        <v>1306</v>
      </c>
      <c r="O218" s="111">
        <v>34244855</v>
      </c>
      <c r="P218" s="85"/>
      <c r="Q218" s="22"/>
      <c r="R218" s="22"/>
      <c r="S218" s="111"/>
      <c r="T218" s="22">
        <f t="shared" si="15"/>
        <v>34244855</v>
      </c>
      <c r="U218" s="22">
        <v>16698794</v>
      </c>
      <c r="V218" s="114">
        <v>43249</v>
      </c>
      <c r="W218" s="114">
        <v>43252</v>
      </c>
      <c r="X218" s="114">
        <v>43465</v>
      </c>
      <c r="Y218" s="94" t="s">
        <v>1438</v>
      </c>
      <c r="Z218" s="17"/>
      <c r="AA218" s="39"/>
      <c r="AB218" s="17"/>
      <c r="AC218" s="17"/>
      <c r="AD218" s="17" t="s">
        <v>1467</v>
      </c>
      <c r="AE218" s="17"/>
      <c r="AF218" s="40">
        <f t="shared" si="16"/>
        <v>0.48762928036927006</v>
      </c>
      <c r="AG218" s="41"/>
      <c r="AH218" s="41" t="b">
        <f t="shared" si="17"/>
        <v>1</v>
      </c>
    </row>
    <row r="219" spans="1:34" ht="44.25" hidden="1" customHeight="1" thickBot="1" x14ac:dyDescent="0.3">
      <c r="A219" s="94" t="s">
        <v>509</v>
      </c>
      <c r="B219" s="93">
        <v>2018</v>
      </c>
      <c r="C219" s="93" t="s">
        <v>800</v>
      </c>
      <c r="D219" s="17">
        <v>4</v>
      </c>
      <c r="E219" s="3"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'!$B$20,IF(D219=20,'Tipo '!$B$21,"No ha seleccionado un tipo de contrato válido"))))))))))))))))))))</f>
        <v>Contratos de prestación de servicios</v>
      </c>
      <c r="F219" s="3" t="s">
        <v>104</v>
      </c>
      <c r="G219" s="3" t="s">
        <v>121</v>
      </c>
      <c r="H219" s="93" t="s">
        <v>1009</v>
      </c>
      <c r="I219" s="19" t="s">
        <v>144</v>
      </c>
      <c r="J219" s="8"/>
      <c r="K219" s="38"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No ha seleccionado un número de programa</v>
      </c>
      <c r="L219" s="20" t="s">
        <v>1121</v>
      </c>
      <c r="M219" s="17"/>
      <c r="N219" s="101" t="s">
        <v>1307</v>
      </c>
      <c r="O219" s="111">
        <v>15400000</v>
      </c>
      <c r="P219" s="85"/>
      <c r="Q219" s="22"/>
      <c r="R219" s="22"/>
      <c r="S219" s="111"/>
      <c r="T219" s="22">
        <f t="shared" si="15"/>
        <v>15400000</v>
      </c>
      <c r="U219" s="22">
        <v>14392607</v>
      </c>
      <c r="V219" s="114">
        <v>43248</v>
      </c>
      <c r="W219" s="114">
        <v>43258</v>
      </c>
      <c r="X219" s="114">
        <v>43471</v>
      </c>
      <c r="Y219" s="94" t="s">
        <v>1441</v>
      </c>
      <c r="Z219" s="17"/>
      <c r="AA219" s="39"/>
      <c r="AB219" s="17"/>
      <c r="AC219" s="17" t="s">
        <v>1467</v>
      </c>
      <c r="AD219" s="17"/>
      <c r="AE219" s="17"/>
      <c r="AF219" s="40">
        <f t="shared" si="16"/>
        <v>0.93458487012987013</v>
      </c>
      <c r="AG219" s="41"/>
      <c r="AH219" s="41" t="b">
        <f t="shared" si="17"/>
        <v>1</v>
      </c>
    </row>
    <row r="220" spans="1:34" ht="44.25" hidden="1" customHeight="1" thickBot="1" x14ac:dyDescent="0.3">
      <c r="A220" s="94" t="s">
        <v>510</v>
      </c>
      <c r="B220" s="93">
        <v>2018</v>
      </c>
      <c r="C220" s="93" t="s">
        <v>801</v>
      </c>
      <c r="D220" s="17">
        <v>10</v>
      </c>
      <c r="E220" s="3"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'!$B$20,IF(D220=20,'Tipo '!$B$21,"No ha seleccionado un tipo de contrato válido"))))))))))))))))))))</f>
        <v>Seguros</v>
      </c>
      <c r="F220" s="3" t="s">
        <v>108</v>
      </c>
      <c r="G220" s="3" t="s">
        <v>125</v>
      </c>
      <c r="H220" s="93" t="s">
        <v>1010</v>
      </c>
      <c r="I220" s="19" t="s">
        <v>144</v>
      </c>
      <c r="J220" s="8"/>
      <c r="K220" s="38"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No ha seleccionado un número de programa</v>
      </c>
      <c r="L220" s="20" t="s">
        <v>1122</v>
      </c>
      <c r="M220" s="17"/>
      <c r="N220" s="101" t="s">
        <v>1304</v>
      </c>
      <c r="O220" s="111">
        <v>70804942</v>
      </c>
      <c r="P220" s="85"/>
      <c r="Q220" s="22"/>
      <c r="R220" s="22"/>
      <c r="S220" s="111">
        <v>35402471</v>
      </c>
      <c r="T220" s="22">
        <f t="shared" si="15"/>
        <v>106207413</v>
      </c>
      <c r="U220" s="22">
        <f>P220+R220+T220</f>
        <v>106207413</v>
      </c>
      <c r="V220" s="114">
        <v>43273</v>
      </c>
      <c r="W220" s="114">
        <v>43276</v>
      </c>
      <c r="X220" s="114">
        <v>43425</v>
      </c>
      <c r="Y220" s="94" t="s">
        <v>1442</v>
      </c>
      <c r="Z220" s="17">
        <v>75</v>
      </c>
      <c r="AA220" s="39"/>
      <c r="AB220" s="17"/>
      <c r="AC220" s="17" t="s">
        <v>1467</v>
      </c>
      <c r="AD220" s="17"/>
      <c r="AE220" s="17"/>
      <c r="AF220" s="40">
        <f t="shared" si="16"/>
        <v>1</v>
      </c>
      <c r="AG220" s="41"/>
      <c r="AH220" s="41" t="b">
        <f t="shared" si="17"/>
        <v>1</v>
      </c>
    </row>
    <row r="221" spans="1:34" ht="44.25" hidden="1" customHeight="1" thickBot="1" x14ac:dyDescent="0.3">
      <c r="A221" s="94" t="s">
        <v>510</v>
      </c>
      <c r="B221" s="93">
        <v>2018</v>
      </c>
      <c r="C221" s="93" t="s">
        <v>801</v>
      </c>
      <c r="D221" s="17">
        <v>10</v>
      </c>
      <c r="E221" s="3"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'!$B$20,IF(D221=20,'Tipo '!$B$21,"No ha seleccionado un tipo de contrato válido"))))))))))))))))))))</f>
        <v>Seguros</v>
      </c>
      <c r="F221" s="3" t="s">
        <v>108</v>
      </c>
      <c r="G221" s="3" t="s">
        <v>125</v>
      </c>
      <c r="H221" s="93" t="s">
        <v>1010</v>
      </c>
      <c r="I221" s="19" t="s">
        <v>144</v>
      </c>
      <c r="J221" s="8"/>
      <c r="K221" s="38"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No ha seleccionado un número de programa</v>
      </c>
      <c r="L221" s="20" t="s">
        <v>1473</v>
      </c>
      <c r="M221" s="17"/>
      <c r="N221" s="101" t="s">
        <v>1304</v>
      </c>
      <c r="O221" s="111">
        <v>6000000</v>
      </c>
      <c r="P221" s="85"/>
      <c r="Q221" s="22"/>
      <c r="R221" s="22"/>
      <c r="S221" s="111">
        <v>3000000</v>
      </c>
      <c r="T221" s="22">
        <f t="shared" si="15"/>
        <v>9000000</v>
      </c>
      <c r="U221" s="22">
        <f t="shared" si="15"/>
        <v>9000000</v>
      </c>
      <c r="V221" s="114">
        <v>43273</v>
      </c>
      <c r="W221" s="114">
        <v>43276</v>
      </c>
      <c r="X221" s="114">
        <v>43425</v>
      </c>
      <c r="Y221" s="94" t="s">
        <v>1442</v>
      </c>
      <c r="Z221" s="17">
        <v>75</v>
      </c>
      <c r="AA221" s="39"/>
      <c r="AB221" s="17"/>
      <c r="AC221" s="17" t="s">
        <v>1467</v>
      </c>
      <c r="AD221" s="17"/>
      <c r="AE221" s="17"/>
      <c r="AF221" s="40"/>
      <c r="AG221" s="41"/>
      <c r="AH221" s="41"/>
    </row>
    <row r="222" spans="1:34" ht="44.25" hidden="1" customHeight="1" thickBot="1" x14ac:dyDescent="0.3">
      <c r="A222" s="94" t="s">
        <v>511</v>
      </c>
      <c r="B222" s="93">
        <v>2018</v>
      </c>
      <c r="C222" s="93" t="s">
        <v>802</v>
      </c>
      <c r="D222" s="17">
        <v>8</v>
      </c>
      <c r="E222" s="3"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'!$B$20,IF(D222=20,'Tipo '!$B$21,"No ha seleccionado un tipo de contrato válido"))))))))))))))))))))</f>
        <v>Arrendamiento de bienes muebles</v>
      </c>
      <c r="F222" s="3" t="s">
        <v>104</v>
      </c>
      <c r="G222" s="3" t="s">
        <v>121</v>
      </c>
      <c r="H222" s="93" t="s">
        <v>1011</v>
      </c>
      <c r="I222" s="19" t="s">
        <v>144</v>
      </c>
      <c r="J222" s="8"/>
      <c r="K222" s="38"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No ha seleccionado un número de programa</v>
      </c>
      <c r="L222" s="20" t="s">
        <v>1123</v>
      </c>
      <c r="M222" s="17"/>
      <c r="N222" s="101" t="s">
        <v>1308</v>
      </c>
      <c r="O222" s="111">
        <v>4607720</v>
      </c>
      <c r="P222" s="85"/>
      <c r="Q222" s="22"/>
      <c r="R222" s="22"/>
      <c r="S222" s="111"/>
      <c r="T222" s="22">
        <f t="shared" si="15"/>
        <v>4607720</v>
      </c>
      <c r="U222" s="22">
        <v>4607720</v>
      </c>
      <c r="V222" s="114">
        <v>43304</v>
      </c>
      <c r="W222" s="114">
        <v>43308</v>
      </c>
      <c r="X222" s="114">
        <v>43369</v>
      </c>
      <c r="Y222" s="94" t="s">
        <v>1443</v>
      </c>
      <c r="Z222" s="17"/>
      <c r="AA222" s="39"/>
      <c r="AB222" s="17"/>
      <c r="AC222" s="17"/>
      <c r="AD222" s="17"/>
      <c r="AE222" s="17" t="s">
        <v>1467</v>
      </c>
      <c r="AF222" s="40">
        <f t="shared" si="16"/>
        <v>1</v>
      </c>
      <c r="AG222" s="41"/>
      <c r="AH222" s="41" t="b">
        <f t="shared" si="17"/>
        <v>1</v>
      </c>
    </row>
    <row r="223" spans="1:34" ht="44.25" hidden="1" customHeight="1" thickBot="1" x14ac:dyDescent="0.3">
      <c r="A223" s="94" t="s">
        <v>512</v>
      </c>
      <c r="B223" s="122">
        <v>2018</v>
      </c>
      <c r="C223" s="96" t="s">
        <v>803</v>
      </c>
      <c r="D223" s="17">
        <v>5</v>
      </c>
      <c r="E223" s="3"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'!$B$20,IF(D223=20,'Tipo '!$B$21,"No ha seleccionado un tipo de contrato válido"))))))))))))))))))))</f>
        <v>Contratos de prestación de servicios profesionales y de apoyo a la gestión</v>
      </c>
      <c r="F223" s="3" t="s">
        <v>107</v>
      </c>
      <c r="G223" s="3" t="s">
        <v>116</v>
      </c>
      <c r="H223" s="93" t="s">
        <v>1012</v>
      </c>
      <c r="I223" s="19" t="s">
        <v>145</v>
      </c>
      <c r="J223" s="8">
        <v>45</v>
      </c>
      <c r="K223" s="38"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Gobernanza e influencia local, regional e internacional</v>
      </c>
      <c r="L223" s="20" t="s">
        <v>311</v>
      </c>
      <c r="M223" s="17"/>
      <c r="N223" s="101" t="s">
        <v>1309</v>
      </c>
      <c r="O223" s="111">
        <v>23500000</v>
      </c>
      <c r="P223" s="85"/>
      <c r="Q223" s="22"/>
      <c r="R223" s="22"/>
      <c r="S223" s="111"/>
      <c r="T223" s="22">
        <f t="shared" si="15"/>
        <v>23500000</v>
      </c>
      <c r="U223" s="22">
        <v>16763333</v>
      </c>
      <c r="V223" s="114">
        <v>43325</v>
      </c>
      <c r="W223" s="114">
        <v>43326</v>
      </c>
      <c r="X223" s="114">
        <v>43478</v>
      </c>
      <c r="Y223" s="93" t="s">
        <v>1444</v>
      </c>
      <c r="Z223" s="17"/>
      <c r="AA223" s="39"/>
      <c r="AB223" s="17"/>
      <c r="AC223" s="17" t="s">
        <v>1467</v>
      </c>
      <c r="AD223" s="17"/>
      <c r="AE223" s="17"/>
      <c r="AF223" s="40">
        <f t="shared" si="16"/>
        <v>0.71333331914893616</v>
      </c>
      <c r="AG223" s="41"/>
      <c r="AH223" s="41" t="b">
        <f t="shared" si="17"/>
        <v>0</v>
      </c>
    </row>
    <row r="224" spans="1:34" ht="44.25" hidden="1" customHeight="1" thickBot="1" x14ac:dyDescent="0.3">
      <c r="A224" s="94" t="s">
        <v>513</v>
      </c>
      <c r="B224" s="122">
        <v>2018</v>
      </c>
      <c r="C224" s="96" t="s">
        <v>804</v>
      </c>
      <c r="D224" s="17">
        <v>5</v>
      </c>
      <c r="E224" s="3"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Contratos de prestación de servicios profesionales y de apoyo a la gestión</v>
      </c>
      <c r="F224" s="3" t="s">
        <v>107</v>
      </c>
      <c r="G224" s="3" t="s">
        <v>116</v>
      </c>
      <c r="H224" s="93" t="s">
        <v>1013</v>
      </c>
      <c r="I224" s="19" t="s">
        <v>145</v>
      </c>
      <c r="J224" s="8">
        <v>45</v>
      </c>
      <c r="K224" s="38"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Gobernanza e influencia local, regional e internacional</v>
      </c>
      <c r="L224" s="20" t="s">
        <v>311</v>
      </c>
      <c r="M224" s="17"/>
      <c r="N224" s="101" t="s">
        <v>1310</v>
      </c>
      <c r="O224" s="111">
        <v>21620000</v>
      </c>
      <c r="P224" s="85"/>
      <c r="Q224" s="22"/>
      <c r="R224" s="22"/>
      <c r="S224" s="111"/>
      <c r="T224" s="22">
        <f t="shared" si="15"/>
        <v>21620000</v>
      </c>
      <c r="U224" s="22">
        <v>16606667</v>
      </c>
      <c r="V224" s="114">
        <v>43325</v>
      </c>
      <c r="W224" s="114">
        <v>43327</v>
      </c>
      <c r="X224" s="114">
        <v>43464</v>
      </c>
      <c r="Y224" s="93" t="s">
        <v>1445</v>
      </c>
      <c r="Z224" s="17"/>
      <c r="AA224" s="39"/>
      <c r="AB224" s="17"/>
      <c r="AC224" s="17" t="s">
        <v>1467</v>
      </c>
      <c r="AD224" s="17"/>
      <c r="AE224" s="17"/>
      <c r="AF224" s="40">
        <f t="shared" si="16"/>
        <v>0.76811595744680849</v>
      </c>
      <c r="AG224" s="41"/>
      <c r="AH224" s="41" t="b">
        <f t="shared" si="17"/>
        <v>0</v>
      </c>
    </row>
    <row r="225" spans="1:34" ht="44.25" hidden="1" customHeight="1" thickBot="1" x14ac:dyDescent="0.3">
      <c r="A225" s="94" t="s">
        <v>514</v>
      </c>
      <c r="B225" s="122">
        <v>2018</v>
      </c>
      <c r="C225" s="96" t="s">
        <v>805</v>
      </c>
      <c r="D225" s="17">
        <v>5</v>
      </c>
      <c r="E225" s="3"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'!$B$20,IF(D225=20,'Tipo '!$B$21,"No ha seleccionado un tipo de contrato válido"))))))))))))))))))))</f>
        <v>Contratos de prestación de servicios profesionales y de apoyo a la gestión</v>
      </c>
      <c r="F225" s="3" t="s">
        <v>107</v>
      </c>
      <c r="G225" s="3" t="s">
        <v>116</v>
      </c>
      <c r="H225" s="93" t="s">
        <v>1014</v>
      </c>
      <c r="I225" s="19" t="s">
        <v>145</v>
      </c>
      <c r="J225" s="8">
        <v>45</v>
      </c>
      <c r="K225" s="38"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Gobernanza e influencia local, regional e internacional</v>
      </c>
      <c r="L225" s="20" t="s">
        <v>311</v>
      </c>
      <c r="M225" s="17"/>
      <c r="N225" s="101" t="s">
        <v>1311</v>
      </c>
      <c r="O225" s="111">
        <v>9350000</v>
      </c>
      <c r="P225" s="85"/>
      <c r="Q225" s="22"/>
      <c r="R225" s="22"/>
      <c r="S225" s="111"/>
      <c r="T225" s="22">
        <f t="shared" si="15"/>
        <v>9350000</v>
      </c>
      <c r="U225" s="22">
        <v>6545000</v>
      </c>
      <c r="V225" s="114">
        <v>43325</v>
      </c>
      <c r="W225" s="114">
        <v>43328</v>
      </c>
      <c r="X225" s="114">
        <v>43480</v>
      </c>
      <c r="Y225" s="93" t="s">
        <v>1444</v>
      </c>
      <c r="Z225" s="17"/>
      <c r="AA225" s="39"/>
      <c r="AB225" s="17"/>
      <c r="AC225" s="17" t="s">
        <v>1467</v>
      </c>
      <c r="AD225" s="17"/>
      <c r="AE225" s="17"/>
      <c r="AF225" s="40">
        <f t="shared" si="16"/>
        <v>0.7</v>
      </c>
      <c r="AG225" s="41"/>
      <c r="AH225" s="41" t="b">
        <f t="shared" si="17"/>
        <v>0</v>
      </c>
    </row>
    <row r="226" spans="1:34" ht="44.25" hidden="1" customHeight="1" thickBot="1" x14ac:dyDescent="0.3">
      <c r="A226" s="94" t="s">
        <v>515</v>
      </c>
      <c r="B226" s="122">
        <v>2018</v>
      </c>
      <c r="C226" s="96" t="s">
        <v>806</v>
      </c>
      <c r="D226" s="17">
        <v>5</v>
      </c>
      <c r="E226" s="3"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'!$B$20,IF(D226=20,'Tipo '!$B$21,"No ha seleccionado un tipo de contrato válido"))))))))))))))))))))</f>
        <v>Contratos de prestación de servicios profesionales y de apoyo a la gestión</v>
      </c>
      <c r="F226" s="3" t="s">
        <v>107</v>
      </c>
      <c r="G226" s="3" t="s">
        <v>116</v>
      </c>
      <c r="H226" s="93" t="s">
        <v>1015</v>
      </c>
      <c r="I226" s="19" t="s">
        <v>145</v>
      </c>
      <c r="J226" s="8">
        <v>45</v>
      </c>
      <c r="K226" s="38"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Gobernanza e influencia local, regional e internacional</v>
      </c>
      <c r="L226" s="20" t="s">
        <v>311</v>
      </c>
      <c r="M226" s="17"/>
      <c r="N226" s="93" t="s">
        <v>1312</v>
      </c>
      <c r="O226" s="111">
        <v>21620000</v>
      </c>
      <c r="P226" s="85"/>
      <c r="Q226" s="22"/>
      <c r="R226" s="22"/>
      <c r="S226" s="111"/>
      <c r="T226" s="22">
        <f t="shared" si="15"/>
        <v>21620000</v>
      </c>
      <c r="U226" s="22">
        <v>16450000</v>
      </c>
      <c r="V226" s="114">
        <v>43326</v>
      </c>
      <c r="W226" s="114">
        <v>43328</v>
      </c>
      <c r="X226" s="114">
        <v>43467</v>
      </c>
      <c r="Y226" s="93" t="s">
        <v>1446</v>
      </c>
      <c r="Z226" s="17"/>
      <c r="AA226" s="39"/>
      <c r="AB226" s="17"/>
      <c r="AC226" s="17" t="s">
        <v>1467</v>
      </c>
      <c r="AD226" s="17"/>
      <c r="AE226" s="17"/>
      <c r="AF226" s="40">
        <f t="shared" si="16"/>
        <v>0.76086956521739135</v>
      </c>
      <c r="AG226" s="41"/>
      <c r="AH226" s="41" t="b">
        <f t="shared" si="17"/>
        <v>0</v>
      </c>
    </row>
    <row r="227" spans="1:34" ht="44.25" hidden="1" customHeight="1" thickBot="1" x14ac:dyDescent="0.3">
      <c r="A227" s="94" t="s">
        <v>516</v>
      </c>
      <c r="B227" s="122">
        <v>2018</v>
      </c>
      <c r="C227" s="96" t="s">
        <v>807</v>
      </c>
      <c r="D227" s="17">
        <v>5</v>
      </c>
      <c r="E227" s="3"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'!$B$20,IF(D227=20,'Tipo '!$B$21,"No ha seleccionado un tipo de contrato válido"))))))))))))))))))))</f>
        <v>Contratos de prestación de servicios profesionales y de apoyo a la gestión</v>
      </c>
      <c r="F227" s="3" t="s">
        <v>107</v>
      </c>
      <c r="G227" s="3" t="s">
        <v>116</v>
      </c>
      <c r="H227" s="93" t="s">
        <v>1016</v>
      </c>
      <c r="I227" s="19" t="s">
        <v>145</v>
      </c>
      <c r="J227" s="8">
        <v>45</v>
      </c>
      <c r="K227" s="38"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Gobernanza e influencia local, regional e internacional</v>
      </c>
      <c r="L227" s="20" t="s">
        <v>311</v>
      </c>
      <c r="M227" s="17"/>
      <c r="N227" s="93" t="s">
        <v>1313</v>
      </c>
      <c r="O227" s="111">
        <v>21000000</v>
      </c>
      <c r="P227" s="85"/>
      <c r="Q227" s="22"/>
      <c r="R227" s="22"/>
      <c r="S227" s="111"/>
      <c r="T227" s="22">
        <f t="shared" si="15"/>
        <v>21000000</v>
      </c>
      <c r="U227" s="22">
        <v>14840000</v>
      </c>
      <c r="V227" s="114">
        <v>43326</v>
      </c>
      <c r="W227" s="114">
        <v>43327</v>
      </c>
      <c r="X227" s="114">
        <v>43479</v>
      </c>
      <c r="Y227" s="93" t="s">
        <v>1444</v>
      </c>
      <c r="Z227" s="17"/>
      <c r="AA227" s="39"/>
      <c r="AB227" s="17"/>
      <c r="AC227" s="17" t="s">
        <v>1467</v>
      </c>
      <c r="AD227" s="17"/>
      <c r="AE227" s="17"/>
      <c r="AF227" s="40">
        <f t="shared" si="16"/>
        <v>0.70666666666666667</v>
      </c>
      <c r="AG227" s="41"/>
      <c r="AH227" s="41" t="b">
        <f t="shared" si="17"/>
        <v>0</v>
      </c>
    </row>
    <row r="228" spans="1:34" ht="44.25" hidden="1" customHeight="1" thickBot="1" x14ac:dyDescent="0.3">
      <c r="A228" s="94" t="s">
        <v>517</v>
      </c>
      <c r="B228" s="122">
        <v>2018</v>
      </c>
      <c r="C228" s="96" t="s">
        <v>808</v>
      </c>
      <c r="D228" s="17">
        <v>5</v>
      </c>
      <c r="E228" s="3"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'!$B$20,IF(D228=20,'Tipo '!$B$21,"No ha seleccionado un tipo de contrato válido"))))))))))))))))))))</f>
        <v>Contratos de prestación de servicios profesionales y de apoyo a la gestión</v>
      </c>
      <c r="F228" s="3" t="s">
        <v>107</v>
      </c>
      <c r="G228" s="3" t="s">
        <v>116</v>
      </c>
      <c r="H228" s="93" t="s">
        <v>1017</v>
      </c>
      <c r="I228" s="19" t="s">
        <v>145</v>
      </c>
      <c r="J228" s="8">
        <v>45</v>
      </c>
      <c r="K228" s="38"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Gobernanza e influencia local, regional e internacional</v>
      </c>
      <c r="L228" s="20" t="s">
        <v>311</v>
      </c>
      <c r="M228" s="17"/>
      <c r="N228" s="93" t="s">
        <v>1314</v>
      </c>
      <c r="O228" s="111">
        <v>21500000</v>
      </c>
      <c r="P228" s="85"/>
      <c r="Q228" s="22"/>
      <c r="R228" s="22"/>
      <c r="S228" s="111"/>
      <c r="T228" s="22">
        <f t="shared" si="15"/>
        <v>21500000</v>
      </c>
      <c r="U228" s="22">
        <v>15193333</v>
      </c>
      <c r="V228" s="114">
        <v>43326</v>
      </c>
      <c r="W228" s="114">
        <v>43327</v>
      </c>
      <c r="X228" s="114">
        <v>43479</v>
      </c>
      <c r="Y228" s="93" t="s">
        <v>1444</v>
      </c>
      <c r="Z228" s="17"/>
      <c r="AA228" s="39"/>
      <c r="AB228" s="17"/>
      <c r="AC228" s="17" t="s">
        <v>1467</v>
      </c>
      <c r="AD228" s="17"/>
      <c r="AE228" s="17"/>
      <c r="AF228" s="40">
        <f t="shared" si="16"/>
        <v>0.7066666511627907</v>
      </c>
      <c r="AG228" s="41"/>
      <c r="AH228" s="41" t="b">
        <f t="shared" si="17"/>
        <v>0</v>
      </c>
    </row>
    <row r="229" spans="1:34" ht="44.25" hidden="1" customHeight="1" thickBot="1" x14ac:dyDescent="0.3">
      <c r="A229" s="94" t="s">
        <v>518</v>
      </c>
      <c r="B229" s="122">
        <v>2018</v>
      </c>
      <c r="C229" s="96" t="s">
        <v>809</v>
      </c>
      <c r="D229" s="17">
        <v>5</v>
      </c>
      <c r="E229" s="3"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'!$B$20,IF(D229=20,'Tipo '!$B$21,"No ha seleccionado un tipo de contrato válido"))))))))))))))))))))</f>
        <v>Contratos de prestación de servicios profesionales y de apoyo a la gestión</v>
      </c>
      <c r="F229" s="3" t="s">
        <v>107</v>
      </c>
      <c r="G229" s="3" t="s">
        <v>116</v>
      </c>
      <c r="H229" s="93" t="s">
        <v>1018</v>
      </c>
      <c r="I229" s="19" t="s">
        <v>145</v>
      </c>
      <c r="J229" s="8">
        <v>45</v>
      </c>
      <c r="K229" s="38"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Gobernanza e influencia local, regional e internacional</v>
      </c>
      <c r="L229" s="20" t="s">
        <v>311</v>
      </c>
      <c r="M229" s="17"/>
      <c r="N229" s="93" t="s">
        <v>1315</v>
      </c>
      <c r="O229" s="111">
        <v>10500000</v>
      </c>
      <c r="P229" s="85"/>
      <c r="Q229" s="22"/>
      <c r="R229" s="22"/>
      <c r="S229" s="111"/>
      <c r="T229" s="22">
        <f t="shared" si="15"/>
        <v>10500000</v>
      </c>
      <c r="U229" s="22">
        <v>7490000</v>
      </c>
      <c r="V229" s="114">
        <v>43326</v>
      </c>
      <c r="W229" s="114">
        <v>43326</v>
      </c>
      <c r="X229" s="114">
        <v>43478</v>
      </c>
      <c r="Y229" s="93" t="s">
        <v>1444</v>
      </c>
      <c r="Z229" s="17"/>
      <c r="AA229" s="39"/>
      <c r="AB229" s="17"/>
      <c r="AC229" s="17" t="s">
        <v>1467</v>
      </c>
      <c r="AD229" s="17"/>
      <c r="AE229" s="17"/>
      <c r="AF229" s="40">
        <f t="shared" si="16"/>
        <v>0.71333333333333337</v>
      </c>
      <c r="AG229" s="41"/>
      <c r="AH229" s="41" t="b">
        <f t="shared" si="17"/>
        <v>0</v>
      </c>
    </row>
    <row r="230" spans="1:34" ht="44.25" hidden="1" customHeight="1" thickBot="1" x14ac:dyDescent="0.3">
      <c r="A230" s="94" t="s">
        <v>519</v>
      </c>
      <c r="B230" s="122">
        <v>2018</v>
      </c>
      <c r="C230" s="96" t="s">
        <v>810</v>
      </c>
      <c r="D230" s="17">
        <v>5</v>
      </c>
      <c r="E230" s="3"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'!$B$20,IF(D230=20,'Tipo '!$B$21,"No ha seleccionado un tipo de contrato válido"))))))))))))))))))))</f>
        <v>Contratos de prestación de servicios profesionales y de apoyo a la gestión</v>
      </c>
      <c r="F230" s="3" t="s">
        <v>107</v>
      </c>
      <c r="G230" s="3" t="s">
        <v>116</v>
      </c>
      <c r="H230" s="93" t="s">
        <v>1019</v>
      </c>
      <c r="I230" s="19" t="s">
        <v>145</v>
      </c>
      <c r="J230" s="8">
        <v>45</v>
      </c>
      <c r="K230" s="38"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Gobernanza e influencia local, regional e internacional</v>
      </c>
      <c r="L230" s="20" t="s">
        <v>311</v>
      </c>
      <c r="M230" s="17"/>
      <c r="N230" s="93" t="s">
        <v>1316</v>
      </c>
      <c r="O230" s="111">
        <v>23500000</v>
      </c>
      <c r="P230" s="85"/>
      <c r="Q230" s="22"/>
      <c r="R230" s="22"/>
      <c r="S230" s="111"/>
      <c r="T230" s="22">
        <f t="shared" si="15"/>
        <v>23500000</v>
      </c>
      <c r="U230" s="22">
        <v>16763333</v>
      </c>
      <c r="V230" s="114">
        <v>43326</v>
      </c>
      <c r="W230" s="114">
        <v>43326</v>
      </c>
      <c r="X230" s="114">
        <v>43478</v>
      </c>
      <c r="Y230" s="93" t="s">
        <v>1444</v>
      </c>
      <c r="Z230" s="17"/>
      <c r="AA230" s="39"/>
      <c r="AB230" s="17"/>
      <c r="AC230" s="17" t="s">
        <v>1467</v>
      </c>
      <c r="AD230" s="17"/>
      <c r="AE230" s="17"/>
      <c r="AF230" s="40">
        <f t="shared" si="16"/>
        <v>0.71333331914893616</v>
      </c>
      <c r="AG230" s="41"/>
      <c r="AH230" s="41" t="b">
        <f t="shared" si="17"/>
        <v>0</v>
      </c>
    </row>
    <row r="231" spans="1:34" ht="44.25" hidden="1" customHeight="1" thickBot="1" x14ac:dyDescent="0.3">
      <c r="A231" s="94" t="s">
        <v>520</v>
      </c>
      <c r="B231" s="122">
        <v>2018</v>
      </c>
      <c r="C231" s="96" t="s">
        <v>811</v>
      </c>
      <c r="D231" s="17">
        <v>5</v>
      </c>
      <c r="E231" s="3"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'!$B$20,IF(D231=20,'Tipo '!$B$21,"No ha seleccionado un tipo de contrato válido"))))))))))))))))))))</f>
        <v>Contratos de prestación de servicios profesionales y de apoyo a la gestión</v>
      </c>
      <c r="F231" s="3" t="s">
        <v>107</v>
      </c>
      <c r="G231" s="3" t="s">
        <v>116</v>
      </c>
      <c r="H231" s="93" t="s">
        <v>1020</v>
      </c>
      <c r="I231" s="19" t="s">
        <v>145</v>
      </c>
      <c r="J231" s="8">
        <v>18</v>
      </c>
      <c r="K231" s="38"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Mejor movilidad para todos</v>
      </c>
      <c r="L231" s="20" t="s">
        <v>1117</v>
      </c>
      <c r="M231" s="17"/>
      <c r="N231" s="93" t="s">
        <v>1317</v>
      </c>
      <c r="O231" s="111">
        <v>34000000</v>
      </c>
      <c r="P231" s="85"/>
      <c r="Q231" s="22"/>
      <c r="R231" s="22"/>
      <c r="S231" s="111"/>
      <c r="T231" s="22">
        <f t="shared" si="15"/>
        <v>34000000</v>
      </c>
      <c r="U231" s="22">
        <v>24026667</v>
      </c>
      <c r="V231" s="114">
        <v>43326</v>
      </c>
      <c r="W231" s="114">
        <v>43327</v>
      </c>
      <c r="X231" s="114">
        <v>43479</v>
      </c>
      <c r="Y231" s="93" t="s">
        <v>1444</v>
      </c>
      <c r="Z231" s="17"/>
      <c r="AA231" s="39"/>
      <c r="AB231" s="17"/>
      <c r="AC231" s="17" t="s">
        <v>1467</v>
      </c>
      <c r="AD231" s="17"/>
      <c r="AE231" s="17"/>
      <c r="AF231" s="40">
        <f t="shared" si="16"/>
        <v>0.70666667647058823</v>
      </c>
      <c r="AG231" s="41"/>
      <c r="AH231" s="41" t="b">
        <f t="shared" si="17"/>
        <v>0</v>
      </c>
    </row>
    <row r="232" spans="1:34" ht="44.25" hidden="1" customHeight="1" thickBot="1" x14ac:dyDescent="0.3">
      <c r="A232" s="94" t="s">
        <v>521</v>
      </c>
      <c r="B232" s="122">
        <v>2018</v>
      </c>
      <c r="C232" s="93" t="s">
        <v>812</v>
      </c>
      <c r="D232" s="17">
        <v>5</v>
      </c>
      <c r="E232" s="3"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'!$B$20,IF(D232=20,'Tipo '!$B$21,"No ha seleccionado un tipo de contrato válido"))))))))))))))))))))</f>
        <v>Contratos de prestación de servicios profesionales y de apoyo a la gestión</v>
      </c>
      <c r="F232" s="3" t="s">
        <v>107</v>
      </c>
      <c r="G232" s="3" t="s">
        <v>116</v>
      </c>
      <c r="H232" s="93" t="s">
        <v>1021</v>
      </c>
      <c r="I232" s="19" t="s">
        <v>145</v>
      </c>
      <c r="J232" s="8">
        <v>45</v>
      </c>
      <c r="K232" s="38"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Gobernanza e influencia local, regional e internacional</v>
      </c>
      <c r="L232" s="20" t="s">
        <v>311</v>
      </c>
      <c r="M232" s="17"/>
      <c r="N232" s="93" t="s">
        <v>1318</v>
      </c>
      <c r="O232" s="111">
        <v>36000000</v>
      </c>
      <c r="P232" s="85"/>
      <c r="Q232" s="22"/>
      <c r="R232" s="22"/>
      <c r="S232" s="111"/>
      <c r="T232" s="22">
        <f t="shared" si="15"/>
        <v>36000000</v>
      </c>
      <c r="U232" s="22">
        <v>24960000</v>
      </c>
      <c r="V232" s="114">
        <v>43329</v>
      </c>
      <c r="W232" s="114">
        <v>43329</v>
      </c>
      <c r="X232" s="114">
        <v>43481</v>
      </c>
      <c r="Y232" s="93" t="s">
        <v>1444</v>
      </c>
      <c r="Z232" s="17"/>
      <c r="AA232" s="39"/>
      <c r="AB232" s="17"/>
      <c r="AC232" s="17" t="s">
        <v>1467</v>
      </c>
      <c r="AD232" s="17"/>
      <c r="AE232" s="17"/>
      <c r="AF232" s="40">
        <f t="shared" si="16"/>
        <v>0.69333333333333336</v>
      </c>
      <c r="AG232" s="41"/>
      <c r="AH232" s="41" t="b">
        <f t="shared" si="17"/>
        <v>0</v>
      </c>
    </row>
    <row r="233" spans="1:34" ht="44.25" hidden="1" customHeight="1" thickBot="1" x14ac:dyDescent="0.3">
      <c r="A233" s="94" t="s">
        <v>522</v>
      </c>
      <c r="B233" s="122">
        <v>2018</v>
      </c>
      <c r="C233" s="96" t="s">
        <v>813</v>
      </c>
      <c r="D233" s="17">
        <v>5</v>
      </c>
      <c r="E233" s="3"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'!$B$20,IF(D233=20,'Tipo '!$B$21,"No ha seleccionado un tipo de contrato válido"))))))))))))))))))))</f>
        <v>Contratos de prestación de servicios profesionales y de apoyo a la gestión</v>
      </c>
      <c r="F233" s="3" t="s">
        <v>107</v>
      </c>
      <c r="G233" s="3" t="s">
        <v>116</v>
      </c>
      <c r="H233" s="93" t="s">
        <v>1022</v>
      </c>
      <c r="I233" s="19" t="s">
        <v>145</v>
      </c>
      <c r="J233" s="8">
        <v>18</v>
      </c>
      <c r="K233" s="38"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Mejor movilidad para todos</v>
      </c>
      <c r="L233" s="20" t="s">
        <v>1117</v>
      </c>
      <c r="M233" s="17"/>
      <c r="N233" s="93" t="s">
        <v>1319</v>
      </c>
      <c r="O233" s="111">
        <v>24500000</v>
      </c>
      <c r="P233" s="85"/>
      <c r="Q233" s="22"/>
      <c r="R233" s="22"/>
      <c r="S233" s="111"/>
      <c r="T233" s="22">
        <f t="shared" si="15"/>
        <v>24500000</v>
      </c>
      <c r="U233" s="22">
        <v>17313333</v>
      </c>
      <c r="V233" s="114">
        <v>43334</v>
      </c>
      <c r="W233" s="114">
        <v>43327</v>
      </c>
      <c r="X233" s="114">
        <v>43479</v>
      </c>
      <c r="Y233" s="93" t="s">
        <v>1444</v>
      </c>
      <c r="Z233" s="17"/>
      <c r="AA233" s="39"/>
      <c r="AB233" s="17"/>
      <c r="AC233" s="17" t="s">
        <v>1467</v>
      </c>
      <c r="AD233" s="17"/>
      <c r="AE233" s="17"/>
      <c r="AF233" s="40">
        <f t="shared" si="16"/>
        <v>0.70666665306122445</v>
      </c>
      <c r="AG233" s="41"/>
      <c r="AH233" s="41" t="b">
        <f t="shared" si="17"/>
        <v>0</v>
      </c>
    </row>
    <row r="234" spans="1:34" ht="44.25" hidden="1" customHeight="1" thickBot="1" x14ac:dyDescent="0.3">
      <c r="A234" s="94" t="s">
        <v>523</v>
      </c>
      <c r="B234" s="122">
        <v>2018</v>
      </c>
      <c r="C234" s="96" t="s">
        <v>814</v>
      </c>
      <c r="D234" s="17">
        <v>5</v>
      </c>
      <c r="E234" s="3"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'!$B$20,IF(D234=20,'Tipo '!$B$21,"No ha seleccionado un tipo de contrato válido"))))))))))))))))))))</f>
        <v>Contratos de prestación de servicios profesionales y de apoyo a la gestión</v>
      </c>
      <c r="F234" s="3" t="s">
        <v>107</v>
      </c>
      <c r="G234" s="3" t="s">
        <v>116</v>
      </c>
      <c r="H234" s="93" t="s">
        <v>1014</v>
      </c>
      <c r="I234" s="19" t="s">
        <v>145</v>
      </c>
      <c r="J234" s="8">
        <v>45</v>
      </c>
      <c r="K234" s="38"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Gobernanza e influencia local, regional e internacional</v>
      </c>
      <c r="L234" s="20" t="s">
        <v>311</v>
      </c>
      <c r="M234" s="17"/>
      <c r="N234" s="93" t="s">
        <v>1320</v>
      </c>
      <c r="O234" s="111">
        <v>9350000</v>
      </c>
      <c r="P234" s="85"/>
      <c r="Q234" s="22"/>
      <c r="R234" s="22"/>
      <c r="S234" s="111"/>
      <c r="T234" s="22">
        <f t="shared" si="15"/>
        <v>9350000</v>
      </c>
      <c r="U234" s="22">
        <v>6482667</v>
      </c>
      <c r="V234" s="114">
        <v>43327</v>
      </c>
      <c r="W234" s="114">
        <v>43329</v>
      </c>
      <c r="X234" s="114">
        <v>43481</v>
      </c>
      <c r="Y234" s="93" t="s">
        <v>1444</v>
      </c>
      <c r="Z234" s="17"/>
      <c r="AA234" s="39"/>
      <c r="AB234" s="17"/>
      <c r="AC234" s="17" t="s">
        <v>1467</v>
      </c>
      <c r="AD234" s="17"/>
      <c r="AE234" s="17"/>
      <c r="AF234" s="40">
        <f t="shared" si="16"/>
        <v>0.69333336898395725</v>
      </c>
      <c r="AG234" s="41"/>
      <c r="AH234" s="41" t="b">
        <f t="shared" si="17"/>
        <v>0</v>
      </c>
    </row>
    <row r="235" spans="1:34" ht="44.25" hidden="1" customHeight="1" thickBot="1" x14ac:dyDescent="0.3">
      <c r="A235" s="94" t="s">
        <v>524</v>
      </c>
      <c r="B235" s="122">
        <v>2018</v>
      </c>
      <c r="C235" s="96" t="s">
        <v>815</v>
      </c>
      <c r="D235" s="17">
        <v>5</v>
      </c>
      <c r="E235" s="3"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'!$B$20,IF(D235=20,'Tipo '!$B$21,"No ha seleccionado un tipo de contrato válido"))))))))))))))))))))</f>
        <v>Contratos de prestación de servicios profesionales y de apoyo a la gestión</v>
      </c>
      <c r="F235" s="3" t="s">
        <v>107</v>
      </c>
      <c r="G235" s="3" t="s">
        <v>116</v>
      </c>
      <c r="H235" s="93" t="s">
        <v>1023</v>
      </c>
      <c r="I235" s="19" t="s">
        <v>145</v>
      </c>
      <c r="J235" s="8">
        <v>45</v>
      </c>
      <c r="K235" s="38"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Gobernanza e influencia local, regional e internacional</v>
      </c>
      <c r="L235" s="20" t="s">
        <v>311</v>
      </c>
      <c r="M235" s="17"/>
      <c r="N235" s="93" t="s">
        <v>1321</v>
      </c>
      <c r="O235" s="111">
        <v>26500000</v>
      </c>
      <c r="P235" s="85"/>
      <c r="Q235" s="22"/>
      <c r="R235" s="22"/>
      <c r="S235" s="111"/>
      <c r="T235" s="22">
        <f t="shared" si="15"/>
        <v>26500000</v>
      </c>
      <c r="U235" s="22">
        <v>18550000</v>
      </c>
      <c r="V235" s="114">
        <v>43327</v>
      </c>
      <c r="W235" s="114">
        <v>43328</v>
      </c>
      <c r="X235" s="114">
        <v>43480</v>
      </c>
      <c r="Y235" s="93" t="s">
        <v>1444</v>
      </c>
      <c r="Z235" s="17"/>
      <c r="AA235" s="39"/>
      <c r="AB235" s="17"/>
      <c r="AC235" s="17" t="s">
        <v>1467</v>
      </c>
      <c r="AD235" s="17"/>
      <c r="AE235" s="17"/>
      <c r="AF235" s="40">
        <f t="shared" si="16"/>
        <v>0.7</v>
      </c>
      <c r="AG235" s="41"/>
      <c r="AH235" s="41" t="b">
        <f t="shared" si="17"/>
        <v>0</v>
      </c>
    </row>
    <row r="236" spans="1:34" ht="44.25" hidden="1" customHeight="1" thickBot="1" x14ac:dyDescent="0.3">
      <c r="A236" s="93" t="s">
        <v>525</v>
      </c>
      <c r="B236" s="122">
        <v>2018</v>
      </c>
      <c r="C236" s="96" t="s">
        <v>816</v>
      </c>
      <c r="D236" s="17">
        <v>5</v>
      </c>
      <c r="E236" s="3"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'!$B$20,IF(D236=20,'Tipo '!$B$21,"No ha seleccionado un tipo de contrato válido"))))))))))))))))))))</f>
        <v>Contratos de prestación de servicios profesionales y de apoyo a la gestión</v>
      </c>
      <c r="F236" s="3" t="s">
        <v>107</v>
      </c>
      <c r="G236" s="3" t="s">
        <v>116</v>
      </c>
      <c r="H236" s="93" t="s">
        <v>1012</v>
      </c>
      <c r="I236" s="19" t="s">
        <v>145</v>
      </c>
      <c r="J236" s="8">
        <v>45</v>
      </c>
      <c r="K236" s="38"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Gobernanza e influencia local, regional e internacional</v>
      </c>
      <c r="L236" s="20" t="s">
        <v>311</v>
      </c>
      <c r="M236" s="17"/>
      <c r="N236" s="93" t="s">
        <v>1322</v>
      </c>
      <c r="O236" s="111">
        <v>23500000</v>
      </c>
      <c r="P236" s="85"/>
      <c r="Q236" s="22"/>
      <c r="R236" s="22"/>
      <c r="S236" s="111"/>
      <c r="T236" s="22">
        <f t="shared" si="15"/>
        <v>23500000</v>
      </c>
      <c r="U236" s="22">
        <v>14726667</v>
      </c>
      <c r="V236" s="114">
        <v>43339</v>
      </c>
      <c r="W236" s="114">
        <v>43341</v>
      </c>
      <c r="X236" s="114">
        <v>43493</v>
      </c>
      <c r="Y236" s="93" t="s">
        <v>1444</v>
      </c>
      <c r="Z236" s="17"/>
      <c r="AA236" s="39"/>
      <c r="AB236" s="17"/>
      <c r="AC236" s="17" t="s">
        <v>1467</v>
      </c>
      <c r="AD236" s="17"/>
      <c r="AE236" s="17"/>
      <c r="AF236" s="40">
        <f t="shared" si="16"/>
        <v>0.62666668085106381</v>
      </c>
      <c r="AG236" s="41"/>
      <c r="AH236" s="41" t="b">
        <f t="shared" si="17"/>
        <v>0</v>
      </c>
    </row>
    <row r="237" spans="1:34" ht="44.25" hidden="1" customHeight="1" thickBot="1" x14ac:dyDescent="0.3">
      <c r="A237" s="93" t="s">
        <v>526</v>
      </c>
      <c r="B237" s="122">
        <v>2018</v>
      </c>
      <c r="C237" s="96" t="s">
        <v>817</v>
      </c>
      <c r="D237" s="17">
        <v>5</v>
      </c>
      <c r="E237" s="3"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'!$B$20,IF(D237=20,'Tipo '!$B$21,"No ha seleccionado un tipo de contrato válido"))))))))))))))))))))</f>
        <v>Contratos de prestación de servicios profesionales y de apoyo a la gestión</v>
      </c>
      <c r="F237" s="3" t="s">
        <v>107</v>
      </c>
      <c r="G237" s="3" t="s">
        <v>116</v>
      </c>
      <c r="H237" s="93" t="s">
        <v>1024</v>
      </c>
      <c r="I237" s="19" t="s">
        <v>145</v>
      </c>
      <c r="J237" s="8">
        <v>45</v>
      </c>
      <c r="K237" s="38"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Gobernanza e influencia local, regional e internacional</v>
      </c>
      <c r="L237" s="20" t="s">
        <v>311</v>
      </c>
      <c r="M237" s="17"/>
      <c r="N237" s="93" t="s">
        <v>1323</v>
      </c>
      <c r="O237" s="111">
        <v>21500000</v>
      </c>
      <c r="P237" s="85"/>
      <c r="Q237" s="22"/>
      <c r="R237" s="22"/>
      <c r="S237" s="111"/>
      <c r="T237" s="22">
        <f t="shared" si="15"/>
        <v>21500000</v>
      </c>
      <c r="U237" s="22">
        <v>14333333</v>
      </c>
      <c r="V237" s="114">
        <v>43334</v>
      </c>
      <c r="W237" s="114">
        <v>43334</v>
      </c>
      <c r="X237" s="114">
        <v>43486</v>
      </c>
      <c r="Y237" s="93" t="s">
        <v>1444</v>
      </c>
      <c r="Z237" s="17"/>
      <c r="AA237" s="39"/>
      <c r="AB237" s="17"/>
      <c r="AC237" s="17" t="s">
        <v>1467</v>
      </c>
      <c r="AD237" s="17"/>
      <c r="AE237" s="17"/>
      <c r="AF237" s="40">
        <f t="shared" si="16"/>
        <v>0.66666665116279067</v>
      </c>
      <c r="AG237" s="41"/>
      <c r="AH237" s="41" t="b">
        <f t="shared" si="17"/>
        <v>0</v>
      </c>
    </row>
    <row r="238" spans="1:34" ht="44.25" hidden="1" customHeight="1" thickBot="1" x14ac:dyDescent="0.3">
      <c r="A238" s="93" t="s">
        <v>527</v>
      </c>
      <c r="B238" s="122">
        <v>2018</v>
      </c>
      <c r="C238" s="96" t="s">
        <v>818</v>
      </c>
      <c r="D238" s="17">
        <v>5</v>
      </c>
      <c r="E238" s="3"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'!$B$20,IF(D238=20,'Tipo '!$B$21,"No ha seleccionado un tipo de contrato válido"))))))))))))))))))))</f>
        <v>Contratos de prestación de servicios profesionales y de apoyo a la gestión</v>
      </c>
      <c r="F238" s="3" t="s">
        <v>107</v>
      </c>
      <c r="G238" s="3" t="s">
        <v>116</v>
      </c>
      <c r="H238" s="93" t="s">
        <v>1025</v>
      </c>
      <c r="I238" s="19" t="s">
        <v>145</v>
      </c>
      <c r="J238" s="8">
        <v>45</v>
      </c>
      <c r="K238" s="38"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Gobernanza e influencia local, regional e internacional</v>
      </c>
      <c r="L238" s="20" t="s">
        <v>311</v>
      </c>
      <c r="M238" s="17"/>
      <c r="N238" s="93" t="s">
        <v>1324</v>
      </c>
      <c r="O238" s="111">
        <v>10500000</v>
      </c>
      <c r="P238" s="85"/>
      <c r="Q238" s="22"/>
      <c r="R238" s="22"/>
      <c r="S238" s="111"/>
      <c r="T238" s="22">
        <f t="shared" si="15"/>
        <v>10500000</v>
      </c>
      <c r="U238" s="22">
        <v>6930000</v>
      </c>
      <c r="V238" s="114">
        <v>43334</v>
      </c>
      <c r="W238" s="114">
        <v>43334</v>
      </c>
      <c r="X238" s="114">
        <v>43486</v>
      </c>
      <c r="Y238" s="93" t="s">
        <v>1444</v>
      </c>
      <c r="Z238" s="17"/>
      <c r="AA238" s="39"/>
      <c r="AB238" s="17"/>
      <c r="AC238" s="17" t="s">
        <v>1467</v>
      </c>
      <c r="AD238" s="17"/>
      <c r="AE238" s="17"/>
      <c r="AF238" s="40">
        <f t="shared" si="16"/>
        <v>0.66</v>
      </c>
      <c r="AG238" s="41"/>
      <c r="AH238" s="41" t="b">
        <f t="shared" si="17"/>
        <v>0</v>
      </c>
    </row>
    <row r="239" spans="1:34" ht="44.25" hidden="1" customHeight="1" thickBot="1" x14ac:dyDescent="0.3">
      <c r="A239" s="93" t="s">
        <v>528</v>
      </c>
      <c r="B239" s="122">
        <v>2018</v>
      </c>
      <c r="C239" s="96" t="s">
        <v>819</v>
      </c>
      <c r="D239" s="17">
        <v>4</v>
      </c>
      <c r="E239" s="3" t="str">
        <f>IF(D239=1,'Tipo '!$B$2,IF(D239=2,'Tipo '!$B$3,IF(D239=3,'Tipo '!$B$4,IF(D239=4,'Tipo '!$B$5,IF(D239=5,'Tipo '!$B$6,IF(D239=6,'Tipo '!$B$7,IF(D239=7,'Tipo '!$B$8,IF(D239=8,'Tipo '!$B$9,IF(D239=9,'Tipo '!$B$10,IF(D239=10,'Tipo '!$B$11,IF(D239=11,'Tipo '!$B$12,IF(D239=12,'Tipo '!$B$13,IF(D239=13,'Tipo '!$B$14,IF(D239=14,'Tipo '!$B$15,IF(D239=15,'Tipo '!$B$16,IF(D239=16,'Tipo '!$B$17,IF(D239=17,'Tipo '!$B$18,IF(D239=18,'Tipo '!$B$19,IF(D239=19,'Tipo '!$B$20,IF(D239=20,'Tipo '!$B$21,"No ha seleccionado un tipo de contrato válido"))))))))))))))))))))</f>
        <v>Contratos de prestación de servicios</v>
      </c>
      <c r="F239" s="3" t="s">
        <v>108</v>
      </c>
      <c r="G239" s="3" t="s">
        <v>125</v>
      </c>
      <c r="H239" s="93" t="s">
        <v>1026</v>
      </c>
      <c r="I239" s="19" t="s">
        <v>145</v>
      </c>
      <c r="J239" s="8">
        <v>11</v>
      </c>
      <c r="K239" s="38" t="str">
        <f>IF(J239=1,'Equivalencia BH-BMPT'!$D$2,IF(J239=2,'Equivalencia BH-BMPT'!$D$3,IF(J239=3,'Equivalencia BH-BMPT'!$D$4,IF(J239=4,'Equivalencia BH-BMPT'!$D$5,IF(J239=5,'Equivalencia BH-BMPT'!$D$6,IF(J239=6,'Equivalencia BH-BMPT'!$D$7,IF(J239=7,'Equivalencia BH-BMPT'!$D$8,IF(J239=8,'Equivalencia BH-BMPT'!$D$9,IF(J239=9,'Equivalencia BH-BMPT'!$D$10,IF(J239=10,'Equivalencia BH-BMPT'!$D$11,IF(J239=11,'Equivalencia BH-BMPT'!$D$12,IF(J239=12,'Equivalencia BH-BMPT'!$D$13,IF(J239=13,'Equivalencia BH-BMPT'!$D$14,IF(J239=14,'Equivalencia BH-BMPT'!$D$15,IF(J239=15,'Equivalencia BH-BMPT'!$D$16,IF(J239=16,'Equivalencia BH-BMPT'!$D$17,IF(J239=17,'Equivalencia BH-BMPT'!$D$18,IF(J239=18,'Equivalencia BH-BMPT'!$D$19,IF(J239=19,'Equivalencia BH-BMPT'!$D$20,IF(J239=20,'Equivalencia BH-BMPT'!$D$21,IF(J239=21,'Equivalencia BH-BMPT'!$D$22,IF(J239=22,'Equivalencia BH-BMPT'!$D$23,IF(J239=23,'Equivalencia BH-BMPT'!#REF!,IF(J239=24,'Equivalencia BH-BMPT'!$D$25,IF(J239=25,'Equivalencia BH-BMPT'!$D$26,IF(J239=26,'Equivalencia BH-BMPT'!$D$27,IF(J239=27,'Equivalencia BH-BMPT'!$D$28,IF(J239=28,'Equivalencia BH-BMPT'!$D$29,IF(J239=29,'Equivalencia BH-BMPT'!$D$30,IF(J239=30,'Equivalencia BH-BMPT'!$D$31,IF(J239=31,'Equivalencia BH-BMPT'!$D$32,IF(J239=32,'Equivalencia BH-BMPT'!$D$33,IF(J239=33,'Equivalencia BH-BMPT'!$D$34,IF(J239=34,'Equivalencia BH-BMPT'!$D$35,IF(J239=35,'Equivalencia BH-BMPT'!$D$36,IF(J239=36,'Equivalencia BH-BMPT'!$D$37,IF(J239=37,'Equivalencia BH-BMPT'!$D$38,IF(J239=38,'Equivalencia BH-BMPT'!#REF!,IF(J239=39,'Equivalencia BH-BMPT'!$D$40,IF(J239=40,'Equivalencia BH-BMPT'!$D$41,IF(J239=41,'Equivalencia BH-BMPT'!$D$42,IF(J239=42,'Equivalencia BH-BMPT'!$D$43,IF(J239=43,'Equivalencia BH-BMPT'!$D$44,IF(J239=44,'Equivalencia BH-BMPT'!$D$45,IF(J239=45,'Equivalencia BH-BMPT'!$D$46,"No ha seleccionado un número de programa")))))))))))))))))))))))))))))))))))))))))))))</f>
        <v>Mejores oportunidades para el desarrollo a través de la cultura, la recreación y el deporte</v>
      </c>
      <c r="L239" s="20" t="s">
        <v>1124</v>
      </c>
      <c r="M239" s="17"/>
      <c r="N239" s="93" t="s">
        <v>1325</v>
      </c>
      <c r="O239" s="111">
        <v>92238000</v>
      </c>
      <c r="P239" s="85"/>
      <c r="Q239" s="22"/>
      <c r="R239" s="22"/>
      <c r="S239" s="111"/>
      <c r="T239" s="22">
        <f t="shared" si="15"/>
        <v>92238000</v>
      </c>
      <c r="U239" s="22">
        <v>41339840</v>
      </c>
      <c r="V239" s="114">
        <v>43342</v>
      </c>
      <c r="W239" s="114">
        <v>43343</v>
      </c>
      <c r="X239" s="114">
        <v>43495</v>
      </c>
      <c r="Y239" s="93" t="s">
        <v>1444</v>
      </c>
      <c r="Z239" s="17"/>
      <c r="AA239" s="39"/>
      <c r="AB239" s="17"/>
      <c r="AC239" s="17" t="s">
        <v>1467</v>
      </c>
      <c r="AD239" s="17"/>
      <c r="AE239" s="17"/>
      <c r="AF239" s="40">
        <f t="shared" si="16"/>
        <v>0.44818664758559379</v>
      </c>
      <c r="AG239" s="41"/>
      <c r="AH239" s="41" t="b">
        <f t="shared" si="17"/>
        <v>0</v>
      </c>
    </row>
    <row r="240" spans="1:34" ht="44.25" hidden="1" customHeight="1" thickBot="1" x14ac:dyDescent="0.3">
      <c r="A240" s="93" t="s">
        <v>529</v>
      </c>
      <c r="B240" s="122">
        <v>2018</v>
      </c>
      <c r="C240" s="96" t="s">
        <v>820</v>
      </c>
      <c r="D240" s="17">
        <v>4</v>
      </c>
      <c r="E240" s="3" t="str">
        <f>IF(D240=1,'Tipo '!$B$2,IF(D240=2,'Tipo '!$B$3,IF(D240=3,'Tipo '!$B$4,IF(D240=4,'Tipo '!$B$5,IF(D240=5,'Tipo '!$B$6,IF(D240=6,'Tipo '!$B$7,IF(D240=7,'Tipo '!$B$8,IF(D240=8,'Tipo '!$B$9,IF(D240=9,'Tipo '!$B$10,IF(D240=10,'Tipo '!$B$11,IF(D240=11,'Tipo '!$B$12,IF(D240=12,'Tipo '!$B$13,IF(D240=13,'Tipo '!$B$14,IF(D240=14,'Tipo '!$B$15,IF(D240=15,'Tipo '!$B$16,IF(D240=16,'Tipo '!$B$17,IF(D240=17,'Tipo '!$B$18,IF(D240=18,'Tipo '!$B$19,IF(D240=19,'Tipo '!$B$20,IF(D240=20,'Tipo '!$B$21,"No ha seleccionado un tipo de contrato válido"))))))))))))))))))))</f>
        <v>Contratos de prestación de servicios</v>
      </c>
      <c r="F240" s="3" t="s">
        <v>107</v>
      </c>
      <c r="G240" s="3" t="s">
        <v>116</v>
      </c>
      <c r="H240" s="93" t="s">
        <v>1027</v>
      </c>
      <c r="I240" s="19" t="s">
        <v>145</v>
      </c>
      <c r="J240" s="8">
        <v>45</v>
      </c>
      <c r="K240" s="38" t="str">
        <f>IF(J240=1,'Equivalencia BH-BMPT'!$D$2,IF(J240=2,'Equivalencia BH-BMPT'!$D$3,IF(J240=3,'Equivalencia BH-BMPT'!$D$4,IF(J240=4,'Equivalencia BH-BMPT'!$D$5,IF(J240=5,'Equivalencia BH-BMPT'!$D$6,IF(J240=6,'Equivalencia BH-BMPT'!$D$7,IF(J240=7,'Equivalencia BH-BMPT'!$D$8,IF(J240=8,'Equivalencia BH-BMPT'!$D$9,IF(J240=9,'Equivalencia BH-BMPT'!$D$10,IF(J240=10,'Equivalencia BH-BMPT'!$D$11,IF(J240=11,'Equivalencia BH-BMPT'!$D$12,IF(J240=12,'Equivalencia BH-BMPT'!$D$13,IF(J240=13,'Equivalencia BH-BMPT'!$D$14,IF(J240=14,'Equivalencia BH-BMPT'!$D$15,IF(J240=15,'Equivalencia BH-BMPT'!$D$16,IF(J240=16,'Equivalencia BH-BMPT'!$D$17,IF(J240=17,'Equivalencia BH-BMPT'!$D$18,IF(J240=18,'Equivalencia BH-BMPT'!$D$19,IF(J240=19,'Equivalencia BH-BMPT'!$D$20,IF(J240=20,'Equivalencia BH-BMPT'!$D$21,IF(J240=21,'Equivalencia BH-BMPT'!$D$22,IF(J240=22,'Equivalencia BH-BMPT'!$D$23,IF(J240=23,'Equivalencia BH-BMPT'!#REF!,IF(J240=24,'Equivalencia BH-BMPT'!$D$25,IF(J240=25,'Equivalencia BH-BMPT'!$D$26,IF(J240=26,'Equivalencia BH-BMPT'!$D$27,IF(J240=27,'Equivalencia BH-BMPT'!$D$28,IF(J240=28,'Equivalencia BH-BMPT'!$D$29,IF(J240=29,'Equivalencia BH-BMPT'!$D$30,IF(J240=30,'Equivalencia BH-BMPT'!$D$31,IF(J240=31,'Equivalencia BH-BMPT'!$D$32,IF(J240=32,'Equivalencia BH-BMPT'!$D$33,IF(J240=33,'Equivalencia BH-BMPT'!$D$34,IF(J240=34,'Equivalencia BH-BMPT'!$D$35,IF(J240=35,'Equivalencia BH-BMPT'!$D$36,IF(J240=36,'Equivalencia BH-BMPT'!$D$37,IF(J240=37,'Equivalencia BH-BMPT'!$D$38,IF(J240=38,'Equivalencia BH-BMPT'!#REF!,IF(J240=39,'Equivalencia BH-BMPT'!$D$40,IF(J240=40,'Equivalencia BH-BMPT'!$D$41,IF(J240=41,'Equivalencia BH-BMPT'!$D$42,IF(J240=42,'Equivalencia BH-BMPT'!$D$43,IF(J240=43,'Equivalencia BH-BMPT'!$D$44,IF(J240=44,'Equivalencia BH-BMPT'!$D$45,IF(J240=45,'Equivalencia BH-BMPT'!$D$46,"No ha seleccionado un número de programa")))))))))))))))))))))))))))))))))))))))))))))</f>
        <v>Gobernanza e influencia local, regional e internacional</v>
      </c>
      <c r="L240" s="20" t="s">
        <v>311</v>
      </c>
      <c r="M240" s="17"/>
      <c r="N240" s="93" t="s">
        <v>1326</v>
      </c>
      <c r="O240" s="111">
        <v>25500000</v>
      </c>
      <c r="P240" s="85"/>
      <c r="Q240" s="22"/>
      <c r="R240" s="22"/>
      <c r="S240" s="111"/>
      <c r="T240" s="22">
        <f t="shared" si="15"/>
        <v>25500000</v>
      </c>
      <c r="U240" s="22">
        <v>16490000</v>
      </c>
      <c r="V240" s="114">
        <v>43336</v>
      </c>
      <c r="W240" s="114">
        <v>43336</v>
      </c>
      <c r="X240" s="114">
        <v>43488</v>
      </c>
      <c r="Y240" s="93" t="s">
        <v>1444</v>
      </c>
      <c r="Z240" s="17"/>
      <c r="AA240" s="39"/>
      <c r="AB240" s="17"/>
      <c r="AC240" s="17" t="s">
        <v>1467</v>
      </c>
      <c r="AD240" s="17"/>
      <c r="AE240" s="17"/>
      <c r="AF240" s="40">
        <f t="shared" si="16"/>
        <v>0.64666666666666661</v>
      </c>
      <c r="AG240" s="41"/>
      <c r="AH240" s="41" t="b">
        <f t="shared" si="17"/>
        <v>0</v>
      </c>
    </row>
    <row r="241" spans="1:34" ht="44.25" hidden="1" customHeight="1" thickBot="1" x14ac:dyDescent="0.3">
      <c r="A241" s="93" t="s">
        <v>530</v>
      </c>
      <c r="B241" s="122">
        <v>2018</v>
      </c>
      <c r="C241" s="96" t="s">
        <v>821</v>
      </c>
      <c r="D241" s="17">
        <v>4</v>
      </c>
      <c r="E241" s="3" t="str">
        <f>IF(D241=1,'Tipo '!$B$2,IF(D241=2,'Tipo '!$B$3,IF(D241=3,'Tipo '!$B$4,IF(D241=4,'Tipo '!$B$5,IF(D241=5,'Tipo '!$B$6,IF(D241=6,'Tipo '!$B$7,IF(D241=7,'Tipo '!$B$8,IF(D241=8,'Tipo '!$B$9,IF(D241=9,'Tipo '!$B$10,IF(D241=10,'Tipo '!$B$11,IF(D241=11,'Tipo '!$B$12,IF(D241=12,'Tipo '!$B$13,IF(D241=13,'Tipo '!$B$14,IF(D241=14,'Tipo '!$B$15,IF(D241=15,'Tipo '!$B$16,IF(D241=16,'Tipo '!$B$17,IF(D241=17,'Tipo '!$B$18,IF(D241=18,'Tipo '!$B$19,IF(D241=19,'Tipo '!$B$20,IF(D241=20,'Tipo '!$B$21,"No ha seleccionado un tipo de contrato válido"))))))))))))))))))))</f>
        <v>Contratos de prestación de servicios</v>
      </c>
      <c r="F241" s="3" t="s">
        <v>104</v>
      </c>
      <c r="G241" s="3" t="s">
        <v>121</v>
      </c>
      <c r="H241" s="93" t="s">
        <v>1028</v>
      </c>
      <c r="I241" s="19" t="s">
        <v>144</v>
      </c>
      <c r="J241" s="8"/>
      <c r="K241" s="38" t="str">
        <f>IF(J241=1,'Equivalencia BH-BMPT'!$D$2,IF(J241=2,'Equivalencia BH-BMPT'!$D$3,IF(J241=3,'Equivalencia BH-BMPT'!$D$4,IF(J241=4,'Equivalencia BH-BMPT'!$D$5,IF(J241=5,'Equivalencia BH-BMPT'!$D$6,IF(J241=6,'Equivalencia BH-BMPT'!$D$7,IF(J241=7,'Equivalencia BH-BMPT'!$D$8,IF(J241=8,'Equivalencia BH-BMPT'!$D$9,IF(J241=9,'Equivalencia BH-BMPT'!$D$10,IF(J241=10,'Equivalencia BH-BMPT'!$D$11,IF(J241=11,'Equivalencia BH-BMPT'!$D$12,IF(J241=12,'Equivalencia BH-BMPT'!$D$13,IF(J241=13,'Equivalencia BH-BMPT'!$D$14,IF(J241=14,'Equivalencia BH-BMPT'!$D$15,IF(J241=15,'Equivalencia BH-BMPT'!$D$16,IF(J241=16,'Equivalencia BH-BMPT'!$D$17,IF(J241=17,'Equivalencia BH-BMPT'!$D$18,IF(J241=18,'Equivalencia BH-BMPT'!$D$19,IF(J241=19,'Equivalencia BH-BMPT'!$D$20,IF(J241=20,'Equivalencia BH-BMPT'!$D$21,IF(J241=21,'Equivalencia BH-BMPT'!$D$22,IF(J241=22,'Equivalencia BH-BMPT'!$D$23,IF(J241=23,'Equivalencia BH-BMPT'!#REF!,IF(J241=24,'Equivalencia BH-BMPT'!$D$25,IF(J241=25,'Equivalencia BH-BMPT'!$D$26,IF(J241=26,'Equivalencia BH-BMPT'!$D$27,IF(J241=27,'Equivalencia BH-BMPT'!$D$28,IF(J241=28,'Equivalencia BH-BMPT'!$D$29,IF(J241=29,'Equivalencia BH-BMPT'!$D$30,IF(J241=30,'Equivalencia BH-BMPT'!$D$31,IF(J241=31,'Equivalencia BH-BMPT'!$D$32,IF(J241=32,'Equivalencia BH-BMPT'!$D$33,IF(J241=33,'Equivalencia BH-BMPT'!$D$34,IF(J241=34,'Equivalencia BH-BMPT'!$D$35,IF(J241=35,'Equivalencia BH-BMPT'!$D$36,IF(J241=36,'Equivalencia BH-BMPT'!$D$37,IF(J241=37,'Equivalencia BH-BMPT'!$D$38,IF(J241=38,'Equivalencia BH-BMPT'!#REF!,IF(J241=39,'Equivalencia BH-BMPT'!$D$40,IF(J241=40,'Equivalencia BH-BMPT'!$D$41,IF(J241=41,'Equivalencia BH-BMPT'!$D$42,IF(J241=42,'Equivalencia BH-BMPT'!$D$43,IF(J241=43,'Equivalencia BH-BMPT'!$D$44,IF(J241=44,'Equivalencia BH-BMPT'!$D$45,IF(J241=45,'Equivalencia BH-BMPT'!$D$46,"No ha seleccionado un número de programa")))))))))))))))))))))))))))))))))))))))))))))</f>
        <v>No ha seleccionado un número de programa</v>
      </c>
      <c r="L241" s="20" t="s">
        <v>1120</v>
      </c>
      <c r="M241" s="17"/>
      <c r="N241" s="93" t="s">
        <v>1327</v>
      </c>
      <c r="O241" s="111">
        <v>11581293</v>
      </c>
      <c r="P241" s="85"/>
      <c r="Q241" s="22"/>
      <c r="R241" s="22"/>
      <c r="S241" s="111"/>
      <c r="T241" s="22">
        <f t="shared" si="15"/>
        <v>11581293</v>
      </c>
      <c r="U241" s="22">
        <v>2005927</v>
      </c>
      <c r="V241" s="114">
        <v>43345</v>
      </c>
      <c r="W241" s="114">
        <v>43349</v>
      </c>
      <c r="X241" s="114">
        <v>43501</v>
      </c>
      <c r="Y241" s="93" t="s">
        <v>1444</v>
      </c>
      <c r="Z241" s="17"/>
      <c r="AA241" s="39"/>
      <c r="AB241" s="17"/>
      <c r="AC241" s="17" t="s">
        <v>1467</v>
      </c>
      <c r="AD241" s="17"/>
      <c r="AE241" s="17"/>
      <c r="AF241" s="40">
        <f t="shared" si="16"/>
        <v>0.17320406279333403</v>
      </c>
      <c r="AG241" s="41"/>
      <c r="AH241" s="41" t="b">
        <f t="shared" si="17"/>
        <v>1</v>
      </c>
    </row>
    <row r="242" spans="1:34" ht="44.25" hidden="1" customHeight="1" thickBot="1" x14ac:dyDescent="0.3">
      <c r="A242" s="93" t="s">
        <v>530</v>
      </c>
      <c r="B242" s="122">
        <v>2018</v>
      </c>
      <c r="C242" s="96" t="s">
        <v>821</v>
      </c>
      <c r="D242" s="17">
        <v>4</v>
      </c>
      <c r="E242" s="3" t="str">
        <f>IF(D242=1,'Tipo '!$B$2,IF(D242=2,'Tipo '!$B$3,IF(D242=3,'Tipo '!$B$4,IF(D242=4,'Tipo '!$B$5,IF(D242=5,'Tipo '!$B$6,IF(D242=6,'Tipo '!$B$7,IF(D242=7,'Tipo '!$B$8,IF(D242=8,'Tipo '!$B$9,IF(D242=9,'Tipo '!$B$10,IF(D242=10,'Tipo '!$B$11,IF(D242=11,'Tipo '!$B$12,IF(D242=12,'Tipo '!$B$13,IF(D242=13,'Tipo '!$B$14,IF(D242=14,'Tipo '!$B$15,IF(D242=15,'Tipo '!$B$16,IF(D242=16,'Tipo '!$B$17,IF(D242=17,'Tipo '!$B$18,IF(D242=18,'Tipo '!$B$19,IF(D242=19,'Tipo '!$B$20,IF(D242=20,'Tipo '!$B$21,"No ha seleccionado un tipo de contrato válido"))))))))))))))))))))</f>
        <v>Contratos de prestación de servicios</v>
      </c>
      <c r="F242" s="3" t="s">
        <v>104</v>
      </c>
      <c r="G242" s="3" t="s">
        <v>121</v>
      </c>
      <c r="H242" s="93" t="s">
        <v>1028</v>
      </c>
      <c r="I242" s="19" t="s">
        <v>144</v>
      </c>
      <c r="J242" s="8"/>
      <c r="K242" s="38" t="str">
        <f>IF(J242=1,'Equivalencia BH-BMPT'!$D$2,IF(J242=2,'Equivalencia BH-BMPT'!$D$3,IF(J242=3,'Equivalencia BH-BMPT'!$D$4,IF(J242=4,'Equivalencia BH-BMPT'!$D$5,IF(J242=5,'Equivalencia BH-BMPT'!$D$6,IF(J242=6,'Equivalencia BH-BMPT'!$D$7,IF(J242=7,'Equivalencia BH-BMPT'!$D$8,IF(J242=8,'Equivalencia BH-BMPT'!$D$9,IF(J242=9,'Equivalencia BH-BMPT'!$D$10,IF(J242=10,'Equivalencia BH-BMPT'!$D$11,IF(J242=11,'Equivalencia BH-BMPT'!$D$12,IF(J242=12,'Equivalencia BH-BMPT'!$D$13,IF(J242=13,'Equivalencia BH-BMPT'!$D$14,IF(J242=14,'Equivalencia BH-BMPT'!$D$15,IF(J242=15,'Equivalencia BH-BMPT'!$D$16,IF(J242=16,'Equivalencia BH-BMPT'!$D$17,IF(J242=17,'Equivalencia BH-BMPT'!$D$18,IF(J242=18,'Equivalencia BH-BMPT'!$D$19,IF(J242=19,'Equivalencia BH-BMPT'!$D$20,IF(J242=20,'Equivalencia BH-BMPT'!$D$21,IF(J242=21,'Equivalencia BH-BMPT'!$D$22,IF(J242=22,'Equivalencia BH-BMPT'!$D$23,IF(J242=23,'Equivalencia BH-BMPT'!#REF!,IF(J242=24,'Equivalencia BH-BMPT'!$D$25,IF(J242=25,'Equivalencia BH-BMPT'!$D$26,IF(J242=26,'Equivalencia BH-BMPT'!$D$27,IF(J242=27,'Equivalencia BH-BMPT'!$D$28,IF(J242=28,'Equivalencia BH-BMPT'!$D$29,IF(J242=29,'Equivalencia BH-BMPT'!$D$30,IF(J242=30,'Equivalencia BH-BMPT'!$D$31,IF(J242=31,'Equivalencia BH-BMPT'!$D$32,IF(J242=32,'Equivalencia BH-BMPT'!$D$33,IF(J242=33,'Equivalencia BH-BMPT'!$D$34,IF(J242=34,'Equivalencia BH-BMPT'!$D$35,IF(J242=35,'Equivalencia BH-BMPT'!$D$36,IF(J242=36,'Equivalencia BH-BMPT'!$D$37,IF(J242=37,'Equivalencia BH-BMPT'!$D$38,IF(J242=38,'Equivalencia BH-BMPT'!#REF!,IF(J242=39,'Equivalencia BH-BMPT'!$D$40,IF(J242=40,'Equivalencia BH-BMPT'!$D$41,IF(J242=41,'Equivalencia BH-BMPT'!$D$42,IF(J242=42,'Equivalencia BH-BMPT'!$D$43,IF(J242=43,'Equivalencia BH-BMPT'!$D$44,IF(J242=44,'Equivalencia BH-BMPT'!$D$45,IF(J242=45,'Equivalencia BH-BMPT'!$D$46,"No ha seleccionado un número de programa")))))))))))))))))))))))))))))))))))))))))))))</f>
        <v>No ha seleccionado un número de programa</v>
      </c>
      <c r="L242" s="20" t="s">
        <v>1119</v>
      </c>
      <c r="M242" s="17"/>
      <c r="N242" s="93" t="s">
        <v>1327</v>
      </c>
      <c r="O242" s="111">
        <v>6597000</v>
      </c>
      <c r="P242" s="85"/>
      <c r="Q242" s="22"/>
      <c r="R242" s="22"/>
      <c r="S242" s="111"/>
      <c r="T242" s="22">
        <f t="shared" si="15"/>
        <v>6597000</v>
      </c>
      <c r="U242" s="22">
        <v>1988490</v>
      </c>
      <c r="V242" s="114">
        <v>43345</v>
      </c>
      <c r="W242" s="114">
        <v>43349</v>
      </c>
      <c r="X242" s="114">
        <v>43501</v>
      </c>
      <c r="Y242" s="93" t="s">
        <v>1444</v>
      </c>
      <c r="Z242" s="17"/>
      <c r="AA242" s="39"/>
      <c r="AB242" s="17"/>
      <c r="AC242" s="17" t="s">
        <v>1467</v>
      </c>
      <c r="AD242" s="17"/>
      <c r="AE242" s="17"/>
      <c r="AF242" s="40"/>
      <c r="AG242" s="41"/>
      <c r="AH242" s="41"/>
    </row>
    <row r="243" spans="1:34" ht="44.25" hidden="1" customHeight="1" thickBot="1" x14ac:dyDescent="0.3">
      <c r="A243" s="93" t="s">
        <v>531</v>
      </c>
      <c r="B243" s="122">
        <v>2018</v>
      </c>
      <c r="C243" s="96" t="s">
        <v>822</v>
      </c>
      <c r="D243" s="17">
        <v>5</v>
      </c>
      <c r="E243" s="3" t="str">
        <f>IF(D243=1,'Tipo '!$B$2,IF(D243=2,'Tipo '!$B$3,IF(D243=3,'Tipo '!$B$4,IF(D243=4,'Tipo '!$B$5,IF(D243=5,'Tipo '!$B$6,IF(D243=6,'Tipo '!$B$7,IF(D243=7,'Tipo '!$B$8,IF(D243=8,'Tipo '!$B$9,IF(D243=9,'Tipo '!$B$10,IF(D243=10,'Tipo '!$B$11,IF(D243=11,'Tipo '!$B$12,IF(D243=12,'Tipo '!$B$13,IF(D243=13,'Tipo '!$B$14,IF(D243=14,'Tipo '!$B$15,IF(D243=15,'Tipo '!$B$16,IF(D243=16,'Tipo '!$B$17,IF(D243=17,'Tipo '!$B$18,IF(D243=18,'Tipo '!$B$19,IF(D243=19,'Tipo '!$B$20,IF(D243=20,'Tipo '!$B$21,"No ha seleccionado un tipo de contrato válido"))))))))))))))))))))</f>
        <v>Contratos de prestación de servicios profesionales y de apoyo a la gestión</v>
      </c>
      <c r="F243" s="3" t="s">
        <v>107</v>
      </c>
      <c r="G243" s="3" t="s">
        <v>116</v>
      </c>
      <c r="H243" s="93" t="s">
        <v>1029</v>
      </c>
      <c r="I243" s="19" t="s">
        <v>145</v>
      </c>
      <c r="J243" s="8">
        <v>45</v>
      </c>
      <c r="K243" s="38" t="str">
        <f>IF(J243=1,'Equivalencia BH-BMPT'!$D$2,IF(J243=2,'Equivalencia BH-BMPT'!$D$3,IF(J243=3,'Equivalencia BH-BMPT'!$D$4,IF(J243=4,'Equivalencia BH-BMPT'!$D$5,IF(J243=5,'Equivalencia BH-BMPT'!$D$6,IF(J243=6,'Equivalencia BH-BMPT'!$D$7,IF(J243=7,'Equivalencia BH-BMPT'!$D$8,IF(J243=8,'Equivalencia BH-BMPT'!$D$9,IF(J243=9,'Equivalencia BH-BMPT'!$D$10,IF(J243=10,'Equivalencia BH-BMPT'!$D$11,IF(J243=11,'Equivalencia BH-BMPT'!$D$12,IF(J243=12,'Equivalencia BH-BMPT'!$D$13,IF(J243=13,'Equivalencia BH-BMPT'!$D$14,IF(J243=14,'Equivalencia BH-BMPT'!$D$15,IF(J243=15,'Equivalencia BH-BMPT'!$D$16,IF(J243=16,'Equivalencia BH-BMPT'!$D$17,IF(J243=17,'Equivalencia BH-BMPT'!$D$18,IF(J243=18,'Equivalencia BH-BMPT'!$D$19,IF(J243=19,'Equivalencia BH-BMPT'!$D$20,IF(J243=20,'Equivalencia BH-BMPT'!$D$21,IF(J243=21,'Equivalencia BH-BMPT'!$D$22,IF(J243=22,'Equivalencia BH-BMPT'!$D$23,IF(J243=23,'Equivalencia BH-BMPT'!#REF!,IF(J243=24,'Equivalencia BH-BMPT'!$D$25,IF(J243=25,'Equivalencia BH-BMPT'!$D$26,IF(J243=26,'Equivalencia BH-BMPT'!$D$27,IF(J243=27,'Equivalencia BH-BMPT'!$D$28,IF(J243=28,'Equivalencia BH-BMPT'!$D$29,IF(J243=29,'Equivalencia BH-BMPT'!$D$30,IF(J243=30,'Equivalencia BH-BMPT'!$D$31,IF(J243=31,'Equivalencia BH-BMPT'!$D$32,IF(J243=32,'Equivalencia BH-BMPT'!$D$33,IF(J243=33,'Equivalencia BH-BMPT'!$D$34,IF(J243=34,'Equivalencia BH-BMPT'!$D$35,IF(J243=35,'Equivalencia BH-BMPT'!$D$36,IF(J243=36,'Equivalencia BH-BMPT'!$D$37,IF(J243=37,'Equivalencia BH-BMPT'!$D$38,IF(J243=38,'Equivalencia BH-BMPT'!#REF!,IF(J243=39,'Equivalencia BH-BMPT'!$D$40,IF(J243=40,'Equivalencia BH-BMPT'!$D$41,IF(J243=41,'Equivalencia BH-BMPT'!$D$42,IF(J243=42,'Equivalencia BH-BMPT'!$D$43,IF(J243=43,'Equivalencia BH-BMPT'!$D$44,IF(J243=44,'Equivalencia BH-BMPT'!$D$45,IF(J243=45,'Equivalencia BH-BMPT'!$D$46,"No ha seleccionado un número de programa")))))))))))))))))))))))))))))))))))))))))))))</f>
        <v>Gobernanza e influencia local, regional e internacional</v>
      </c>
      <c r="L243" s="20" t="s">
        <v>311</v>
      </c>
      <c r="M243" s="17"/>
      <c r="N243" s="93" t="s">
        <v>1328</v>
      </c>
      <c r="O243" s="111">
        <v>25500000</v>
      </c>
      <c r="P243" s="85"/>
      <c r="Q243" s="22"/>
      <c r="R243" s="22"/>
      <c r="S243" s="111"/>
      <c r="T243" s="22">
        <f t="shared" si="15"/>
        <v>25500000</v>
      </c>
      <c r="U243" s="22">
        <v>13090000</v>
      </c>
      <c r="V243" s="114">
        <v>43349</v>
      </c>
      <c r="W243" s="116">
        <v>43350</v>
      </c>
      <c r="X243" s="116">
        <v>43502</v>
      </c>
      <c r="Y243" s="93" t="s">
        <v>1444</v>
      </c>
      <c r="Z243" s="17"/>
      <c r="AA243" s="39"/>
      <c r="AB243" s="17"/>
      <c r="AC243" s="17" t="s">
        <v>1467</v>
      </c>
      <c r="AD243" s="17"/>
      <c r="AE243" s="17"/>
      <c r="AF243" s="40">
        <f t="shared" si="16"/>
        <v>0.51333333333333331</v>
      </c>
      <c r="AG243" s="41"/>
      <c r="AH243" s="41" t="b">
        <f t="shared" si="17"/>
        <v>0</v>
      </c>
    </row>
    <row r="244" spans="1:34" ht="44.25" hidden="1" customHeight="1" thickBot="1" x14ac:dyDescent="0.3">
      <c r="A244" s="93" t="s">
        <v>532</v>
      </c>
      <c r="B244" s="122">
        <v>2018</v>
      </c>
      <c r="C244" s="96" t="s">
        <v>823</v>
      </c>
      <c r="D244" s="17">
        <v>5</v>
      </c>
      <c r="E244" s="3" t="str">
        <f>IF(D244=1,'Tipo '!$B$2,IF(D244=2,'Tipo '!$B$3,IF(D244=3,'Tipo '!$B$4,IF(D244=4,'Tipo '!$B$5,IF(D244=5,'Tipo '!$B$6,IF(D244=6,'Tipo '!$B$7,IF(D244=7,'Tipo '!$B$8,IF(D244=8,'Tipo '!$B$9,IF(D244=9,'Tipo '!$B$10,IF(D244=10,'Tipo '!$B$11,IF(D244=11,'Tipo '!$B$12,IF(D244=12,'Tipo '!$B$13,IF(D244=13,'Tipo '!$B$14,IF(D244=14,'Tipo '!$B$15,IF(D244=15,'Tipo '!$B$16,IF(D244=16,'Tipo '!$B$17,IF(D244=17,'Tipo '!$B$18,IF(D244=18,'Tipo '!$B$19,IF(D244=19,'Tipo '!$B$20,IF(D244=20,'Tipo '!$B$21,"No ha seleccionado un tipo de contrato válido"))))))))))))))))))))</f>
        <v>Contratos de prestación de servicios profesionales y de apoyo a la gestión</v>
      </c>
      <c r="F244" s="3" t="s">
        <v>107</v>
      </c>
      <c r="G244" s="3" t="s">
        <v>116</v>
      </c>
      <c r="H244" s="93" t="s">
        <v>1030</v>
      </c>
      <c r="I244" s="19" t="s">
        <v>145</v>
      </c>
      <c r="J244" s="8">
        <v>45</v>
      </c>
      <c r="K244" s="38" t="str">
        <f>IF(J244=1,'Equivalencia BH-BMPT'!$D$2,IF(J244=2,'Equivalencia BH-BMPT'!$D$3,IF(J244=3,'Equivalencia BH-BMPT'!$D$4,IF(J244=4,'Equivalencia BH-BMPT'!$D$5,IF(J244=5,'Equivalencia BH-BMPT'!$D$6,IF(J244=6,'Equivalencia BH-BMPT'!$D$7,IF(J244=7,'Equivalencia BH-BMPT'!$D$8,IF(J244=8,'Equivalencia BH-BMPT'!$D$9,IF(J244=9,'Equivalencia BH-BMPT'!$D$10,IF(J244=10,'Equivalencia BH-BMPT'!$D$11,IF(J244=11,'Equivalencia BH-BMPT'!$D$12,IF(J244=12,'Equivalencia BH-BMPT'!$D$13,IF(J244=13,'Equivalencia BH-BMPT'!$D$14,IF(J244=14,'Equivalencia BH-BMPT'!$D$15,IF(J244=15,'Equivalencia BH-BMPT'!$D$16,IF(J244=16,'Equivalencia BH-BMPT'!$D$17,IF(J244=17,'Equivalencia BH-BMPT'!$D$18,IF(J244=18,'Equivalencia BH-BMPT'!$D$19,IF(J244=19,'Equivalencia BH-BMPT'!$D$20,IF(J244=20,'Equivalencia BH-BMPT'!$D$21,IF(J244=21,'Equivalencia BH-BMPT'!$D$22,IF(J244=22,'Equivalencia BH-BMPT'!$D$23,IF(J244=23,'Equivalencia BH-BMPT'!#REF!,IF(J244=24,'Equivalencia BH-BMPT'!$D$25,IF(J244=25,'Equivalencia BH-BMPT'!$D$26,IF(J244=26,'Equivalencia BH-BMPT'!$D$27,IF(J244=27,'Equivalencia BH-BMPT'!$D$28,IF(J244=28,'Equivalencia BH-BMPT'!$D$29,IF(J244=29,'Equivalencia BH-BMPT'!$D$30,IF(J244=30,'Equivalencia BH-BMPT'!$D$31,IF(J244=31,'Equivalencia BH-BMPT'!$D$32,IF(J244=32,'Equivalencia BH-BMPT'!$D$33,IF(J244=33,'Equivalencia BH-BMPT'!$D$34,IF(J244=34,'Equivalencia BH-BMPT'!$D$35,IF(J244=35,'Equivalencia BH-BMPT'!$D$36,IF(J244=36,'Equivalencia BH-BMPT'!$D$37,IF(J244=37,'Equivalencia BH-BMPT'!$D$38,IF(J244=38,'Equivalencia BH-BMPT'!#REF!,IF(J244=39,'Equivalencia BH-BMPT'!$D$40,IF(J244=40,'Equivalencia BH-BMPT'!$D$41,IF(J244=41,'Equivalencia BH-BMPT'!$D$42,IF(J244=42,'Equivalencia BH-BMPT'!$D$43,IF(J244=43,'Equivalencia BH-BMPT'!$D$44,IF(J244=44,'Equivalencia BH-BMPT'!$D$45,IF(J244=45,'Equivalencia BH-BMPT'!$D$46,"No ha seleccionado un número de programa")))))))))))))))))))))))))))))))))))))))))))))</f>
        <v>Gobernanza e influencia local, regional e internacional</v>
      </c>
      <c r="L244" s="20" t="s">
        <v>311</v>
      </c>
      <c r="M244" s="17"/>
      <c r="N244" s="93" t="s">
        <v>1329</v>
      </c>
      <c r="O244" s="111">
        <v>23500000</v>
      </c>
      <c r="P244" s="85"/>
      <c r="Q244" s="22"/>
      <c r="R244" s="22"/>
      <c r="S244" s="111"/>
      <c r="T244" s="22">
        <f t="shared" si="15"/>
        <v>23500000</v>
      </c>
      <c r="U244" s="22">
        <v>13316667</v>
      </c>
      <c r="V244" s="114">
        <v>43349</v>
      </c>
      <c r="W244" s="116">
        <v>43349</v>
      </c>
      <c r="X244" s="116">
        <v>43501</v>
      </c>
      <c r="Y244" s="93" t="s">
        <v>1444</v>
      </c>
      <c r="Z244" s="17"/>
      <c r="AA244" s="39"/>
      <c r="AB244" s="17"/>
      <c r="AC244" s="17" t="s">
        <v>1467</v>
      </c>
      <c r="AD244" s="17"/>
      <c r="AE244" s="17"/>
      <c r="AF244" s="40">
        <f t="shared" si="16"/>
        <v>0.56666668085106386</v>
      </c>
      <c r="AG244" s="41"/>
      <c r="AH244" s="41" t="b">
        <f t="shared" si="17"/>
        <v>0</v>
      </c>
    </row>
    <row r="245" spans="1:34" ht="44.25" hidden="1" customHeight="1" thickBot="1" x14ac:dyDescent="0.3">
      <c r="A245" s="93" t="s">
        <v>533</v>
      </c>
      <c r="B245" s="122">
        <v>2018</v>
      </c>
      <c r="C245" s="96" t="s">
        <v>824</v>
      </c>
      <c r="D245" s="17">
        <v>5</v>
      </c>
      <c r="E245" s="3" t="str">
        <f>IF(D245=1,'Tipo '!$B$2,IF(D245=2,'Tipo '!$B$3,IF(D245=3,'Tipo '!$B$4,IF(D245=4,'Tipo '!$B$5,IF(D245=5,'Tipo '!$B$6,IF(D245=6,'Tipo '!$B$7,IF(D245=7,'Tipo '!$B$8,IF(D245=8,'Tipo '!$B$9,IF(D245=9,'Tipo '!$B$10,IF(D245=10,'Tipo '!$B$11,IF(D245=11,'Tipo '!$B$12,IF(D245=12,'Tipo '!$B$13,IF(D245=13,'Tipo '!$B$14,IF(D245=14,'Tipo '!$B$15,IF(D245=15,'Tipo '!$B$16,IF(D245=16,'Tipo '!$B$17,IF(D245=17,'Tipo '!$B$18,IF(D245=18,'Tipo '!$B$19,IF(D245=19,'Tipo '!$B$20,IF(D245=20,'Tipo '!$B$21,"No ha seleccionado un tipo de contrato válido"))))))))))))))))))))</f>
        <v>Contratos de prestación de servicios profesionales y de apoyo a la gestión</v>
      </c>
      <c r="F245" s="3" t="s">
        <v>107</v>
      </c>
      <c r="G245" s="3" t="s">
        <v>116</v>
      </c>
      <c r="H245" s="93" t="s">
        <v>1031</v>
      </c>
      <c r="I245" s="19" t="s">
        <v>145</v>
      </c>
      <c r="J245" s="8">
        <v>45</v>
      </c>
      <c r="K245" s="38" t="str">
        <f>IF(J245=1,'Equivalencia BH-BMPT'!$D$2,IF(J245=2,'Equivalencia BH-BMPT'!$D$3,IF(J245=3,'Equivalencia BH-BMPT'!$D$4,IF(J245=4,'Equivalencia BH-BMPT'!$D$5,IF(J245=5,'Equivalencia BH-BMPT'!$D$6,IF(J245=6,'Equivalencia BH-BMPT'!$D$7,IF(J245=7,'Equivalencia BH-BMPT'!$D$8,IF(J245=8,'Equivalencia BH-BMPT'!$D$9,IF(J245=9,'Equivalencia BH-BMPT'!$D$10,IF(J245=10,'Equivalencia BH-BMPT'!$D$11,IF(J245=11,'Equivalencia BH-BMPT'!$D$12,IF(J245=12,'Equivalencia BH-BMPT'!$D$13,IF(J245=13,'Equivalencia BH-BMPT'!$D$14,IF(J245=14,'Equivalencia BH-BMPT'!$D$15,IF(J245=15,'Equivalencia BH-BMPT'!$D$16,IF(J245=16,'Equivalencia BH-BMPT'!$D$17,IF(J245=17,'Equivalencia BH-BMPT'!$D$18,IF(J245=18,'Equivalencia BH-BMPT'!$D$19,IF(J245=19,'Equivalencia BH-BMPT'!$D$20,IF(J245=20,'Equivalencia BH-BMPT'!$D$21,IF(J245=21,'Equivalencia BH-BMPT'!$D$22,IF(J245=22,'Equivalencia BH-BMPT'!$D$23,IF(J245=23,'Equivalencia BH-BMPT'!#REF!,IF(J245=24,'Equivalencia BH-BMPT'!$D$25,IF(J245=25,'Equivalencia BH-BMPT'!$D$26,IF(J245=26,'Equivalencia BH-BMPT'!$D$27,IF(J245=27,'Equivalencia BH-BMPT'!$D$28,IF(J245=28,'Equivalencia BH-BMPT'!$D$29,IF(J245=29,'Equivalencia BH-BMPT'!$D$30,IF(J245=30,'Equivalencia BH-BMPT'!$D$31,IF(J245=31,'Equivalencia BH-BMPT'!$D$32,IF(J245=32,'Equivalencia BH-BMPT'!$D$33,IF(J245=33,'Equivalencia BH-BMPT'!$D$34,IF(J245=34,'Equivalencia BH-BMPT'!$D$35,IF(J245=35,'Equivalencia BH-BMPT'!$D$36,IF(J245=36,'Equivalencia BH-BMPT'!$D$37,IF(J245=37,'Equivalencia BH-BMPT'!$D$38,IF(J245=38,'Equivalencia BH-BMPT'!#REF!,IF(J245=39,'Equivalencia BH-BMPT'!$D$40,IF(J245=40,'Equivalencia BH-BMPT'!$D$41,IF(J245=41,'Equivalencia BH-BMPT'!$D$42,IF(J245=42,'Equivalencia BH-BMPT'!$D$43,IF(J245=43,'Equivalencia BH-BMPT'!$D$44,IF(J245=44,'Equivalencia BH-BMPT'!$D$45,IF(J245=45,'Equivalencia BH-BMPT'!$D$46,"No ha seleccionado un número de programa")))))))))))))))))))))))))))))))))))))))))))))</f>
        <v>Gobernanza e influencia local, regional e internacional</v>
      </c>
      <c r="L245" s="20" t="s">
        <v>311</v>
      </c>
      <c r="M245" s="17"/>
      <c r="N245" s="93" t="s">
        <v>1330</v>
      </c>
      <c r="O245" s="111">
        <v>25500000</v>
      </c>
      <c r="P245" s="85"/>
      <c r="Q245" s="22"/>
      <c r="R245" s="22"/>
      <c r="S245" s="111"/>
      <c r="T245" s="22">
        <f t="shared" si="15"/>
        <v>25500000</v>
      </c>
      <c r="U245" s="22">
        <v>12580000</v>
      </c>
      <c r="V245" s="114">
        <v>43350</v>
      </c>
      <c r="W245" s="116">
        <v>43360</v>
      </c>
      <c r="X245" s="116">
        <v>43512</v>
      </c>
      <c r="Y245" s="93" t="s">
        <v>1444</v>
      </c>
      <c r="Z245" s="17"/>
      <c r="AA245" s="39"/>
      <c r="AB245" s="17"/>
      <c r="AC245" s="17" t="s">
        <v>1467</v>
      </c>
      <c r="AD245" s="17"/>
      <c r="AE245" s="17"/>
      <c r="AF245" s="40">
        <f t="shared" si="16"/>
        <v>0.49333333333333335</v>
      </c>
      <c r="AG245" s="41"/>
      <c r="AH245" s="41" t="b">
        <f t="shared" si="17"/>
        <v>0</v>
      </c>
    </row>
    <row r="246" spans="1:34" ht="44.25" hidden="1" customHeight="1" thickBot="1" x14ac:dyDescent="0.3">
      <c r="A246" s="93" t="s">
        <v>534</v>
      </c>
      <c r="B246" s="122">
        <v>2018</v>
      </c>
      <c r="C246" s="96" t="s">
        <v>825</v>
      </c>
      <c r="D246" s="17">
        <v>5</v>
      </c>
      <c r="E246" s="3" t="str">
        <f>IF(D246=1,'Tipo '!$B$2,IF(D246=2,'Tipo '!$B$3,IF(D246=3,'Tipo '!$B$4,IF(D246=4,'Tipo '!$B$5,IF(D246=5,'Tipo '!$B$6,IF(D246=6,'Tipo '!$B$7,IF(D246=7,'Tipo '!$B$8,IF(D246=8,'Tipo '!$B$9,IF(D246=9,'Tipo '!$B$10,IF(D246=10,'Tipo '!$B$11,IF(D246=11,'Tipo '!$B$12,IF(D246=12,'Tipo '!$B$13,IF(D246=13,'Tipo '!$B$14,IF(D246=14,'Tipo '!$B$15,IF(D246=15,'Tipo '!$B$16,IF(D246=16,'Tipo '!$B$17,IF(D246=17,'Tipo '!$B$18,IF(D246=18,'Tipo '!$B$19,IF(D246=19,'Tipo '!$B$20,IF(D246=20,'Tipo '!$B$21,"No ha seleccionado un tipo de contrato válido"))))))))))))))))))))</f>
        <v>Contratos de prestación de servicios profesionales y de apoyo a la gestión</v>
      </c>
      <c r="F246" s="3" t="s">
        <v>107</v>
      </c>
      <c r="G246" s="3" t="s">
        <v>116</v>
      </c>
      <c r="H246" s="93" t="s">
        <v>1032</v>
      </c>
      <c r="I246" s="19" t="s">
        <v>145</v>
      </c>
      <c r="J246" s="8">
        <v>45</v>
      </c>
      <c r="K246" s="38" t="str">
        <f>IF(J246=1,'Equivalencia BH-BMPT'!$D$2,IF(J246=2,'Equivalencia BH-BMPT'!$D$3,IF(J246=3,'Equivalencia BH-BMPT'!$D$4,IF(J246=4,'Equivalencia BH-BMPT'!$D$5,IF(J246=5,'Equivalencia BH-BMPT'!$D$6,IF(J246=6,'Equivalencia BH-BMPT'!$D$7,IF(J246=7,'Equivalencia BH-BMPT'!$D$8,IF(J246=8,'Equivalencia BH-BMPT'!$D$9,IF(J246=9,'Equivalencia BH-BMPT'!$D$10,IF(J246=10,'Equivalencia BH-BMPT'!$D$11,IF(J246=11,'Equivalencia BH-BMPT'!$D$12,IF(J246=12,'Equivalencia BH-BMPT'!$D$13,IF(J246=13,'Equivalencia BH-BMPT'!$D$14,IF(J246=14,'Equivalencia BH-BMPT'!$D$15,IF(J246=15,'Equivalencia BH-BMPT'!$D$16,IF(J246=16,'Equivalencia BH-BMPT'!$D$17,IF(J246=17,'Equivalencia BH-BMPT'!$D$18,IF(J246=18,'Equivalencia BH-BMPT'!$D$19,IF(J246=19,'Equivalencia BH-BMPT'!$D$20,IF(J246=20,'Equivalencia BH-BMPT'!$D$21,IF(J246=21,'Equivalencia BH-BMPT'!$D$22,IF(J246=22,'Equivalencia BH-BMPT'!$D$23,IF(J246=23,'Equivalencia BH-BMPT'!#REF!,IF(J246=24,'Equivalencia BH-BMPT'!$D$25,IF(J246=25,'Equivalencia BH-BMPT'!$D$26,IF(J246=26,'Equivalencia BH-BMPT'!$D$27,IF(J246=27,'Equivalencia BH-BMPT'!$D$28,IF(J246=28,'Equivalencia BH-BMPT'!$D$29,IF(J246=29,'Equivalencia BH-BMPT'!$D$30,IF(J246=30,'Equivalencia BH-BMPT'!$D$31,IF(J246=31,'Equivalencia BH-BMPT'!$D$32,IF(J246=32,'Equivalencia BH-BMPT'!$D$33,IF(J246=33,'Equivalencia BH-BMPT'!$D$34,IF(J246=34,'Equivalencia BH-BMPT'!$D$35,IF(J246=35,'Equivalencia BH-BMPT'!$D$36,IF(J246=36,'Equivalencia BH-BMPT'!$D$37,IF(J246=37,'Equivalencia BH-BMPT'!$D$38,IF(J246=38,'Equivalencia BH-BMPT'!#REF!,IF(J246=39,'Equivalencia BH-BMPT'!$D$40,IF(J246=40,'Equivalencia BH-BMPT'!$D$41,IF(J246=41,'Equivalencia BH-BMPT'!$D$42,IF(J246=42,'Equivalencia BH-BMPT'!$D$43,IF(J246=43,'Equivalencia BH-BMPT'!$D$44,IF(J246=44,'Equivalencia BH-BMPT'!$D$45,IF(J246=45,'Equivalencia BH-BMPT'!$D$46,"No ha seleccionado un número de programa")))))))))))))))))))))))))))))))))))))))))))))</f>
        <v>Gobernanza e influencia local, regional e internacional</v>
      </c>
      <c r="L246" s="20" t="s">
        <v>311</v>
      </c>
      <c r="M246" s="17"/>
      <c r="N246" s="93" t="s">
        <v>1331</v>
      </c>
      <c r="O246" s="111">
        <v>18800000</v>
      </c>
      <c r="P246" s="85"/>
      <c r="Q246" s="22"/>
      <c r="R246" s="22"/>
      <c r="S246" s="111"/>
      <c r="T246" s="22">
        <f t="shared" si="15"/>
        <v>18800000</v>
      </c>
      <c r="U246" s="22">
        <v>12690000</v>
      </c>
      <c r="V246" s="114">
        <v>43353</v>
      </c>
      <c r="W246" s="116">
        <v>43353</v>
      </c>
      <c r="X246" s="116">
        <v>43474</v>
      </c>
      <c r="Y246" s="93" t="s">
        <v>1447</v>
      </c>
      <c r="Z246" s="17"/>
      <c r="AA246" s="39"/>
      <c r="AB246" s="17"/>
      <c r="AC246" s="17" t="s">
        <v>1467</v>
      </c>
      <c r="AD246" s="17"/>
      <c r="AE246" s="17"/>
      <c r="AF246" s="40">
        <f t="shared" si="16"/>
        <v>0.67500000000000004</v>
      </c>
      <c r="AG246" s="41"/>
      <c r="AH246" s="41" t="b">
        <f t="shared" si="17"/>
        <v>0</v>
      </c>
    </row>
    <row r="247" spans="1:34" ht="44.25" hidden="1" customHeight="1" thickBot="1" x14ac:dyDescent="0.3">
      <c r="A247" s="93" t="s">
        <v>535</v>
      </c>
      <c r="B247" s="122">
        <v>2018</v>
      </c>
      <c r="C247" s="96" t="s">
        <v>826</v>
      </c>
      <c r="D247" s="17">
        <v>5</v>
      </c>
      <c r="E247" s="3" t="str">
        <f>IF(D247=1,'Tipo '!$B$2,IF(D247=2,'Tipo '!$B$3,IF(D247=3,'Tipo '!$B$4,IF(D247=4,'Tipo '!$B$5,IF(D247=5,'Tipo '!$B$6,IF(D247=6,'Tipo '!$B$7,IF(D247=7,'Tipo '!$B$8,IF(D247=8,'Tipo '!$B$9,IF(D247=9,'Tipo '!$B$10,IF(D247=10,'Tipo '!$B$11,IF(D247=11,'Tipo '!$B$12,IF(D247=12,'Tipo '!$B$13,IF(D247=13,'Tipo '!$B$14,IF(D247=14,'Tipo '!$B$15,IF(D247=15,'Tipo '!$B$16,IF(D247=16,'Tipo '!$B$17,IF(D247=17,'Tipo '!$B$18,IF(D247=18,'Tipo '!$B$19,IF(D247=19,'Tipo '!$B$20,IF(D247=20,'Tipo '!$B$21,"No ha seleccionado un tipo de contrato válido"))))))))))))))))))))</f>
        <v>Contratos de prestación de servicios profesionales y de apoyo a la gestión</v>
      </c>
      <c r="F247" s="3" t="s">
        <v>107</v>
      </c>
      <c r="G247" s="3" t="s">
        <v>116</v>
      </c>
      <c r="H247" s="93" t="s">
        <v>1019</v>
      </c>
      <c r="I247" s="19" t="s">
        <v>145</v>
      </c>
      <c r="J247" s="8">
        <v>45</v>
      </c>
      <c r="K247" s="38" t="str">
        <f>IF(J247=1,'Equivalencia BH-BMPT'!$D$2,IF(J247=2,'Equivalencia BH-BMPT'!$D$3,IF(J247=3,'Equivalencia BH-BMPT'!$D$4,IF(J247=4,'Equivalencia BH-BMPT'!$D$5,IF(J247=5,'Equivalencia BH-BMPT'!$D$6,IF(J247=6,'Equivalencia BH-BMPT'!$D$7,IF(J247=7,'Equivalencia BH-BMPT'!$D$8,IF(J247=8,'Equivalencia BH-BMPT'!$D$9,IF(J247=9,'Equivalencia BH-BMPT'!$D$10,IF(J247=10,'Equivalencia BH-BMPT'!$D$11,IF(J247=11,'Equivalencia BH-BMPT'!$D$12,IF(J247=12,'Equivalencia BH-BMPT'!$D$13,IF(J247=13,'Equivalencia BH-BMPT'!$D$14,IF(J247=14,'Equivalencia BH-BMPT'!$D$15,IF(J247=15,'Equivalencia BH-BMPT'!$D$16,IF(J247=16,'Equivalencia BH-BMPT'!$D$17,IF(J247=17,'Equivalencia BH-BMPT'!$D$18,IF(J247=18,'Equivalencia BH-BMPT'!$D$19,IF(J247=19,'Equivalencia BH-BMPT'!$D$20,IF(J247=20,'Equivalencia BH-BMPT'!$D$21,IF(J247=21,'Equivalencia BH-BMPT'!$D$22,IF(J247=22,'Equivalencia BH-BMPT'!$D$23,IF(J247=23,'Equivalencia BH-BMPT'!#REF!,IF(J247=24,'Equivalencia BH-BMPT'!$D$25,IF(J247=25,'Equivalencia BH-BMPT'!$D$26,IF(J247=26,'Equivalencia BH-BMPT'!$D$27,IF(J247=27,'Equivalencia BH-BMPT'!$D$28,IF(J247=28,'Equivalencia BH-BMPT'!$D$29,IF(J247=29,'Equivalencia BH-BMPT'!$D$30,IF(J247=30,'Equivalencia BH-BMPT'!$D$31,IF(J247=31,'Equivalencia BH-BMPT'!$D$32,IF(J247=32,'Equivalencia BH-BMPT'!$D$33,IF(J247=33,'Equivalencia BH-BMPT'!$D$34,IF(J247=34,'Equivalencia BH-BMPT'!$D$35,IF(J247=35,'Equivalencia BH-BMPT'!$D$36,IF(J247=36,'Equivalencia BH-BMPT'!$D$37,IF(J247=37,'Equivalencia BH-BMPT'!$D$38,IF(J247=38,'Equivalencia BH-BMPT'!#REF!,IF(J247=39,'Equivalencia BH-BMPT'!$D$40,IF(J247=40,'Equivalencia BH-BMPT'!$D$41,IF(J247=41,'Equivalencia BH-BMPT'!$D$42,IF(J247=42,'Equivalencia BH-BMPT'!$D$43,IF(J247=43,'Equivalencia BH-BMPT'!$D$44,IF(J247=44,'Equivalencia BH-BMPT'!$D$45,IF(J247=45,'Equivalencia BH-BMPT'!$D$46,"No ha seleccionado un número de programa")))))))))))))))))))))))))))))))))))))))))))))</f>
        <v>Gobernanza e influencia local, regional e internacional</v>
      </c>
      <c r="L247" s="20" t="s">
        <v>311</v>
      </c>
      <c r="M247" s="17"/>
      <c r="N247" s="93" t="s">
        <v>1332</v>
      </c>
      <c r="O247" s="111">
        <v>23500000</v>
      </c>
      <c r="P247" s="85"/>
      <c r="Q247" s="22"/>
      <c r="R247" s="22"/>
      <c r="S247" s="111"/>
      <c r="T247" s="22">
        <f t="shared" si="15"/>
        <v>23500000</v>
      </c>
      <c r="U247" s="22">
        <v>7990000</v>
      </c>
      <c r="V247" s="114">
        <v>43350</v>
      </c>
      <c r="W247" s="116">
        <v>43353</v>
      </c>
      <c r="X247" s="116">
        <v>43505</v>
      </c>
      <c r="Y247" s="93" t="s">
        <v>1444</v>
      </c>
      <c r="Z247" s="17"/>
      <c r="AA247" s="39"/>
      <c r="AB247" s="17"/>
      <c r="AC247" s="17" t="s">
        <v>1467</v>
      </c>
      <c r="AD247" s="17"/>
      <c r="AE247" s="17"/>
      <c r="AF247" s="40">
        <f t="shared" si="16"/>
        <v>0.34</v>
      </c>
      <c r="AG247" s="41"/>
      <c r="AH247" s="41" t="b">
        <f t="shared" si="17"/>
        <v>0</v>
      </c>
    </row>
    <row r="248" spans="1:34" ht="44.25" hidden="1" customHeight="1" thickBot="1" x14ac:dyDescent="0.3">
      <c r="A248" s="93" t="s">
        <v>537</v>
      </c>
      <c r="B248" s="122">
        <v>2018</v>
      </c>
      <c r="C248" s="96" t="s">
        <v>827</v>
      </c>
      <c r="D248" s="17">
        <v>16</v>
      </c>
      <c r="E248" s="3" t="str">
        <f>IF(D248=1,'Tipo '!$B$2,IF(D248=2,'Tipo '!$B$3,IF(D248=3,'Tipo '!$B$4,IF(D248=4,'Tipo '!$B$5,IF(D248=5,'Tipo '!$B$6,IF(D248=6,'Tipo '!$B$7,IF(D248=7,'Tipo '!$B$8,IF(D248=8,'Tipo '!$B$9,IF(D248=9,'Tipo '!$B$10,IF(D248=10,'Tipo '!$B$11,IF(D248=11,'Tipo '!$B$12,IF(D248=12,'Tipo '!$B$13,IF(D248=13,'Tipo '!$B$14,IF(D248=14,'Tipo '!$B$15,IF(D248=15,'Tipo '!$B$16,IF(D248=16,'Tipo '!$B$17,IF(D248=17,'Tipo '!$B$18,IF(D248=18,'Tipo '!$B$19,IF(D248=19,'Tipo '!$B$20,IF(D248=20,'Tipo '!$B$21,"No ha seleccionado un tipo de contrato válido"))))))))))))))))))))</f>
        <v>Contratos interadministrativos</v>
      </c>
      <c r="F248" s="3" t="s">
        <v>107</v>
      </c>
      <c r="G248" s="3" t="s">
        <v>116</v>
      </c>
      <c r="H248" s="93" t="s">
        <v>1033</v>
      </c>
      <c r="I248" s="19" t="s">
        <v>145</v>
      </c>
      <c r="J248" s="8"/>
      <c r="K248" s="38" t="str">
        <f>IF(J248=1,'Equivalencia BH-BMPT'!$D$2,IF(J248=2,'Equivalencia BH-BMPT'!$D$3,IF(J248=3,'Equivalencia BH-BMPT'!$D$4,IF(J248=4,'Equivalencia BH-BMPT'!$D$5,IF(J248=5,'Equivalencia BH-BMPT'!$D$6,IF(J248=6,'Equivalencia BH-BMPT'!$D$7,IF(J248=7,'Equivalencia BH-BMPT'!$D$8,IF(J248=8,'Equivalencia BH-BMPT'!$D$9,IF(J248=9,'Equivalencia BH-BMPT'!$D$10,IF(J248=10,'Equivalencia BH-BMPT'!$D$11,IF(J248=11,'Equivalencia BH-BMPT'!$D$12,IF(J248=12,'Equivalencia BH-BMPT'!$D$13,IF(J248=13,'Equivalencia BH-BMPT'!$D$14,IF(J248=14,'Equivalencia BH-BMPT'!$D$15,IF(J248=15,'Equivalencia BH-BMPT'!$D$16,IF(J248=16,'Equivalencia BH-BMPT'!$D$17,IF(J248=17,'Equivalencia BH-BMPT'!$D$18,IF(J248=18,'Equivalencia BH-BMPT'!$D$19,IF(J248=19,'Equivalencia BH-BMPT'!$D$20,IF(J248=20,'Equivalencia BH-BMPT'!$D$21,IF(J248=21,'Equivalencia BH-BMPT'!$D$22,IF(J248=22,'Equivalencia BH-BMPT'!$D$23,IF(J248=23,'Equivalencia BH-BMPT'!#REF!,IF(J248=24,'Equivalencia BH-BMPT'!$D$25,IF(J248=25,'Equivalencia BH-BMPT'!$D$26,IF(J248=26,'Equivalencia BH-BMPT'!$D$27,IF(J248=27,'Equivalencia BH-BMPT'!$D$28,IF(J248=28,'Equivalencia BH-BMPT'!$D$29,IF(J248=29,'Equivalencia BH-BMPT'!$D$30,IF(J248=30,'Equivalencia BH-BMPT'!$D$31,IF(J248=31,'Equivalencia BH-BMPT'!$D$32,IF(J248=32,'Equivalencia BH-BMPT'!$D$33,IF(J248=33,'Equivalencia BH-BMPT'!$D$34,IF(J248=34,'Equivalencia BH-BMPT'!$D$35,IF(J248=35,'Equivalencia BH-BMPT'!$D$36,IF(J248=36,'Equivalencia BH-BMPT'!$D$37,IF(J248=37,'Equivalencia BH-BMPT'!$D$38,IF(J248=38,'Equivalencia BH-BMPT'!#REF!,IF(J248=39,'Equivalencia BH-BMPT'!$D$40,IF(J248=40,'Equivalencia BH-BMPT'!$D$41,IF(J248=41,'Equivalencia BH-BMPT'!$D$42,IF(J248=42,'Equivalencia BH-BMPT'!$D$43,IF(J248=43,'Equivalencia BH-BMPT'!$D$44,IF(J248=44,'Equivalencia BH-BMPT'!$D$45,IF(J248=45,'Equivalencia BH-BMPT'!$D$46,"No ha seleccionado un número de programa")))))))))))))))))))))))))))))))))))))))))))))</f>
        <v>No ha seleccionado un número de programa</v>
      </c>
      <c r="L248" s="20"/>
      <c r="M248" s="17"/>
      <c r="N248" s="93" t="s">
        <v>1333</v>
      </c>
      <c r="O248" s="111">
        <v>0</v>
      </c>
      <c r="P248" s="85"/>
      <c r="Q248" s="22"/>
      <c r="R248" s="22"/>
      <c r="S248" s="111"/>
      <c r="T248" s="22">
        <f t="shared" si="15"/>
        <v>0</v>
      </c>
      <c r="U248" s="22"/>
      <c r="V248" s="117">
        <v>43360</v>
      </c>
      <c r="W248" s="116">
        <v>43464</v>
      </c>
      <c r="X248" s="116">
        <v>43464</v>
      </c>
      <c r="Y248" s="93" t="s">
        <v>1448</v>
      </c>
      <c r="Z248" s="17"/>
      <c r="AA248" s="39"/>
      <c r="AB248" s="17"/>
      <c r="AC248" s="17"/>
      <c r="AD248" s="17" t="s">
        <v>1467</v>
      </c>
      <c r="AE248" s="17"/>
      <c r="AF248" s="40" t="e">
        <f t="shared" si="16"/>
        <v>#DIV/0!</v>
      </c>
      <c r="AG248" s="41"/>
      <c r="AH248" s="41" t="b">
        <f t="shared" si="17"/>
        <v>1</v>
      </c>
    </row>
    <row r="249" spans="1:34" ht="44.25" hidden="1" customHeight="1" thickBot="1" x14ac:dyDescent="0.3">
      <c r="A249" s="93" t="s">
        <v>538</v>
      </c>
      <c r="B249" s="122">
        <v>2018</v>
      </c>
      <c r="C249" s="96" t="s">
        <v>828</v>
      </c>
      <c r="D249" s="17">
        <v>4</v>
      </c>
      <c r="E249" s="3" t="str">
        <f>IF(D249=1,'Tipo '!$B$2,IF(D249=2,'Tipo '!$B$3,IF(D249=3,'Tipo '!$B$4,IF(D249=4,'Tipo '!$B$5,IF(D249=5,'Tipo '!$B$6,IF(D249=6,'Tipo '!$B$7,IF(D249=7,'Tipo '!$B$8,IF(D249=8,'Tipo '!$B$9,IF(D249=9,'Tipo '!$B$10,IF(D249=10,'Tipo '!$B$11,IF(D249=11,'Tipo '!$B$12,IF(D249=12,'Tipo '!$B$13,IF(D249=13,'Tipo '!$B$14,IF(D249=14,'Tipo '!$B$15,IF(D249=15,'Tipo '!$B$16,IF(D249=16,'Tipo '!$B$17,IF(D249=17,'Tipo '!$B$18,IF(D249=18,'Tipo '!$B$19,IF(D249=19,'Tipo '!$B$20,IF(D249=20,'Tipo '!$B$21,"No ha seleccionado un tipo de contrato válido"))))))))))))))))))))</f>
        <v>Contratos de prestación de servicios</v>
      </c>
      <c r="F249" s="3" t="s">
        <v>108</v>
      </c>
      <c r="G249" s="3" t="s">
        <v>125</v>
      </c>
      <c r="H249" s="93" t="s">
        <v>1034</v>
      </c>
      <c r="I249" s="19" t="s">
        <v>144</v>
      </c>
      <c r="J249" s="8"/>
      <c r="K249" s="38" t="str">
        <f>IF(J249=1,'Equivalencia BH-BMPT'!$D$2,IF(J249=2,'Equivalencia BH-BMPT'!$D$3,IF(J249=3,'Equivalencia BH-BMPT'!$D$4,IF(J249=4,'Equivalencia BH-BMPT'!$D$5,IF(J249=5,'Equivalencia BH-BMPT'!$D$6,IF(J249=6,'Equivalencia BH-BMPT'!$D$7,IF(J249=7,'Equivalencia BH-BMPT'!$D$8,IF(J249=8,'Equivalencia BH-BMPT'!$D$9,IF(J249=9,'Equivalencia BH-BMPT'!$D$10,IF(J249=10,'Equivalencia BH-BMPT'!$D$11,IF(J249=11,'Equivalencia BH-BMPT'!$D$12,IF(J249=12,'Equivalencia BH-BMPT'!$D$13,IF(J249=13,'Equivalencia BH-BMPT'!$D$14,IF(J249=14,'Equivalencia BH-BMPT'!$D$15,IF(J249=15,'Equivalencia BH-BMPT'!$D$16,IF(J249=16,'Equivalencia BH-BMPT'!$D$17,IF(J249=17,'Equivalencia BH-BMPT'!$D$18,IF(J249=18,'Equivalencia BH-BMPT'!$D$19,IF(J249=19,'Equivalencia BH-BMPT'!$D$20,IF(J249=20,'Equivalencia BH-BMPT'!$D$21,IF(J249=21,'Equivalencia BH-BMPT'!$D$22,IF(J249=22,'Equivalencia BH-BMPT'!$D$23,IF(J249=23,'Equivalencia BH-BMPT'!#REF!,IF(J249=24,'Equivalencia BH-BMPT'!$D$25,IF(J249=25,'Equivalencia BH-BMPT'!$D$26,IF(J249=26,'Equivalencia BH-BMPT'!$D$27,IF(J249=27,'Equivalencia BH-BMPT'!$D$28,IF(J249=28,'Equivalencia BH-BMPT'!$D$29,IF(J249=29,'Equivalencia BH-BMPT'!$D$30,IF(J249=30,'Equivalencia BH-BMPT'!$D$31,IF(J249=31,'Equivalencia BH-BMPT'!$D$32,IF(J249=32,'Equivalencia BH-BMPT'!$D$33,IF(J249=33,'Equivalencia BH-BMPT'!$D$34,IF(J249=34,'Equivalencia BH-BMPT'!$D$35,IF(J249=35,'Equivalencia BH-BMPT'!$D$36,IF(J249=36,'Equivalencia BH-BMPT'!$D$37,IF(J249=37,'Equivalencia BH-BMPT'!$D$38,IF(J249=38,'Equivalencia BH-BMPT'!#REF!,IF(J249=39,'Equivalencia BH-BMPT'!$D$40,IF(J249=40,'Equivalencia BH-BMPT'!$D$41,IF(J249=41,'Equivalencia BH-BMPT'!$D$42,IF(J249=42,'Equivalencia BH-BMPT'!$D$43,IF(J249=43,'Equivalencia BH-BMPT'!$D$44,IF(J249=44,'Equivalencia BH-BMPT'!$D$45,IF(J249=45,'Equivalencia BH-BMPT'!$D$46,"No ha seleccionado un número de programa")))))))))))))))))))))))))))))))))))))))))))))</f>
        <v>No ha seleccionado un número de programa</v>
      </c>
      <c r="L249" s="20" t="s">
        <v>1119</v>
      </c>
      <c r="M249" s="17"/>
      <c r="N249" s="93" t="s">
        <v>1334</v>
      </c>
      <c r="O249" s="111">
        <v>38000000</v>
      </c>
      <c r="P249" s="85"/>
      <c r="Q249" s="22"/>
      <c r="R249" s="22"/>
      <c r="S249" s="111"/>
      <c r="T249" s="22">
        <f t="shared" si="15"/>
        <v>38000000</v>
      </c>
      <c r="U249" s="22">
        <v>11134983</v>
      </c>
      <c r="V249" s="114">
        <v>43371</v>
      </c>
      <c r="W249" s="116">
        <v>43374</v>
      </c>
      <c r="X249" s="116">
        <v>43677</v>
      </c>
      <c r="Y249" s="93" t="s">
        <v>1449</v>
      </c>
      <c r="Z249" s="17"/>
      <c r="AA249" s="39"/>
      <c r="AB249" s="17"/>
      <c r="AC249" s="17" t="s">
        <v>1467</v>
      </c>
      <c r="AD249" s="17"/>
      <c r="AE249" s="17"/>
      <c r="AF249" s="40">
        <f t="shared" si="16"/>
        <v>0.2930258684210526</v>
      </c>
      <c r="AG249" s="41"/>
      <c r="AH249" s="41" t="b">
        <f t="shared" si="17"/>
        <v>1</v>
      </c>
    </row>
    <row r="250" spans="1:34" ht="44.25" hidden="1" customHeight="1" thickBot="1" x14ac:dyDescent="0.3">
      <c r="A250" s="93" t="s">
        <v>538</v>
      </c>
      <c r="B250" s="122">
        <v>2018</v>
      </c>
      <c r="C250" s="96" t="s">
        <v>828</v>
      </c>
      <c r="D250" s="17">
        <v>4</v>
      </c>
      <c r="E250" s="3" t="str">
        <f>IF(D250=1,'Tipo '!$B$2,IF(D250=2,'Tipo '!$B$3,IF(D250=3,'Tipo '!$B$4,IF(D250=4,'Tipo '!$B$5,IF(D250=5,'Tipo '!$B$6,IF(D250=6,'Tipo '!$B$7,IF(D250=7,'Tipo '!$B$8,IF(D250=8,'Tipo '!$B$9,IF(D250=9,'Tipo '!$B$10,IF(D250=10,'Tipo '!$B$11,IF(D250=11,'Tipo '!$B$12,IF(D250=12,'Tipo '!$B$13,IF(D250=13,'Tipo '!$B$14,IF(D250=14,'Tipo '!$B$15,IF(D250=15,'Tipo '!$B$16,IF(D250=16,'Tipo '!$B$17,IF(D250=17,'Tipo '!$B$18,IF(D250=18,'Tipo '!$B$19,IF(D250=19,'Tipo '!$B$20,IF(D250=20,'Tipo '!$B$21,"No ha seleccionado un tipo de contrato válido"))))))))))))))))))))</f>
        <v>Contratos de prestación de servicios</v>
      </c>
      <c r="F250" s="3" t="s">
        <v>108</v>
      </c>
      <c r="G250" s="3" t="s">
        <v>125</v>
      </c>
      <c r="H250" s="93" t="s">
        <v>1034</v>
      </c>
      <c r="I250" s="19" t="s">
        <v>145</v>
      </c>
      <c r="J250" s="8">
        <v>18</v>
      </c>
      <c r="K250" s="38" t="str">
        <f>IF(J250=1,'Equivalencia BH-BMPT'!$D$2,IF(J250=2,'Equivalencia BH-BMPT'!$D$3,IF(J250=3,'Equivalencia BH-BMPT'!$D$4,IF(J250=4,'Equivalencia BH-BMPT'!$D$5,IF(J250=5,'Equivalencia BH-BMPT'!$D$6,IF(J250=6,'Equivalencia BH-BMPT'!$D$7,IF(J250=7,'Equivalencia BH-BMPT'!$D$8,IF(J250=8,'Equivalencia BH-BMPT'!$D$9,IF(J250=9,'Equivalencia BH-BMPT'!$D$10,IF(J250=10,'Equivalencia BH-BMPT'!$D$11,IF(J250=11,'Equivalencia BH-BMPT'!$D$12,IF(J250=12,'Equivalencia BH-BMPT'!$D$13,IF(J250=13,'Equivalencia BH-BMPT'!$D$14,IF(J250=14,'Equivalencia BH-BMPT'!$D$15,IF(J250=15,'Equivalencia BH-BMPT'!$D$16,IF(J250=16,'Equivalencia BH-BMPT'!$D$17,IF(J250=17,'Equivalencia BH-BMPT'!$D$18,IF(J250=18,'Equivalencia BH-BMPT'!$D$19,IF(J250=19,'Equivalencia BH-BMPT'!$D$20,IF(J250=20,'Equivalencia BH-BMPT'!$D$21,IF(J250=21,'Equivalencia BH-BMPT'!$D$22,IF(J250=22,'Equivalencia BH-BMPT'!$D$23,IF(J250=23,'Equivalencia BH-BMPT'!#REF!,IF(J250=24,'Equivalencia BH-BMPT'!$D$25,IF(J250=25,'Equivalencia BH-BMPT'!$D$26,IF(J250=26,'Equivalencia BH-BMPT'!$D$27,IF(J250=27,'Equivalencia BH-BMPT'!$D$28,IF(J250=28,'Equivalencia BH-BMPT'!$D$29,IF(J250=29,'Equivalencia BH-BMPT'!$D$30,IF(J250=30,'Equivalencia BH-BMPT'!$D$31,IF(J250=31,'Equivalencia BH-BMPT'!$D$32,IF(J250=32,'Equivalencia BH-BMPT'!$D$33,IF(J250=33,'Equivalencia BH-BMPT'!$D$34,IF(J250=34,'Equivalencia BH-BMPT'!$D$35,IF(J250=35,'Equivalencia BH-BMPT'!$D$36,IF(J250=36,'Equivalencia BH-BMPT'!$D$37,IF(J250=37,'Equivalencia BH-BMPT'!$D$38,IF(J250=38,'Equivalencia BH-BMPT'!#REF!,IF(J250=39,'Equivalencia BH-BMPT'!$D$40,IF(J250=40,'Equivalencia BH-BMPT'!$D$41,IF(J250=41,'Equivalencia BH-BMPT'!$D$42,IF(J250=42,'Equivalencia BH-BMPT'!$D$43,IF(J250=43,'Equivalencia BH-BMPT'!$D$44,IF(J250=44,'Equivalencia BH-BMPT'!$D$45,IF(J250=45,'Equivalencia BH-BMPT'!$D$46,"No ha seleccionado un número de programa")))))))))))))))))))))))))))))))))))))))))))))</f>
        <v>Mejor movilidad para todos</v>
      </c>
      <c r="L250" s="20" t="s">
        <v>1117</v>
      </c>
      <c r="M250" s="17"/>
      <c r="N250" s="93" t="s">
        <v>1334</v>
      </c>
      <c r="O250" s="111">
        <v>312000000</v>
      </c>
      <c r="P250" s="85"/>
      <c r="Q250" s="22"/>
      <c r="R250" s="22"/>
      <c r="S250" s="111"/>
      <c r="T250" s="22">
        <f t="shared" si="15"/>
        <v>312000000</v>
      </c>
      <c r="U250" s="22">
        <v>170520837</v>
      </c>
      <c r="V250" s="114">
        <v>43371</v>
      </c>
      <c r="W250" s="116">
        <v>43374</v>
      </c>
      <c r="X250" s="116">
        <v>43677</v>
      </c>
      <c r="Y250" s="93" t="s">
        <v>1449</v>
      </c>
      <c r="Z250" s="17"/>
      <c r="AA250" s="39"/>
      <c r="AB250" s="17"/>
      <c r="AC250" s="17" t="s">
        <v>1467</v>
      </c>
      <c r="AD250" s="17"/>
      <c r="AE250" s="17"/>
      <c r="AF250" s="40"/>
      <c r="AG250" s="41"/>
      <c r="AH250" s="41"/>
    </row>
    <row r="251" spans="1:34" ht="44.25" hidden="1" customHeight="1" thickBot="1" x14ac:dyDescent="0.3">
      <c r="A251" s="93" t="s">
        <v>539</v>
      </c>
      <c r="B251" s="122">
        <v>2018</v>
      </c>
      <c r="C251" s="96" t="s">
        <v>829</v>
      </c>
      <c r="D251" s="17">
        <v>16</v>
      </c>
      <c r="E251" s="3" t="str">
        <f>IF(D251=1,'Tipo '!$B$2,IF(D251=2,'Tipo '!$B$3,IF(D251=3,'Tipo '!$B$4,IF(D251=4,'Tipo '!$B$5,IF(D251=5,'Tipo '!$B$6,IF(D251=6,'Tipo '!$B$7,IF(D251=7,'Tipo '!$B$8,IF(D251=8,'Tipo '!$B$9,IF(D251=9,'Tipo '!$B$10,IF(D251=10,'Tipo '!$B$11,IF(D251=11,'Tipo '!$B$12,IF(D251=12,'Tipo '!$B$13,IF(D251=13,'Tipo '!$B$14,IF(D251=14,'Tipo '!$B$15,IF(D251=15,'Tipo '!$B$16,IF(D251=16,'Tipo '!$B$17,IF(D251=17,'Tipo '!$B$18,IF(D251=18,'Tipo '!$B$19,IF(D251=19,'Tipo '!$B$20,IF(D251=20,'Tipo '!$B$21,"No ha seleccionado un tipo de contrato válido"))))))))))))))))))))</f>
        <v>Contratos interadministrativos</v>
      </c>
      <c r="F251" s="3" t="s">
        <v>107</v>
      </c>
      <c r="G251" s="3" t="s">
        <v>116</v>
      </c>
      <c r="H251" s="93" t="s">
        <v>1035</v>
      </c>
      <c r="I251" s="19" t="s">
        <v>145</v>
      </c>
      <c r="J251" s="8"/>
      <c r="K251" s="38" t="str">
        <f>IF(J251=1,'Equivalencia BH-BMPT'!$D$2,IF(J251=2,'Equivalencia BH-BMPT'!$D$3,IF(J251=3,'Equivalencia BH-BMPT'!$D$4,IF(J251=4,'Equivalencia BH-BMPT'!$D$5,IF(J251=5,'Equivalencia BH-BMPT'!$D$6,IF(J251=6,'Equivalencia BH-BMPT'!$D$7,IF(J251=7,'Equivalencia BH-BMPT'!$D$8,IF(J251=8,'Equivalencia BH-BMPT'!$D$9,IF(J251=9,'Equivalencia BH-BMPT'!$D$10,IF(J251=10,'Equivalencia BH-BMPT'!$D$11,IF(J251=11,'Equivalencia BH-BMPT'!$D$12,IF(J251=12,'Equivalencia BH-BMPT'!$D$13,IF(J251=13,'Equivalencia BH-BMPT'!$D$14,IF(J251=14,'Equivalencia BH-BMPT'!$D$15,IF(J251=15,'Equivalencia BH-BMPT'!$D$16,IF(J251=16,'Equivalencia BH-BMPT'!$D$17,IF(J251=17,'Equivalencia BH-BMPT'!$D$18,IF(J251=18,'Equivalencia BH-BMPT'!$D$19,IF(J251=19,'Equivalencia BH-BMPT'!$D$20,IF(J251=20,'Equivalencia BH-BMPT'!$D$21,IF(J251=21,'Equivalencia BH-BMPT'!$D$22,IF(J251=22,'Equivalencia BH-BMPT'!$D$23,IF(J251=23,'Equivalencia BH-BMPT'!#REF!,IF(J251=24,'Equivalencia BH-BMPT'!$D$25,IF(J251=25,'Equivalencia BH-BMPT'!$D$26,IF(J251=26,'Equivalencia BH-BMPT'!$D$27,IF(J251=27,'Equivalencia BH-BMPT'!$D$28,IF(J251=28,'Equivalencia BH-BMPT'!$D$29,IF(J251=29,'Equivalencia BH-BMPT'!$D$30,IF(J251=30,'Equivalencia BH-BMPT'!$D$31,IF(J251=31,'Equivalencia BH-BMPT'!$D$32,IF(J251=32,'Equivalencia BH-BMPT'!$D$33,IF(J251=33,'Equivalencia BH-BMPT'!$D$34,IF(J251=34,'Equivalencia BH-BMPT'!$D$35,IF(J251=35,'Equivalencia BH-BMPT'!$D$36,IF(J251=36,'Equivalencia BH-BMPT'!$D$37,IF(J251=37,'Equivalencia BH-BMPT'!$D$38,IF(J251=38,'Equivalencia BH-BMPT'!#REF!,IF(J251=39,'Equivalencia BH-BMPT'!$D$40,IF(J251=40,'Equivalencia BH-BMPT'!$D$41,IF(J251=41,'Equivalencia BH-BMPT'!$D$42,IF(J251=42,'Equivalencia BH-BMPT'!$D$43,IF(J251=43,'Equivalencia BH-BMPT'!$D$44,IF(J251=44,'Equivalencia BH-BMPT'!$D$45,IF(J251=45,'Equivalencia BH-BMPT'!$D$46,"No ha seleccionado un número de programa")))))))))))))))))))))))))))))))))))))))))))))</f>
        <v>No ha seleccionado un número de programa</v>
      </c>
      <c r="L251" s="20"/>
      <c r="M251" s="17"/>
      <c r="N251" s="93" t="s">
        <v>1335</v>
      </c>
      <c r="O251" s="111">
        <v>0</v>
      </c>
      <c r="P251" s="85"/>
      <c r="Q251" s="22"/>
      <c r="R251" s="22"/>
      <c r="S251" s="111"/>
      <c r="T251" s="22">
        <f t="shared" si="15"/>
        <v>0</v>
      </c>
      <c r="U251" s="22"/>
      <c r="V251" s="114" t="s">
        <v>1435</v>
      </c>
      <c r="W251" s="114">
        <v>43397</v>
      </c>
      <c r="X251" s="114">
        <v>43547</v>
      </c>
      <c r="Y251" s="93" t="s">
        <v>1444</v>
      </c>
      <c r="Z251" s="17"/>
      <c r="AA251" s="39"/>
      <c r="AB251" s="17"/>
      <c r="AC251" s="17" t="s">
        <v>1467</v>
      </c>
      <c r="AD251" s="17"/>
      <c r="AE251" s="17"/>
      <c r="AF251" s="40" t="e">
        <f t="shared" si="16"/>
        <v>#DIV/0!</v>
      </c>
      <c r="AG251" s="41"/>
      <c r="AH251" s="41" t="b">
        <f t="shared" si="17"/>
        <v>1</v>
      </c>
    </row>
    <row r="252" spans="1:34" ht="44.25" hidden="1" customHeight="1" thickBot="1" x14ac:dyDescent="0.3">
      <c r="A252" s="93" t="s">
        <v>540</v>
      </c>
      <c r="B252" s="122">
        <v>2018</v>
      </c>
      <c r="C252" s="96" t="s">
        <v>830</v>
      </c>
      <c r="D252" s="17">
        <v>5</v>
      </c>
      <c r="E252" s="3" t="str">
        <f>IF(D252=1,'Tipo '!$B$2,IF(D252=2,'Tipo '!$B$3,IF(D252=3,'Tipo '!$B$4,IF(D252=4,'Tipo '!$B$5,IF(D252=5,'Tipo '!$B$6,IF(D252=6,'Tipo '!$B$7,IF(D252=7,'Tipo '!$B$8,IF(D252=8,'Tipo '!$B$9,IF(D252=9,'Tipo '!$B$10,IF(D252=10,'Tipo '!$B$11,IF(D252=11,'Tipo '!$B$12,IF(D252=12,'Tipo '!$B$13,IF(D252=13,'Tipo '!$B$14,IF(D252=14,'Tipo '!$B$15,IF(D252=15,'Tipo '!$B$16,IF(D252=16,'Tipo '!$B$17,IF(D252=17,'Tipo '!$B$18,IF(D252=18,'Tipo '!$B$19,IF(D252=19,'Tipo '!$B$20,IF(D252=20,'Tipo '!$B$21,"No ha seleccionado un tipo de contrato válido"))))))))))))))))))))</f>
        <v>Contratos de prestación de servicios profesionales y de apoyo a la gestión</v>
      </c>
      <c r="F252" s="3" t="s">
        <v>107</v>
      </c>
      <c r="G252" s="3" t="s">
        <v>116</v>
      </c>
      <c r="H252" s="93" t="s">
        <v>1036</v>
      </c>
      <c r="I252" s="19" t="s">
        <v>145</v>
      </c>
      <c r="J252" s="8">
        <v>45</v>
      </c>
      <c r="K252" s="38" t="str">
        <f>IF(J252=1,'Equivalencia BH-BMPT'!$D$2,IF(J252=2,'Equivalencia BH-BMPT'!$D$3,IF(J252=3,'Equivalencia BH-BMPT'!$D$4,IF(J252=4,'Equivalencia BH-BMPT'!$D$5,IF(J252=5,'Equivalencia BH-BMPT'!$D$6,IF(J252=6,'Equivalencia BH-BMPT'!$D$7,IF(J252=7,'Equivalencia BH-BMPT'!$D$8,IF(J252=8,'Equivalencia BH-BMPT'!$D$9,IF(J252=9,'Equivalencia BH-BMPT'!$D$10,IF(J252=10,'Equivalencia BH-BMPT'!$D$11,IF(J252=11,'Equivalencia BH-BMPT'!$D$12,IF(J252=12,'Equivalencia BH-BMPT'!$D$13,IF(J252=13,'Equivalencia BH-BMPT'!$D$14,IF(J252=14,'Equivalencia BH-BMPT'!$D$15,IF(J252=15,'Equivalencia BH-BMPT'!$D$16,IF(J252=16,'Equivalencia BH-BMPT'!$D$17,IF(J252=17,'Equivalencia BH-BMPT'!$D$18,IF(J252=18,'Equivalencia BH-BMPT'!$D$19,IF(J252=19,'Equivalencia BH-BMPT'!$D$20,IF(J252=20,'Equivalencia BH-BMPT'!$D$21,IF(J252=21,'Equivalencia BH-BMPT'!$D$22,IF(J252=22,'Equivalencia BH-BMPT'!$D$23,IF(J252=23,'Equivalencia BH-BMPT'!#REF!,IF(J252=24,'Equivalencia BH-BMPT'!$D$25,IF(J252=25,'Equivalencia BH-BMPT'!$D$26,IF(J252=26,'Equivalencia BH-BMPT'!$D$27,IF(J252=27,'Equivalencia BH-BMPT'!$D$28,IF(J252=28,'Equivalencia BH-BMPT'!$D$29,IF(J252=29,'Equivalencia BH-BMPT'!$D$30,IF(J252=30,'Equivalencia BH-BMPT'!$D$31,IF(J252=31,'Equivalencia BH-BMPT'!$D$32,IF(J252=32,'Equivalencia BH-BMPT'!$D$33,IF(J252=33,'Equivalencia BH-BMPT'!$D$34,IF(J252=34,'Equivalencia BH-BMPT'!$D$35,IF(J252=35,'Equivalencia BH-BMPT'!$D$36,IF(J252=36,'Equivalencia BH-BMPT'!$D$37,IF(J252=37,'Equivalencia BH-BMPT'!$D$38,IF(J252=38,'Equivalencia BH-BMPT'!#REF!,IF(J252=39,'Equivalencia BH-BMPT'!$D$40,IF(J252=40,'Equivalencia BH-BMPT'!$D$41,IF(J252=41,'Equivalencia BH-BMPT'!$D$42,IF(J252=42,'Equivalencia BH-BMPT'!$D$43,IF(J252=43,'Equivalencia BH-BMPT'!$D$44,IF(J252=44,'Equivalencia BH-BMPT'!$D$45,IF(J252=45,'Equivalencia BH-BMPT'!$D$46,"No ha seleccionado un número de programa")))))))))))))))))))))))))))))))))))))))))))))</f>
        <v>Gobernanza e influencia local, regional e internacional</v>
      </c>
      <c r="L252" s="20" t="s">
        <v>311</v>
      </c>
      <c r="M252" s="17"/>
      <c r="N252" s="93" t="s">
        <v>1336</v>
      </c>
      <c r="O252" s="111">
        <v>14100000</v>
      </c>
      <c r="P252" s="85"/>
      <c r="Q252" s="22"/>
      <c r="R252" s="22"/>
      <c r="S252" s="111"/>
      <c r="T252" s="22">
        <f t="shared" si="15"/>
        <v>14100000</v>
      </c>
      <c r="U252" s="22">
        <v>3603333</v>
      </c>
      <c r="V252" s="114">
        <v>43376</v>
      </c>
      <c r="W252" s="114">
        <v>43381</v>
      </c>
      <c r="X252" s="114">
        <v>43472</v>
      </c>
      <c r="Y252" s="93" t="s">
        <v>1450</v>
      </c>
      <c r="Z252" s="17"/>
      <c r="AA252" s="39"/>
      <c r="AB252" s="17"/>
      <c r="AC252" s="17" t="s">
        <v>1467</v>
      </c>
      <c r="AD252" s="17"/>
      <c r="AE252" s="17"/>
      <c r="AF252" s="40">
        <f t="shared" si="16"/>
        <v>0.25555553191489361</v>
      </c>
      <c r="AG252" s="41"/>
      <c r="AH252" s="41" t="b">
        <f t="shared" si="17"/>
        <v>0</v>
      </c>
    </row>
    <row r="253" spans="1:34" ht="44.25" hidden="1" customHeight="1" thickBot="1" x14ac:dyDescent="0.3">
      <c r="A253" s="93" t="s">
        <v>541</v>
      </c>
      <c r="B253" s="122">
        <v>2018</v>
      </c>
      <c r="C253" s="96" t="s">
        <v>831</v>
      </c>
      <c r="D253" s="17">
        <v>5</v>
      </c>
      <c r="E253" s="3" t="str">
        <f>IF(D253=1,'Tipo '!$B$2,IF(D253=2,'Tipo '!$B$3,IF(D253=3,'Tipo '!$B$4,IF(D253=4,'Tipo '!$B$5,IF(D253=5,'Tipo '!$B$6,IF(D253=6,'Tipo '!$B$7,IF(D253=7,'Tipo '!$B$8,IF(D253=8,'Tipo '!$B$9,IF(D253=9,'Tipo '!$B$10,IF(D253=10,'Tipo '!$B$11,IF(D253=11,'Tipo '!$B$12,IF(D253=12,'Tipo '!$B$13,IF(D253=13,'Tipo '!$B$14,IF(D253=14,'Tipo '!$B$15,IF(D253=15,'Tipo '!$B$16,IF(D253=16,'Tipo '!$B$17,IF(D253=17,'Tipo '!$B$18,IF(D253=18,'Tipo '!$B$19,IF(D253=19,'Tipo '!$B$20,IF(D253=20,'Tipo '!$B$21,"No ha seleccionado un tipo de contrato válido"))))))))))))))))))))</f>
        <v>Contratos de prestación de servicios profesionales y de apoyo a la gestión</v>
      </c>
      <c r="F253" s="3" t="s">
        <v>107</v>
      </c>
      <c r="G253" s="3" t="s">
        <v>116</v>
      </c>
      <c r="H253" s="93" t="s">
        <v>1036</v>
      </c>
      <c r="I253" s="19" t="s">
        <v>145</v>
      </c>
      <c r="J253" s="8">
        <v>45</v>
      </c>
      <c r="K253" s="38" t="str">
        <f>IF(J253=1,'Equivalencia BH-BMPT'!$D$2,IF(J253=2,'Equivalencia BH-BMPT'!$D$3,IF(J253=3,'Equivalencia BH-BMPT'!$D$4,IF(J253=4,'Equivalencia BH-BMPT'!$D$5,IF(J253=5,'Equivalencia BH-BMPT'!$D$6,IF(J253=6,'Equivalencia BH-BMPT'!$D$7,IF(J253=7,'Equivalencia BH-BMPT'!$D$8,IF(J253=8,'Equivalencia BH-BMPT'!$D$9,IF(J253=9,'Equivalencia BH-BMPT'!$D$10,IF(J253=10,'Equivalencia BH-BMPT'!$D$11,IF(J253=11,'Equivalencia BH-BMPT'!$D$12,IF(J253=12,'Equivalencia BH-BMPT'!$D$13,IF(J253=13,'Equivalencia BH-BMPT'!$D$14,IF(J253=14,'Equivalencia BH-BMPT'!$D$15,IF(J253=15,'Equivalencia BH-BMPT'!$D$16,IF(J253=16,'Equivalencia BH-BMPT'!$D$17,IF(J253=17,'Equivalencia BH-BMPT'!$D$18,IF(J253=18,'Equivalencia BH-BMPT'!$D$19,IF(J253=19,'Equivalencia BH-BMPT'!$D$20,IF(J253=20,'Equivalencia BH-BMPT'!$D$21,IF(J253=21,'Equivalencia BH-BMPT'!$D$22,IF(J253=22,'Equivalencia BH-BMPT'!$D$23,IF(J253=23,'Equivalencia BH-BMPT'!#REF!,IF(J253=24,'Equivalencia BH-BMPT'!$D$25,IF(J253=25,'Equivalencia BH-BMPT'!$D$26,IF(J253=26,'Equivalencia BH-BMPT'!$D$27,IF(J253=27,'Equivalencia BH-BMPT'!$D$28,IF(J253=28,'Equivalencia BH-BMPT'!$D$29,IF(J253=29,'Equivalencia BH-BMPT'!$D$30,IF(J253=30,'Equivalencia BH-BMPT'!$D$31,IF(J253=31,'Equivalencia BH-BMPT'!$D$32,IF(J253=32,'Equivalencia BH-BMPT'!$D$33,IF(J253=33,'Equivalencia BH-BMPT'!$D$34,IF(J253=34,'Equivalencia BH-BMPT'!$D$35,IF(J253=35,'Equivalencia BH-BMPT'!$D$36,IF(J253=36,'Equivalencia BH-BMPT'!$D$37,IF(J253=37,'Equivalencia BH-BMPT'!$D$38,IF(J253=38,'Equivalencia BH-BMPT'!#REF!,IF(J253=39,'Equivalencia BH-BMPT'!$D$40,IF(J253=40,'Equivalencia BH-BMPT'!$D$41,IF(J253=41,'Equivalencia BH-BMPT'!$D$42,IF(J253=42,'Equivalencia BH-BMPT'!$D$43,IF(J253=43,'Equivalencia BH-BMPT'!$D$44,IF(J253=44,'Equivalencia BH-BMPT'!$D$45,IF(J253=45,'Equivalencia BH-BMPT'!$D$46,"No ha seleccionado un número de programa")))))))))))))))))))))))))))))))))))))))))))))</f>
        <v>Gobernanza e influencia local, regional e internacional</v>
      </c>
      <c r="L253" s="20" t="s">
        <v>311</v>
      </c>
      <c r="M253" s="17"/>
      <c r="N253" s="93" t="s">
        <v>1337</v>
      </c>
      <c r="O253" s="111">
        <v>14100000</v>
      </c>
      <c r="P253" s="85"/>
      <c r="Q253" s="22"/>
      <c r="R253" s="22"/>
      <c r="S253" s="111"/>
      <c r="T253" s="22">
        <f t="shared" si="15"/>
        <v>14100000</v>
      </c>
      <c r="U253" s="22">
        <v>4230000</v>
      </c>
      <c r="V253" s="114">
        <v>43377</v>
      </c>
      <c r="W253" s="116">
        <v>43376</v>
      </c>
      <c r="X253" s="116">
        <v>43467</v>
      </c>
      <c r="Y253" s="93" t="s">
        <v>1450</v>
      </c>
      <c r="Z253" s="17"/>
      <c r="AA253" s="39"/>
      <c r="AB253" s="17"/>
      <c r="AC253" s="17" t="s">
        <v>1467</v>
      </c>
      <c r="AD253" s="17"/>
      <c r="AE253" s="17"/>
      <c r="AF253" s="40">
        <f t="shared" si="16"/>
        <v>0.3</v>
      </c>
      <c r="AG253" s="41"/>
      <c r="AH253" s="41" t="b">
        <f t="shared" si="17"/>
        <v>0</v>
      </c>
    </row>
    <row r="254" spans="1:34" ht="44.25" hidden="1" customHeight="1" thickBot="1" x14ac:dyDescent="0.3">
      <c r="A254" s="93" t="s">
        <v>542</v>
      </c>
      <c r="B254" s="122">
        <v>2018</v>
      </c>
      <c r="C254" s="96" t="s">
        <v>832</v>
      </c>
      <c r="D254" s="17">
        <v>5</v>
      </c>
      <c r="E254" s="3" t="str">
        <f>IF(D254=1,'Tipo '!$B$2,IF(D254=2,'Tipo '!$B$3,IF(D254=3,'Tipo '!$B$4,IF(D254=4,'Tipo '!$B$5,IF(D254=5,'Tipo '!$B$6,IF(D254=6,'Tipo '!$B$7,IF(D254=7,'Tipo '!$B$8,IF(D254=8,'Tipo '!$B$9,IF(D254=9,'Tipo '!$B$10,IF(D254=10,'Tipo '!$B$11,IF(D254=11,'Tipo '!$B$12,IF(D254=12,'Tipo '!$B$13,IF(D254=13,'Tipo '!$B$14,IF(D254=14,'Tipo '!$B$15,IF(D254=15,'Tipo '!$B$16,IF(D254=16,'Tipo '!$B$17,IF(D254=17,'Tipo '!$B$18,IF(D254=18,'Tipo '!$B$19,IF(D254=19,'Tipo '!$B$20,IF(D254=20,'Tipo '!$B$21,"No ha seleccionado un tipo de contrato válido"))))))))))))))))))))</f>
        <v>Contratos de prestación de servicios profesionales y de apoyo a la gestión</v>
      </c>
      <c r="F254" s="3" t="s">
        <v>107</v>
      </c>
      <c r="G254" s="3" t="s">
        <v>116</v>
      </c>
      <c r="H254" s="93" t="s">
        <v>1037</v>
      </c>
      <c r="I254" s="19" t="s">
        <v>145</v>
      </c>
      <c r="J254" s="8">
        <v>45</v>
      </c>
      <c r="K254" s="38" t="str">
        <f>IF(J254=1,'Equivalencia BH-BMPT'!$D$2,IF(J254=2,'Equivalencia BH-BMPT'!$D$3,IF(J254=3,'Equivalencia BH-BMPT'!$D$4,IF(J254=4,'Equivalencia BH-BMPT'!$D$5,IF(J254=5,'Equivalencia BH-BMPT'!$D$6,IF(J254=6,'Equivalencia BH-BMPT'!$D$7,IF(J254=7,'Equivalencia BH-BMPT'!$D$8,IF(J254=8,'Equivalencia BH-BMPT'!$D$9,IF(J254=9,'Equivalencia BH-BMPT'!$D$10,IF(J254=10,'Equivalencia BH-BMPT'!$D$11,IF(J254=11,'Equivalencia BH-BMPT'!$D$12,IF(J254=12,'Equivalencia BH-BMPT'!$D$13,IF(J254=13,'Equivalencia BH-BMPT'!$D$14,IF(J254=14,'Equivalencia BH-BMPT'!$D$15,IF(J254=15,'Equivalencia BH-BMPT'!$D$16,IF(J254=16,'Equivalencia BH-BMPT'!$D$17,IF(J254=17,'Equivalencia BH-BMPT'!$D$18,IF(J254=18,'Equivalencia BH-BMPT'!$D$19,IF(J254=19,'Equivalencia BH-BMPT'!$D$20,IF(J254=20,'Equivalencia BH-BMPT'!$D$21,IF(J254=21,'Equivalencia BH-BMPT'!$D$22,IF(J254=22,'Equivalencia BH-BMPT'!$D$23,IF(J254=23,'Equivalencia BH-BMPT'!#REF!,IF(J254=24,'Equivalencia BH-BMPT'!$D$25,IF(J254=25,'Equivalencia BH-BMPT'!$D$26,IF(J254=26,'Equivalencia BH-BMPT'!$D$27,IF(J254=27,'Equivalencia BH-BMPT'!$D$28,IF(J254=28,'Equivalencia BH-BMPT'!$D$29,IF(J254=29,'Equivalencia BH-BMPT'!$D$30,IF(J254=30,'Equivalencia BH-BMPT'!$D$31,IF(J254=31,'Equivalencia BH-BMPT'!$D$32,IF(J254=32,'Equivalencia BH-BMPT'!$D$33,IF(J254=33,'Equivalencia BH-BMPT'!$D$34,IF(J254=34,'Equivalencia BH-BMPT'!$D$35,IF(J254=35,'Equivalencia BH-BMPT'!$D$36,IF(J254=36,'Equivalencia BH-BMPT'!$D$37,IF(J254=37,'Equivalencia BH-BMPT'!$D$38,IF(J254=38,'Equivalencia BH-BMPT'!#REF!,IF(J254=39,'Equivalencia BH-BMPT'!$D$40,IF(J254=40,'Equivalencia BH-BMPT'!$D$41,IF(J254=41,'Equivalencia BH-BMPT'!$D$42,IF(J254=42,'Equivalencia BH-BMPT'!$D$43,IF(J254=43,'Equivalencia BH-BMPT'!$D$44,IF(J254=44,'Equivalencia BH-BMPT'!$D$45,IF(J254=45,'Equivalencia BH-BMPT'!$D$46,"No ha seleccionado un número de programa")))))))))))))))))))))))))))))))))))))))))))))</f>
        <v>Gobernanza e influencia local, regional e internacional</v>
      </c>
      <c r="L254" s="20" t="s">
        <v>311</v>
      </c>
      <c r="M254" s="17"/>
      <c r="N254" s="93" t="s">
        <v>1338</v>
      </c>
      <c r="O254" s="111">
        <v>14100000</v>
      </c>
      <c r="P254" s="85"/>
      <c r="Q254" s="22"/>
      <c r="R254" s="22"/>
      <c r="S254" s="111"/>
      <c r="T254" s="22">
        <f t="shared" si="15"/>
        <v>14100000</v>
      </c>
      <c r="U254" s="22"/>
      <c r="V254" s="114">
        <v>43381</v>
      </c>
      <c r="W254" s="114">
        <v>43384</v>
      </c>
      <c r="X254" s="114">
        <v>43475</v>
      </c>
      <c r="Y254" s="93" t="s">
        <v>1450</v>
      </c>
      <c r="Z254" s="17"/>
      <c r="AA254" s="39"/>
      <c r="AB254" s="17"/>
      <c r="AC254" s="17" t="s">
        <v>1467</v>
      </c>
      <c r="AD254" s="17"/>
      <c r="AE254" s="17"/>
      <c r="AF254" s="40">
        <f t="shared" si="16"/>
        <v>0</v>
      </c>
      <c r="AG254" s="41"/>
      <c r="AH254" s="41" t="b">
        <f t="shared" si="17"/>
        <v>0</v>
      </c>
    </row>
    <row r="255" spans="1:34" ht="44.25" hidden="1" customHeight="1" thickBot="1" x14ac:dyDescent="0.3">
      <c r="A255" s="93" t="s">
        <v>543</v>
      </c>
      <c r="B255" s="122">
        <v>2018</v>
      </c>
      <c r="C255" s="96" t="s">
        <v>833</v>
      </c>
      <c r="D255" s="17">
        <v>19</v>
      </c>
      <c r="E255" s="3" t="str">
        <f>IF(D255=1,'Tipo '!$B$2,IF(D255=2,'Tipo '!$B$3,IF(D255=3,'Tipo '!$B$4,IF(D255=4,'Tipo '!$B$5,IF(D255=5,'Tipo '!$B$6,IF(D255=6,'Tipo '!$B$7,IF(D255=7,'Tipo '!$B$8,IF(D255=8,'Tipo '!$B$9,IF(D255=9,'Tipo '!$B$10,IF(D255=10,'Tipo '!$B$11,IF(D255=11,'Tipo '!$B$12,IF(D255=12,'Tipo '!$B$13,IF(D255=13,'Tipo '!$B$14,IF(D255=14,'Tipo '!$B$15,IF(D255=15,'Tipo '!$B$16,IF(D255=16,'Tipo '!$B$17,IF(D255=17,'Tipo '!$B$18,IF(D255=18,'Tipo '!$B$19,IF(D255=19,'Tipo '!$B$20,IF(D255=20,'Tipo '!$B$21,"No ha seleccionado un tipo de contrato válido"))))))))))))))))))))</f>
        <v>Otros</v>
      </c>
      <c r="F255" s="3" t="s">
        <v>107</v>
      </c>
      <c r="G255" s="3" t="s">
        <v>116</v>
      </c>
      <c r="H255" s="93" t="s">
        <v>1038</v>
      </c>
      <c r="I255" s="19" t="s">
        <v>145</v>
      </c>
      <c r="J255" s="8"/>
      <c r="K255" s="38" t="str">
        <f>IF(J255=1,'Equivalencia BH-BMPT'!$D$2,IF(J255=2,'Equivalencia BH-BMPT'!$D$3,IF(J255=3,'Equivalencia BH-BMPT'!$D$4,IF(J255=4,'Equivalencia BH-BMPT'!$D$5,IF(J255=5,'Equivalencia BH-BMPT'!$D$6,IF(J255=6,'Equivalencia BH-BMPT'!$D$7,IF(J255=7,'Equivalencia BH-BMPT'!$D$8,IF(J255=8,'Equivalencia BH-BMPT'!$D$9,IF(J255=9,'Equivalencia BH-BMPT'!$D$10,IF(J255=10,'Equivalencia BH-BMPT'!$D$11,IF(J255=11,'Equivalencia BH-BMPT'!$D$12,IF(J255=12,'Equivalencia BH-BMPT'!$D$13,IF(J255=13,'Equivalencia BH-BMPT'!$D$14,IF(J255=14,'Equivalencia BH-BMPT'!$D$15,IF(J255=15,'Equivalencia BH-BMPT'!$D$16,IF(J255=16,'Equivalencia BH-BMPT'!$D$17,IF(J255=17,'Equivalencia BH-BMPT'!$D$18,IF(J255=18,'Equivalencia BH-BMPT'!$D$19,IF(J255=19,'Equivalencia BH-BMPT'!$D$20,IF(J255=20,'Equivalencia BH-BMPT'!$D$21,IF(J255=21,'Equivalencia BH-BMPT'!$D$22,IF(J255=22,'Equivalencia BH-BMPT'!$D$23,IF(J255=23,'Equivalencia BH-BMPT'!#REF!,IF(J255=24,'Equivalencia BH-BMPT'!$D$25,IF(J255=25,'Equivalencia BH-BMPT'!$D$26,IF(J255=26,'Equivalencia BH-BMPT'!$D$27,IF(J255=27,'Equivalencia BH-BMPT'!$D$28,IF(J255=28,'Equivalencia BH-BMPT'!$D$29,IF(J255=29,'Equivalencia BH-BMPT'!$D$30,IF(J255=30,'Equivalencia BH-BMPT'!$D$31,IF(J255=31,'Equivalencia BH-BMPT'!$D$32,IF(J255=32,'Equivalencia BH-BMPT'!$D$33,IF(J255=33,'Equivalencia BH-BMPT'!$D$34,IF(J255=34,'Equivalencia BH-BMPT'!$D$35,IF(J255=35,'Equivalencia BH-BMPT'!$D$36,IF(J255=36,'Equivalencia BH-BMPT'!$D$37,IF(J255=37,'Equivalencia BH-BMPT'!$D$38,IF(J255=38,'Equivalencia BH-BMPT'!#REF!,IF(J255=39,'Equivalencia BH-BMPT'!$D$40,IF(J255=40,'Equivalencia BH-BMPT'!$D$41,IF(J255=41,'Equivalencia BH-BMPT'!$D$42,IF(J255=42,'Equivalencia BH-BMPT'!$D$43,IF(J255=43,'Equivalencia BH-BMPT'!$D$44,IF(J255=44,'Equivalencia BH-BMPT'!$D$45,IF(J255=45,'Equivalencia BH-BMPT'!$D$46,"No ha seleccionado un número de programa")))))))))))))))))))))))))))))))))))))))))))))</f>
        <v>No ha seleccionado un número de programa</v>
      </c>
      <c r="L255" s="20" t="s">
        <v>1135</v>
      </c>
      <c r="M255" s="17"/>
      <c r="N255" s="93" t="s">
        <v>1339</v>
      </c>
      <c r="O255" s="111">
        <v>0</v>
      </c>
      <c r="P255" s="85"/>
      <c r="Q255" s="22"/>
      <c r="R255" s="22"/>
      <c r="S255" s="111"/>
      <c r="T255" s="22">
        <f t="shared" si="15"/>
        <v>0</v>
      </c>
      <c r="U255" s="22"/>
      <c r="V255" s="114">
        <v>43391</v>
      </c>
      <c r="W255" s="114">
        <v>43391</v>
      </c>
      <c r="X255" s="114">
        <v>45216</v>
      </c>
      <c r="Y255" s="93" t="s">
        <v>1451</v>
      </c>
      <c r="Z255" s="17"/>
      <c r="AA255" s="39"/>
      <c r="AB255" s="17"/>
      <c r="AC255" s="17" t="s">
        <v>1467</v>
      </c>
      <c r="AD255" s="17"/>
      <c r="AE255" s="17"/>
      <c r="AF255" s="40" t="e">
        <f t="shared" si="16"/>
        <v>#DIV/0!</v>
      </c>
      <c r="AG255" s="41"/>
      <c r="AH255" s="41" t="b">
        <f t="shared" si="17"/>
        <v>1</v>
      </c>
    </row>
    <row r="256" spans="1:34" ht="44.25" hidden="1" customHeight="1" thickBot="1" x14ac:dyDescent="0.3">
      <c r="A256" s="93" t="s">
        <v>544</v>
      </c>
      <c r="B256" s="122">
        <v>2018</v>
      </c>
      <c r="C256" s="96" t="s">
        <v>834</v>
      </c>
      <c r="D256" s="17">
        <v>19</v>
      </c>
      <c r="E256" s="3" t="str">
        <f>IF(D256=1,'Tipo '!$B$2,IF(D256=2,'Tipo '!$B$3,IF(D256=3,'Tipo '!$B$4,IF(D256=4,'Tipo '!$B$5,IF(D256=5,'Tipo '!$B$6,IF(D256=6,'Tipo '!$B$7,IF(D256=7,'Tipo '!$B$8,IF(D256=8,'Tipo '!$B$9,IF(D256=9,'Tipo '!$B$10,IF(D256=10,'Tipo '!$B$11,IF(D256=11,'Tipo '!$B$12,IF(D256=12,'Tipo '!$B$13,IF(D256=13,'Tipo '!$B$14,IF(D256=14,'Tipo '!$B$15,IF(D256=15,'Tipo '!$B$16,IF(D256=16,'Tipo '!$B$17,IF(D256=17,'Tipo '!$B$18,IF(D256=18,'Tipo '!$B$19,IF(D256=19,'Tipo '!$B$20,IF(D256=20,'Tipo '!$B$21,"No ha seleccionado un tipo de contrato válido"))))))))))))))))))))</f>
        <v>Otros</v>
      </c>
      <c r="F256" s="3" t="s">
        <v>107</v>
      </c>
      <c r="G256" s="3" t="s">
        <v>116</v>
      </c>
      <c r="H256" s="93" t="s">
        <v>1039</v>
      </c>
      <c r="I256" s="19" t="s">
        <v>145</v>
      </c>
      <c r="J256" s="8"/>
      <c r="K256" s="38" t="str">
        <f>IF(J256=1,'Equivalencia BH-BMPT'!$D$2,IF(J256=2,'Equivalencia BH-BMPT'!$D$3,IF(J256=3,'Equivalencia BH-BMPT'!$D$4,IF(J256=4,'Equivalencia BH-BMPT'!$D$5,IF(J256=5,'Equivalencia BH-BMPT'!$D$6,IF(J256=6,'Equivalencia BH-BMPT'!$D$7,IF(J256=7,'Equivalencia BH-BMPT'!$D$8,IF(J256=8,'Equivalencia BH-BMPT'!$D$9,IF(J256=9,'Equivalencia BH-BMPT'!$D$10,IF(J256=10,'Equivalencia BH-BMPT'!$D$11,IF(J256=11,'Equivalencia BH-BMPT'!$D$12,IF(J256=12,'Equivalencia BH-BMPT'!$D$13,IF(J256=13,'Equivalencia BH-BMPT'!$D$14,IF(J256=14,'Equivalencia BH-BMPT'!$D$15,IF(J256=15,'Equivalencia BH-BMPT'!$D$16,IF(J256=16,'Equivalencia BH-BMPT'!$D$17,IF(J256=17,'Equivalencia BH-BMPT'!$D$18,IF(J256=18,'Equivalencia BH-BMPT'!$D$19,IF(J256=19,'Equivalencia BH-BMPT'!$D$20,IF(J256=20,'Equivalencia BH-BMPT'!$D$21,IF(J256=21,'Equivalencia BH-BMPT'!$D$22,IF(J256=22,'Equivalencia BH-BMPT'!$D$23,IF(J256=23,'Equivalencia BH-BMPT'!#REF!,IF(J256=24,'Equivalencia BH-BMPT'!$D$25,IF(J256=25,'Equivalencia BH-BMPT'!$D$26,IF(J256=26,'Equivalencia BH-BMPT'!$D$27,IF(J256=27,'Equivalencia BH-BMPT'!$D$28,IF(J256=28,'Equivalencia BH-BMPT'!$D$29,IF(J256=29,'Equivalencia BH-BMPT'!$D$30,IF(J256=30,'Equivalencia BH-BMPT'!$D$31,IF(J256=31,'Equivalencia BH-BMPT'!$D$32,IF(J256=32,'Equivalencia BH-BMPT'!$D$33,IF(J256=33,'Equivalencia BH-BMPT'!$D$34,IF(J256=34,'Equivalencia BH-BMPT'!$D$35,IF(J256=35,'Equivalencia BH-BMPT'!$D$36,IF(J256=36,'Equivalencia BH-BMPT'!$D$37,IF(J256=37,'Equivalencia BH-BMPT'!$D$38,IF(J256=38,'Equivalencia BH-BMPT'!#REF!,IF(J256=39,'Equivalencia BH-BMPT'!$D$40,IF(J256=40,'Equivalencia BH-BMPT'!$D$41,IF(J256=41,'Equivalencia BH-BMPT'!$D$42,IF(J256=42,'Equivalencia BH-BMPT'!$D$43,IF(J256=43,'Equivalencia BH-BMPT'!$D$44,IF(J256=44,'Equivalencia BH-BMPT'!$D$45,IF(J256=45,'Equivalencia BH-BMPT'!$D$46,"No ha seleccionado un número de programa")))))))))))))))))))))))))))))))))))))))))))))</f>
        <v>No ha seleccionado un número de programa</v>
      </c>
      <c r="L256" s="20" t="s">
        <v>1135</v>
      </c>
      <c r="M256" s="17"/>
      <c r="N256" s="93" t="s">
        <v>1340</v>
      </c>
      <c r="O256" s="111">
        <v>0</v>
      </c>
      <c r="P256" s="85"/>
      <c r="Q256" s="22"/>
      <c r="R256" s="22"/>
      <c r="S256" s="111"/>
      <c r="T256" s="22">
        <f t="shared" si="15"/>
        <v>0</v>
      </c>
      <c r="U256" s="22"/>
      <c r="V256" s="114">
        <v>43383</v>
      </c>
      <c r="W256" s="114">
        <v>43383</v>
      </c>
      <c r="X256" s="114">
        <v>45208</v>
      </c>
      <c r="Y256" s="93" t="s">
        <v>1451</v>
      </c>
      <c r="Z256" s="17"/>
      <c r="AA256" s="39"/>
      <c r="AB256" s="17"/>
      <c r="AC256" s="17" t="s">
        <v>1467</v>
      </c>
      <c r="AD256" s="17"/>
      <c r="AE256" s="17"/>
      <c r="AF256" s="40" t="e">
        <f t="shared" si="16"/>
        <v>#DIV/0!</v>
      </c>
      <c r="AG256" s="41"/>
      <c r="AH256" s="41" t="b">
        <f t="shared" si="17"/>
        <v>1</v>
      </c>
    </row>
    <row r="257" spans="1:34" ht="44.25" hidden="1" customHeight="1" thickBot="1" x14ac:dyDescent="0.3">
      <c r="A257" s="93" t="s">
        <v>545</v>
      </c>
      <c r="B257" s="122">
        <v>2018</v>
      </c>
      <c r="C257" s="96" t="s">
        <v>835</v>
      </c>
      <c r="D257" s="17">
        <v>19</v>
      </c>
      <c r="E257" s="3" t="str">
        <f>IF(D257=1,'Tipo '!$B$2,IF(D257=2,'Tipo '!$B$3,IF(D257=3,'Tipo '!$B$4,IF(D257=4,'Tipo '!$B$5,IF(D257=5,'Tipo '!$B$6,IF(D257=6,'Tipo '!$B$7,IF(D257=7,'Tipo '!$B$8,IF(D257=8,'Tipo '!$B$9,IF(D257=9,'Tipo '!$B$10,IF(D257=10,'Tipo '!$B$11,IF(D257=11,'Tipo '!$B$12,IF(D257=12,'Tipo '!$B$13,IF(D257=13,'Tipo '!$B$14,IF(D257=14,'Tipo '!$B$15,IF(D257=15,'Tipo '!$B$16,IF(D257=16,'Tipo '!$B$17,IF(D257=17,'Tipo '!$B$18,IF(D257=18,'Tipo '!$B$19,IF(D257=19,'Tipo '!$B$20,IF(D257=20,'Tipo '!$B$21,"No ha seleccionado un tipo de contrato válido"))))))))))))))))))))</f>
        <v>Otros</v>
      </c>
      <c r="F257" s="3" t="s">
        <v>107</v>
      </c>
      <c r="G257" s="3" t="s">
        <v>116</v>
      </c>
      <c r="H257" s="93" t="s">
        <v>1040</v>
      </c>
      <c r="I257" s="19" t="s">
        <v>145</v>
      </c>
      <c r="J257" s="8"/>
      <c r="K257" s="38" t="str">
        <f>IF(J257=1,'Equivalencia BH-BMPT'!$D$2,IF(J257=2,'Equivalencia BH-BMPT'!$D$3,IF(J257=3,'Equivalencia BH-BMPT'!$D$4,IF(J257=4,'Equivalencia BH-BMPT'!$D$5,IF(J257=5,'Equivalencia BH-BMPT'!$D$6,IF(J257=6,'Equivalencia BH-BMPT'!$D$7,IF(J257=7,'Equivalencia BH-BMPT'!$D$8,IF(J257=8,'Equivalencia BH-BMPT'!$D$9,IF(J257=9,'Equivalencia BH-BMPT'!$D$10,IF(J257=10,'Equivalencia BH-BMPT'!$D$11,IF(J257=11,'Equivalencia BH-BMPT'!$D$12,IF(J257=12,'Equivalencia BH-BMPT'!$D$13,IF(J257=13,'Equivalencia BH-BMPT'!$D$14,IF(J257=14,'Equivalencia BH-BMPT'!$D$15,IF(J257=15,'Equivalencia BH-BMPT'!$D$16,IF(J257=16,'Equivalencia BH-BMPT'!$D$17,IF(J257=17,'Equivalencia BH-BMPT'!$D$18,IF(J257=18,'Equivalencia BH-BMPT'!$D$19,IF(J257=19,'Equivalencia BH-BMPT'!$D$20,IF(J257=20,'Equivalencia BH-BMPT'!$D$21,IF(J257=21,'Equivalencia BH-BMPT'!$D$22,IF(J257=22,'Equivalencia BH-BMPT'!$D$23,IF(J257=23,'Equivalencia BH-BMPT'!#REF!,IF(J257=24,'Equivalencia BH-BMPT'!$D$25,IF(J257=25,'Equivalencia BH-BMPT'!$D$26,IF(J257=26,'Equivalencia BH-BMPT'!$D$27,IF(J257=27,'Equivalencia BH-BMPT'!$D$28,IF(J257=28,'Equivalencia BH-BMPT'!$D$29,IF(J257=29,'Equivalencia BH-BMPT'!$D$30,IF(J257=30,'Equivalencia BH-BMPT'!$D$31,IF(J257=31,'Equivalencia BH-BMPT'!$D$32,IF(J257=32,'Equivalencia BH-BMPT'!$D$33,IF(J257=33,'Equivalencia BH-BMPT'!$D$34,IF(J257=34,'Equivalencia BH-BMPT'!$D$35,IF(J257=35,'Equivalencia BH-BMPT'!$D$36,IF(J257=36,'Equivalencia BH-BMPT'!$D$37,IF(J257=37,'Equivalencia BH-BMPT'!$D$38,IF(J257=38,'Equivalencia BH-BMPT'!#REF!,IF(J257=39,'Equivalencia BH-BMPT'!$D$40,IF(J257=40,'Equivalencia BH-BMPT'!$D$41,IF(J257=41,'Equivalencia BH-BMPT'!$D$42,IF(J257=42,'Equivalencia BH-BMPT'!$D$43,IF(J257=43,'Equivalencia BH-BMPT'!$D$44,IF(J257=44,'Equivalencia BH-BMPT'!$D$45,IF(J257=45,'Equivalencia BH-BMPT'!$D$46,"No ha seleccionado un número de programa")))))))))))))))))))))))))))))))))))))))))))))</f>
        <v>No ha seleccionado un número de programa</v>
      </c>
      <c r="L257" s="20" t="s">
        <v>1135</v>
      </c>
      <c r="M257" s="17"/>
      <c r="N257" s="93" t="s">
        <v>1341</v>
      </c>
      <c r="O257" s="111">
        <v>0</v>
      </c>
      <c r="P257" s="85"/>
      <c r="Q257" s="22"/>
      <c r="R257" s="22"/>
      <c r="S257" s="111"/>
      <c r="T257" s="22">
        <f t="shared" si="15"/>
        <v>0</v>
      </c>
      <c r="U257" s="22"/>
      <c r="V257" s="114">
        <v>43383</v>
      </c>
      <c r="W257" s="114">
        <v>43383</v>
      </c>
      <c r="X257" s="114">
        <v>45208</v>
      </c>
      <c r="Y257" s="93" t="s">
        <v>1451</v>
      </c>
      <c r="Z257" s="17"/>
      <c r="AA257" s="39"/>
      <c r="AB257" s="17"/>
      <c r="AC257" s="17" t="s">
        <v>1467</v>
      </c>
      <c r="AD257" s="17"/>
      <c r="AE257" s="17"/>
      <c r="AF257" s="40" t="e">
        <f t="shared" si="16"/>
        <v>#DIV/0!</v>
      </c>
      <c r="AG257" s="41"/>
      <c r="AH257" s="41" t="b">
        <f t="shared" si="17"/>
        <v>1</v>
      </c>
    </row>
    <row r="258" spans="1:34" ht="44.25" hidden="1" customHeight="1" thickBot="1" x14ac:dyDescent="0.3">
      <c r="A258" s="93" t="s">
        <v>546</v>
      </c>
      <c r="B258" s="122">
        <v>2018</v>
      </c>
      <c r="C258" s="96" t="s">
        <v>836</v>
      </c>
      <c r="D258" s="17">
        <v>19</v>
      </c>
      <c r="E258" s="3" t="str">
        <f>IF(D258=1,'Tipo '!$B$2,IF(D258=2,'Tipo '!$B$3,IF(D258=3,'Tipo '!$B$4,IF(D258=4,'Tipo '!$B$5,IF(D258=5,'Tipo '!$B$6,IF(D258=6,'Tipo '!$B$7,IF(D258=7,'Tipo '!$B$8,IF(D258=8,'Tipo '!$B$9,IF(D258=9,'Tipo '!$B$10,IF(D258=10,'Tipo '!$B$11,IF(D258=11,'Tipo '!$B$12,IF(D258=12,'Tipo '!$B$13,IF(D258=13,'Tipo '!$B$14,IF(D258=14,'Tipo '!$B$15,IF(D258=15,'Tipo '!$B$16,IF(D258=16,'Tipo '!$B$17,IF(D258=17,'Tipo '!$B$18,IF(D258=18,'Tipo '!$B$19,IF(D258=19,'Tipo '!$B$20,IF(D258=20,'Tipo '!$B$21,"No ha seleccionado un tipo de contrato válido"))))))))))))))))))))</f>
        <v>Otros</v>
      </c>
      <c r="F258" s="3" t="s">
        <v>107</v>
      </c>
      <c r="G258" s="3" t="s">
        <v>116</v>
      </c>
      <c r="H258" s="93" t="s">
        <v>1041</v>
      </c>
      <c r="I258" s="19" t="s">
        <v>145</v>
      </c>
      <c r="J258" s="8"/>
      <c r="K258" s="38" t="str">
        <f>IF(J258=1,'Equivalencia BH-BMPT'!$D$2,IF(J258=2,'Equivalencia BH-BMPT'!$D$3,IF(J258=3,'Equivalencia BH-BMPT'!$D$4,IF(J258=4,'Equivalencia BH-BMPT'!$D$5,IF(J258=5,'Equivalencia BH-BMPT'!$D$6,IF(J258=6,'Equivalencia BH-BMPT'!$D$7,IF(J258=7,'Equivalencia BH-BMPT'!$D$8,IF(J258=8,'Equivalencia BH-BMPT'!$D$9,IF(J258=9,'Equivalencia BH-BMPT'!$D$10,IF(J258=10,'Equivalencia BH-BMPT'!$D$11,IF(J258=11,'Equivalencia BH-BMPT'!$D$12,IF(J258=12,'Equivalencia BH-BMPT'!$D$13,IF(J258=13,'Equivalencia BH-BMPT'!$D$14,IF(J258=14,'Equivalencia BH-BMPT'!$D$15,IF(J258=15,'Equivalencia BH-BMPT'!$D$16,IF(J258=16,'Equivalencia BH-BMPT'!$D$17,IF(J258=17,'Equivalencia BH-BMPT'!$D$18,IF(J258=18,'Equivalencia BH-BMPT'!$D$19,IF(J258=19,'Equivalencia BH-BMPT'!$D$20,IF(J258=20,'Equivalencia BH-BMPT'!$D$21,IF(J258=21,'Equivalencia BH-BMPT'!$D$22,IF(J258=22,'Equivalencia BH-BMPT'!$D$23,IF(J258=23,'Equivalencia BH-BMPT'!#REF!,IF(J258=24,'Equivalencia BH-BMPT'!$D$25,IF(J258=25,'Equivalencia BH-BMPT'!$D$26,IF(J258=26,'Equivalencia BH-BMPT'!$D$27,IF(J258=27,'Equivalencia BH-BMPT'!$D$28,IF(J258=28,'Equivalencia BH-BMPT'!$D$29,IF(J258=29,'Equivalencia BH-BMPT'!$D$30,IF(J258=30,'Equivalencia BH-BMPT'!$D$31,IF(J258=31,'Equivalencia BH-BMPT'!$D$32,IF(J258=32,'Equivalencia BH-BMPT'!$D$33,IF(J258=33,'Equivalencia BH-BMPT'!$D$34,IF(J258=34,'Equivalencia BH-BMPT'!$D$35,IF(J258=35,'Equivalencia BH-BMPT'!$D$36,IF(J258=36,'Equivalencia BH-BMPT'!$D$37,IF(J258=37,'Equivalencia BH-BMPT'!$D$38,IF(J258=38,'Equivalencia BH-BMPT'!#REF!,IF(J258=39,'Equivalencia BH-BMPT'!$D$40,IF(J258=40,'Equivalencia BH-BMPT'!$D$41,IF(J258=41,'Equivalencia BH-BMPT'!$D$42,IF(J258=42,'Equivalencia BH-BMPT'!$D$43,IF(J258=43,'Equivalencia BH-BMPT'!$D$44,IF(J258=44,'Equivalencia BH-BMPT'!$D$45,IF(J258=45,'Equivalencia BH-BMPT'!$D$46,"No ha seleccionado un número de programa")))))))))))))))))))))))))))))))))))))))))))))</f>
        <v>No ha seleccionado un número de programa</v>
      </c>
      <c r="L258" s="20" t="s">
        <v>1135</v>
      </c>
      <c r="M258" s="17"/>
      <c r="N258" s="93" t="s">
        <v>1342</v>
      </c>
      <c r="O258" s="111">
        <v>0</v>
      </c>
      <c r="P258" s="85"/>
      <c r="Q258" s="22"/>
      <c r="R258" s="22"/>
      <c r="S258" s="111"/>
      <c r="T258" s="22">
        <f t="shared" si="15"/>
        <v>0</v>
      </c>
      <c r="U258" s="22"/>
      <c r="V258" s="114">
        <v>43383</v>
      </c>
      <c r="W258" s="114">
        <v>43383</v>
      </c>
      <c r="X258" s="114">
        <v>45208</v>
      </c>
      <c r="Y258" s="93" t="s">
        <v>1451</v>
      </c>
      <c r="Z258" s="17"/>
      <c r="AA258" s="39"/>
      <c r="AB258" s="17"/>
      <c r="AC258" s="17" t="s">
        <v>1467</v>
      </c>
      <c r="AD258" s="17"/>
      <c r="AE258" s="17"/>
      <c r="AF258" s="40" t="e">
        <f t="shared" si="16"/>
        <v>#DIV/0!</v>
      </c>
      <c r="AG258" s="41"/>
      <c r="AH258" s="41" t="b">
        <f t="shared" si="17"/>
        <v>1</v>
      </c>
    </row>
    <row r="259" spans="1:34" ht="44.25" hidden="1" customHeight="1" thickBot="1" x14ac:dyDescent="0.3">
      <c r="A259" s="93" t="s">
        <v>547</v>
      </c>
      <c r="B259" s="122">
        <v>2018</v>
      </c>
      <c r="C259" s="96" t="s">
        <v>837</v>
      </c>
      <c r="D259" s="17">
        <v>19</v>
      </c>
      <c r="E259" s="3" t="str">
        <f>IF(D259=1,'Tipo '!$B$2,IF(D259=2,'Tipo '!$B$3,IF(D259=3,'Tipo '!$B$4,IF(D259=4,'Tipo '!$B$5,IF(D259=5,'Tipo '!$B$6,IF(D259=6,'Tipo '!$B$7,IF(D259=7,'Tipo '!$B$8,IF(D259=8,'Tipo '!$B$9,IF(D259=9,'Tipo '!$B$10,IF(D259=10,'Tipo '!$B$11,IF(D259=11,'Tipo '!$B$12,IF(D259=12,'Tipo '!$B$13,IF(D259=13,'Tipo '!$B$14,IF(D259=14,'Tipo '!$B$15,IF(D259=15,'Tipo '!$B$16,IF(D259=16,'Tipo '!$B$17,IF(D259=17,'Tipo '!$B$18,IF(D259=18,'Tipo '!$B$19,IF(D259=19,'Tipo '!$B$20,IF(D259=20,'Tipo '!$B$21,"No ha seleccionado un tipo de contrato válido"))))))))))))))))))))</f>
        <v>Otros</v>
      </c>
      <c r="F259" s="3" t="s">
        <v>107</v>
      </c>
      <c r="G259" s="3" t="s">
        <v>116</v>
      </c>
      <c r="H259" s="93" t="s">
        <v>1042</v>
      </c>
      <c r="I259" s="19" t="s">
        <v>145</v>
      </c>
      <c r="J259" s="8"/>
      <c r="K259" s="38" t="str">
        <f>IF(J259=1,'Equivalencia BH-BMPT'!$D$2,IF(J259=2,'Equivalencia BH-BMPT'!$D$3,IF(J259=3,'Equivalencia BH-BMPT'!$D$4,IF(J259=4,'Equivalencia BH-BMPT'!$D$5,IF(J259=5,'Equivalencia BH-BMPT'!$D$6,IF(J259=6,'Equivalencia BH-BMPT'!$D$7,IF(J259=7,'Equivalencia BH-BMPT'!$D$8,IF(J259=8,'Equivalencia BH-BMPT'!$D$9,IF(J259=9,'Equivalencia BH-BMPT'!$D$10,IF(J259=10,'Equivalencia BH-BMPT'!$D$11,IF(J259=11,'Equivalencia BH-BMPT'!$D$12,IF(J259=12,'Equivalencia BH-BMPT'!$D$13,IF(J259=13,'Equivalencia BH-BMPT'!$D$14,IF(J259=14,'Equivalencia BH-BMPT'!$D$15,IF(J259=15,'Equivalencia BH-BMPT'!$D$16,IF(J259=16,'Equivalencia BH-BMPT'!$D$17,IF(J259=17,'Equivalencia BH-BMPT'!$D$18,IF(J259=18,'Equivalencia BH-BMPT'!$D$19,IF(J259=19,'Equivalencia BH-BMPT'!$D$20,IF(J259=20,'Equivalencia BH-BMPT'!$D$21,IF(J259=21,'Equivalencia BH-BMPT'!$D$22,IF(J259=22,'Equivalencia BH-BMPT'!$D$23,IF(J259=23,'Equivalencia BH-BMPT'!#REF!,IF(J259=24,'Equivalencia BH-BMPT'!$D$25,IF(J259=25,'Equivalencia BH-BMPT'!$D$26,IF(J259=26,'Equivalencia BH-BMPT'!$D$27,IF(J259=27,'Equivalencia BH-BMPT'!$D$28,IF(J259=28,'Equivalencia BH-BMPT'!$D$29,IF(J259=29,'Equivalencia BH-BMPT'!$D$30,IF(J259=30,'Equivalencia BH-BMPT'!$D$31,IF(J259=31,'Equivalencia BH-BMPT'!$D$32,IF(J259=32,'Equivalencia BH-BMPT'!$D$33,IF(J259=33,'Equivalencia BH-BMPT'!$D$34,IF(J259=34,'Equivalencia BH-BMPT'!$D$35,IF(J259=35,'Equivalencia BH-BMPT'!$D$36,IF(J259=36,'Equivalencia BH-BMPT'!$D$37,IF(J259=37,'Equivalencia BH-BMPT'!$D$38,IF(J259=38,'Equivalencia BH-BMPT'!#REF!,IF(J259=39,'Equivalencia BH-BMPT'!$D$40,IF(J259=40,'Equivalencia BH-BMPT'!$D$41,IF(J259=41,'Equivalencia BH-BMPT'!$D$42,IF(J259=42,'Equivalencia BH-BMPT'!$D$43,IF(J259=43,'Equivalencia BH-BMPT'!$D$44,IF(J259=44,'Equivalencia BH-BMPT'!$D$45,IF(J259=45,'Equivalencia BH-BMPT'!$D$46,"No ha seleccionado un número de programa")))))))))))))))))))))))))))))))))))))))))))))</f>
        <v>No ha seleccionado un número de programa</v>
      </c>
      <c r="L259" s="20" t="s">
        <v>1135</v>
      </c>
      <c r="M259" s="17"/>
      <c r="N259" s="93" t="s">
        <v>1343</v>
      </c>
      <c r="O259" s="111">
        <v>0</v>
      </c>
      <c r="P259" s="85"/>
      <c r="Q259" s="22"/>
      <c r="R259" s="22"/>
      <c r="S259" s="111"/>
      <c r="T259" s="22">
        <f t="shared" si="15"/>
        <v>0</v>
      </c>
      <c r="U259" s="22"/>
      <c r="V259" s="114">
        <v>43391</v>
      </c>
      <c r="W259" s="114">
        <v>43391</v>
      </c>
      <c r="X259" s="114">
        <v>45216</v>
      </c>
      <c r="Y259" s="93" t="s">
        <v>1451</v>
      </c>
      <c r="Z259" s="17"/>
      <c r="AA259" s="39"/>
      <c r="AB259" s="17"/>
      <c r="AC259" s="17" t="s">
        <v>1467</v>
      </c>
      <c r="AD259" s="17"/>
      <c r="AE259" s="17"/>
      <c r="AF259" s="40" t="e">
        <f t="shared" si="16"/>
        <v>#DIV/0!</v>
      </c>
      <c r="AG259" s="41"/>
      <c r="AH259" s="41" t="b">
        <f t="shared" si="17"/>
        <v>1</v>
      </c>
    </row>
    <row r="260" spans="1:34" ht="44.25" hidden="1" customHeight="1" thickBot="1" x14ac:dyDescent="0.3">
      <c r="A260" s="93" t="s">
        <v>548</v>
      </c>
      <c r="B260" s="122">
        <v>2018</v>
      </c>
      <c r="C260" s="96" t="s">
        <v>838</v>
      </c>
      <c r="D260" s="17">
        <v>19</v>
      </c>
      <c r="E260" s="3" t="str">
        <f>IF(D260=1,'Tipo '!$B$2,IF(D260=2,'Tipo '!$B$3,IF(D260=3,'Tipo '!$B$4,IF(D260=4,'Tipo '!$B$5,IF(D260=5,'Tipo '!$B$6,IF(D260=6,'Tipo '!$B$7,IF(D260=7,'Tipo '!$B$8,IF(D260=8,'Tipo '!$B$9,IF(D260=9,'Tipo '!$B$10,IF(D260=10,'Tipo '!$B$11,IF(D260=11,'Tipo '!$B$12,IF(D260=12,'Tipo '!$B$13,IF(D260=13,'Tipo '!$B$14,IF(D260=14,'Tipo '!$B$15,IF(D260=15,'Tipo '!$B$16,IF(D260=16,'Tipo '!$B$17,IF(D260=17,'Tipo '!$B$18,IF(D260=18,'Tipo '!$B$19,IF(D260=19,'Tipo '!$B$20,IF(D260=20,'Tipo '!$B$21,"No ha seleccionado un tipo de contrato válido"))))))))))))))))))))</f>
        <v>Otros</v>
      </c>
      <c r="F260" s="3" t="s">
        <v>107</v>
      </c>
      <c r="G260" s="3" t="s">
        <v>116</v>
      </c>
      <c r="H260" s="93" t="s">
        <v>1043</v>
      </c>
      <c r="I260" s="19" t="s">
        <v>145</v>
      </c>
      <c r="J260" s="8"/>
      <c r="K260" s="38" t="str">
        <f>IF(J260=1,'Equivalencia BH-BMPT'!$D$2,IF(J260=2,'Equivalencia BH-BMPT'!$D$3,IF(J260=3,'Equivalencia BH-BMPT'!$D$4,IF(J260=4,'Equivalencia BH-BMPT'!$D$5,IF(J260=5,'Equivalencia BH-BMPT'!$D$6,IF(J260=6,'Equivalencia BH-BMPT'!$D$7,IF(J260=7,'Equivalencia BH-BMPT'!$D$8,IF(J260=8,'Equivalencia BH-BMPT'!$D$9,IF(J260=9,'Equivalencia BH-BMPT'!$D$10,IF(J260=10,'Equivalencia BH-BMPT'!$D$11,IF(J260=11,'Equivalencia BH-BMPT'!$D$12,IF(J260=12,'Equivalencia BH-BMPT'!$D$13,IF(J260=13,'Equivalencia BH-BMPT'!$D$14,IF(J260=14,'Equivalencia BH-BMPT'!$D$15,IF(J260=15,'Equivalencia BH-BMPT'!$D$16,IF(J260=16,'Equivalencia BH-BMPT'!$D$17,IF(J260=17,'Equivalencia BH-BMPT'!$D$18,IF(J260=18,'Equivalencia BH-BMPT'!$D$19,IF(J260=19,'Equivalencia BH-BMPT'!$D$20,IF(J260=20,'Equivalencia BH-BMPT'!$D$21,IF(J260=21,'Equivalencia BH-BMPT'!$D$22,IF(J260=22,'Equivalencia BH-BMPT'!$D$23,IF(J260=23,'Equivalencia BH-BMPT'!#REF!,IF(J260=24,'Equivalencia BH-BMPT'!$D$25,IF(J260=25,'Equivalencia BH-BMPT'!$D$26,IF(J260=26,'Equivalencia BH-BMPT'!$D$27,IF(J260=27,'Equivalencia BH-BMPT'!$D$28,IF(J260=28,'Equivalencia BH-BMPT'!$D$29,IF(J260=29,'Equivalencia BH-BMPT'!$D$30,IF(J260=30,'Equivalencia BH-BMPT'!$D$31,IF(J260=31,'Equivalencia BH-BMPT'!$D$32,IF(J260=32,'Equivalencia BH-BMPT'!$D$33,IF(J260=33,'Equivalencia BH-BMPT'!$D$34,IF(J260=34,'Equivalencia BH-BMPT'!$D$35,IF(J260=35,'Equivalencia BH-BMPT'!$D$36,IF(J260=36,'Equivalencia BH-BMPT'!$D$37,IF(J260=37,'Equivalencia BH-BMPT'!$D$38,IF(J260=38,'Equivalencia BH-BMPT'!#REF!,IF(J260=39,'Equivalencia BH-BMPT'!$D$40,IF(J260=40,'Equivalencia BH-BMPT'!$D$41,IF(J260=41,'Equivalencia BH-BMPT'!$D$42,IF(J260=42,'Equivalencia BH-BMPT'!$D$43,IF(J260=43,'Equivalencia BH-BMPT'!$D$44,IF(J260=44,'Equivalencia BH-BMPT'!$D$45,IF(J260=45,'Equivalencia BH-BMPT'!$D$46,"No ha seleccionado un número de programa")))))))))))))))))))))))))))))))))))))))))))))</f>
        <v>No ha seleccionado un número de programa</v>
      </c>
      <c r="L260" s="20" t="s">
        <v>1135</v>
      </c>
      <c r="M260" s="17"/>
      <c r="N260" s="93" t="s">
        <v>1344</v>
      </c>
      <c r="O260" s="111">
        <v>0</v>
      </c>
      <c r="P260" s="85"/>
      <c r="Q260" s="22"/>
      <c r="R260" s="22"/>
      <c r="S260" s="111"/>
      <c r="T260" s="22">
        <f t="shared" si="15"/>
        <v>0</v>
      </c>
      <c r="U260" s="22"/>
      <c r="V260" s="114">
        <v>43391</v>
      </c>
      <c r="W260" s="114">
        <v>43391</v>
      </c>
      <c r="X260" s="114">
        <v>45216</v>
      </c>
      <c r="Y260" s="93" t="s">
        <v>1451</v>
      </c>
      <c r="Z260" s="17"/>
      <c r="AA260" s="39"/>
      <c r="AB260" s="17"/>
      <c r="AC260" s="17" t="s">
        <v>1467</v>
      </c>
      <c r="AD260" s="17"/>
      <c r="AE260" s="17"/>
      <c r="AF260" s="40" t="e">
        <f t="shared" si="16"/>
        <v>#DIV/0!</v>
      </c>
      <c r="AG260" s="41"/>
      <c r="AH260" s="41" t="b">
        <f t="shared" si="17"/>
        <v>1</v>
      </c>
    </row>
    <row r="261" spans="1:34" ht="44.25" hidden="1" customHeight="1" thickBot="1" x14ac:dyDescent="0.3">
      <c r="A261" s="93" t="s">
        <v>549</v>
      </c>
      <c r="B261" s="122">
        <v>2018</v>
      </c>
      <c r="C261" s="96" t="s">
        <v>839</v>
      </c>
      <c r="D261" s="17">
        <v>19</v>
      </c>
      <c r="E261" s="3" t="str">
        <f>IF(D261=1,'Tipo '!$B$2,IF(D261=2,'Tipo '!$B$3,IF(D261=3,'Tipo '!$B$4,IF(D261=4,'Tipo '!$B$5,IF(D261=5,'Tipo '!$B$6,IF(D261=6,'Tipo '!$B$7,IF(D261=7,'Tipo '!$B$8,IF(D261=8,'Tipo '!$B$9,IF(D261=9,'Tipo '!$B$10,IF(D261=10,'Tipo '!$B$11,IF(D261=11,'Tipo '!$B$12,IF(D261=12,'Tipo '!$B$13,IF(D261=13,'Tipo '!$B$14,IF(D261=14,'Tipo '!$B$15,IF(D261=15,'Tipo '!$B$16,IF(D261=16,'Tipo '!$B$17,IF(D261=17,'Tipo '!$B$18,IF(D261=18,'Tipo '!$B$19,IF(D261=19,'Tipo '!$B$20,IF(D261=20,'Tipo '!$B$21,"No ha seleccionado un tipo de contrato válido"))))))))))))))))))))</f>
        <v>Otros</v>
      </c>
      <c r="F261" s="3" t="s">
        <v>107</v>
      </c>
      <c r="G261" s="3" t="s">
        <v>116</v>
      </c>
      <c r="H261" s="93" t="s">
        <v>1044</v>
      </c>
      <c r="I261" s="19" t="s">
        <v>145</v>
      </c>
      <c r="J261" s="8"/>
      <c r="K261" s="38" t="str">
        <f>IF(J261=1,'Equivalencia BH-BMPT'!$D$2,IF(J261=2,'Equivalencia BH-BMPT'!$D$3,IF(J261=3,'Equivalencia BH-BMPT'!$D$4,IF(J261=4,'Equivalencia BH-BMPT'!$D$5,IF(J261=5,'Equivalencia BH-BMPT'!$D$6,IF(J261=6,'Equivalencia BH-BMPT'!$D$7,IF(J261=7,'Equivalencia BH-BMPT'!$D$8,IF(J261=8,'Equivalencia BH-BMPT'!$D$9,IF(J261=9,'Equivalencia BH-BMPT'!$D$10,IF(J261=10,'Equivalencia BH-BMPT'!$D$11,IF(J261=11,'Equivalencia BH-BMPT'!$D$12,IF(J261=12,'Equivalencia BH-BMPT'!$D$13,IF(J261=13,'Equivalencia BH-BMPT'!$D$14,IF(J261=14,'Equivalencia BH-BMPT'!$D$15,IF(J261=15,'Equivalencia BH-BMPT'!$D$16,IF(J261=16,'Equivalencia BH-BMPT'!$D$17,IF(J261=17,'Equivalencia BH-BMPT'!$D$18,IF(J261=18,'Equivalencia BH-BMPT'!$D$19,IF(J261=19,'Equivalencia BH-BMPT'!$D$20,IF(J261=20,'Equivalencia BH-BMPT'!$D$21,IF(J261=21,'Equivalencia BH-BMPT'!$D$22,IF(J261=22,'Equivalencia BH-BMPT'!$D$23,IF(J261=23,'Equivalencia BH-BMPT'!#REF!,IF(J261=24,'Equivalencia BH-BMPT'!$D$25,IF(J261=25,'Equivalencia BH-BMPT'!$D$26,IF(J261=26,'Equivalencia BH-BMPT'!$D$27,IF(J261=27,'Equivalencia BH-BMPT'!$D$28,IF(J261=28,'Equivalencia BH-BMPT'!$D$29,IF(J261=29,'Equivalencia BH-BMPT'!$D$30,IF(J261=30,'Equivalencia BH-BMPT'!$D$31,IF(J261=31,'Equivalencia BH-BMPT'!$D$32,IF(J261=32,'Equivalencia BH-BMPT'!$D$33,IF(J261=33,'Equivalencia BH-BMPT'!$D$34,IF(J261=34,'Equivalencia BH-BMPT'!$D$35,IF(J261=35,'Equivalencia BH-BMPT'!$D$36,IF(J261=36,'Equivalencia BH-BMPT'!$D$37,IF(J261=37,'Equivalencia BH-BMPT'!$D$38,IF(J261=38,'Equivalencia BH-BMPT'!#REF!,IF(J261=39,'Equivalencia BH-BMPT'!$D$40,IF(J261=40,'Equivalencia BH-BMPT'!$D$41,IF(J261=41,'Equivalencia BH-BMPT'!$D$42,IF(J261=42,'Equivalencia BH-BMPT'!$D$43,IF(J261=43,'Equivalencia BH-BMPT'!$D$44,IF(J261=44,'Equivalencia BH-BMPT'!$D$45,IF(J261=45,'Equivalencia BH-BMPT'!$D$46,"No ha seleccionado un número de programa")))))))))))))))))))))))))))))))))))))))))))))</f>
        <v>No ha seleccionado un número de programa</v>
      </c>
      <c r="L261" s="20" t="s">
        <v>1135</v>
      </c>
      <c r="M261" s="17"/>
      <c r="N261" s="93" t="s">
        <v>1345</v>
      </c>
      <c r="O261" s="111">
        <v>0</v>
      </c>
      <c r="P261" s="85"/>
      <c r="Q261" s="22"/>
      <c r="R261" s="22"/>
      <c r="S261" s="111"/>
      <c r="T261" s="22">
        <f t="shared" si="15"/>
        <v>0</v>
      </c>
      <c r="U261" s="22"/>
      <c r="V261" s="114">
        <v>43391</v>
      </c>
      <c r="W261" s="114">
        <v>43391</v>
      </c>
      <c r="X261" s="114">
        <v>45216</v>
      </c>
      <c r="Y261" s="93" t="s">
        <v>1451</v>
      </c>
      <c r="Z261" s="17"/>
      <c r="AA261" s="39"/>
      <c r="AB261" s="17"/>
      <c r="AC261" s="17" t="s">
        <v>1467</v>
      </c>
      <c r="AD261" s="17"/>
      <c r="AE261" s="17"/>
      <c r="AF261" s="40" t="e">
        <f t="shared" si="16"/>
        <v>#DIV/0!</v>
      </c>
      <c r="AG261" s="41"/>
      <c r="AH261" s="41" t="b">
        <f t="shared" si="17"/>
        <v>1</v>
      </c>
    </row>
    <row r="262" spans="1:34" ht="44.25" hidden="1" customHeight="1" thickBot="1" x14ac:dyDescent="0.3">
      <c r="A262" s="93" t="s">
        <v>550</v>
      </c>
      <c r="B262" s="122">
        <v>2018</v>
      </c>
      <c r="C262" s="96" t="s">
        <v>840</v>
      </c>
      <c r="D262" s="17">
        <v>19</v>
      </c>
      <c r="E262" s="3" t="str">
        <f>IF(D262=1,'Tipo '!$B$2,IF(D262=2,'Tipo '!$B$3,IF(D262=3,'Tipo '!$B$4,IF(D262=4,'Tipo '!$B$5,IF(D262=5,'Tipo '!$B$6,IF(D262=6,'Tipo '!$B$7,IF(D262=7,'Tipo '!$B$8,IF(D262=8,'Tipo '!$B$9,IF(D262=9,'Tipo '!$B$10,IF(D262=10,'Tipo '!$B$11,IF(D262=11,'Tipo '!$B$12,IF(D262=12,'Tipo '!$B$13,IF(D262=13,'Tipo '!$B$14,IF(D262=14,'Tipo '!$B$15,IF(D262=15,'Tipo '!$B$16,IF(D262=16,'Tipo '!$B$17,IF(D262=17,'Tipo '!$B$18,IF(D262=18,'Tipo '!$B$19,IF(D262=19,'Tipo '!$B$20,IF(D262=20,'Tipo '!$B$21,"No ha seleccionado un tipo de contrato válido"))))))))))))))))))))</f>
        <v>Otros</v>
      </c>
      <c r="F262" s="3" t="s">
        <v>107</v>
      </c>
      <c r="G262" s="3" t="s">
        <v>116</v>
      </c>
      <c r="H262" s="93" t="s">
        <v>1045</v>
      </c>
      <c r="I262" s="19" t="s">
        <v>145</v>
      </c>
      <c r="J262" s="8"/>
      <c r="K262" s="38" t="str">
        <f>IF(J262=1,'Equivalencia BH-BMPT'!$D$2,IF(J262=2,'Equivalencia BH-BMPT'!$D$3,IF(J262=3,'Equivalencia BH-BMPT'!$D$4,IF(J262=4,'Equivalencia BH-BMPT'!$D$5,IF(J262=5,'Equivalencia BH-BMPT'!$D$6,IF(J262=6,'Equivalencia BH-BMPT'!$D$7,IF(J262=7,'Equivalencia BH-BMPT'!$D$8,IF(J262=8,'Equivalencia BH-BMPT'!$D$9,IF(J262=9,'Equivalencia BH-BMPT'!$D$10,IF(J262=10,'Equivalencia BH-BMPT'!$D$11,IF(J262=11,'Equivalencia BH-BMPT'!$D$12,IF(J262=12,'Equivalencia BH-BMPT'!$D$13,IF(J262=13,'Equivalencia BH-BMPT'!$D$14,IF(J262=14,'Equivalencia BH-BMPT'!$D$15,IF(J262=15,'Equivalencia BH-BMPT'!$D$16,IF(J262=16,'Equivalencia BH-BMPT'!$D$17,IF(J262=17,'Equivalencia BH-BMPT'!$D$18,IF(J262=18,'Equivalencia BH-BMPT'!$D$19,IF(J262=19,'Equivalencia BH-BMPT'!$D$20,IF(J262=20,'Equivalencia BH-BMPT'!$D$21,IF(J262=21,'Equivalencia BH-BMPT'!$D$22,IF(J262=22,'Equivalencia BH-BMPT'!$D$23,IF(J262=23,'Equivalencia BH-BMPT'!#REF!,IF(J262=24,'Equivalencia BH-BMPT'!$D$25,IF(J262=25,'Equivalencia BH-BMPT'!$D$26,IF(J262=26,'Equivalencia BH-BMPT'!$D$27,IF(J262=27,'Equivalencia BH-BMPT'!$D$28,IF(J262=28,'Equivalencia BH-BMPT'!$D$29,IF(J262=29,'Equivalencia BH-BMPT'!$D$30,IF(J262=30,'Equivalencia BH-BMPT'!$D$31,IF(J262=31,'Equivalencia BH-BMPT'!$D$32,IF(J262=32,'Equivalencia BH-BMPT'!$D$33,IF(J262=33,'Equivalencia BH-BMPT'!$D$34,IF(J262=34,'Equivalencia BH-BMPT'!$D$35,IF(J262=35,'Equivalencia BH-BMPT'!$D$36,IF(J262=36,'Equivalencia BH-BMPT'!$D$37,IF(J262=37,'Equivalencia BH-BMPT'!$D$38,IF(J262=38,'Equivalencia BH-BMPT'!#REF!,IF(J262=39,'Equivalencia BH-BMPT'!$D$40,IF(J262=40,'Equivalencia BH-BMPT'!$D$41,IF(J262=41,'Equivalencia BH-BMPT'!$D$42,IF(J262=42,'Equivalencia BH-BMPT'!$D$43,IF(J262=43,'Equivalencia BH-BMPT'!$D$44,IF(J262=44,'Equivalencia BH-BMPT'!$D$45,IF(J262=45,'Equivalencia BH-BMPT'!$D$46,"No ha seleccionado un número de programa")))))))))))))))))))))))))))))))))))))))))))))</f>
        <v>No ha seleccionado un número de programa</v>
      </c>
      <c r="L262" s="20" t="s">
        <v>1135</v>
      </c>
      <c r="M262" s="17"/>
      <c r="N262" s="93" t="s">
        <v>1346</v>
      </c>
      <c r="O262" s="111">
        <v>0</v>
      </c>
      <c r="P262" s="85"/>
      <c r="Q262" s="22"/>
      <c r="R262" s="22"/>
      <c r="S262" s="111"/>
      <c r="T262" s="22">
        <f t="shared" si="15"/>
        <v>0</v>
      </c>
      <c r="U262" s="22"/>
      <c r="V262" s="114">
        <v>43391</v>
      </c>
      <c r="W262" s="114">
        <v>43391</v>
      </c>
      <c r="X262" s="114">
        <v>45216</v>
      </c>
      <c r="Y262" s="93" t="s">
        <v>1451</v>
      </c>
      <c r="Z262" s="17"/>
      <c r="AA262" s="39"/>
      <c r="AB262" s="17"/>
      <c r="AC262" s="17" t="s">
        <v>1467</v>
      </c>
      <c r="AD262" s="17"/>
      <c r="AE262" s="17"/>
      <c r="AF262" s="40" t="e">
        <f t="shared" si="16"/>
        <v>#DIV/0!</v>
      </c>
      <c r="AG262" s="41"/>
      <c r="AH262" s="41" t="b">
        <f t="shared" si="17"/>
        <v>1</v>
      </c>
    </row>
    <row r="263" spans="1:34" ht="44.25" hidden="1" customHeight="1" thickBot="1" x14ac:dyDescent="0.3">
      <c r="A263" s="93" t="s">
        <v>551</v>
      </c>
      <c r="B263" s="122">
        <v>2018</v>
      </c>
      <c r="C263" s="96" t="s">
        <v>841</v>
      </c>
      <c r="D263" s="17">
        <v>19</v>
      </c>
      <c r="E263" s="3" t="str">
        <f>IF(D263=1,'Tipo '!$B$2,IF(D263=2,'Tipo '!$B$3,IF(D263=3,'Tipo '!$B$4,IF(D263=4,'Tipo '!$B$5,IF(D263=5,'Tipo '!$B$6,IF(D263=6,'Tipo '!$B$7,IF(D263=7,'Tipo '!$B$8,IF(D263=8,'Tipo '!$B$9,IF(D263=9,'Tipo '!$B$10,IF(D263=10,'Tipo '!$B$11,IF(D263=11,'Tipo '!$B$12,IF(D263=12,'Tipo '!$B$13,IF(D263=13,'Tipo '!$B$14,IF(D263=14,'Tipo '!$B$15,IF(D263=15,'Tipo '!$B$16,IF(D263=16,'Tipo '!$B$17,IF(D263=17,'Tipo '!$B$18,IF(D263=18,'Tipo '!$B$19,IF(D263=19,'Tipo '!$B$20,IF(D263=20,'Tipo '!$B$21,"No ha seleccionado un tipo de contrato válido"))))))))))))))))))))</f>
        <v>Otros</v>
      </c>
      <c r="F263" s="3" t="s">
        <v>107</v>
      </c>
      <c r="G263" s="3" t="s">
        <v>116</v>
      </c>
      <c r="H263" s="93" t="s">
        <v>1046</v>
      </c>
      <c r="I263" s="19" t="s">
        <v>145</v>
      </c>
      <c r="J263" s="8"/>
      <c r="K263" s="38" t="str">
        <f>IF(J263=1,'Equivalencia BH-BMPT'!$D$2,IF(J263=2,'Equivalencia BH-BMPT'!$D$3,IF(J263=3,'Equivalencia BH-BMPT'!$D$4,IF(J263=4,'Equivalencia BH-BMPT'!$D$5,IF(J263=5,'Equivalencia BH-BMPT'!$D$6,IF(J263=6,'Equivalencia BH-BMPT'!$D$7,IF(J263=7,'Equivalencia BH-BMPT'!$D$8,IF(J263=8,'Equivalencia BH-BMPT'!$D$9,IF(J263=9,'Equivalencia BH-BMPT'!$D$10,IF(J263=10,'Equivalencia BH-BMPT'!$D$11,IF(J263=11,'Equivalencia BH-BMPT'!$D$12,IF(J263=12,'Equivalencia BH-BMPT'!$D$13,IF(J263=13,'Equivalencia BH-BMPT'!$D$14,IF(J263=14,'Equivalencia BH-BMPT'!$D$15,IF(J263=15,'Equivalencia BH-BMPT'!$D$16,IF(J263=16,'Equivalencia BH-BMPT'!$D$17,IF(J263=17,'Equivalencia BH-BMPT'!$D$18,IF(J263=18,'Equivalencia BH-BMPT'!$D$19,IF(J263=19,'Equivalencia BH-BMPT'!$D$20,IF(J263=20,'Equivalencia BH-BMPT'!$D$21,IF(J263=21,'Equivalencia BH-BMPT'!$D$22,IF(J263=22,'Equivalencia BH-BMPT'!$D$23,IF(J263=23,'Equivalencia BH-BMPT'!#REF!,IF(J263=24,'Equivalencia BH-BMPT'!$D$25,IF(J263=25,'Equivalencia BH-BMPT'!$D$26,IF(J263=26,'Equivalencia BH-BMPT'!$D$27,IF(J263=27,'Equivalencia BH-BMPT'!$D$28,IF(J263=28,'Equivalencia BH-BMPT'!$D$29,IF(J263=29,'Equivalencia BH-BMPT'!$D$30,IF(J263=30,'Equivalencia BH-BMPT'!$D$31,IF(J263=31,'Equivalencia BH-BMPT'!$D$32,IF(J263=32,'Equivalencia BH-BMPT'!$D$33,IF(J263=33,'Equivalencia BH-BMPT'!$D$34,IF(J263=34,'Equivalencia BH-BMPT'!$D$35,IF(J263=35,'Equivalencia BH-BMPT'!$D$36,IF(J263=36,'Equivalencia BH-BMPT'!$D$37,IF(J263=37,'Equivalencia BH-BMPT'!$D$38,IF(J263=38,'Equivalencia BH-BMPT'!#REF!,IF(J263=39,'Equivalencia BH-BMPT'!$D$40,IF(J263=40,'Equivalencia BH-BMPT'!$D$41,IF(J263=41,'Equivalencia BH-BMPT'!$D$42,IF(J263=42,'Equivalencia BH-BMPT'!$D$43,IF(J263=43,'Equivalencia BH-BMPT'!$D$44,IF(J263=44,'Equivalencia BH-BMPT'!$D$45,IF(J263=45,'Equivalencia BH-BMPT'!$D$46,"No ha seleccionado un número de programa")))))))))))))))))))))))))))))))))))))))))))))</f>
        <v>No ha seleccionado un número de programa</v>
      </c>
      <c r="L263" s="20" t="s">
        <v>1135</v>
      </c>
      <c r="M263" s="17"/>
      <c r="N263" s="93" t="s">
        <v>1347</v>
      </c>
      <c r="O263" s="111">
        <v>0</v>
      </c>
      <c r="P263" s="85"/>
      <c r="Q263" s="22"/>
      <c r="R263" s="22"/>
      <c r="S263" s="111"/>
      <c r="T263" s="22">
        <f t="shared" si="15"/>
        <v>0</v>
      </c>
      <c r="U263" s="22"/>
      <c r="V263" s="114">
        <v>43391</v>
      </c>
      <c r="W263" s="114">
        <v>43391</v>
      </c>
      <c r="X263" s="114">
        <v>45216</v>
      </c>
      <c r="Y263" s="93" t="s">
        <v>1451</v>
      </c>
      <c r="Z263" s="17"/>
      <c r="AA263" s="39"/>
      <c r="AB263" s="17"/>
      <c r="AC263" s="17" t="s">
        <v>1467</v>
      </c>
      <c r="AD263" s="17"/>
      <c r="AE263" s="17"/>
      <c r="AF263" s="40" t="e">
        <f t="shared" si="16"/>
        <v>#DIV/0!</v>
      </c>
      <c r="AG263" s="41"/>
      <c r="AH263" s="41" t="b">
        <f t="shared" si="17"/>
        <v>1</v>
      </c>
    </row>
    <row r="264" spans="1:34" ht="44.25" hidden="1" customHeight="1" thickBot="1" x14ac:dyDescent="0.3">
      <c r="A264" s="93" t="s">
        <v>552</v>
      </c>
      <c r="B264" s="122">
        <v>2018</v>
      </c>
      <c r="C264" s="96" t="s">
        <v>842</v>
      </c>
      <c r="D264" s="17">
        <v>19</v>
      </c>
      <c r="E264" s="3" t="str">
        <f>IF(D264=1,'Tipo '!$B$2,IF(D264=2,'Tipo '!$B$3,IF(D264=3,'Tipo '!$B$4,IF(D264=4,'Tipo '!$B$5,IF(D264=5,'Tipo '!$B$6,IF(D264=6,'Tipo '!$B$7,IF(D264=7,'Tipo '!$B$8,IF(D264=8,'Tipo '!$B$9,IF(D264=9,'Tipo '!$B$10,IF(D264=10,'Tipo '!$B$11,IF(D264=11,'Tipo '!$B$12,IF(D264=12,'Tipo '!$B$13,IF(D264=13,'Tipo '!$B$14,IF(D264=14,'Tipo '!$B$15,IF(D264=15,'Tipo '!$B$16,IF(D264=16,'Tipo '!$B$17,IF(D264=17,'Tipo '!$B$18,IF(D264=18,'Tipo '!$B$19,IF(D264=19,'Tipo '!$B$20,IF(D264=20,'Tipo '!$B$21,"No ha seleccionado un tipo de contrato válido"))))))))))))))))))))</f>
        <v>Otros</v>
      </c>
      <c r="F264" s="3" t="s">
        <v>107</v>
      </c>
      <c r="G264" s="3" t="s">
        <v>116</v>
      </c>
      <c r="H264" s="93" t="s">
        <v>1047</v>
      </c>
      <c r="I264" s="19" t="s">
        <v>145</v>
      </c>
      <c r="J264" s="8"/>
      <c r="K264" s="38" t="str">
        <f>IF(J264=1,'Equivalencia BH-BMPT'!$D$2,IF(J264=2,'Equivalencia BH-BMPT'!$D$3,IF(J264=3,'Equivalencia BH-BMPT'!$D$4,IF(J264=4,'Equivalencia BH-BMPT'!$D$5,IF(J264=5,'Equivalencia BH-BMPT'!$D$6,IF(J264=6,'Equivalencia BH-BMPT'!$D$7,IF(J264=7,'Equivalencia BH-BMPT'!$D$8,IF(J264=8,'Equivalencia BH-BMPT'!$D$9,IF(J264=9,'Equivalencia BH-BMPT'!$D$10,IF(J264=10,'Equivalencia BH-BMPT'!$D$11,IF(J264=11,'Equivalencia BH-BMPT'!$D$12,IF(J264=12,'Equivalencia BH-BMPT'!$D$13,IF(J264=13,'Equivalencia BH-BMPT'!$D$14,IF(J264=14,'Equivalencia BH-BMPT'!$D$15,IF(J264=15,'Equivalencia BH-BMPT'!$D$16,IF(J264=16,'Equivalencia BH-BMPT'!$D$17,IF(J264=17,'Equivalencia BH-BMPT'!$D$18,IF(J264=18,'Equivalencia BH-BMPT'!$D$19,IF(J264=19,'Equivalencia BH-BMPT'!$D$20,IF(J264=20,'Equivalencia BH-BMPT'!$D$21,IF(J264=21,'Equivalencia BH-BMPT'!$D$22,IF(J264=22,'Equivalencia BH-BMPT'!$D$23,IF(J264=23,'Equivalencia BH-BMPT'!#REF!,IF(J264=24,'Equivalencia BH-BMPT'!$D$25,IF(J264=25,'Equivalencia BH-BMPT'!$D$26,IF(J264=26,'Equivalencia BH-BMPT'!$D$27,IF(J264=27,'Equivalencia BH-BMPT'!$D$28,IF(J264=28,'Equivalencia BH-BMPT'!$D$29,IF(J264=29,'Equivalencia BH-BMPT'!$D$30,IF(J264=30,'Equivalencia BH-BMPT'!$D$31,IF(J264=31,'Equivalencia BH-BMPT'!$D$32,IF(J264=32,'Equivalencia BH-BMPT'!$D$33,IF(J264=33,'Equivalencia BH-BMPT'!$D$34,IF(J264=34,'Equivalencia BH-BMPT'!$D$35,IF(J264=35,'Equivalencia BH-BMPT'!$D$36,IF(J264=36,'Equivalencia BH-BMPT'!$D$37,IF(J264=37,'Equivalencia BH-BMPT'!$D$38,IF(J264=38,'Equivalencia BH-BMPT'!#REF!,IF(J264=39,'Equivalencia BH-BMPT'!$D$40,IF(J264=40,'Equivalencia BH-BMPT'!$D$41,IF(J264=41,'Equivalencia BH-BMPT'!$D$42,IF(J264=42,'Equivalencia BH-BMPT'!$D$43,IF(J264=43,'Equivalencia BH-BMPT'!$D$44,IF(J264=44,'Equivalencia BH-BMPT'!$D$45,IF(J264=45,'Equivalencia BH-BMPT'!$D$46,"No ha seleccionado un número de programa")))))))))))))))))))))))))))))))))))))))))))))</f>
        <v>No ha seleccionado un número de programa</v>
      </c>
      <c r="L264" s="20" t="s">
        <v>1135</v>
      </c>
      <c r="M264" s="17"/>
      <c r="N264" s="93" t="s">
        <v>1348</v>
      </c>
      <c r="O264" s="111">
        <v>0</v>
      </c>
      <c r="P264" s="85"/>
      <c r="Q264" s="22"/>
      <c r="R264" s="22"/>
      <c r="S264" s="111"/>
      <c r="T264" s="22">
        <f t="shared" si="15"/>
        <v>0</v>
      </c>
      <c r="U264" s="22"/>
      <c r="V264" s="114">
        <v>43414</v>
      </c>
      <c r="W264" s="114">
        <v>43414</v>
      </c>
      <c r="X264" s="114">
        <v>45239</v>
      </c>
      <c r="Y264" s="93" t="s">
        <v>1451</v>
      </c>
      <c r="Z264" s="17"/>
      <c r="AA264" s="39"/>
      <c r="AB264" s="17"/>
      <c r="AC264" s="17" t="s">
        <v>1467</v>
      </c>
      <c r="AD264" s="17"/>
      <c r="AE264" s="17"/>
      <c r="AF264" s="40" t="e">
        <f t="shared" si="16"/>
        <v>#DIV/0!</v>
      </c>
      <c r="AG264" s="41"/>
      <c r="AH264" s="41" t="b">
        <f t="shared" si="17"/>
        <v>1</v>
      </c>
    </row>
    <row r="265" spans="1:34" ht="44.25" hidden="1" customHeight="1" thickBot="1" x14ac:dyDescent="0.3">
      <c r="A265" s="93" t="s">
        <v>553</v>
      </c>
      <c r="B265" s="122">
        <v>2018</v>
      </c>
      <c r="C265" s="96" t="s">
        <v>843</v>
      </c>
      <c r="D265" s="17">
        <v>19</v>
      </c>
      <c r="E265" s="3" t="str">
        <f>IF(D265=1,'Tipo '!$B$2,IF(D265=2,'Tipo '!$B$3,IF(D265=3,'Tipo '!$B$4,IF(D265=4,'Tipo '!$B$5,IF(D265=5,'Tipo '!$B$6,IF(D265=6,'Tipo '!$B$7,IF(D265=7,'Tipo '!$B$8,IF(D265=8,'Tipo '!$B$9,IF(D265=9,'Tipo '!$B$10,IF(D265=10,'Tipo '!$B$11,IF(D265=11,'Tipo '!$B$12,IF(D265=12,'Tipo '!$B$13,IF(D265=13,'Tipo '!$B$14,IF(D265=14,'Tipo '!$B$15,IF(D265=15,'Tipo '!$B$16,IF(D265=16,'Tipo '!$B$17,IF(D265=17,'Tipo '!$B$18,IF(D265=18,'Tipo '!$B$19,IF(D265=19,'Tipo '!$B$20,IF(D265=20,'Tipo '!$B$21,"No ha seleccionado un tipo de contrato válido"))))))))))))))))))))</f>
        <v>Otros</v>
      </c>
      <c r="F265" s="3" t="s">
        <v>107</v>
      </c>
      <c r="G265" s="3" t="s">
        <v>116</v>
      </c>
      <c r="H265" s="93" t="s">
        <v>1048</v>
      </c>
      <c r="I265" s="19" t="s">
        <v>145</v>
      </c>
      <c r="J265" s="8"/>
      <c r="K265" s="38" t="str">
        <f>IF(J265=1,'Equivalencia BH-BMPT'!$D$2,IF(J265=2,'Equivalencia BH-BMPT'!$D$3,IF(J265=3,'Equivalencia BH-BMPT'!$D$4,IF(J265=4,'Equivalencia BH-BMPT'!$D$5,IF(J265=5,'Equivalencia BH-BMPT'!$D$6,IF(J265=6,'Equivalencia BH-BMPT'!$D$7,IF(J265=7,'Equivalencia BH-BMPT'!$D$8,IF(J265=8,'Equivalencia BH-BMPT'!$D$9,IF(J265=9,'Equivalencia BH-BMPT'!$D$10,IF(J265=10,'Equivalencia BH-BMPT'!$D$11,IF(J265=11,'Equivalencia BH-BMPT'!$D$12,IF(J265=12,'Equivalencia BH-BMPT'!$D$13,IF(J265=13,'Equivalencia BH-BMPT'!$D$14,IF(J265=14,'Equivalencia BH-BMPT'!$D$15,IF(J265=15,'Equivalencia BH-BMPT'!$D$16,IF(J265=16,'Equivalencia BH-BMPT'!$D$17,IF(J265=17,'Equivalencia BH-BMPT'!$D$18,IF(J265=18,'Equivalencia BH-BMPT'!$D$19,IF(J265=19,'Equivalencia BH-BMPT'!$D$20,IF(J265=20,'Equivalencia BH-BMPT'!$D$21,IF(J265=21,'Equivalencia BH-BMPT'!$D$22,IF(J265=22,'Equivalencia BH-BMPT'!$D$23,IF(J265=23,'Equivalencia BH-BMPT'!#REF!,IF(J265=24,'Equivalencia BH-BMPT'!$D$25,IF(J265=25,'Equivalencia BH-BMPT'!$D$26,IF(J265=26,'Equivalencia BH-BMPT'!$D$27,IF(J265=27,'Equivalencia BH-BMPT'!$D$28,IF(J265=28,'Equivalencia BH-BMPT'!$D$29,IF(J265=29,'Equivalencia BH-BMPT'!$D$30,IF(J265=30,'Equivalencia BH-BMPT'!$D$31,IF(J265=31,'Equivalencia BH-BMPT'!$D$32,IF(J265=32,'Equivalencia BH-BMPT'!$D$33,IF(J265=33,'Equivalencia BH-BMPT'!$D$34,IF(J265=34,'Equivalencia BH-BMPT'!$D$35,IF(J265=35,'Equivalencia BH-BMPT'!$D$36,IF(J265=36,'Equivalencia BH-BMPT'!$D$37,IF(J265=37,'Equivalencia BH-BMPT'!$D$38,IF(J265=38,'Equivalencia BH-BMPT'!#REF!,IF(J265=39,'Equivalencia BH-BMPT'!$D$40,IF(J265=40,'Equivalencia BH-BMPT'!$D$41,IF(J265=41,'Equivalencia BH-BMPT'!$D$42,IF(J265=42,'Equivalencia BH-BMPT'!$D$43,IF(J265=43,'Equivalencia BH-BMPT'!$D$44,IF(J265=44,'Equivalencia BH-BMPT'!$D$45,IF(J265=45,'Equivalencia BH-BMPT'!$D$46,"No ha seleccionado un número de programa")))))))))))))))))))))))))))))))))))))))))))))</f>
        <v>No ha seleccionado un número de programa</v>
      </c>
      <c r="L265" s="20" t="s">
        <v>1135</v>
      </c>
      <c r="M265" s="17"/>
      <c r="N265" s="93" t="s">
        <v>1349</v>
      </c>
      <c r="O265" s="111">
        <v>0</v>
      </c>
      <c r="P265" s="85"/>
      <c r="Q265" s="22"/>
      <c r="R265" s="22"/>
      <c r="S265" s="111"/>
      <c r="T265" s="22">
        <f t="shared" si="15"/>
        <v>0</v>
      </c>
      <c r="U265" s="22"/>
      <c r="V265" s="114">
        <v>43383</v>
      </c>
      <c r="W265" s="114">
        <v>43383</v>
      </c>
      <c r="X265" s="114">
        <v>45208</v>
      </c>
      <c r="Y265" s="93" t="s">
        <v>1451</v>
      </c>
      <c r="Z265" s="17"/>
      <c r="AA265" s="39"/>
      <c r="AB265" s="17"/>
      <c r="AC265" s="17" t="s">
        <v>1467</v>
      </c>
      <c r="AD265" s="17"/>
      <c r="AE265" s="17"/>
      <c r="AF265" s="40" t="e">
        <f t="shared" si="16"/>
        <v>#DIV/0!</v>
      </c>
      <c r="AG265" s="41"/>
      <c r="AH265" s="41" t="b">
        <f t="shared" si="17"/>
        <v>1</v>
      </c>
    </row>
    <row r="266" spans="1:34" ht="44.25" hidden="1" customHeight="1" thickBot="1" x14ac:dyDescent="0.3">
      <c r="A266" s="93" t="s">
        <v>554</v>
      </c>
      <c r="B266" s="122">
        <v>2018</v>
      </c>
      <c r="C266" s="96" t="s">
        <v>844</v>
      </c>
      <c r="D266" s="17">
        <v>19</v>
      </c>
      <c r="E266" s="3" t="str">
        <f>IF(D266=1,'Tipo '!$B$2,IF(D266=2,'Tipo '!$B$3,IF(D266=3,'Tipo '!$B$4,IF(D266=4,'Tipo '!$B$5,IF(D266=5,'Tipo '!$B$6,IF(D266=6,'Tipo '!$B$7,IF(D266=7,'Tipo '!$B$8,IF(D266=8,'Tipo '!$B$9,IF(D266=9,'Tipo '!$B$10,IF(D266=10,'Tipo '!$B$11,IF(D266=11,'Tipo '!$B$12,IF(D266=12,'Tipo '!$B$13,IF(D266=13,'Tipo '!$B$14,IF(D266=14,'Tipo '!$B$15,IF(D266=15,'Tipo '!$B$16,IF(D266=16,'Tipo '!$B$17,IF(D266=17,'Tipo '!$B$18,IF(D266=18,'Tipo '!$B$19,IF(D266=19,'Tipo '!$B$20,IF(D266=20,'Tipo '!$B$21,"No ha seleccionado un tipo de contrato válido"))))))))))))))))))))</f>
        <v>Otros</v>
      </c>
      <c r="F266" s="3" t="s">
        <v>107</v>
      </c>
      <c r="G266" s="3" t="s">
        <v>116</v>
      </c>
      <c r="H266" s="93" t="s">
        <v>1049</v>
      </c>
      <c r="I266" s="19" t="s">
        <v>145</v>
      </c>
      <c r="J266" s="8"/>
      <c r="K266" s="38" t="str">
        <f>IF(J266=1,'Equivalencia BH-BMPT'!$D$2,IF(J266=2,'Equivalencia BH-BMPT'!$D$3,IF(J266=3,'Equivalencia BH-BMPT'!$D$4,IF(J266=4,'Equivalencia BH-BMPT'!$D$5,IF(J266=5,'Equivalencia BH-BMPT'!$D$6,IF(J266=6,'Equivalencia BH-BMPT'!$D$7,IF(J266=7,'Equivalencia BH-BMPT'!$D$8,IF(J266=8,'Equivalencia BH-BMPT'!$D$9,IF(J266=9,'Equivalencia BH-BMPT'!$D$10,IF(J266=10,'Equivalencia BH-BMPT'!$D$11,IF(J266=11,'Equivalencia BH-BMPT'!$D$12,IF(J266=12,'Equivalencia BH-BMPT'!$D$13,IF(J266=13,'Equivalencia BH-BMPT'!$D$14,IF(J266=14,'Equivalencia BH-BMPT'!$D$15,IF(J266=15,'Equivalencia BH-BMPT'!$D$16,IF(J266=16,'Equivalencia BH-BMPT'!$D$17,IF(J266=17,'Equivalencia BH-BMPT'!$D$18,IF(J266=18,'Equivalencia BH-BMPT'!$D$19,IF(J266=19,'Equivalencia BH-BMPT'!$D$20,IF(J266=20,'Equivalencia BH-BMPT'!$D$21,IF(J266=21,'Equivalencia BH-BMPT'!$D$22,IF(J266=22,'Equivalencia BH-BMPT'!$D$23,IF(J266=23,'Equivalencia BH-BMPT'!#REF!,IF(J266=24,'Equivalencia BH-BMPT'!$D$25,IF(J266=25,'Equivalencia BH-BMPT'!$D$26,IF(J266=26,'Equivalencia BH-BMPT'!$D$27,IF(J266=27,'Equivalencia BH-BMPT'!$D$28,IF(J266=28,'Equivalencia BH-BMPT'!$D$29,IF(J266=29,'Equivalencia BH-BMPT'!$D$30,IF(J266=30,'Equivalencia BH-BMPT'!$D$31,IF(J266=31,'Equivalencia BH-BMPT'!$D$32,IF(J266=32,'Equivalencia BH-BMPT'!$D$33,IF(J266=33,'Equivalencia BH-BMPT'!$D$34,IF(J266=34,'Equivalencia BH-BMPT'!$D$35,IF(J266=35,'Equivalencia BH-BMPT'!$D$36,IF(J266=36,'Equivalencia BH-BMPT'!$D$37,IF(J266=37,'Equivalencia BH-BMPT'!$D$38,IF(J266=38,'Equivalencia BH-BMPT'!#REF!,IF(J266=39,'Equivalencia BH-BMPT'!$D$40,IF(J266=40,'Equivalencia BH-BMPT'!$D$41,IF(J266=41,'Equivalencia BH-BMPT'!$D$42,IF(J266=42,'Equivalencia BH-BMPT'!$D$43,IF(J266=43,'Equivalencia BH-BMPT'!$D$44,IF(J266=44,'Equivalencia BH-BMPT'!$D$45,IF(J266=45,'Equivalencia BH-BMPT'!$D$46,"No ha seleccionado un número de programa")))))))))))))))))))))))))))))))))))))))))))))</f>
        <v>No ha seleccionado un número de programa</v>
      </c>
      <c r="L266" s="20" t="s">
        <v>1135</v>
      </c>
      <c r="M266" s="17"/>
      <c r="N266" s="93" t="s">
        <v>1350</v>
      </c>
      <c r="O266" s="111">
        <v>0</v>
      </c>
      <c r="P266" s="85"/>
      <c r="Q266" s="22"/>
      <c r="R266" s="22"/>
      <c r="S266" s="111"/>
      <c r="T266" s="22">
        <f t="shared" si="15"/>
        <v>0</v>
      </c>
      <c r="U266" s="22"/>
      <c r="V266" s="114">
        <v>43391</v>
      </c>
      <c r="W266" s="114">
        <v>43391</v>
      </c>
      <c r="X266" s="114">
        <v>45216</v>
      </c>
      <c r="Y266" s="93" t="s">
        <v>1451</v>
      </c>
      <c r="Z266" s="17"/>
      <c r="AA266" s="39"/>
      <c r="AB266" s="17"/>
      <c r="AC266" s="17" t="s">
        <v>1467</v>
      </c>
      <c r="AD266" s="17"/>
      <c r="AE266" s="17"/>
      <c r="AF266" s="40" t="e">
        <f t="shared" si="16"/>
        <v>#DIV/0!</v>
      </c>
      <c r="AG266" s="41"/>
      <c r="AH266" s="41" t="b">
        <f t="shared" si="17"/>
        <v>1</v>
      </c>
    </row>
    <row r="267" spans="1:34" ht="44.25" hidden="1" customHeight="1" thickBot="1" x14ac:dyDescent="0.3">
      <c r="A267" s="93" t="s">
        <v>555</v>
      </c>
      <c r="B267" s="122">
        <v>2018</v>
      </c>
      <c r="C267" s="96" t="s">
        <v>845</v>
      </c>
      <c r="D267" s="17">
        <v>19</v>
      </c>
      <c r="E267" s="3" t="str">
        <f>IF(D267=1,'Tipo '!$B$2,IF(D267=2,'Tipo '!$B$3,IF(D267=3,'Tipo '!$B$4,IF(D267=4,'Tipo '!$B$5,IF(D267=5,'Tipo '!$B$6,IF(D267=6,'Tipo '!$B$7,IF(D267=7,'Tipo '!$B$8,IF(D267=8,'Tipo '!$B$9,IF(D267=9,'Tipo '!$B$10,IF(D267=10,'Tipo '!$B$11,IF(D267=11,'Tipo '!$B$12,IF(D267=12,'Tipo '!$B$13,IF(D267=13,'Tipo '!$B$14,IF(D267=14,'Tipo '!$B$15,IF(D267=15,'Tipo '!$B$16,IF(D267=16,'Tipo '!$B$17,IF(D267=17,'Tipo '!$B$18,IF(D267=18,'Tipo '!$B$19,IF(D267=19,'Tipo '!$B$20,IF(D267=20,'Tipo '!$B$21,"No ha seleccionado un tipo de contrato válido"))))))))))))))))))))</f>
        <v>Otros</v>
      </c>
      <c r="F267" s="3" t="s">
        <v>107</v>
      </c>
      <c r="G267" s="3" t="s">
        <v>116</v>
      </c>
      <c r="H267" s="93" t="s">
        <v>1050</v>
      </c>
      <c r="I267" s="19" t="s">
        <v>145</v>
      </c>
      <c r="J267" s="8"/>
      <c r="K267" s="38" t="str">
        <f>IF(J267=1,'Equivalencia BH-BMPT'!$D$2,IF(J267=2,'Equivalencia BH-BMPT'!$D$3,IF(J267=3,'Equivalencia BH-BMPT'!$D$4,IF(J267=4,'Equivalencia BH-BMPT'!$D$5,IF(J267=5,'Equivalencia BH-BMPT'!$D$6,IF(J267=6,'Equivalencia BH-BMPT'!$D$7,IF(J267=7,'Equivalencia BH-BMPT'!$D$8,IF(J267=8,'Equivalencia BH-BMPT'!$D$9,IF(J267=9,'Equivalencia BH-BMPT'!$D$10,IF(J267=10,'Equivalencia BH-BMPT'!$D$11,IF(J267=11,'Equivalencia BH-BMPT'!$D$12,IF(J267=12,'Equivalencia BH-BMPT'!$D$13,IF(J267=13,'Equivalencia BH-BMPT'!$D$14,IF(J267=14,'Equivalencia BH-BMPT'!$D$15,IF(J267=15,'Equivalencia BH-BMPT'!$D$16,IF(J267=16,'Equivalencia BH-BMPT'!$D$17,IF(J267=17,'Equivalencia BH-BMPT'!$D$18,IF(J267=18,'Equivalencia BH-BMPT'!$D$19,IF(J267=19,'Equivalencia BH-BMPT'!$D$20,IF(J267=20,'Equivalencia BH-BMPT'!$D$21,IF(J267=21,'Equivalencia BH-BMPT'!$D$22,IF(J267=22,'Equivalencia BH-BMPT'!$D$23,IF(J267=23,'Equivalencia BH-BMPT'!#REF!,IF(J267=24,'Equivalencia BH-BMPT'!$D$25,IF(J267=25,'Equivalencia BH-BMPT'!$D$26,IF(J267=26,'Equivalencia BH-BMPT'!$D$27,IF(J267=27,'Equivalencia BH-BMPT'!$D$28,IF(J267=28,'Equivalencia BH-BMPT'!$D$29,IF(J267=29,'Equivalencia BH-BMPT'!$D$30,IF(J267=30,'Equivalencia BH-BMPT'!$D$31,IF(J267=31,'Equivalencia BH-BMPT'!$D$32,IF(J267=32,'Equivalencia BH-BMPT'!$D$33,IF(J267=33,'Equivalencia BH-BMPT'!$D$34,IF(J267=34,'Equivalencia BH-BMPT'!$D$35,IF(J267=35,'Equivalencia BH-BMPT'!$D$36,IF(J267=36,'Equivalencia BH-BMPT'!$D$37,IF(J267=37,'Equivalencia BH-BMPT'!$D$38,IF(J267=38,'Equivalencia BH-BMPT'!#REF!,IF(J267=39,'Equivalencia BH-BMPT'!$D$40,IF(J267=40,'Equivalencia BH-BMPT'!$D$41,IF(J267=41,'Equivalencia BH-BMPT'!$D$42,IF(J267=42,'Equivalencia BH-BMPT'!$D$43,IF(J267=43,'Equivalencia BH-BMPT'!$D$44,IF(J267=44,'Equivalencia BH-BMPT'!$D$45,IF(J267=45,'Equivalencia BH-BMPT'!$D$46,"No ha seleccionado un número de programa")))))))))))))))))))))))))))))))))))))))))))))</f>
        <v>No ha seleccionado un número de programa</v>
      </c>
      <c r="L267" s="20" t="s">
        <v>1135</v>
      </c>
      <c r="M267" s="17"/>
      <c r="N267" s="93" t="s">
        <v>1351</v>
      </c>
      <c r="O267" s="111">
        <v>0</v>
      </c>
      <c r="P267" s="85"/>
      <c r="Q267" s="22"/>
      <c r="R267" s="22"/>
      <c r="S267" s="111"/>
      <c r="T267" s="22">
        <f t="shared" si="15"/>
        <v>0</v>
      </c>
      <c r="U267" s="22"/>
      <c r="V267" s="114">
        <v>43391</v>
      </c>
      <c r="W267" s="114">
        <v>43391</v>
      </c>
      <c r="X267" s="114">
        <v>45216</v>
      </c>
      <c r="Y267" s="93" t="s">
        <v>1451</v>
      </c>
      <c r="Z267" s="17"/>
      <c r="AA267" s="39"/>
      <c r="AB267" s="17"/>
      <c r="AC267" s="17" t="s">
        <v>1467</v>
      </c>
      <c r="AD267" s="17"/>
      <c r="AE267" s="17"/>
      <c r="AF267" s="40" t="e">
        <f t="shared" si="16"/>
        <v>#DIV/0!</v>
      </c>
      <c r="AG267" s="41"/>
      <c r="AH267" s="41" t="b">
        <f t="shared" si="17"/>
        <v>1</v>
      </c>
    </row>
    <row r="268" spans="1:34" ht="44.25" hidden="1" customHeight="1" thickBot="1" x14ac:dyDescent="0.3">
      <c r="A268" s="93" t="s">
        <v>556</v>
      </c>
      <c r="B268" s="122">
        <v>2018</v>
      </c>
      <c r="C268" s="96" t="s">
        <v>846</v>
      </c>
      <c r="D268" s="17">
        <v>19</v>
      </c>
      <c r="E268" s="3" t="str">
        <f>IF(D268=1,'Tipo '!$B$2,IF(D268=2,'Tipo '!$B$3,IF(D268=3,'Tipo '!$B$4,IF(D268=4,'Tipo '!$B$5,IF(D268=5,'Tipo '!$B$6,IF(D268=6,'Tipo '!$B$7,IF(D268=7,'Tipo '!$B$8,IF(D268=8,'Tipo '!$B$9,IF(D268=9,'Tipo '!$B$10,IF(D268=10,'Tipo '!$B$11,IF(D268=11,'Tipo '!$B$12,IF(D268=12,'Tipo '!$B$13,IF(D268=13,'Tipo '!$B$14,IF(D268=14,'Tipo '!$B$15,IF(D268=15,'Tipo '!$B$16,IF(D268=16,'Tipo '!$B$17,IF(D268=17,'Tipo '!$B$18,IF(D268=18,'Tipo '!$B$19,IF(D268=19,'Tipo '!$B$20,IF(D268=20,'Tipo '!$B$21,"No ha seleccionado un tipo de contrato válido"))))))))))))))))))))</f>
        <v>Otros</v>
      </c>
      <c r="F268" s="3" t="s">
        <v>107</v>
      </c>
      <c r="G268" s="3" t="s">
        <v>116</v>
      </c>
      <c r="H268" s="93" t="s">
        <v>1051</v>
      </c>
      <c r="I268" s="19" t="s">
        <v>145</v>
      </c>
      <c r="J268" s="8"/>
      <c r="K268" s="38" t="str">
        <f>IF(J268=1,'Equivalencia BH-BMPT'!$D$2,IF(J268=2,'Equivalencia BH-BMPT'!$D$3,IF(J268=3,'Equivalencia BH-BMPT'!$D$4,IF(J268=4,'Equivalencia BH-BMPT'!$D$5,IF(J268=5,'Equivalencia BH-BMPT'!$D$6,IF(J268=6,'Equivalencia BH-BMPT'!$D$7,IF(J268=7,'Equivalencia BH-BMPT'!$D$8,IF(J268=8,'Equivalencia BH-BMPT'!$D$9,IF(J268=9,'Equivalencia BH-BMPT'!$D$10,IF(J268=10,'Equivalencia BH-BMPT'!$D$11,IF(J268=11,'Equivalencia BH-BMPT'!$D$12,IF(J268=12,'Equivalencia BH-BMPT'!$D$13,IF(J268=13,'Equivalencia BH-BMPT'!$D$14,IF(J268=14,'Equivalencia BH-BMPT'!$D$15,IF(J268=15,'Equivalencia BH-BMPT'!$D$16,IF(J268=16,'Equivalencia BH-BMPT'!$D$17,IF(J268=17,'Equivalencia BH-BMPT'!$D$18,IF(J268=18,'Equivalencia BH-BMPT'!$D$19,IF(J268=19,'Equivalencia BH-BMPT'!$D$20,IF(J268=20,'Equivalencia BH-BMPT'!$D$21,IF(J268=21,'Equivalencia BH-BMPT'!$D$22,IF(J268=22,'Equivalencia BH-BMPT'!$D$23,IF(J268=23,'Equivalencia BH-BMPT'!#REF!,IF(J268=24,'Equivalencia BH-BMPT'!$D$25,IF(J268=25,'Equivalencia BH-BMPT'!$D$26,IF(J268=26,'Equivalencia BH-BMPT'!$D$27,IF(J268=27,'Equivalencia BH-BMPT'!$D$28,IF(J268=28,'Equivalencia BH-BMPT'!$D$29,IF(J268=29,'Equivalencia BH-BMPT'!$D$30,IF(J268=30,'Equivalencia BH-BMPT'!$D$31,IF(J268=31,'Equivalencia BH-BMPT'!$D$32,IF(J268=32,'Equivalencia BH-BMPT'!$D$33,IF(J268=33,'Equivalencia BH-BMPT'!$D$34,IF(J268=34,'Equivalencia BH-BMPT'!$D$35,IF(J268=35,'Equivalencia BH-BMPT'!$D$36,IF(J268=36,'Equivalencia BH-BMPT'!$D$37,IF(J268=37,'Equivalencia BH-BMPT'!$D$38,IF(J268=38,'Equivalencia BH-BMPT'!#REF!,IF(J268=39,'Equivalencia BH-BMPT'!$D$40,IF(J268=40,'Equivalencia BH-BMPT'!$D$41,IF(J268=41,'Equivalencia BH-BMPT'!$D$42,IF(J268=42,'Equivalencia BH-BMPT'!$D$43,IF(J268=43,'Equivalencia BH-BMPT'!$D$44,IF(J268=44,'Equivalencia BH-BMPT'!$D$45,IF(J268=45,'Equivalencia BH-BMPT'!$D$46,"No ha seleccionado un número de programa")))))))))))))))))))))))))))))))))))))))))))))</f>
        <v>No ha seleccionado un número de programa</v>
      </c>
      <c r="L268" s="20" t="s">
        <v>1135</v>
      </c>
      <c r="M268" s="17"/>
      <c r="N268" s="93" t="s">
        <v>1352</v>
      </c>
      <c r="O268" s="111">
        <v>0</v>
      </c>
      <c r="P268" s="85"/>
      <c r="Q268" s="22"/>
      <c r="R268" s="22"/>
      <c r="S268" s="111"/>
      <c r="T268" s="22">
        <f t="shared" si="15"/>
        <v>0</v>
      </c>
      <c r="U268" s="22"/>
      <c r="V268" s="114">
        <v>43391</v>
      </c>
      <c r="W268" s="114">
        <v>43391</v>
      </c>
      <c r="X268" s="114">
        <v>45216</v>
      </c>
      <c r="Y268" s="93" t="s">
        <v>1451</v>
      </c>
      <c r="Z268" s="17"/>
      <c r="AA268" s="39"/>
      <c r="AB268" s="17"/>
      <c r="AC268" s="17" t="s">
        <v>1467</v>
      </c>
      <c r="AD268" s="17"/>
      <c r="AE268" s="17"/>
      <c r="AF268" s="40" t="e">
        <f t="shared" si="16"/>
        <v>#DIV/0!</v>
      </c>
      <c r="AG268" s="41"/>
      <c r="AH268" s="41" t="b">
        <f t="shared" si="17"/>
        <v>1</v>
      </c>
    </row>
    <row r="269" spans="1:34" ht="44.25" hidden="1" customHeight="1" thickBot="1" x14ac:dyDescent="0.3">
      <c r="A269" s="93" t="s">
        <v>557</v>
      </c>
      <c r="B269" s="122">
        <v>2018</v>
      </c>
      <c r="C269" s="96" t="s">
        <v>847</v>
      </c>
      <c r="D269" s="17">
        <v>19</v>
      </c>
      <c r="E269" s="3" t="str">
        <f>IF(D269=1,'Tipo '!$B$2,IF(D269=2,'Tipo '!$B$3,IF(D269=3,'Tipo '!$B$4,IF(D269=4,'Tipo '!$B$5,IF(D269=5,'Tipo '!$B$6,IF(D269=6,'Tipo '!$B$7,IF(D269=7,'Tipo '!$B$8,IF(D269=8,'Tipo '!$B$9,IF(D269=9,'Tipo '!$B$10,IF(D269=10,'Tipo '!$B$11,IF(D269=11,'Tipo '!$B$12,IF(D269=12,'Tipo '!$B$13,IF(D269=13,'Tipo '!$B$14,IF(D269=14,'Tipo '!$B$15,IF(D269=15,'Tipo '!$B$16,IF(D269=16,'Tipo '!$B$17,IF(D269=17,'Tipo '!$B$18,IF(D269=18,'Tipo '!$B$19,IF(D269=19,'Tipo '!$B$20,IF(D269=20,'Tipo '!$B$21,"No ha seleccionado un tipo de contrato válido"))))))))))))))))))))</f>
        <v>Otros</v>
      </c>
      <c r="F269" s="3" t="s">
        <v>107</v>
      </c>
      <c r="G269" s="3" t="s">
        <v>116</v>
      </c>
      <c r="H269" s="93" t="s">
        <v>1052</v>
      </c>
      <c r="I269" s="19" t="s">
        <v>145</v>
      </c>
      <c r="J269" s="8"/>
      <c r="K269" s="38" t="str">
        <f>IF(J269=1,'Equivalencia BH-BMPT'!$D$2,IF(J269=2,'Equivalencia BH-BMPT'!$D$3,IF(J269=3,'Equivalencia BH-BMPT'!$D$4,IF(J269=4,'Equivalencia BH-BMPT'!$D$5,IF(J269=5,'Equivalencia BH-BMPT'!$D$6,IF(J269=6,'Equivalencia BH-BMPT'!$D$7,IF(J269=7,'Equivalencia BH-BMPT'!$D$8,IF(J269=8,'Equivalencia BH-BMPT'!$D$9,IF(J269=9,'Equivalencia BH-BMPT'!$D$10,IF(J269=10,'Equivalencia BH-BMPT'!$D$11,IF(J269=11,'Equivalencia BH-BMPT'!$D$12,IF(J269=12,'Equivalencia BH-BMPT'!$D$13,IF(J269=13,'Equivalencia BH-BMPT'!$D$14,IF(J269=14,'Equivalencia BH-BMPT'!$D$15,IF(J269=15,'Equivalencia BH-BMPT'!$D$16,IF(J269=16,'Equivalencia BH-BMPT'!$D$17,IF(J269=17,'Equivalencia BH-BMPT'!$D$18,IF(J269=18,'Equivalencia BH-BMPT'!$D$19,IF(J269=19,'Equivalencia BH-BMPT'!$D$20,IF(J269=20,'Equivalencia BH-BMPT'!$D$21,IF(J269=21,'Equivalencia BH-BMPT'!$D$22,IF(J269=22,'Equivalencia BH-BMPT'!$D$23,IF(J269=23,'Equivalencia BH-BMPT'!#REF!,IF(J269=24,'Equivalencia BH-BMPT'!$D$25,IF(J269=25,'Equivalencia BH-BMPT'!$D$26,IF(J269=26,'Equivalencia BH-BMPT'!$D$27,IF(J269=27,'Equivalencia BH-BMPT'!$D$28,IF(J269=28,'Equivalencia BH-BMPT'!$D$29,IF(J269=29,'Equivalencia BH-BMPT'!$D$30,IF(J269=30,'Equivalencia BH-BMPT'!$D$31,IF(J269=31,'Equivalencia BH-BMPT'!$D$32,IF(J269=32,'Equivalencia BH-BMPT'!$D$33,IF(J269=33,'Equivalencia BH-BMPT'!$D$34,IF(J269=34,'Equivalencia BH-BMPT'!$D$35,IF(J269=35,'Equivalencia BH-BMPT'!$D$36,IF(J269=36,'Equivalencia BH-BMPT'!$D$37,IF(J269=37,'Equivalencia BH-BMPT'!$D$38,IF(J269=38,'Equivalencia BH-BMPT'!#REF!,IF(J269=39,'Equivalencia BH-BMPT'!$D$40,IF(J269=40,'Equivalencia BH-BMPT'!$D$41,IF(J269=41,'Equivalencia BH-BMPT'!$D$42,IF(J269=42,'Equivalencia BH-BMPT'!$D$43,IF(J269=43,'Equivalencia BH-BMPT'!$D$44,IF(J269=44,'Equivalencia BH-BMPT'!$D$45,IF(J269=45,'Equivalencia BH-BMPT'!$D$46,"No ha seleccionado un número de programa")))))))))))))))))))))))))))))))))))))))))))))</f>
        <v>No ha seleccionado un número de programa</v>
      </c>
      <c r="L269" s="20" t="s">
        <v>1135</v>
      </c>
      <c r="M269" s="17"/>
      <c r="N269" s="93" t="s">
        <v>1353</v>
      </c>
      <c r="O269" s="111">
        <v>0</v>
      </c>
      <c r="P269" s="85"/>
      <c r="Q269" s="22"/>
      <c r="R269" s="22"/>
      <c r="S269" s="111"/>
      <c r="T269" s="22">
        <f t="shared" si="15"/>
        <v>0</v>
      </c>
      <c r="U269" s="22"/>
      <c r="V269" s="114">
        <v>43391</v>
      </c>
      <c r="W269" s="114">
        <v>43391</v>
      </c>
      <c r="X269" s="114">
        <v>45216</v>
      </c>
      <c r="Y269" s="93" t="s">
        <v>1451</v>
      </c>
      <c r="Z269" s="17"/>
      <c r="AA269" s="39"/>
      <c r="AB269" s="17"/>
      <c r="AC269" s="17" t="s">
        <v>1467</v>
      </c>
      <c r="AD269" s="17"/>
      <c r="AE269" s="17"/>
      <c r="AF269" s="40" t="e">
        <f t="shared" si="16"/>
        <v>#DIV/0!</v>
      </c>
      <c r="AG269" s="41"/>
      <c r="AH269" s="41" t="b">
        <f t="shared" si="17"/>
        <v>1</v>
      </c>
    </row>
    <row r="270" spans="1:34" ht="44.25" hidden="1" customHeight="1" thickBot="1" x14ac:dyDescent="0.3">
      <c r="A270" s="93" t="s">
        <v>558</v>
      </c>
      <c r="B270" s="122">
        <v>2018</v>
      </c>
      <c r="C270" s="96" t="s">
        <v>848</v>
      </c>
      <c r="D270" s="17">
        <v>5</v>
      </c>
      <c r="E270" s="3" t="str">
        <f>IF(D270=1,'Tipo '!$B$2,IF(D270=2,'Tipo '!$B$3,IF(D270=3,'Tipo '!$B$4,IF(D270=4,'Tipo '!$B$5,IF(D270=5,'Tipo '!$B$6,IF(D270=6,'Tipo '!$B$7,IF(D270=7,'Tipo '!$B$8,IF(D270=8,'Tipo '!$B$9,IF(D270=9,'Tipo '!$B$10,IF(D270=10,'Tipo '!$B$11,IF(D270=11,'Tipo '!$B$12,IF(D270=12,'Tipo '!$B$13,IF(D270=13,'Tipo '!$B$14,IF(D270=14,'Tipo '!$B$15,IF(D270=15,'Tipo '!$B$16,IF(D270=16,'Tipo '!$B$17,IF(D270=17,'Tipo '!$B$18,IF(D270=18,'Tipo '!$B$19,IF(D270=19,'Tipo '!$B$20,IF(D270=20,'Tipo '!$B$21,"No ha seleccionado un tipo de contrato válido"))))))))))))))))))))</f>
        <v>Contratos de prestación de servicios profesionales y de apoyo a la gestión</v>
      </c>
      <c r="F270" s="3" t="s">
        <v>107</v>
      </c>
      <c r="G270" s="3" t="s">
        <v>116</v>
      </c>
      <c r="H270" s="93" t="s">
        <v>1053</v>
      </c>
      <c r="I270" s="19" t="s">
        <v>145</v>
      </c>
      <c r="J270" s="8">
        <v>45</v>
      </c>
      <c r="K270" s="38" t="str">
        <f>IF(J270=1,'Equivalencia BH-BMPT'!$D$2,IF(J270=2,'Equivalencia BH-BMPT'!$D$3,IF(J270=3,'Equivalencia BH-BMPT'!$D$4,IF(J270=4,'Equivalencia BH-BMPT'!$D$5,IF(J270=5,'Equivalencia BH-BMPT'!$D$6,IF(J270=6,'Equivalencia BH-BMPT'!$D$7,IF(J270=7,'Equivalencia BH-BMPT'!$D$8,IF(J270=8,'Equivalencia BH-BMPT'!$D$9,IF(J270=9,'Equivalencia BH-BMPT'!$D$10,IF(J270=10,'Equivalencia BH-BMPT'!$D$11,IF(J270=11,'Equivalencia BH-BMPT'!$D$12,IF(J270=12,'Equivalencia BH-BMPT'!$D$13,IF(J270=13,'Equivalencia BH-BMPT'!$D$14,IF(J270=14,'Equivalencia BH-BMPT'!$D$15,IF(J270=15,'Equivalencia BH-BMPT'!$D$16,IF(J270=16,'Equivalencia BH-BMPT'!$D$17,IF(J270=17,'Equivalencia BH-BMPT'!$D$18,IF(J270=18,'Equivalencia BH-BMPT'!$D$19,IF(J270=19,'Equivalencia BH-BMPT'!$D$20,IF(J270=20,'Equivalencia BH-BMPT'!$D$21,IF(J270=21,'Equivalencia BH-BMPT'!$D$22,IF(J270=22,'Equivalencia BH-BMPT'!$D$23,IF(J270=23,'Equivalencia BH-BMPT'!#REF!,IF(J270=24,'Equivalencia BH-BMPT'!$D$25,IF(J270=25,'Equivalencia BH-BMPT'!$D$26,IF(J270=26,'Equivalencia BH-BMPT'!$D$27,IF(J270=27,'Equivalencia BH-BMPT'!$D$28,IF(J270=28,'Equivalencia BH-BMPT'!$D$29,IF(J270=29,'Equivalencia BH-BMPT'!$D$30,IF(J270=30,'Equivalencia BH-BMPT'!$D$31,IF(J270=31,'Equivalencia BH-BMPT'!$D$32,IF(J270=32,'Equivalencia BH-BMPT'!$D$33,IF(J270=33,'Equivalencia BH-BMPT'!$D$34,IF(J270=34,'Equivalencia BH-BMPT'!$D$35,IF(J270=35,'Equivalencia BH-BMPT'!$D$36,IF(J270=36,'Equivalencia BH-BMPT'!$D$37,IF(J270=37,'Equivalencia BH-BMPT'!$D$38,IF(J270=38,'Equivalencia BH-BMPT'!#REF!,IF(J270=39,'Equivalencia BH-BMPT'!$D$40,IF(J270=40,'Equivalencia BH-BMPT'!$D$41,IF(J270=41,'Equivalencia BH-BMPT'!$D$42,IF(J270=42,'Equivalencia BH-BMPT'!$D$43,IF(J270=43,'Equivalencia BH-BMPT'!$D$44,IF(J270=44,'Equivalencia BH-BMPT'!$D$45,IF(J270=45,'Equivalencia BH-BMPT'!$D$46,"No ha seleccionado un número de programa")))))))))))))))))))))))))))))))))))))))))))))</f>
        <v>Gobernanza e influencia local, regional e internacional</v>
      </c>
      <c r="L270" s="20" t="s">
        <v>311</v>
      </c>
      <c r="M270" s="17"/>
      <c r="N270" s="93" t="s">
        <v>1354</v>
      </c>
      <c r="O270" s="111">
        <v>14100000</v>
      </c>
      <c r="P270" s="85"/>
      <c r="Q270" s="22"/>
      <c r="R270" s="22"/>
      <c r="S270" s="111"/>
      <c r="T270" s="22">
        <f t="shared" si="15"/>
        <v>14100000</v>
      </c>
      <c r="U270" s="22">
        <v>6109000</v>
      </c>
      <c r="V270" s="114">
        <v>43391</v>
      </c>
      <c r="W270" s="116">
        <v>43395</v>
      </c>
      <c r="X270" s="116">
        <v>43486</v>
      </c>
      <c r="Y270" s="93" t="s">
        <v>1450</v>
      </c>
      <c r="Z270" s="17"/>
      <c r="AA270" s="39"/>
      <c r="AB270" s="17"/>
      <c r="AC270" s="17" t="s">
        <v>1467</v>
      </c>
      <c r="AD270" s="17"/>
      <c r="AE270" s="17"/>
      <c r="AF270" s="40">
        <f t="shared" si="16"/>
        <v>0.43326241134751775</v>
      </c>
      <c r="AG270" s="41"/>
      <c r="AH270" s="41" t="b">
        <f t="shared" si="17"/>
        <v>0</v>
      </c>
    </row>
    <row r="271" spans="1:34" ht="44.25" hidden="1" customHeight="1" thickBot="1" x14ac:dyDescent="0.3">
      <c r="A271" s="93" t="s">
        <v>559</v>
      </c>
      <c r="B271" s="122">
        <v>2018</v>
      </c>
      <c r="C271" s="96" t="s">
        <v>849</v>
      </c>
      <c r="D271" s="17">
        <v>5</v>
      </c>
      <c r="E271" s="3" t="str">
        <f>IF(D271=1,'Tipo '!$B$2,IF(D271=2,'Tipo '!$B$3,IF(D271=3,'Tipo '!$B$4,IF(D271=4,'Tipo '!$B$5,IF(D271=5,'Tipo '!$B$6,IF(D271=6,'Tipo '!$B$7,IF(D271=7,'Tipo '!$B$8,IF(D271=8,'Tipo '!$B$9,IF(D271=9,'Tipo '!$B$10,IF(D271=10,'Tipo '!$B$11,IF(D271=11,'Tipo '!$B$12,IF(D271=12,'Tipo '!$B$13,IF(D271=13,'Tipo '!$B$14,IF(D271=14,'Tipo '!$B$15,IF(D271=15,'Tipo '!$B$16,IF(D271=16,'Tipo '!$B$17,IF(D271=17,'Tipo '!$B$18,IF(D271=18,'Tipo '!$B$19,IF(D271=19,'Tipo '!$B$20,IF(D271=20,'Tipo '!$B$21,"No ha seleccionado un tipo de contrato válido"))))))))))))))))))))</f>
        <v>Contratos de prestación de servicios profesionales y de apoyo a la gestión</v>
      </c>
      <c r="F271" s="3" t="s">
        <v>107</v>
      </c>
      <c r="G271" s="3" t="s">
        <v>116</v>
      </c>
      <c r="H271" s="93" t="s">
        <v>1054</v>
      </c>
      <c r="I271" s="19" t="s">
        <v>145</v>
      </c>
      <c r="J271" s="8">
        <v>45</v>
      </c>
      <c r="K271" s="38" t="str">
        <f>IF(J271=1,'Equivalencia BH-BMPT'!$D$2,IF(J271=2,'Equivalencia BH-BMPT'!$D$3,IF(J271=3,'Equivalencia BH-BMPT'!$D$4,IF(J271=4,'Equivalencia BH-BMPT'!$D$5,IF(J271=5,'Equivalencia BH-BMPT'!$D$6,IF(J271=6,'Equivalencia BH-BMPT'!$D$7,IF(J271=7,'Equivalencia BH-BMPT'!$D$8,IF(J271=8,'Equivalencia BH-BMPT'!$D$9,IF(J271=9,'Equivalencia BH-BMPT'!$D$10,IF(J271=10,'Equivalencia BH-BMPT'!$D$11,IF(J271=11,'Equivalencia BH-BMPT'!$D$12,IF(J271=12,'Equivalencia BH-BMPT'!$D$13,IF(J271=13,'Equivalencia BH-BMPT'!$D$14,IF(J271=14,'Equivalencia BH-BMPT'!$D$15,IF(J271=15,'Equivalencia BH-BMPT'!$D$16,IF(J271=16,'Equivalencia BH-BMPT'!$D$17,IF(J271=17,'Equivalencia BH-BMPT'!$D$18,IF(J271=18,'Equivalencia BH-BMPT'!$D$19,IF(J271=19,'Equivalencia BH-BMPT'!$D$20,IF(J271=20,'Equivalencia BH-BMPT'!$D$21,IF(J271=21,'Equivalencia BH-BMPT'!$D$22,IF(J271=22,'Equivalencia BH-BMPT'!$D$23,IF(J271=23,'Equivalencia BH-BMPT'!#REF!,IF(J271=24,'Equivalencia BH-BMPT'!$D$25,IF(J271=25,'Equivalencia BH-BMPT'!$D$26,IF(J271=26,'Equivalencia BH-BMPT'!$D$27,IF(J271=27,'Equivalencia BH-BMPT'!$D$28,IF(J271=28,'Equivalencia BH-BMPT'!$D$29,IF(J271=29,'Equivalencia BH-BMPT'!$D$30,IF(J271=30,'Equivalencia BH-BMPT'!$D$31,IF(J271=31,'Equivalencia BH-BMPT'!$D$32,IF(J271=32,'Equivalencia BH-BMPT'!$D$33,IF(J271=33,'Equivalencia BH-BMPT'!$D$34,IF(J271=34,'Equivalencia BH-BMPT'!$D$35,IF(J271=35,'Equivalencia BH-BMPT'!$D$36,IF(J271=36,'Equivalencia BH-BMPT'!$D$37,IF(J271=37,'Equivalencia BH-BMPT'!$D$38,IF(J271=38,'Equivalencia BH-BMPT'!#REF!,IF(J271=39,'Equivalencia BH-BMPT'!$D$40,IF(J271=40,'Equivalencia BH-BMPT'!$D$41,IF(J271=41,'Equivalencia BH-BMPT'!$D$42,IF(J271=42,'Equivalencia BH-BMPT'!$D$43,IF(J271=43,'Equivalencia BH-BMPT'!$D$44,IF(J271=44,'Equivalencia BH-BMPT'!$D$45,IF(J271=45,'Equivalencia BH-BMPT'!$D$46,"No ha seleccionado un número de programa")))))))))))))))))))))))))))))))))))))))))))))</f>
        <v>Gobernanza e influencia local, regional e internacional</v>
      </c>
      <c r="L271" s="20" t="s">
        <v>311</v>
      </c>
      <c r="M271" s="17"/>
      <c r="N271" s="93" t="s">
        <v>1355</v>
      </c>
      <c r="O271" s="111">
        <v>14100000</v>
      </c>
      <c r="P271" s="85"/>
      <c r="Q271" s="22"/>
      <c r="R271" s="22"/>
      <c r="S271" s="111"/>
      <c r="T271" s="22">
        <f t="shared" si="15"/>
        <v>14100000</v>
      </c>
      <c r="U271" s="22">
        <v>5953333</v>
      </c>
      <c r="V271" s="114">
        <v>43392</v>
      </c>
      <c r="W271" s="118">
        <v>43396</v>
      </c>
      <c r="X271" s="118">
        <v>43487</v>
      </c>
      <c r="Y271" s="93" t="s">
        <v>1450</v>
      </c>
      <c r="Z271" s="17"/>
      <c r="AA271" s="39"/>
      <c r="AB271" s="17"/>
      <c r="AC271" s="17" t="s">
        <v>1467</v>
      </c>
      <c r="AD271" s="17"/>
      <c r="AE271" s="17"/>
      <c r="AF271" s="40">
        <f t="shared" si="16"/>
        <v>0.42222219858156029</v>
      </c>
      <c r="AG271" s="41"/>
      <c r="AH271" s="41" t="b">
        <f t="shared" si="17"/>
        <v>0</v>
      </c>
    </row>
    <row r="272" spans="1:34" ht="44.25" hidden="1" customHeight="1" thickBot="1" x14ac:dyDescent="0.3">
      <c r="A272" s="93" t="s">
        <v>560</v>
      </c>
      <c r="B272" s="122">
        <v>2018</v>
      </c>
      <c r="C272" s="96" t="s">
        <v>850</v>
      </c>
      <c r="D272" s="125">
        <v>5</v>
      </c>
      <c r="E272" s="3" t="str">
        <f>IF(D272=1,'Tipo '!$B$2,IF(D272=2,'Tipo '!$B$3,IF(D272=3,'Tipo '!$B$4,IF(D272=4,'Tipo '!$B$5,IF(D272=5,'Tipo '!$B$6,IF(D272=6,'Tipo '!$B$7,IF(D272=7,'Tipo '!$B$8,IF(D272=8,'Tipo '!$B$9,IF(D272=9,'Tipo '!$B$10,IF(D272=10,'Tipo '!$B$11,IF(D272=11,'Tipo '!$B$12,IF(D272=12,'Tipo '!$B$13,IF(D272=13,'Tipo '!$B$14,IF(D272=14,'Tipo '!$B$15,IF(D272=15,'Tipo '!$B$16,IF(D272=16,'Tipo '!$B$17,IF(D272=17,'Tipo '!$B$18,IF(D272=18,'Tipo '!$B$19,IF(D272=19,'Tipo '!$B$20,IF(D272=20,'Tipo '!$B$21,"No ha seleccionado un tipo de contrato válido"))))))))))))))))))))</f>
        <v>Contratos de prestación de servicios profesionales y de apoyo a la gestión</v>
      </c>
      <c r="F272" s="124" t="s">
        <v>107</v>
      </c>
      <c r="G272" s="3" t="s">
        <v>536</v>
      </c>
      <c r="H272" s="93" t="s">
        <v>1055</v>
      </c>
      <c r="I272" s="19" t="s">
        <v>145</v>
      </c>
      <c r="J272" s="8">
        <v>45</v>
      </c>
      <c r="K272" s="38" t="str">
        <f>IF(J272=1,'Equivalencia BH-BMPT'!$D$2,IF(J272=2,'Equivalencia BH-BMPT'!$D$3,IF(J272=3,'Equivalencia BH-BMPT'!$D$4,IF(J272=4,'Equivalencia BH-BMPT'!$D$5,IF(J272=5,'Equivalencia BH-BMPT'!$D$6,IF(J272=6,'Equivalencia BH-BMPT'!$D$7,IF(J272=7,'Equivalencia BH-BMPT'!$D$8,IF(J272=8,'Equivalencia BH-BMPT'!$D$9,IF(J272=9,'Equivalencia BH-BMPT'!$D$10,IF(J272=10,'Equivalencia BH-BMPT'!$D$11,IF(J272=11,'Equivalencia BH-BMPT'!$D$12,IF(J272=12,'Equivalencia BH-BMPT'!$D$13,IF(J272=13,'Equivalencia BH-BMPT'!$D$14,IF(J272=14,'Equivalencia BH-BMPT'!$D$15,IF(J272=15,'Equivalencia BH-BMPT'!$D$16,IF(J272=16,'Equivalencia BH-BMPT'!$D$17,IF(J272=17,'Equivalencia BH-BMPT'!$D$18,IF(J272=18,'Equivalencia BH-BMPT'!$D$19,IF(J272=19,'Equivalencia BH-BMPT'!$D$20,IF(J272=20,'Equivalencia BH-BMPT'!$D$21,IF(J272=21,'Equivalencia BH-BMPT'!$D$22,IF(J272=22,'Equivalencia BH-BMPT'!$D$23,IF(J272=23,'Equivalencia BH-BMPT'!#REF!,IF(J272=24,'Equivalencia BH-BMPT'!$D$25,IF(J272=25,'Equivalencia BH-BMPT'!$D$26,IF(J272=26,'Equivalencia BH-BMPT'!$D$27,IF(J272=27,'Equivalencia BH-BMPT'!$D$28,IF(J272=28,'Equivalencia BH-BMPT'!$D$29,IF(J272=29,'Equivalencia BH-BMPT'!$D$30,IF(J272=30,'Equivalencia BH-BMPT'!$D$31,IF(J272=31,'Equivalencia BH-BMPT'!$D$32,IF(J272=32,'Equivalencia BH-BMPT'!$D$33,IF(J272=33,'Equivalencia BH-BMPT'!$D$34,IF(J272=34,'Equivalencia BH-BMPT'!$D$35,IF(J272=35,'Equivalencia BH-BMPT'!$D$36,IF(J272=36,'Equivalencia BH-BMPT'!$D$37,IF(J272=37,'Equivalencia BH-BMPT'!$D$38,IF(J272=38,'Equivalencia BH-BMPT'!#REF!,IF(J272=39,'Equivalencia BH-BMPT'!$D$40,IF(J272=40,'Equivalencia BH-BMPT'!$D$41,IF(J272=41,'Equivalencia BH-BMPT'!$D$42,IF(J272=42,'Equivalencia BH-BMPT'!$D$43,IF(J272=43,'Equivalencia BH-BMPT'!$D$44,IF(J272=44,'Equivalencia BH-BMPT'!$D$45,IF(J272=45,'Equivalencia BH-BMPT'!$D$46,"No ha seleccionado un número de programa")))))))))))))))))))))))))))))))))))))))))))))</f>
        <v>Gobernanza e influencia local, regional e internacional</v>
      </c>
      <c r="L272" s="20" t="s">
        <v>311</v>
      </c>
      <c r="M272" s="17"/>
      <c r="N272" s="20" t="s">
        <v>1577</v>
      </c>
      <c r="O272" s="20"/>
      <c r="P272" s="85"/>
      <c r="Q272" s="22"/>
      <c r="R272" s="22"/>
      <c r="S272" s="111"/>
      <c r="T272" s="22">
        <f t="shared" si="15"/>
        <v>0</v>
      </c>
      <c r="U272" s="22"/>
      <c r="V272" s="111"/>
      <c r="W272" s="111"/>
      <c r="X272" s="111"/>
      <c r="Y272" s="111"/>
      <c r="Z272" s="17"/>
      <c r="AA272" s="39" t="s">
        <v>1468</v>
      </c>
      <c r="AB272" s="17"/>
      <c r="AC272" s="17"/>
      <c r="AD272" s="17"/>
      <c r="AE272" s="17"/>
      <c r="AF272" s="40" t="e">
        <f t="shared" si="16"/>
        <v>#DIV/0!</v>
      </c>
      <c r="AG272" s="41"/>
      <c r="AH272" s="41" t="b">
        <f t="shared" si="17"/>
        <v>0</v>
      </c>
    </row>
    <row r="273" spans="1:34" ht="44.25" hidden="1" customHeight="1" thickBot="1" x14ac:dyDescent="0.3">
      <c r="A273" s="93" t="s">
        <v>561</v>
      </c>
      <c r="B273" s="122">
        <v>2018</v>
      </c>
      <c r="C273" s="96" t="s">
        <v>851</v>
      </c>
      <c r="D273" s="17">
        <v>11</v>
      </c>
      <c r="E273" s="3" t="str">
        <f>IF(D273=1,'Tipo '!$B$2,IF(D273=2,'Tipo '!$B$3,IF(D273=3,'Tipo '!$B$4,IF(D273=4,'Tipo '!$B$5,IF(D273=5,'Tipo '!$B$6,IF(D273=6,'Tipo '!$B$7,IF(D273=7,'Tipo '!$B$8,IF(D273=8,'Tipo '!$B$9,IF(D273=9,'Tipo '!$B$10,IF(D273=10,'Tipo '!$B$11,IF(D273=11,'Tipo '!$B$12,IF(D273=12,'Tipo '!$B$13,IF(D273=13,'Tipo '!$B$14,IF(D273=14,'Tipo '!$B$15,IF(D273=15,'Tipo '!$B$16,IF(D273=16,'Tipo '!$B$17,IF(D273=17,'Tipo '!$B$18,IF(D273=18,'Tipo '!$B$19,IF(D273=19,'Tipo '!$B$20,IF(D273=20,'Tipo '!$B$21,"No ha seleccionado un tipo de contrato válido"))))))))))))))))))))</f>
        <v>Suministro</v>
      </c>
      <c r="F273" s="3" t="s">
        <v>105</v>
      </c>
      <c r="G273" s="3" t="s">
        <v>121</v>
      </c>
      <c r="H273" s="93" t="s">
        <v>1056</v>
      </c>
      <c r="I273" s="19" t="s">
        <v>145</v>
      </c>
      <c r="J273" s="8">
        <v>18</v>
      </c>
      <c r="K273" s="38" t="str">
        <f>IF(J273=1,'Equivalencia BH-BMPT'!$D$2,IF(J273=2,'Equivalencia BH-BMPT'!$D$3,IF(J273=3,'Equivalencia BH-BMPT'!$D$4,IF(J273=4,'Equivalencia BH-BMPT'!$D$5,IF(J273=5,'Equivalencia BH-BMPT'!$D$6,IF(J273=6,'Equivalencia BH-BMPT'!$D$7,IF(J273=7,'Equivalencia BH-BMPT'!$D$8,IF(J273=8,'Equivalencia BH-BMPT'!$D$9,IF(J273=9,'Equivalencia BH-BMPT'!$D$10,IF(J273=10,'Equivalencia BH-BMPT'!$D$11,IF(J273=11,'Equivalencia BH-BMPT'!$D$12,IF(J273=12,'Equivalencia BH-BMPT'!$D$13,IF(J273=13,'Equivalencia BH-BMPT'!$D$14,IF(J273=14,'Equivalencia BH-BMPT'!$D$15,IF(J273=15,'Equivalencia BH-BMPT'!$D$16,IF(J273=16,'Equivalencia BH-BMPT'!$D$17,IF(J273=17,'Equivalencia BH-BMPT'!$D$18,IF(J273=18,'Equivalencia BH-BMPT'!$D$19,IF(J273=19,'Equivalencia BH-BMPT'!$D$20,IF(J273=20,'Equivalencia BH-BMPT'!$D$21,IF(J273=21,'Equivalencia BH-BMPT'!$D$22,IF(J273=22,'Equivalencia BH-BMPT'!$D$23,IF(J273=23,'Equivalencia BH-BMPT'!#REF!,IF(J273=24,'Equivalencia BH-BMPT'!$D$25,IF(J273=25,'Equivalencia BH-BMPT'!$D$26,IF(J273=26,'Equivalencia BH-BMPT'!$D$27,IF(J273=27,'Equivalencia BH-BMPT'!$D$28,IF(J273=28,'Equivalencia BH-BMPT'!$D$29,IF(J273=29,'Equivalencia BH-BMPT'!$D$30,IF(J273=30,'Equivalencia BH-BMPT'!$D$31,IF(J273=31,'Equivalencia BH-BMPT'!$D$32,IF(J273=32,'Equivalencia BH-BMPT'!$D$33,IF(J273=33,'Equivalencia BH-BMPT'!$D$34,IF(J273=34,'Equivalencia BH-BMPT'!$D$35,IF(J273=35,'Equivalencia BH-BMPT'!$D$36,IF(J273=36,'Equivalencia BH-BMPT'!$D$37,IF(J273=37,'Equivalencia BH-BMPT'!$D$38,IF(J273=38,'Equivalencia BH-BMPT'!#REF!,IF(J273=39,'Equivalencia BH-BMPT'!$D$40,IF(J273=40,'Equivalencia BH-BMPT'!$D$41,IF(J273=41,'Equivalencia BH-BMPT'!$D$42,IF(J273=42,'Equivalencia BH-BMPT'!$D$43,IF(J273=43,'Equivalencia BH-BMPT'!$D$44,IF(J273=44,'Equivalencia BH-BMPT'!$D$45,IF(J273=45,'Equivalencia BH-BMPT'!$D$46,"No ha seleccionado un número de programa")))))))))))))))))))))))))))))))))))))))))))))</f>
        <v>Mejor movilidad para todos</v>
      </c>
      <c r="L273" s="20" t="s">
        <v>1117</v>
      </c>
      <c r="M273" s="17"/>
      <c r="N273" s="93" t="s">
        <v>1356</v>
      </c>
      <c r="O273" s="111">
        <v>75757674</v>
      </c>
      <c r="P273" s="85"/>
      <c r="Q273" s="22"/>
      <c r="R273" s="22"/>
      <c r="S273" s="111"/>
      <c r="T273" s="22">
        <f t="shared" si="15"/>
        <v>75757674</v>
      </c>
      <c r="U273" s="22">
        <v>15395890</v>
      </c>
      <c r="V273" s="114">
        <v>43402</v>
      </c>
      <c r="W273" s="114">
        <v>43402</v>
      </c>
      <c r="X273" s="114">
        <v>43521</v>
      </c>
      <c r="Y273" s="93" t="s">
        <v>1452</v>
      </c>
      <c r="Z273" s="17"/>
      <c r="AA273" s="39"/>
      <c r="AB273" s="17"/>
      <c r="AC273" s="17" t="s">
        <v>1468</v>
      </c>
      <c r="AD273" s="17"/>
      <c r="AE273" s="17"/>
      <c r="AF273" s="40">
        <f t="shared" si="16"/>
        <v>0.20322548445719177</v>
      </c>
      <c r="AG273" s="41"/>
      <c r="AH273" s="41" t="b">
        <f t="shared" si="17"/>
        <v>0</v>
      </c>
    </row>
    <row r="274" spans="1:34" ht="44.25" hidden="1" customHeight="1" thickBot="1" x14ac:dyDescent="0.3">
      <c r="A274" s="93" t="s">
        <v>561</v>
      </c>
      <c r="B274" s="122">
        <v>2017</v>
      </c>
      <c r="C274" s="96" t="s">
        <v>851</v>
      </c>
      <c r="D274" s="17">
        <v>11</v>
      </c>
      <c r="E274" s="3" t="str">
        <f>IF(D274=1,'Tipo '!$B$2,IF(D274=2,'Tipo '!$B$3,IF(D274=3,'Tipo '!$B$4,IF(D274=4,'Tipo '!$B$5,IF(D274=5,'Tipo '!$B$6,IF(D274=6,'Tipo '!$B$7,IF(D274=7,'Tipo '!$B$8,IF(D274=8,'Tipo '!$B$9,IF(D274=9,'Tipo '!$B$10,IF(D274=10,'Tipo '!$B$11,IF(D274=11,'Tipo '!$B$12,IF(D274=12,'Tipo '!$B$13,IF(D274=13,'Tipo '!$B$14,IF(D274=14,'Tipo '!$B$15,IF(D274=15,'Tipo '!$B$16,IF(D274=16,'Tipo '!$B$17,IF(D274=17,'Tipo '!$B$18,IF(D274=18,'Tipo '!$B$19,IF(D274=19,'Tipo '!$B$20,IF(D274=20,'Tipo '!$B$21,"No ha seleccionado un tipo de contrato válido"))))))))))))))))))))</f>
        <v>Suministro</v>
      </c>
      <c r="F274" s="3" t="s">
        <v>105</v>
      </c>
      <c r="G274" s="3" t="s">
        <v>121</v>
      </c>
      <c r="H274" s="93" t="s">
        <v>1056</v>
      </c>
      <c r="I274" s="19" t="s">
        <v>144</v>
      </c>
      <c r="J274" s="8"/>
      <c r="K274" s="38" t="str">
        <f>IF(J274=1,'Equivalencia BH-BMPT'!$D$2,IF(J274=2,'Equivalencia BH-BMPT'!$D$3,IF(J274=3,'Equivalencia BH-BMPT'!$D$4,IF(J274=4,'Equivalencia BH-BMPT'!$D$5,IF(J274=5,'Equivalencia BH-BMPT'!$D$6,IF(J274=6,'Equivalencia BH-BMPT'!$D$7,IF(J274=7,'Equivalencia BH-BMPT'!$D$8,IF(J274=8,'Equivalencia BH-BMPT'!$D$9,IF(J274=9,'Equivalencia BH-BMPT'!$D$10,IF(J274=10,'Equivalencia BH-BMPT'!$D$11,IF(J274=11,'Equivalencia BH-BMPT'!$D$12,IF(J274=12,'Equivalencia BH-BMPT'!$D$13,IF(J274=13,'Equivalencia BH-BMPT'!$D$14,IF(J274=14,'Equivalencia BH-BMPT'!$D$15,IF(J274=15,'Equivalencia BH-BMPT'!$D$16,IF(J274=16,'Equivalencia BH-BMPT'!$D$17,IF(J274=17,'Equivalencia BH-BMPT'!$D$18,IF(J274=18,'Equivalencia BH-BMPT'!$D$19,IF(J274=19,'Equivalencia BH-BMPT'!$D$20,IF(J274=20,'Equivalencia BH-BMPT'!$D$21,IF(J274=21,'Equivalencia BH-BMPT'!$D$22,IF(J274=22,'Equivalencia BH-BMPT'!$D$23,IF(J274=23,'Equivalencia BH-BMPT'!#REF!,IF(J274=24,'Equivalencia BH-BMPT'!$D$25,IF(J274=25,'Equivalencia BH-BMPT'!$D$26,IF(J274=26,'Equivalencia BH-BMPT'!$D$27,IF(J274=27,'Equivalencia BH-BMPT'!$D$28,IF(J274=28,'Equivalencia BH-BMPT'!$D$29,IF(J274=29,'Equivalencia BH-BMPT'!$D$30,IF(J274=30,'Equivalencia BH-BMPT'!$D$31,IF(J274=31,'Equivalencia BH-BMPT'!$D$32,IF(J274=32,'Equivalencia BH-BMPT'!$D$33,IF(J274=33,'Equivalencia BH-BMPT'!$D$34,IF(J274=34,'Equivalencia BH-BMPT'!$D$35,IF(J274=35,'Equivalencia BH-BMPT'!$D$36,IF(J274=36,'Equivalencia BH-BMPT'!$D$37,IF(J274=37,'Equivalencia BH-BMPT'!$D$38,IF(J274=38,'Equivalencia BH-BMPT'!#REF!,IF(J274=39,'Equivalencia BH-BMPT'!$D$40,IF(J274=40,'Equivalencia BH-BMPT'!$D$41,IF(J274=41,'Equivalencia BH-BMPT'!$D$42,IF(J274=42,'Equivalencia BH-BMPT'!$D$43,IF(J274=43,'Equivalencia BH-BMPT'!$D$44,IF(J274=44,'Equivalencia BH-BMPT'!$D$45,IF(J274=45,'Equivalencia BH-BMPT'!$D$46,"No ha seleccionado un número de programa")))))))))))))))))))))))))))))))))))))))))))))</f>
        <v>No ha seleccionado un número de programa</v>
      </c>
      <c r="L274" s="20" t="s">
        <v>1118</v>
      </c>
      <c r="M274" s="17"/>
      <c r="N274" s="102" t="s">
        <v>1356</v>
      </c>
      <c r="O274" s="126"/>
      <c r="P274" s="85"/>
      <c r="Q274" s="22"/>
      <c r="R274" s="22"/>
      <c r="S274" s="111">
        <v>9581978</v>
      </c>
      <c r="T274" s="22">
        <f t="shared" si="15"/>
        <v>9581978</v>
      </c>
      <c r="U274" s="22">
        <v>3424643</v>
      </c>
      <c r="V274" s="114">
        <v>43402</v>
      </c>
      <c r="W274" s="114">
        <v>43402</v>
      </c>
      <c r="X274" s="114">
        <v>43521</v>
      </c>
      <c r="Y274" s="93" t="s">
        <v>1452</v>
      </c>
      <c r="Z274" s="17"/>
      <c r="AA274" s="39"/>
      <c r="AB274" s="17"/>
      <c r="AC274" s="17" t="s">
        <v>1468</v>
      </c>
      <c r="AD274" s="17"/>
      <c r="AE274" s="17"/>
      <c r="AF274" s="40"/>
      <c r="AG274" s="41"/>
      <c r="AH274" s="41"/>
    </row>
    <row r="275" spans="1:34" ht="44.25" hidden="1" customHeight="1" thickBot="1" x14ac:dyDescent="0.3">
      <c r="A275" s="93" t="s">
        <v>562</v>
      </c>
      <c r="B275" s="122">
        <v>2018</v>
      </c>
      <c r="C275" s="96" t="s">
        <v>852</v>
      </c>
      <c r="D275" s="17">
        <v>4</v>
      </c>
      <c r="E275" s="3" t="str">
        <f>IF(D275=1,'Tipo '!$B$2,IF(D275=2,'Tipo '!$B$3,IF(D275=3,'Tipo '!$B$4,IF(D275=4,'Tipo '!$B$5,IF(D275=5,'Tipo '!$B$6,IF(D275=6,'Tipo '!$B$7,IF(D275=7,'Tipo '!$B$8,IF(D275=8,'Tipo '!$B$9,IF(D275=9,'Tipo '!$B$10,IF(D275=10,'Tipo '!$B$11,IF(D275=11,'Tipo '!$B$12,IF(D275=12,'Tipo '!$B$13,IF(D275=13,'Tipo '!$B$14,IF(D275=14,'Tipo '!$B$15,IF(D275=15,'Tipo '!$B$16,IF(D275=16,'Tipo '!$B$17,IF(D275=17,'Tipo '!$B$18,IF(D275=18,'Tipo '!$B$19,IF(D275=19,'Tipo '!$B$20,IF(D275=20,'Tipo '!$B$21,"No ha seleccionado un tipo de contrato válido"))))))))))))))))))))</f>
        <v>Contratos de prestación de servicios</v>
      </c>
      <c r="F275" s="3" t="s">
        <v>105</v>
      </c>
      <c r="G275" s="3" t="s">
        <v>121</v>
      </c>
      <c r="H275" s="93" t="s">
        <v>1057</v>
      </c>
      <c r="I275" s="19" t="s">
        <v>145</v>
      </c>
      <c r="J275" s="8">
        <v>11</v>
      </c>
      <c r="K275" s="38" t="str">
        <f>IF(J275=1,'Equivalencia BH-BMPT'!$D$2,IF(J275=2,'Equivalencia BH-BMPT'!$D$3,IF(J275=3,'Equivalencia BH-BMPT'!$D$4,IF(J275=4,'Equivalencia BH-BMPT'!$D$5,IF(J275=5,'Equivalencia BH-BMPT'!$D$6,IF(J275=6,'Equivalencia BH-BMPT'!$D$7,IF(J275=7,'Equivalencia BH-BMPT'!$D$8,IF(J275=8,'Equivalencia BH-BMPT'!$D$9,IF(J275=9,'Equivalencia BH-BMPT'!$D$10,IF(J275=10,'Equivalencia BH-BMPT'!$D$11,IF(J275=11,'Equivalencia BH-BMPT'!$D$12,IF(J275=12,'Equivalencia BH-BMPT'!$D$13,IF(J275=13,'Equivalencia BH-BMPT'!$D$14,IF(J275=14,'Equivalencia BH-BMPT'!$D$15,IF(J275=15,'Equivalencia BH-BMPT'!$D$16,IF(J275=16,'Equivalencia BH-BMPT'!$D$17,IF(J275=17,'Equivalencia BH-BMPT'!$D$18,IF(J275=18,'Equivalencia BH-BMPT'!$D$19,IF(J275=19,'Equivalencia BH-BMPT'!$D$20,IF(J275=20,'Equivalencia BH-BMPT'!$D$21,IF(J275=21,'Equivalencia BH-BMPT'!$D$22,IF(J275=22,'Equivalencia BH-BMPT'!$D$23,IF(J275=23,'Equivalencia BH-BMPT'!#REF!,IF(J275=24,'Equivalencia BH-BMPT'!$D$25,IF(J275=25,'Equivalencia BH-BMPT'!$D$26,IF(J275=26,'Equivalencia BH-BMPT'!$D$27,IF(J275=27,'Equivalencia BH-BMPT'!$D$28,IF(J275=28,'Equivalencia BH-BMPT'!$D$29,IF(J275=29,'Equivalencia BH-BMPT'!$D$30,IF(J275=30,'Equivalencia BH-BMPT'!$D$31,IF(J275=31,'Equivalencia BH-BMPT'!$D$32,IF(J275=32,'Equivalencia BH-BMPT'!$D$33,IF(J275=33,'Equivalencia BH-BMPT'!$D$34,IF(J275=34,'Equivalencia BH-BMPT'!$D$35,IF(J275=35,'Equivalencia BH-BMPT'!$D$36,IF(J275=36,'Equivalencia BH-BMPT'!$D$37,IF(J275=37,'Equivalencia BH-BMPT'!$D$38,IF(J275=38,'Equivalencia BH-BMPT'!#REF!,IF(J275=39,'Equivalencia BH-BMPT'!$D$40,IF(J275=40,'Equivalencia BH-BMPT'!$D$41,IF(J275=41,'Equivalencia BH-BMPT'!$D$42,IF(J275=42,'Equivalencia BH-BMPT'!$D$43,IF(J275=43,'Equivalencia BH-BMPT'!$D$44,IF(J275=44,'Equivalencia BH-BMPT'!$D$45,IF(J275=45,'Equivalencia BH-BMPT'!$D$46,"No ha seleccionado un número de programa")))))))))))))))))))))))))))))))))))))))))))))</f>
        <v>Mejores oportunidades para el desarrollo a través de la cultura, la recreación y el deporte</v>
      </c>
      <c r="L275" s="20" t="s">
        <v>1124</v>
      </c>
      <c r="M275" s="17"/>
      <c r="N275" s="93" t="s">
        <v>1357</v>
      </c>
      <c r="O275" s="111">
        <v>994667723</v>
      </c>
      <c r="P275" s="85"/>
      <c r="Q275" s="22"/>
      <c r="R275" s="22"/>
      <c r="S275" s="111"/>
      <c r="T275" s="22">
        <f t="shared" si="15"/>
        <v>994667723</v>
      </c>
      <c r="U275" s="22"/>
      <c r="V275" s="114">
        <v>43405</v>
      </c>
      <c r="W275" s="114">
        <v>43406</v>
      </c>
      <c r="X275" s="114">
        <v>43617</v>
      </c>
      <c r="Y275" s="93" t="s">
        <v>1438</v>
      </c>
      <c r="Z275" s="17"/>
      <c r="AA275" s="39"/>
      <c r="AB275" s="17"/>
      <c r="AC275" s="17"/>
      <c r="AD275" s="17"/>
      <c r="AE275" s="17"/>
      <c r="AF275" s="40">
        <f t="shared" si="16"/>
        <v>0</v>
      </c>
      <c r="AG275" s="41"/>
      <c r="AH275" s="41" t="b">
        <f t="shared" si="17"/>
        <v>0</v>
      </c>
    </row>
    <row r="276" spans="1:34" ht="44.25" hidden="1" customHeight="1" thickBot="1" x14ac:dyDescent="0.3">
      <c r="A276" s="93" t="s">
        <v>563</v>
      </c>
      <c r="B276" s="122">
        <v>2018</v>
      </c>
      <c r="C276" s="96" t="s">
        <v>853</v>
      </c>
      <c r="D276" s="17">
        <v>3</v>
      </c>
      <c r="E276" s="3" t="str">
        <f>IF(D276=1,'Tipo '!$B$2,IF(D276=2,'Tipo '!$B$3,IF(D276=3,'Tipo '!$B$4,IF(D276=4,'Tipo '!$B$5,IF(D276=5,'Tipo '!$B$6,IF(D276=6,'Tipo '!$B$7,IF(D276=7,'Tipo '!$B$8,IF(D276=8,'Tipo '!$B$9,IF(D276=9,'Tipo '!$B$10,IF(D276=10,'Tipo '!$B$11,IF(D276=11,'Tipo '!$B$12,IF(D276=12,'Tipo '!$B$13,IF(D276=13,'Tipo '!$B$14,IF(D276=14,'Tipo '!$B$15,IF(D276=15,'Tipo '!$B$16,IF(D276=16,'Tipo '!$B$17,IF(D276=17,'Tipo '!$B$18,IF(D276=18,'Tipo '!$B$19,IF(D276=19,'Tipo '!$B$20,IF(D276=20,'Tipo '!$B$21,"No ha seleccionado un tipo de contrato válido"))))))))))))))))))))</f>
        <v>Interventoría</v>
      </c>
      <c r="F276" s="3" t="s">
        <v>104</v>
      </c>
      <c r="G276" s="3" t="s">
        <v>121</v>
      </c>
      <c r="H276" s="93" t="s">
        <v>1058</v>
      </c>
      <c r="I276" s="19" t="s">
        <v>145</v>
      </c>
      <c r="J276" s="8">
        <v>11</v>
      </c>
      <c r="K276" s="38" t="str">
        <f>IF(J276=1,'Equivalencia BH-BMPT'!$D$2,IF(J276=2,'Equivalencia BH-BMPT'!$D$3,IF(J276=3,'Equivalencia BH-BMPT'!$D$4,IF(J276=4,'Equivalencia BH-BMPT'!$D$5,IF(J276=5,'Equivalencia BH-BMPT'!$D$6,IF(J276=6,'Equivalencia BH-BMPT'!$D$7,IF(J276=7,'Equivalencia BH-BMPT'!$D$8,IF(J276=8,'Equivalencia BH-BMPT'!$D$9,IF(J276=9,'Equivalencia BH-BMPT'!$D$10,IF(J276=10,'Equivalencia BH-BMPT'!$D$11,IF(J276=11,'Equivalencia BH-BMPT'!$D$12,IF(J276=12,'Equivalencia BH-BMPT'!$D$13,IF(J276=13,'Equivalencia BH-BMPT'!$D$14,IF(J276=14,'Equivalencia BH-BMPT'!$D$15,IF(J276=15,'Equivalencia BH-BMPT'!$D$16,IF(J276=16,'Equivalencia BH-BMPT'!$D$17,IF(J276=17,'Equivalencia BH-BMPT'!$D$18,IF(J276=18,'Equivalencia BH-BMPT'!$D$19,IF(J276=19,'Equivalencia BH-BMPT'!$D$20,IF(J276=20,'Equivalencia BH-BMPT'!$D$21,IF(J276=21,'Equivalencia BH-BMPT'!$D$22,IF(J276=22,'Equivalencia BH-BMPT'!$D$23,IF(J276=23,'Equivalencia BH-BMPT'!#REF!,IF(J276=24,'Equivalencia BH-BMPT'!$D$25,IF(J276=25,'Equivalencia BH-BMPT'!$D$26,IF(J276=26,'Equivalencia BH-BMPT'!$D$27,IF(J276=27,'Equivalencia BH-BMPT'!$D$28,IF(J276=28,'Equivalencia BH-BMPT'!$D$29,IF(J276=29,'Equivalencia BH-BMPT'!$D$30,IF(J276=30,'Equivalencia BH-BMPT'!$D$31,IF(J276=31,'Equivalencia BH-BMPT'!$D$32,IF(J276=32,'Equivalencia BH-BMPT'!$D$33,IF(J276=33,'Equivalencia BH-BMPT'!$D$34,IF(J276=34,'Equivalencia BH-BMPT'!$D$35,IF(J276=35,'Equivalencia BH-BMPT'!$D$36,IF(J276=36,'Equivalencia BH-BMPT'!$D$37,IF(J276=37,'Equivalencia BH-BMPT'!$D$38,IF(J276=38,'Equivalencia BH-BMPT'!#REF!,IF(J276=39,'Equivalencia BH-BMPT'!$D$40,IF(J276=40,'Equivalencia BH-BMPT'!$D$41,IF(J276=41,'Equivalencia BH-BMPT'!$D$42,IF(J276=42,'Equivalencia BH-BMPT'!$D$43,IF(J276=43,'Equivalencia BH-BMPT'!$D$44,IF(J276=44,'Equivalencia BH-BMPT'!$D$45,IF(J276=45,'Equivalencia BH-BMPT'!$D$46,"No ha seleccionado un número de programa")))))))))))))))))))))))))))))))))))))))))))))</f>
        <v>Mejores oportunidades para el desarrollo a través de la cultura, la recreación y el deporte</v>
      </c>
      <c r="L276" s="20" t="s">
        <v>1124</v>
      </c>
      <c r="M276" s="17"/>
      <c r="N276" s="93" t="s">
        <v>1358</v>
      </c>
      <c r="O276" s="111">
        <v>20860000</v>
      </c>
      <c r="P276" s="85"/>
      <c r="Q276" s="22"/>
      <c r="R276" s="22"/>
      <c r="S276" s="111"/>
      <c r="T276" s="22">
        <f t="shared" si="15"/>
        <v>20860000</v>
      </c>
      <c r="U276" s="22"/>
      <c r="V276" s="114">
        <v>43405</v>
      </c>
      <c r="W276" s="114">
        <v>43406</v>
      </c>
      <c r="X276" s="114">
        <v>43617</v>
      </c>
      <c r="Y276" s="93" t="s">
        <v>1438</v>
      </c>
      <c r="Z276" s="17"/>
      <c r="AA276" s="39"/>
      <c r="AB276" s="17"/>
      <c r="AC276" s="17"/>
      <c r="AD276" s="17"/>
      <c r="AE276" s="17"/>
      <c r="AF276" s="40">
        <f t="shared" si="16"/>
        <v>0</v>
      </c>
      <c r="AG276" s="41"/>
      <c r="AH276" s="41" t="b">
        <f t="shared" si="17"/>
        <v>0</v>
      </c>
    </row>
    <row r="277" spans="1:34" ht="44.25" hidden="1" customHeight="1" thickBot="1" x14ac:dyDescent="0.3">
      <c r="A277" s="93" t="s">
        <v>564</v>
      </c>
      <c r="B277" s="122">
        <v>2018</v>
      </c>
      <c r="C277" s="96" t="s">
        <v>854</v>
      </c>
      <c r="D277" s="17">
        <v>1</v>
      </c>
      <c r="E277" s="3"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Obra pública</v>
      </c>
      <c r="F277" s="3" t="s">
        <v>105</v>
      </c>
      <c r="G277" s="3" t="s">
        <v>121</v>
      </c>
      <c r="H277" s="93" t="s">
        <v>1059</v>
      </c>
      <c r="I277" s="19" t="s">
        <v>145</v>
      </c>
      <c r="J277" s="8">
        <v>18</v>
      </c>
      <c r="K277" s="38"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Mejor movilidad para todos</v>
      </c>
      <c r="L277" s="20" t="s">
        <v>1117</v>
      </c>
      <c r="M277" s="17"/>
      <c r="N277" s="93" t="s">
        <v>1359</v>
      </c>
      <c r="O277" s="111">
        <v>14000000000</v>
      </c>
      <c r="P277" s="85"/>
      <c r="Q277" s="22"/>
      <c r="R277" s="22"/>
      <c r="S277" s="111"/>
      <c r="T277" s="22">
        <f t="shared" si="15"/>
        <v>14000000000</v>
      </c>
      <c r="U277" s="22"/>
      <c r="V277" s="114">
        <v>43413</v>
      </c>
      <c r="W277" s="114">
        <v>43465</v>
      </c>
      <c r="X277" s="114">
        <v>43768</v>
      </c>
      <c r="Y277" s="93" t="s">
        <v>1440</v>
      </c>
      <c r="Z277" s="17"/>
      <c r="AA277" s="39"/>
      <c r="AB277" s="17"/>
      <c r="AC277" s="17"/>
      <c r="AD277" s="17"/>
      <c r="AE277" s="17"/>
      <c r="AF277" s="40">
        <f t="shared" si="16"/>
        <v>0</v>
      </c>
      <c r="AG277" s="41"/>
      <c r="AH277" s="41" t="b">
        <f t="shared" si="17"/>
        <v>0</v>
      </c>
    </row>
    <row r="278" spans="1:34" ht="44.25" hidden="1" customHeight="1" thickBot="1" x14ac:dyDescent="0.3">
      <c r="A278" s="93" t="s">
        <v>565</v>
      </c>
      <c r="B278" s="122">
        <v>2018</v>
      </c>
      <c r="C278" s="96" t="s">
        <v>855</v>
      </c>
      <c r="D278" s="17">
        <v>16</v>
      </c>
      <c r="E278" s="3"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Contratos interadministrativos</v>
      </c>
      <c r="F278" s="3" t="s">
        <v>107</v>
      </c>
      <c r="G278" s="3" t="s">
        <v>116</v>
      </c>
      <c r="H278" s="93" t="s">
        <v>1060</v>
      </c>
      <c r="I278" s="19" t="s">
        <v>145</v>
      </c>
      <c r="J278" s="8">
        <v>3</v>
      </c>
      <c r="K278" s="38"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Igualdad y autonomía para una Bogotá incluyente</v>
      </c>
      <c r="L278" s="20" t="s">
        <v>1126</v>
      </c>
      <c r="M278" s="17"/>
      <c r="N278" s="93" t="s">
        <v>1360</v>
      </c>
      <c r="O278" s="111">
        <v>402250513</v>
      </c>
      <c r="P278" s="85"/>
      <c r="Q278" s="22"/>
      <c r="R278" s="22"/>
      <c r="S278" s="111"/>
      <c r="T278" s="22">
        <f t="shared" ref="T278:T343" si="18">O278+Q278+S278</f>
        <v>402250513</v>
      </c>
      <c r="U278" s="22"/>
      <c r="V278" s="114">
        <v>43425</v>
      </c>
      <c r="W278" s="114">
        <v>43437</v>
      </c>
      <c r="X278" s="114">
        <v>43648</v>
      </c>
      <c r="Y278" s="93" t="s">
        <v>1438</v>
      </c>
      <c r="Z278" s="17"/>
      <c r="AA278" s="39"/>
      <c r="AB278" s="17"/>
      <c r="AC278" s="17"/>
      <c r="AD278" s="17"/>
      <c r="AE278" s="17"/>
      <c r="AF278" s="40">
        <f t="shared" ref="AF278:AF343" si="19">SUM(U278/T278)</f>
        <v>0</v>
      </c>
      <c r="AG278" s="41"/>
      <c r="AH278" s="41" t="b">
        <f t="shared" ref="AH278:AH343" si="20">IF(I278="Funcionamiento",J278=0,J278="")</f>
        <v>0</v>
      </c>
    </row>
    <row r="279" spans="1:34" ht="44.25" hidden="1" customHeight="1" thickBot="1" x14ac:dyDescent="0.3">
      <c r="A279" s="93" t="s">
        <v>566</v>
      </c>
      <c r="B279" s="122">
        <v>2018</v>
      </c>
      <c r="C279" s="96" t="s">
        <v>856</v>
      </c>
      <c r="D279" s="17">
        <v>11</v>
      </c>
      <c r="E279" s="3"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Suministro</v>
      </c>
      <c r="F279" s="3" t="s">
        <v>108</v>
      </c>
      <c r="G279" s="3" t="s">
        <v>125</v>
      </c>
      <c r="H279" s="93" t="s">
        <v>1061</v>
      </c>
      <c r="I279" s="19" t="s">
        <v>144</v>
      </c>
      <c r="J279" s="8"/>
      <c r="K279" s="38"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No ha seleccionado un número de programa</v>
      </c>
      <c r="L279" s="20" t="s">
        <v>1119</v>
      </c>
      <c r="M279" s="17"/>
      <c r="N279" s="93" t="s">
        <v>1361</v>
      </c>
      <c r="O279" s="111">
        <v>10000000</v>
      </c>
      <c r="P279" s="85"/>
      <c r="Q279" s="22"/>
      <c r="R279" s="22"/>
      <c r="S279" s="111"/>
      <c r="T279" s="22">
        <f t="shared" si="18"/>
        <v>10000000</v>
      </c>
      <c r="U279" s="22">
        <v>1242662</v>
      </c>
      <c r="V279" s="114">
        <v>43424</v>
      </c>
      <c r="W279" s="114">
        <v>43426</v>
      </c>
      <c r="X279" s="114">
        <v>43545</v>
      </c>
      <c r="Y279" s="93" t="s">
        <v>1447</v>
      </c>
      <c r="Z279" s="17"/>
      <c r="AA279" s="39"/>
      <c r="AB279" s="17"/>
      <c r="AC279" s="17" t="s">
        <v>1467</v>
      </c>
      <c r="AD279" s="17"/>
      <c r="AE279" s="17"/>
      <c r="AF279" s="40">
        <f t="shared" si="19"/>
        <v>0.12426619999999999</v>
      </c>
      <c r="AG279" s="41"/>
      <c r="AH279" s="41" t="b">
        <f t="shared" si="20"/>
        <v>1</v>
      </c>
    </row>
    <row r="280" spans="1:34" ht="44.25" hidden="1" customHeight="1" thickBot="1" x14ac:dyDescent="0.3">
      <c r="A280" s="93" t="s">
        <v>566</v>
      </c>
      <c r="B280" s="122">
        <v>2018</v>
      </c>
      <c r="C280" s="96" t="s">
        <v>856</v>
      </c>
      <c r="D280" s="17">
        <v>11</v>
      </c>
      <c r="E280" s="3"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Suministro</v>
      </c>
      <c r="F280" s="3" t="s">
        <v>108</v>
      </c>
      <c r="G280" s="3" t="s">
        <v>125</v>
      </c>
      <c r="H280" s="93" t="s">
        <v>1061</v>
      </c>
      <c r="I280" s="19" t="s">
        <v>145</v>
      </c>
      <c r="J280" s="8">
        <v>18</v>
      </c>
      <c r="K280" s="38"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Mejor movilidad para todos</v>
      </c>
      <c r="L280" s="20" t="s">
        <v>1117</v>
      </c>
      <c r="M280" s="17"/>
      <c r="N280" s="93" t="s">
        <v>1361</v>
      </c>
      <c r="O280" s="111">
        <v>40000000</v>
      </c>
      <c r="P280" s="85"/>
      <c r="Q280" s="22"/>
      <c r="R280" s="22"/>
      <c r="S280" s="111"/>
      <c r="T280" s="22">
        <f t="shared" si="18"/>
        <v>40000000</v>
      </c>
      <c r="U280" s="22">
        <v>1465981</v>
      </c>
      <c r="V280" s="114">
        <v>43424</v>
      </c>
      <c r="W280" s="114">
        <v>43426</v>
      </c>
      <c r="X280" s="114">
        <v>43545</v>
      </c>
      <c r="Y280" s="93" t="s">
        <v>1447</v>
      </c>
      <c r="Z280" s="17"/>
      <c r="AA280" s="39"/>
      <c r="AB280" s="17"/>
      <c r="AC280" s="17" t="s">
        <v>1467</v>
      </c>
      <c r="AD280" s="17"/>
      <c r="AE280" s="17"/>
      <c r="AF280" s="40">
        <f t="shared" si="19"/>
        <v>3.6649525000000002E-2</v>
      </c>
      <c r="AG280" s="41"/>
      <c r="AH280" s="41"/>
    </row>
    <row r="281" spans="1:34" ht="44.25" hidden="1" customHeight="1" thickBot="1" x14ac:dyDescent="0.3">
      <c r="A281" s="93" t="s">
        <v>566</v>
      </c>
      <c r="B281" s="122">
        <v>2018</v>
      </c>
      <c r="C281" s="96" t="s">
        <v>856</v>
      </c>
      <c r="D281" s="17">
        <v>11</v>
      </c>
      <c r="E281" s="3"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Suministro</v>
      </c>
      <c r="F281" s="3" t="s">
        <v>108</v>
      </c>
      <c r="G281" s="3" t="s">
        <v>125</v>
      </c>
      <c r="H281" s="93" t="s">
        <v>1061</v>
      </c>
      <c r="I281" s="19" t="s">
        <v>145</v>
      </c>
      <c r="J281" s="8">
        <v>45</v>
      </c>
      <c r="K281" s="38"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Gobernanza e influencia local, regional e internacional</v>
      </c>
      <c r="L281" s="20" t="s">
        <v>311</v>
      </c>
      <c r="M281" s="17"/>
      <c r="N281" s="93" t="s">
        <v>1361</v>
      </c>
      <c r="O281" s="111">
        <v>25000000</v>
      </c>
      <c r="P281" s="85"/>
      <c r="Q281" s="22"/>
      <c r="R281" s="22"/>
      <c r="S281" s="111"/>
      <c r="T281" s="22">
        <f t="shared" si="18"/>
        <v>25000000</v>
      </c>
      <c r="U281" s="22">
        <v>2030824</v>
      </c>
      <c r="V281" s="114">
        <v>43424</v>
      </c>
      <c r="W281" s="114">
        <v>43426</v>
      </c>
      <c r="X281" s="114">
        <v>43545</v>
      </c>
      <c r="Y281" s="93" t="s">
        <v>1447</v>
      </c>
      <c r="Z281" s="17"/>
      <c r="AA281" s="39"/>
      <c r="AB281" s="17"/>
      <c r="AC281" s="17" t="s">
        <v>1467</v>
      </c>
      <c r="AD281" s="17"/>
      <c r="AE281" s="17"/>
      <c r="AF281" s="40">
        <f t="shared" si="19"/>
        <v>8.1232960000000007E-2</v>
      </c>
      <c r="AG281" s="41"/>
      <c r="AH281" s="41"/>
    </row>
    <row r="282" spans="1:34" ht="44.25" hidden="1" customHeight="1" thickBot="1" x14ac:dyDescent="0.3">
      <c r="A282" s="93" t="s">
        <v>567</v>
      </c>
      <c r="B282" s="122">
        <v>2018</v>
      </c>
      <c r="C282" s="96" t="s">
        <v>857</v>
      </c>
      <c r="D282" s="17">
        <v>6</v>
      </c>
      <c r="E282" s="3"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Compraventa de bienes muebles</v>
      </c>
      <c r="F282" s="3" t="s">
        <v>108</v>
      </c>
      <c r="G282" s="3" t="s">
        <v>125</v>
      </c>
      <c r="H282" s="93" t="s">
        <v>1062</v>
      </c>
      <c r="I282" s="19" t="s">
        <v>145</v>
      </c>
      <c r="J282" s="8">
        <v>11</v>
      </c>
      <c r="K282" s="38"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Mejores oportunidades para el desarrollo a través de la cultura, la recreación y el deporte</v>
      </c>
      <c r="L282" s="20" t="s">
        <v>1124</v>
      </c>
      <c r="M282" s="17"/>
      <c r="N282" s="93" t="s">
        <v>1362</v>
      </c>
      <c r="O282" s="111">
        <v>88252780</v>
      </c>
      <c r="P282" s="85"/>
      <c r="Q282" s="22"/>
      <c r="R282" s="22"/>
      <c r="S282" s="111"/>
      <c r="T282" s="22">
        <f t="shared" si="18"/>
        <v>88252780</v>
      </c>
      <c r="U282" s="22"/>
      <c r="V282" s="114">
        <v>43425</v>
      </c>
      <c r="W282" s="114">
        <v>43430</v>
      </c>
      <c r="X282" s="114">
        <v>43459</v>
      </c>
      <c r="Y282" s="93" t="s">
        <v>1453</v>
      </c>
      <c r="Z282" s="17"/>
      <c r="AA282" s="39"/>
      <c r="AB282" s="17"/>
      <c r="AC282" s="17"/>
      <c r="AD282" s="17"/>
      <c r="AE282" s="17"/>
      <c r="AF282" s="40">
        <f t="shared" si="19"/>
        <v>0</v>
      </c>
      <c r="AG282" s="41"/>
      <c r="AH282" s="41" t="b">
        <f t="shared" si="20"/>
        <v>0</v>
      </c>
    </row>
    <row r="283" spans="1:34" ht="44.25" hidden="1" customHeight="1" thickBot="1" x14ac:dyDescent="0.3">
      <c r="A283" s="93" t="s">
        <v>568</v>
      </c>
      <c r="B283" s="122">
        <v>2018</v>
      </c>
      <c r="C283" s="96" t="s">
        <v>858</v>
      </c>
      <c r="D283" s="17">
        <v>11</v>
      </c>
      <c r="E283" s="3"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Suministro</v>
      </c>
      <c r="F283" s="3" t="s">
        <v>105</v>
      </c>
      <c r="G283" s="3"/>
      <c r="H283" s="93" t="s">
        <v>1063</v>
      </c>
      <c r="I283" s="19" t="s">
        <v>145</v>
      </c>
      <c r="J283" s="8">
        <v>18</v>
      </c>
      <c r="K283" s="38"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Mejor movilidad para todos</v>
      </c>
      <c r="L283" s="20" t="s">
        <v>1117</v>
      </c>
      <c r="M283" s="17"/>
      <c r="N283" s="93" t="s">
        <v>1363</v>
      </c>
      <c r="O283" s="111">
        <v>2289312500</v>
      </c>
      <c r="P283" s="85"/>
      <c r="Q283" s="22"/>
      <c r="R283" s="22"/>
      <c r="S283" s="111"/>
      <c r="T283" s="22">
        <f t="shared" si="18"/>
        <v>2289312500</v>
      </c>
      <c r="U283" s="22"/>
      <c r="V283" s="114">
        <v>43425</v>
      </c>
      <c r="W283" s="114">
        <v>43430</v>
      </c>
      <c r="X283" s="114">
        <v>43641</v>
      </c>
      <c r="Y283" s="93" t="s">
        <v>1438</v>
      </c>
      <c r="Z283" s="17"/>
      <c r="AA283" s="39"/>
      <c r="AB283" s="17"/>
      <c r="AC283" s="17"/>
      <c r="AD283" s="17"/>
      <c r="AE283" s="17"/>
      <c r="AF283" s="40">
        <f t="shared" si="19"/>
        <v>0</v>
      </c>
      <c r="AG283" s="41"/>
      <c r="AH283" s="41" t="b">
        <f t="shared" si="20"/>
        <v>0</v>
      </c>
    </row>
    <row r="284" spans="1:34" ht="44.25" hidden="1" customHeight="1" thickBot="1" x14ac:dyDescent="0.3">
      <c r="A284" s="93" t="s">
        <v>569</v>
      </c>
      <c r="B284" s="122">
        <v>2018</v>
      </c>
      <c r="C284" s="96" t="s">
        <v>859</v>
      </c>
      <c r="D284" s="17">
        <v>5</v>
      </c>
      <c r="E284" s="3"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Contratos de prestación de servicios profesionales y de apoyo a la gestión</v>
      </c>
      <c r="F284" s="3" t="s">
        <v>107</v>
      </c>
      <c r="G284" s="3" t="s">
        <v>116</v>
      </c>
      <c r="H284" s="93" t="s">
        <v>1064</v>
      </c>
      <c r="I284" s="19" t="s">
        <v>145</v>
      </c>
      <c r="J284" s="8">
        <v>36</v>
      </c>
      <c r="K284" s="38"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Bogotá, una ciudad digital</v>
      </c>
      <c r="L284" s="20" t="s">
        <v>1131</v>
      </c>
      <c r="M284" s="17"/>
      <c r="N284" s="93" t="s">
        <v>1364</v>
      </c>
      <c r="O284" s="111">
        <v>30000000</v>
      </c>
      <c r="P284" s="85"/>
      <c r="Q284" s="22"/>
      <c r="R284" s="22"/>
      <c r="S284" s="111"/>
      <c r="T284" s="22">
        <f t="shared" si="18"/>
        <v>30000000</v>
      </c>
      <c r="U284" s="22">
        <v>2000000</v>
      </c>
      <c r="V284" s="114">
        <v>43424</v>
      </c>
      <c r="W284" s="114">
        <v>43425</v>
      </c>
      <c r="X284" s="114">
        <v>43575</v>
      </c>
      <c r="Y284" s="93" t="s">
        <v>1444</v>
      </c>
      <c r="Z284" s="17"/>
      <c r="AA284" s="39"/>
      <c r="AB284" s="17"/>
      <c r="AC284" s="17"/>
      <c r="AD284" s="17"/>
      <c r="AE284" s="17"/>
      <c r="AF284" s="40">
        <f t="shared" si="19"/>
        <v>6.6666666666666666E-2</v>
      </c>
      <c r="AG284" s="41"/>
      <c r="AH284" s="41" t="b">
        <f t="shared" si="20"/>
        <v>0</v>
      </c>
    </row>
    <row r="285" spans="1:34" ht="44.25" hidden="1" customHeight="1" thickBot="1" x14ac:dyDescent="0.3">
      <c r="A285" s="93" t="s">
        <v>570</v>
      </c>
      <c r="B285" s="122">
        <v>2018</v>
      </c>
      <c r="C285" s="96" t="s">
        <v>860</v>
      </c>
      <c r="D285" s="17">
        <v>5</v>
      </c>
      <c r="E285" s="3"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Contratos de prestación de servicios profesionales y de apoyo a la gestión</v>
      </c>
      <c r="F285" s="3" t="s">
        <v>107</v>
      </c>
      <c r="G285" s="3" t="s">
        <v>116</v>
      </c>
      <c r="H285" s="93" t="s">
        <v>1065</v>
      </c>
      <c r="I285" s="19" t="s">
        <v>145</v>
      </c>
      <c r="J285" s="8">
        <v>36</v>
      </c>
      <c r="K285" s="38"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Bogotá, una ciudad digital</v>
      </c>
      <c r="L285" s="20" t="s">
        <v>1131</v>
      </c>
      <c r="M285" s="17"/>
      <c r="N285" s="93" t="s">
        <v>1365</v>
      </c>
      <c r="O285" s="111">
        <v>13000000</v>
      </c>
      <c r="P285" s="85"/>
      <c r="Q285" s="22"/>
      <c r="R285" s="22"/>
      <c r="S285" s="111"/>
      <c r="T285" s="22">
        <f t="shared" si="18"/>
        <v>13000000</v>
      </c>
      <c r="U285" s="22">
        <v>866666</v>
      </c>
      <c r="V285" s="114">
        <v>43425</v>
      </c>
      <c r="W285" s="114">
        <v>43425</v>
      </c>
      <c r="X285" s="114">
        <v>43575</v>
      </c>
      <c r="Y285" s="93" t="s">
        <v>1444</v>
      </c>
      <c r="Z285" s="17"/>
      <c r="AA285" s="39"/>
      <c r="AB285" s="17"/>
      <c r="AC285" s="17"/>
      <c r="AD285" s="17"/>
      <c r="AE285" s="17"/>
      <c r="AF285" s="40">
        <f t="shared" si="19"/>
        <v>6.666661538461538E-2</v>
      </c>
      <c r="AG285" s="41"/>
      <c r="AH285" s="41" t="b">
        <f t="shared" si="20"/>
        <v>0</v>
      </c>
    </row>
    <row r="286" spans="1:34" ht="44.25" hidden="1" customHeight="1" thickBot="1" x14ac:dyDescent="0.3">
      <c r="A286" s="93" t="s">
        <v>571</v>
      </c>
      <c r="B286" s="122">
        <v>2018</v>
      </c>
      <c r="C286" s="96" t="s">
        <v>861</v>
      </c>
      <c r="D286" s="17">
        <v>5</v>
      </c>
      <c r="E286" s="3"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Contratos de prestación de servicios profesionales y de apoyo a la gestión</v>
      </c>
      <c r="F286" s="3" t="s">
        <v>107</v>
      </c>
      <c r="G286" s="3" t="s">
        <v>116</v>
      </c>
      <c r="H286" s="93" t="s">
        <v>1065</v>
      </c>
      <c r="I286" s="19" t="s">
        <v>145</v>
      </c>
      <c r="J286" s="8">
        <v>36</v>
      </c>
      <c r="K286" s="38"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Bogotá, una ciudad digital</v>
      </c>
      <c r="L286" s="20" t="s">
        <v>1131</v>
      </c>
      <c r="M286" s="17"/>
      <c r="N286" s="93" t="s">
        <v>1366</v>
      </c>
      <c r="O286" s="111">
        <v>13000000</v>
      </c>
      <c r="P286" s="85"/>
      <c r="Q286" s="22"/>
      <c r="R286" s="22"/>
      <c r="S286" s="111"/>
      <c r="T286" s="22">
        <f t="shared" si="18"/>
        <v>13000000</v>
      </c>
      <c r="U286" s="22">
        <v>866667</v>
      </c>
      <c r="V286" s="114">
        <v>43424</v>
      </c>
      <c r="W286" s="114">
        <v>43425</v>
      </c>
      <c r="X286" s="114">
        <v>43575</v>
      </c>
      <c r="Y286" s="93" t="s">
        <v>1444</v>
      </c>
      <c r="Z286" s="17"/>
      <c r="AA286" s="39"/>
      <c r="AB286" s="17"/>
      <c r="AC286" s="17"/>
      <c r="AD286" s="17"/>
      <c r="AE286" s="17"/>
      <c r="AF286" s="40">
        <f t="shared" si="19"/>
        <v>6.6666692307692302E-2</v>
      </c>
      <c r="AG286" s="41"/>
      <c r="AH286" s="41" t="b">
        <f t="shared" si="20"/>
        <v>0</v>
      </c>
    </row>
    <row r="287" spans="1:34" ht="44.25" hidden="1" customHeight="1" thickBot="1" x14ac:dyDescent="0.3">
      <c r="A287" s="93" t="s">
        <v>572</v>
      </c>
      <c r="B287" s="122">
        <v>2018</v>
      </c>
      <c r="C287" s="96" t="s">
        <v>862</v>
      </c>
      <c r="D287" s="17">
        <v>5</v>
      </c>
      <c r="E287" s="3"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Contratos de prestación de servicios profesionales y de apoyo a la gestión</v>
      </c>
      <c r="F287" s="3" t="s">
        <v>107</v>
      </c>
      <c r="G287" s="3" t="s">
        <v>116</v>
      </c>
      <c r="H287" s="93" t="s">
        <v>1065</v>
      </c>
      <c r="I287" s="19" t="s">
        <v>145</v>
      </c>
      <c r="J287" s="8">
        <v>36</v>
      </c>
      <c r="K287" s="38"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Bogotá, una ciudad digital</v>
      </c>
      <c r="L287" s="20" t="s">
        <v>1131</v>
      </c>
      <c r="M287" s="17"/>
      <c r="N287" s="93" t="s">
        <v>1367</v>
      </c>
      <c r="O287" s="111">
        <v>13000000</v>
      </c>
      <c r="P287" s="85"/>
      <c r="Q287" s="22"/>
      <c r="R287" s="22"/>
      <c r="S287" s="111"/>
      <c r="T287" s="22">
        <f t="shared" si="18"/>
        <v>13000000</v>
      </c>
      <c r="U287" s="22">
        <v>866667</v>
      </c>
      <c r="V287" s="114">
        <v>43425</v>
      </c>
      <c r="W287" s="114">
        <v>43425</v>
      </c>
      <c r="X287" s="114">
        <v>43575</v>
      </c>
      <c r="Y287" s="93" t="s">
        <v>1444</v>
      </c>
      <c r="Z287" s="17"/>
      <c r="AA287" s="39"/>
      <c r="AB287" s="17"/>
      <c r="AC287" s="17"/>
      <c r="AD287" s="17"/>
      <c r="AE287" s="17"/>
      <c r="AF287" s="40">
        <f t="shared" si="19"/>
        <v>6.6666692307692302E-2</v>
      </c>
      <c r="AG287" s="41"/>
      <c r="AH287" s="41" t="b">
        <f t="shared" si="20"/>
        <v>0</v>
      </c>
    </row>
    <row r="288" spans="1:34" ht="44.25" hidden="1" customHeight="1" thickBot="1" x14ac:dyDescent="0.3">
      <c r="A288" s="93" t="s">
        <v>573</v>
      </c>
      <c r="B288" s="122">
        <v>2018</v>
      </c>
      <c r="C288" s="96" t="s">
        <v>863</v>
      </c>
      <c r="D288" s="17">
        <v>11</v>
      </c>
      <c r="E288" s="3"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Suministro</v>
      </c>
      <c r="F288" s="3" t="s">
        <v>104</v>
      </c>
      <c r="G288" s="3" t="s">
        <v>121</v>
      </c>
      <c r="H288" s="93" t="s">
        <v>1066</v>
      </c>
      <c r="I288" s="19" t="s">
        <v>145</v>
      </c>
      <c r="J288" s="8">
        <v>45</v>
      </c>
      <c r="K288" s="38"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Gobernanza e influencia local, regional e internacional</v>
      </c>
      <c r="L288" s="20" t="s">
        <v>1134</v>
      </c>
      <c r="M288" s="17"/>
      <c r="N288" s="93" t="s">
        <v>1368</v>
      </c>
      <c r="O288" s="111">
        <v>35000000</v>
      </c>
      <c r="P288" s="85"/>
      <c r="Q288" s="22"/>
      <c r="R288" s="22"/>
      <c r="S288" s="111"/>
      <c r="T288" s="22">
        <f t="shared" si="18"/>
        <v>35000000</v>
      </c>
      <c r="U288" s="22">
        <v>4760000</v>
      </c>
      <c r="V288" s="114">
        <v>43424</v>
      </c>
      <c r="W288" s="114">
        <v>43426</v>
      </c>
      <c r="X288" s="114">
        <v>43517</v>
      </c>
      <c r="Y288" s="93" t="s">
        <v>1450</v>
      </c>
      <c r="Z288" s="17"/>
      <c r="AA288" s="39"/>
      <c r="AB288" s="17"/>
      <c r="AC288" s="17"/>
      <c r="AD288" s="17"/>
      <c r="AE288" s="17"/>
      <c r="AF288" s="40">
        <f t="shared" si="19"/>
        <v>0.13600000000000001</v>
      </c>
      <c r="AG288" s="41"/>
      <c r="AH288" s="41" t="b">
        <f t="shared" si="20"/>
        <v>0</v>
      </c>
    </row>
    <row r="289" spans="1:34" ht="44.25" hidden="1" customHeight="1" thickBot="1" x14ac:dyDescent="0.3">
      <c r="A289" s="93" t="s">
        <v>574</v>
      </c>
      <c r="B289" s="122">
        <v>2018</v>
      </c>
      <c r="C289" s="96" t="s">
        <v>864</v>
      </c>
      <c r="D289" s="17">
        <v>4</v>
      </c>
      <c r="E289" s="3" t="s">
        <v>1580</v>
      </c>
      <c r="F289" s="3" t="s">
        <v>107</v>
      </c>
      <c r="G289" s="3" t="s">
        <v>121</v>
      </c>
      <c r="H289" s="93" t="s">
        <v>1067</v>
      </c>
      <c r="I289" s="19" t="s">
        <v>144</v>
      </c>
      <c r="J289" s="8"/>
      <c r="K289" s="38"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No ha seleccionado un número de programa</v>
      </c>
      <c r="L289" s="20" t="s">
        <v>1121</v>
      </c>
      <c r="M289" s="17"/>
      <c r="N289" s="93" t="s">
        <v>1369</v>
      </c>
      <c r="O289" s="111">
        <v>4110000</v>
      </c>
      <c r="P289" s="85"/>
      <c r="Q289" s="22"/>
      <c r="R289" s="22"/>
      <c r="S289" s="111"/>
      <c r="T289" s="22">
        <f t="shared" si="18"/>
        <v>4110000</v>
      </c>
      <c r="U289" s="22"/>
      <c r="V289" s="114">
        <v>43425</v>
      </c>
      <c r="W289" s="114">
        <v>43430</v>
      </c>
      <c r="X289" s="114">
        <v>43459</v>
      </c>
      <c r="Y289" s="93" t="s">
        <v>1453</v>
      </c>
      <c r="Z289" s="17"/>
      <c r="AA289" s="39"/>
      <c r="AB289" s="17"/>
      <c r="AC289" s="17"/>
      <c r="AD289" s="17"/>
      <c r="AE289" s="17"/>
      <c r="AF289" s="40">
        <f t="shared" si="19"/>
        <v>0</v>
      </c>
      <c r="AG289" s="41"/>
      <c r="AH289" s="41"/>
    </row>
    <row r="290" spans="1:34" ht="44.25" hidden="1" customHeight="1" thickBot="1" x14ac:dyDescent="0.3">
      <c r="A290" s="93" t="s">
        <v>575</v>
      </c>
      <c r="B290" s="122">
        <v>2018</v>
      </c>
      <c r="C290" s="96" t="s">
        <v>865</v>
      </c>
      <c r="D290" s="17">
        <v>5</v>
      </c>
      <c r="E290" s="3"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Contratos de prestación de servicios profesionales y de apoyo a la gestión</v>
      </c>
      <c r="F290" s="3" t="s">
        <v>107</v>
      </c>
      <c r="G290" s="3" t="s">
        <v>116</v>
      </c>
      <c r="H290" s="93" t="s">
        <v>1065</v>
      </c>
      <c r="I290" s="19" t="s">
        <v>145</v>
      </c>
      <c r="J290" s="8">
        <v>36</v>
      </c>
      <c r="K290" s="38"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Bogotá, una ciudad digital</v>
      </c>
      <c r="L290" s="20" t="s">
        <v>1131</v>
      </c>
      <c r="M290" s="17"/>
      <c r="N290" s="93" t="s">
        <v>1370</v>
      </c>
      <c r="O290" s="111">
        <v>13000000</v>
      </c>
      <c r="P290" s="85"/>
      <c r="Q290" s="22"/>
      <c r="R290" s="22"/>
      <c r="S290" s="111"/>
      <c r="T290" s="22">
        <f t="shared" si="18"/>
        <v>13000000</v>
      </c>
      <c r="U290" s="22">
        <v>346667</v>
      </c>
      <c r="V290" s="114">
        <v>43430</v>
      </c>
      <c r="W290" s="114">
        <v>43431</v>
      </c>
      <c r="X290" s="114">
        <v>43581</v>
      </c>
      <c r="Y290" s="93" t="s">
        <v>1444</v>
      </c>
      <c r="Z290" s="17"/>
      <c r="AA290" s="39"/>
      <c r="AB290" s="17"/>
      <c r="AC290" s="17"/>
      <c r="AD290" s="17"/>
      <c r="AE290" s="17"/>
      <c r="AF290" s="40">
        <f t="shared" si="19"/>
        <v>2.6666692307692308E-2</v>
      </c>
      <c r="AG290" s="41"/>
      <c r="AH290" s="41" t="b">
        <f t="shared" si="20"/>
        <v>0</v>
      </c>
    </row>
    <row r="291" spans="1:34" ht="44.25" hidden="1" customHeight="1" thickBot="1" x14ac:dyDescent="0.3">
      <c r="A291" s="93" t="s">
        <v>576</v>
      </c>
      <c r="B291" s="122">
        <v>2018</v>
      </c>
      <c r="C291" s="96" t="s">
        <v>866</v>
      </c>
      <c r="D291" s="17">
        <v>5</v>
      </c>
      <c r="E291" s="3"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Contratos de prestación de servicios profesionales y de apoyo a la gestión</v>
      </c>
      <c r="F291" s="3" t="s">
        <v>107</v>
      </c>
      <c r="G291" s="3" t="s">
        <v>116</v>
      </c>
      <c r="H291" s="93" t="s">
        <v>1065</v>
      </c>
      <c r="I291" s="19" t="s">
        <v>145</v>
      </c>
      <c r="J291" s="8">
        <v>36</v>
      </c>
      <c r="K291" s="38"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Bogotá, una ciudad digital</v>
      </c>
      <c r="L291" s="20" t="s">
        <v>1131</v>
      </c>
      <c r="M291" s="17"/>
      <c r="N291" s="93" t="s">
        <v>1371</v>
      </c>
      <c r="O291" s="111">
        <v>13000000</v>
      </c>
      <c r="P291" s="85"/>
      <c r="Q291" s="22"/>
      <c r="R291" s="22"/>
      <c r="S291" s="111"/>
      <c r="T291" s="22">
        <f t="shared" si="18"/>
        <v>13000000</v>
      </c>
      <c r="U291" s="22"/>
      <c r="V291" s="114">
        <v>43432</v>
      </c>
      <c r="W291" s="114">
        <v>43432</v>
      </c>
      <c r="X291" s="114">
        <v>43582</v>
      </c>
      <c r="Y291" s="93" t="s">
        <v>1444</v>
      </c>
      <c r="Z291" s="17"/>
      <c r="AA291" s="39"/>
      <c r="AB291" s="17"/>
      <c r="AC291" s="17"/>
      <c r="AD291" s="17"/>
      <c r="AE291" s="17"/>
      <c r="AF291" s="40">
        <f t="shared" si="19"/>
        <v>0</v>
      </c>
      <c r="AG291" s="41"/>
      <c r="AH291" s="41" t="b">
        <f t="shared" si="20"/>
        <v>0</v>
      </c>
    </row>
    <row r="292" spans="1:34" ht="44.25" hidden="1" customHeight="1" thickBot="1" x14ac:dyDescent="0.3">
      <c r="A292" s="93" t="s">
        <v>577</v>
      </c>
      <c r="B292" s="122">
        <v>2018</v>
      </c>
      <c r="C292" s="96" t="s">
        <v>867</v>
      </c>
      <c r="D292" s="17">
        <v>5</v>
      </c>
      <c r="E292" s="3"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Contratos de prestación de servicios profesionales y de apoyo a la gestión</v>
      </c>
      <c r="F292" s="3" t="s">
        <v>107</v>
      </c>
      <c r="G292" s="3" t="s">
        <v>116</v>
      </c>
      <c r="H292" s="93" t="s">
        <v>1065</v>
      </c>
      <c r="I292" s="19" t="s">
        <v>145</v>
      </c>
      <c r="J292" s="8">
        <v>36</v>
      </c>
      <c r="K292" s="38"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Bogotá, una ciudad digital</v>
      </c>
      <c r="L292" s="20" t="s">
        <v>1131</v>
      </c>
      <c r="M292" s="17"/>
      <c r="N292" s="93" t="s">
        <v>1372</v>
      </c>
      <c r="O292" s="111">
        <v>13000000</v>
      </c>
      <c r="P292" s="85"/>
      <c r="Q292" s="22"/>
      <c r="R292" s="22"/>
      <c r="S292" s="111"/>
      <c r="T292" s="22">
        <f t="shared" si="18"/>
        <v>13000000</v>
      </c>
      <c r="U292" s="22"/>
      <c r="V292" s="114">
        <v>43427</v>
      </c>
      <c r="W292" s="114">
        <v>43432</v>
      </c>
      <c r="X292" s="114">
        <v>43582</v>
      </c>
      <c r="Y292" s="93" t="s">
        <v>1444</v>
      </c>
      <c r="Z292" s="17"/>
      <c r="AA292" s="39"/>
      <c r="AB292" s="17"/>
      <c r="AC292" s="17"/>
      <c r="AD292" s="17"/>
      <c r="AE292" s="17"/>
      <c r="AF292" s="40">
        <f t="shared" si="19"/>
        <v>0</v>
      </c>
      <c r="AG292" s="41"/>
      <c r="AH292" s="41" t="b">
        <f t="shared" si="20"/>
        <v>0</v>
      </c>
    </row>
    <row r="293" spans="1:34" ht="44.25" hidden="1" customHeight="1" thickBot="1" x14ac:dyDescent="0.3">
      <c r="A293" s="93" t="s">
        <v>578</v>
      </c>
      <c r="B293" s="122">
        <v>2018</v>
      </c>
      <c r="C293" s="96" t="s">
        <v>868</v>
      </c>
      <c r="D293" s="17">
        <v>5</v>
      </c>
      <c r="E293" s="3" t="str">
        <f>IF(D293=1,'Tipo '!$B$2,IF(D293=2,'Tipo '!$B$3,IF(D293=3,'Tipo '!$B$4,IF(D293=4,'Tipo '!$B$5,IF(D293=5,'Tipo '!$B$6,IF(D293=6,'Tipo '!$B$7,IF(D293=7,'Tipo '!$B$8,IF(D293=8,'Tipo '!$B$9,IF(D293=9,'Tipo '!$B$10,IF(D293=10,'Tipo '!$B$11,IF(D293=11,'Tipo '!$B$12,IF(D293=12,'Tipo '!$B$13,IF(D293=13,'Tipo '!$B$14,IF(D293=14,'Tipo '!$B$15,IF(D293=15,'Tipo '!$B$16,IF(D293=16,'Tipo '!$B$17,IF(D293=17,'Tipo '!$B$18,IF(D293=18,'Tipo '!$B$19,IF(D293=19,'Tipo '!$B$20,IF(D293=20,'Tipo '!$B$21,"No ha seleccionado un tipo de contrato válido"))))))))))))))))))))</f>
        <v>Contratos de prestación de servicios profesionales y de apoyo a la gestión</v>
      </c>
      <c r="F293" s="3" t="s">
        <v>107</v>
      </c>
      <c r="G293" s="3" t="s">
        <v>116</v>
      </c>
      <c r="H293" s="93" t="s">
        <v>1068</v>
      </c>
      <c r="I293" s="19" t="s">
        <v>145</v>
      </c>
      <c r="J293" s="8">
        <v>45</v>
      </c>
      <c r="K293" s="38"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Gobernanza e influencia local, regional e internacional</v>
      </c>
      <c r="L293" s="20" t="s">
        <v>311</v>
      </c>
      <c r="M293" s="17"/>
      <c r="N293" s="93" t="s">
        <v>1373</v>
      </c>
      <c r="O293" s="111">
        <v>19923000</v>
      </c>
      <c r="P293" s="85"/>
      <c r="Q293" s="22"/>
      <c r="R293" s="22"/>
      <c r="S293" s="111"/>
      <c r="T293" s="22">
        <f t="shared" si="18"/>
        <v>19923000</v>
      </c>
      <c r="U293" s="22"/>
      <c r="V293" s="114">
        <v>43432</v>
      </c>
      <c r="W293" s="114">
        <v>43434</v>
      </c>
      <c r="X293" s="114">
        <v>43524</v>
      </c>
      <c r="Y293" s="93" t="s">
        <v>1450</v>
      </c>
      <c r="Z293" s="17"/>
      <c r="AA293" s="39"/>
      <c r="AB293" s="17"/>
      <c r="AC293" s="17"/>
      <c r="AD293" s="17"/>
      <c r="AE293" s="17"/>
      <c r="AF293" s="40">
        <f t="shared" si="19"/>
        <v>0</v>
      </c>
      <c r="AG293" s="41"/>
      <c r="AH293" s="41" t="b">
        <f t="shared" si="20"/>
        <v>0</v>
      </c>
    </row>
    <row r="294" spans="1:34" ht="44.25" hidden="1" customHeight="1" thickBot="1" x14ac:dyDescent="0.3">
      <c r="A294" s="93" t="s">
        <v>579</v>
      </c>
      <c r="B294" s="122">
        <v>2018</v>
      </c>
      <c r="C294" s="96" t="s">
        <v>869</v>
      </c>
      <c r="D294" s="17">
        <v>1</v>
      </c>
      <c r="E294" s="3" t="str">
        <f>IF(D294=1,'Tipo '!$B$2,IF(D294=2,'Tipo '!$B$3,IF(D294=3,'Tipo '!$B$4,IF(D294=4,'Tipo '!$B$5,IF(D294=5,'Tipo '!$B$6,IF(D294=6,'Tipo '!$B$7,IF(D294=7,'Tipo '!$B$8,IF(D294=8,'Tipo '!$B$9,IF(D294=9,'Tipo '!$B$10,IF(D294=10,'Tipo '!$B$11,IF(D294=11,'Tipo '!$B$12,IF(D294=12,'Tipo '!$B$13,IF(D294=13,'Tipo '!$B$14,IF(D294=14,'Tipo '!$B$15,IF(D294=15,'Tipo '!$B$16,IF(D294=16,'Tipo '!$B$17,IF(D294=17,'Tipo '!$B$18,IF(D294=18,'Tipo '!$B$19,IF(D294=19,'Tipo '!$B$20,IF(D294=20,'Tipo '!$B$21,"No ha seleccionado un tipo de contrato válido"))))))))))))))))))))</f>
        <v>Obra pública</v>
      </c>
      <c r="F294" s="3" t="s">
        <v>105</v>
      </c>
      <c r="G294" s="3" t="s">
        <v>121</v>
      </c>
      <c r="H294" s="93" t="s">
        <v>1069</v>
      </c>
      <c r="I294" s="19" t="s">
        <v>145</v>
      </c>
      <c r="J294" s="8">
        <v>17</v>
      </c>
      <c r="K294" s="38" t="str">
        <f>IF(J294=1,'Equivalencia BH-BMPT'!$D$2,IF(J294=2,'Equivalencia BH-BMPT'!$D$3,IF(J294=3,'Equivalencia BH-BMPT'!$D$4,IF(J294=4,'Equivalencia BH-BMPT'!$D$5,IF(J294=5,'Equivalencia BH-BMPT'!$D$6,IF(J294=6,'Equivalencia BH-BMPT'!$D$7,IF(J294=7,'Equivalencia BH-BMPT'!$D$8,IF(J294=8,'Equivalencia BH-BMPT'!$D$9,IF(J294=9,'Equivalencia BH-BMPT'!$D$10,IF(J294=10,'Equivalencia BH-BMPT'!$D$11,IF(J294=11,'Equivalencia BH-BMPT'!$D$12,IF(J294=12,'Equivalencia BH-BMPT'!$D$13,IF(J294=13,'Equivalencia BH-BMPT'!$D$14,IF(J294=14,'Equivalencia BH-BMPT'!$D$15,IF(J294=15,'Equivalencia BH-BMPT'!$D$16,IF(J294=16,'Equivalencia BH-BMPT'!$D$17,IF(J294=17,'Equivalencia BH-BMPT'!$D$18,IF(J294=18,'Equivalencia BH-BMPT'!$D$19,IF(J294=19,'Equivalencia BH-BMPT'!$D$20,IF(J294=20,'Equivalencia BH-BMPT'!$D$21,IF(J294=21,'Equivalencia BH-BMPT'!$D$22,IF(J294=22,'Equivalencia BH-BMPT'!$D$23,IF(J294=23,'Equivalencia BH-BMPT'!#REF!,IF(J294=24,'Equivalencia BH-BMPT'!$D$25,IF(J294=25,'Equivalencia BH-BMPT'!$D$26,IF(J294=26,'Equivalencia BH-BMPT'!$D$27,IF(J294=27,'Equivalencia BH-BMPT'!$D$28,IF(J294=28,'Equivalencia BH-BMPT'!$D$29,IF(J294=29,'Equivalencia BH-BMPT'!$D$30,IF(J294=30,'Equivalencia BH-BMPT'!$D$31,IF(J294=31,'Equivalencia BH-BMPT'!$D$32,IF(J294=32,'Equivalencia BH-BMPT'!$D$33,IF(J294=33,'Equivalencia BH-BMPT'!$D$34,IF(J294=34,'Equivalencia BH-BMPT'!$D$35,IF(J294=35,'Equivalencia BH-BMPT'!$D$36,IF(J294=36,'Equivalencia BH-BMPT'!$D$37,IF(J294=37,'Equivalencia BH-BMPT'!$D$38,IF(J294=38,'Equivalencia BH-BMPT'!#REF!,IF(J294=39,'Equivalencia BH-BMPT'!$D$40,IF(J294=40,'Equivalencia BH-BMPT'!$D$41,IF(J294=41,'Equivalencia BH-BMPT'!$D$42,IF(J294=42,'Equivalencia BH-BMPT'!$D$43,IF(J294=43,'Equivalencia BH-BMPT'!$D$44,IF(J294=44,'Equivalencia BH-BMPT'!$D$45,IF(J294=45,'Equivalencia BH-BMPT'!$D$46,"No ha seleccionado un número de programa")))))))))))))))))))))))))))))))))))))))))))))</f>
        <v>Espacio público, derecho de todos</v>
      </c>
      <c r="L294" s="20" t="s">
        <v>1130</v>
      </c>
      <c r="M294" s="17"/>
      <c r="N294" s="93" t="s">
        <v>1374</v>
      </c>
      <c r="O294" s="111">
        <v>5239030092</v>
      </c>
      <c r="P294" s="85"/>
      <c r="Q294" s="22"/>
      <c r="R294" s="22"/>
      <c r="S294" s="111"/>
      <c r="T294" s="22">
        <f t="shared" si="18"/>
        <v>5239030092</v>
      </c>
      <c r="U294" s="22"/>
      <c r="V294" s="114">
        <v>43438</v>
      </c>
      <c r="W294" s="114">
        <v>43480</v>
      </c>
      <c r="X294" s="114">
        <v>43691</v>
      </c>
      <c r="Y294" s="93" t="s">
        <v>1438</v>
      </c>
      <c r="Z294" s="17"/>
      <c r="AA294" s="39"/>
      <c r="AB294" s="17"/>
      <c r="AC294" s="17"/>
      <c r="AD294" s="17"/>
      <c r="AE294" s="17"/>
      <c r="AF294" s="40">
        <f t="shared" si="19"/>
        <v>0</v>
      </c>
      <c r="AG294" s="41"/>
      <c r="AH294" s="41" t="b">
        <f t="shared" si="20"/>
        <v>0</v>
      </c>
    </row>
    <row r="295" spans="1:34" ht="44.25" hidden="1" customHeight="1" thickBot="1" x14ac:dyDescent="0.3">
      <c r="A295" s="93" t="s">
        <v>580</v>
      </c>
      <c r="B295" s="122">
        <v>2018</v>
      </c>
      <c r="C295" s="96" t="s">
        <v>870</v>
      </c>
      <c r="D295" s="17">
        <v>16</v>
      </c>
      <c r="E295" s="3" t="str">
        <f>IF(D295=1,'Tipo '!$B$2,IF(D295=2,'Tipo '!$B$3,IF(D295=3,'Tipo '!$B$4,IF(D295=4,'Tipo '!$B$5,IF(D295=5,'Tipo '!$B$6,IF(D295=6,'Tipo '!$B$7,IF(D295=7,'Tipo '!$B$8,IF(D295=8,'Tipo '!$B$9,IF(D295=9,'Tipo '!$B$10,IF(D295=10,'Tipo '!$B$11,IF(D295=11,'Tipo '!$B$12,IF(D295=12,'Tipo '!$B$13,IF(D295=13,'Tipo '!$B$14,IF(D295=14,'Tipo '!$B$15,IF(D295=15,'Tipo '!$B$16,IF(D295=16,'Tipo '!$B$17,IF(D295=17,'Tipo '!$B$18,IF(D295=18,'Tipo '!$B$19,IF(D295=19,'Tipo '!$B$20,IF(D295=20,'Tipo '!$B$21,"No ha seleccionado un tipo de contrato válido"))))))))))))))))))))</f>
        <v>Contratos interadministrativos</v>
      </c>
      <c r="F295" s="3" t="s">
        <v>107</v>
      </c>
      <c r="G295" s="3" t="s">
        <v>116</v>
      </c>
      <c r="H295" s="93" t="s">
        <v>1070</v>
      </c>
      <c r="I295" s="19" t="s">
        <v>145</v>
      </c>
      <c r="J295" s="8">
        <v>41</v>
      </c>
      <c r="K295" s="38" t="str">
        <f>IF(J295=1,'Equivalencia BH-BMPT'!$D$2,IF(J295=2,'Equivalencia BH-BMPT'!$D$3,IF(J295=3,'Equivalencia BH-BMPT'!$D$4,IF(J295=4,'Equivalencia BH-BMPT'!$D$5,IF(J295=5,'Equivalencia BH-BMPT'!$D$6,IF(J295=6,'Equivalencia BH-BMPT'!$D$7,IF(J295=7,'Equivalencia BH-BMPT'!$D$8,IF(J295=8,'Equivalencia BH-BMPT'!$D$9,IF(J295=9,'Equivalencia BH-BMPT'!$D$10,IF(J295=10,'Equivalencia BH-BMPT'!$D$11,IF(J295=11,'Equivalencia BH-BMPT'!$D$12,IF(J295=12,'Equivalencia BH-BMPT'!$D$13,IF(J295=13,'Equivalencia BH-BMPT'!$D$14,IF(J295=14,'Equivalencia BH-BMPT'!$D$15,IF(J295=15,'Equivalencia BH-BMPT'!$D$16,IF(J295=16,'Equivalencia BH-BMPT'!$D$17,IF(J295=17,'Equivalencia BH-BMPT'!$D$18,IF(J295=18,'Equivalencia BH-BMPT'!$D$19,IF(J295=19,'Equivalencia BH-BMPT'!$D$20,IF(J295=20,'Equivalencia BH-BMPT'!$D$21,IF(J295=21,'Equivalencia BH-BMPT'!$D$22,IF(J295=22,'Equivalencia BH-BMPT'!$D$23,IF(J295=23,'Equivalencia BH-BMPT'!#REF!,IF(J295=24,'Equivalencia BH-BMPT'!$D$25,IF(J295=25,'Equivalencia BH-BMPT'!$D$26,IF(J295=26,'Equivalencia BH-BMPT'!$D$27,IF(J295=27,'Equivalencia BH-BMPT'!$D$28,IF(J295=28,'Equivalencia BH-BMPT'!$D$29,IF(J295=29,'Equivalencia BH-BMPT'!$D$30,IF(J295=30,'Equivalencia BH-BMPT'!$D$31,IF(J295=31,'Equivalencia BH-BMPT'!$D$32,IF(J295=32,'Equivalencia BH-BMPT'!$D$33,IF(J295=33,'Equivalencia BH-BMPT'!$D$34,IF(J295=34,'Equivalencia BH-BMPT'!$D$35,IF(J295=35,'Equivalencia BH-BMPT'!$D$36,IF(J295=36,'Equivalencia BH-BMPT'!$D$37,IF(J295=37,'Equivalencia BH-BMPT'!$D$38,IF(J295=38,'Equivalencia BH-BMPT'!#REF!,IF(J295=39,'Equivalencia BH-BMPT'!$D$40,IF(J295=40,'Equivalencia BH-BMPT'!$D$41,IF(J295=41,'Equivalencia BH-BMPT'!$D$42,IF(J295=42,'Equivalencia BH-BMPT'!$D$43,IF(J295=43,'Equivalencia BH-BMPT'!$D$44,IF(J295=44,'Equivalencia BH-BMPT'!$D$45,IF(J295=45,'Equivalencia BH-BMPT'!$D$46,"No ha seleccionado un número de programa")))))))))))))))))))))))))))))))))))))))))))))</f>
        <v>Desarrollo rural sostenible</v>
      </c>
      <c r="L295" s="20" t="s">
        <v>1133</v>
      </c>
      <c r="M295" s="17"/>
      <c r="N295" s="93" t="s">
        <v>1375</v>
      </c>
      <c r="O295" s="111">
        <v>941984000</v>
      </c>
      <c r="P295" s="85"/>
      <c r="Q295" s="22"/>
      <c r="R295" s="22"/>
      <c r="S295" s="111"/>
      <c r="T295" s="22">
        <f t="shared" si="18"/>
        <v>941984000</v>
      </c>
      <c r="U295" s="22"/>
      <c r="V295" s="114">
        <v>43440</v>
      </c>
      <c r="W295" s="114">
        <v>43441</v>
      </c>
      <c r="X295" s="114">
        <v>43714</v>
      </c>
      <c r="Y295" s="93" t="s">
        <v>1454</v>
      </c>
      <c r="Z295" s="17"/>
      <c r="AA295" s="39"/>
      <c r="AB295" s="17"/>
      <c r="AC295" s="17"/>
      <c r="AD295" s="17"/>
      <c r="AE295" s="17"/>
      <c r="AF295" s="40">
        <f t="shared" si="19"/>
        <v>0</v>
      </c>
      <c r="AG295" s="41"/>
      <c r="AH295" s="41" t="b">
        <f t="shared" si="20"/>
        <v>0</v>
      </c>
    </row>
    <row r="296" spans="1:34" ht="44.25" hidden="1" customHeight="1" thickBot="1" x14ac:dyDescent="0.3">
      <c r="A296" s="93" t="s">
        <v>581</v>
      </c>
      <c r="B296" s="122">
        <v>2018</v>
      </c>
      <c r="C296" s="96" t="s">
        <v>871</v>
      </c>
      <c r="D296" s="17">
        <v>4</v>
      </c>
      <c r="E296" s="3" t="str">
        <f>IF(D296=1,'Tipo '!$B$2,IF(D296=2,'Tipo '!$B$3,IF(D296=3,'Tipo '!$B$4,IF(D296=4,'Tipo '!$B$5,IF(D296=5,'Tipo '!$B$6,IF(D296=6,'Tipo '!$B$7,IF(D296=7,'Tipo '!$B$8,IF(D296=8,'Tipo '!$B$9,IF(D296=9,'Tipo '!$B$10,IF(D296=10,'Tipo '!$B$11,IF(D296=11,'Tipo '!$B$12,IF(D296=12,'Tipo '!$B$13,IF(D296=13,'Tipo '!$B$14,IF(D296=14,'Tipo '!$B$15,IF(D296=15,'Tipo '!$B$16,IF(D296=16,'Tipo '!$B$17,IF(D296=17,'Tipo '!$B$18,IF(D296=18,'Tipo '!$B$19,IF(D296=19,'Tipo '!$B$20,IF(D296=20,'Tipo '!$B$21,"No ha seleccionado un tipo de contrato válido"))))))))))))))))))))</f>
        <v>Contratos de prestación de servicios</v>
      </c>
      <c r="F296" s="3" t="s">
        <v>107</v>
      </c>
      <c r="G296" s="3" t="s">
        <v>116</v>
      </c>
      <c r="H296" s="93" t="s">
        <v>1065</v>
      </c>
      <c r="I296" s="19" t="s">
        <v>145</v>
      </c>
      <c r="J296" s="8">
        <v>36</v>
      </c>
      <c r="K296" s="38" t="str">
        <f>IF(J296=1,'Equivalencia BH-BMPT'!$D$2,IF(J296=2,'Equivalencia BH-BMPT'!$D$3,IF(J296=3,'Equivalencia BH-BMPT'!$D$4,IF(J296=4,'Equivalencia BH-BMPT'!$D$5,IF(J296=5,'Equivalencia BH-BMPT'!$D$6,IF(J296=6,'Equivalencia BH-BMPT'!$D$7,IF(J296=7,'Equivalencia BH-BMPT'!$D$8,IF(J296=8,'Equivalencia BH-BMPT'!$D$9,IF(J296=9,'Equivalencia BH-BMPT'!$D$10,IF(J296=10,'Equivalencia BH-BMPT'!$D$11,IF(J296=11,'Equivalencia BH-BMPT'!$D$12,IF(J296=12,'Equivalencia BH-BMPT'!$D$13,IF(J296=13,'Equivalencia BH-BMPT'!$D$14,IF(J296=14,'Equivalencia BH-BMPT'!$D$15,IF(J296=15,'Equivalencia BH-BMPT'!$D$16,IF(J296=16,'Equivalencia BH-BMPT'!$D$17,IF(J296=17,'Equivalencia BH-BMPT'!$D$18,IF(J296=18,'Equivalencia BH-BMPT'!$D$19,IF(J296=19,'Equivalencia BH-BMPT'!$D$20,IF(J296=20,'Equivalencia BH-BMPT'!$D$21,IF(J296=21,'Equivalencia BH-BMPT'!$D$22,IF(J296=22,'Equivalencia BH-BMPT'!$D$23,IF(J296=23,'Equivalencia BH-BMPT'!#REF!,IF(J296=24,'Equivalencia BH-BMPT'!$D$25,IF(J296=25,'Equivalencia BH-BMPT'!$D$26,IF(J296=26,'Equivalencia BH-BMPT'!$D$27,IF(J296=27,'Equivalencia BH-BMPT'!$D$28,IF(J296=28,'Equivalencia BH-BMPT'!$D$29,IF(J296=29,'Equivalencia BH-BMPT'!$D$30,IF(J296=30,'Equivalencia BH-BMPT'!$D$31,IF(J296=31,'Equivalencia BH-BMPT'!$D$32,IF(J296=32,'Equivalencia BH-BMPT'!$D$33,IF(J296=33,'Equivalencia BH-BMPT'!$D$34,IF(J296=34,'Equivalencia BH-BMPT'!$D$35,IF(J296=35,'Equivalencia BH-BMPT'!$D$36,IF(J296=36,'Equivalencia BH-BMPT'!$D$37,IF(J296=37,'Equivalencia BH-BMPT'!$D$38,IF(J296=38,'Equivalencia BH-BMPT'!#REF!,IF(J296=39,'Equivalencia BH-BMPT'!$D$40,IF(J296=40,'Equivalencia BH-BMPT'!$D$41,IF(J296=41,'Equivalencia BH-BMPT'!$D$42,IF(J296=42,'Equivalencia BH-BMPT'!$D$43,IF(J296=43,'Equivalencia BH-BMPT'!$D$44,IF(J296=44,'Equivalencia BH-BMPT'!$D$45,IF(J296=45,'Equivalencia BH-BMPT'!$D$46,"No ha seleccionado un número de programa")))))))))))))))))))))))))))))))))))))))))))))</f>
        <v>Bogotá, una ciudad digital</v>
      </c>
      <c r="L296" s="20" t="s">
        <v>1131</v>
      </c>
      <c r="M296" s="17"/>
      <c r="N296" s="93" t="s">
        <v>1376</v>
      </c>
      <c r="O296" s="111">
        <v>13000000</v>
      </c>
      <c r="P296" s="85"/>
      <c r="Q296" s="22"/>
      <c r="R296" s="22"/>
      <c r="S296" s="111"/>
      <c r="T296" s="22">
        <f t="shared" si="18"/>
        <v>13000000</v>
      </c>
      <c r="U296" s="22"/>
      <c r="V296" s="114">
        <v>43434</v>
      </c>
      <c r="W296" s="114">
        <v>43439</v>
      </c>
      <c r="X296" s="114">
        <v>43589</v>
      </c>
      <c r="Y296" s="93" t="s">
        <v>1444</v>
      </c>
      <c r="Z296" s="17"/>
      <c r="AA296" s="39"/>
      <c r="AB296" s="17"/>
      <c r="AC296" s="17"/>
      <c r="AD296" s="17"/>
      <c r="AE296" s="17"/>
      <c r="AF296" s="40">
        <f t="shared" si="19"/>
        <v>0</v>
      </c>
      <c r="AG296" s="41"/>
      <c r="AH296" s="41" t="b">
        <f t="shared" si="20"/>
        <v>0</v>
      </c>
    </row>
    <row r="297" spans="1:34" ht="44.25" hidden="1" customHeight="1" thickBot="1" x14ac:dyDescent="0.3">
      <c r="A297" s="93" t="s">
        <v>582</v>
      </c>
      <c r="B297" s="122">
        <v>2018</v>
      </c>
      <c r="C297" s="96" t="s">
        <v>872</v>
      </c>
      <c r="D297" s="17">
        <v>4</v>
      </c>
      <c r="E297" s="3" t="str">
        <f>IF(D297=1,'Tipo '!$B$2,IF(D297=2,'Tipo '!$B$3,IF(D297=3,'Tipo '!$B$4,IF(D297=4,'Tipo '!$B$5,IF(D297=5,'Tipo '!$B$6,IF(D297=6,'Tipo '!$B$7,IF(D297=7,'Tipo '!$B$8,IF(D297=8,'Tipo '!$B$9,IF(D297=9,'Tipo '!$B$10,IF(D297=10,'Tipo '!$B$11,IF(D297=11,'Tipo '!$B$12,IF(D297=12,'Tipo '!$B$13,IF(D297=13,'Tipo '!$B$14,IF(D297=14,'Tipo '!$B$15,IF(D297=15,'Tipo '!$B$16,IF(D297=16,'Tipo '!$B$17,IF(D297=17,'Tipo '!$B$18,IF(D297=18,'Tipo '!$B$19,IF(D297=19,'Tipo '!$B$20,IF(D297=20,'Tipo '!$B$21,"No ha seleccionado un tipo de contrato válido"))))))))))))))))))))</f>
        <v>Contratos de prestación de servicios</v>
      </c>
      <c r="F297" s="3" t="s">
        <v>104</v>
      </c>
      <c r="G297" s="3" t="s">
        <v>121</v>
      </c>
      <c r="H297" s="93" t="s">
        <v>1071</v>
      </c>
      <c r="I297" s="19" t="s">
        <v>145</v>
      </c>
      <c r="J297" s="8">
        <v>45</v>
      </c>
      <c r="K297" s="38" t="str">
        <f>IF(J297=1,'Equivalencia BH-BMPT'!$D$2,IF(J297=2,'Equivalencia BH-BMPT'!$D$3,IF(J297=3,'Equivalencia BH-BMPT'!$D$4,IF(J297=4,'Equivalencia BH-BMPT'!$D$5,IF(J297=5,'Equivalencia BH-BMPT'!$D$6,IF(J297=6,'Equivalencia BH-BMPT'!$D$7,IF(J297=7,'Equivalencia BH-BMPT'!$D$8,IF(J297=8,'Equivalencia BH-BMPT'!$D$9,IF(J297=9,'Equivalencia BH-BMPT'!$D$10,IF(J297=10,'Equivalencia BH-BMPT'!$D$11,IF(J297=11,'Equivalencia BH-BMPT'!$D$12,IF(J297=12,'Equivalencia BH-BMPT'!$D$13,IF(J297=13,'Equivalencia BH-BMPT'!$D$14,IF(J297=14,'Equivalencia BH-BMPT'!$D$15,IF(J297=15,'Equivalencia BH-BMPT'!$D$16,IF(J297=16,'Equivalencia BH-BMPT'!$D$17,IF(J297=17,'Equivalencia BH-BMPT'!$D$18,IF(J297=18,'Equivalencia BH-BMPT'!$D$19,IF(J297=19,'Equivalencia BH-BMPT'!$D$20,IF(J297=20,'Equivalencia BH-BMPT'!$D$21,IF(J297=21,'Equivalencia BH-BMPT'!$D$22,IF(J297=22,'Equivalencia BH-BMPT'!$D$23,IF(J297=23,'Equivalencia BH-BMPT'!#REF!,IF(J297=24,'Equivalencia BH-BMPT'!$D$25,IF(J297=25,'Equivalencia BH-BMPT'!$D$26,IF(J297=26,'Equivalencia BH-BMPT'!$D$27,IF(J297=27,'Equivalencia BH-BMPT'!$D$28,IF(J297=28,'Equivalencia BH-BMPT'!$D$29,IF(J297=29,'Equivalencia BH-BMPT'!$D$30,IF(J297=30,'Equivalencia BH-BMPT'!$D$31,IF(J297=31,'Equivalencia BH-BMPT'!$D$32,IF(J297=32,'Equivalencia BH-BMPT'!$D$33,IF(J297=33,'Equivalencia BH-BMPT'!$D$34,IF(J297=34,'Equivalencia BH-BMPT'!$D$35,IF(J297=35,'Equivalencia BH-BMPT'!$D$36,IF(J297=36,'Equivalencia BH-BMPT'!$D$37,IF(J297=37,'Equivalencia BH-BMPT'!$D$38,IF(J297=38,'Equivalencia BH-BMPT'!#REF!,IF(J297=39,'Equivalencia BH-BMPT'!$D$40,IF(J297=40,'Equivalencia BH-BMPT'!$D$41,IF(J297=41,'Equivalencia BH-BMPT'!$D$42,IF(J297=42,'Equivalencia BH-BMPT'!$D$43,IF(J297=43,'Equivalencia BH-BMPT'!$D$44,IF(J297=44,'Equivalencia BH-BMPT'!$D$45,IF(J297=45,'Equivalencia BH-BMPT'!$D$46,"No ha seleccionado un número de programa")))))))))))))))))))))))))))))))))))))))))))))</f>
        <v>Gobernanza e influencia local, regional e internacional</v>
      </c>
      <c r="L297" s="20" t="s">
        <v>1134</v>
      </c>
      <c r="M297" s="17"/>
      <c r="N297" s="93" t="s">
        <v>1377</v>
      </c>
      <c r="O297" s="111">
        <v>27965000</v>
      </c>
      <c r="P297" s="85"/>
      <c r="Q297" s="22"/>
      <c r="R297" s="22"/>
      <c r="S297" s="111"/>
      <c r="T297" s="22">
        <f t="shared" si="18"/>
        <v>27965000</v>
      </c>
      <c r="U297" s="22"/>
      <c r="V297" s="114">
        <v>43439</v>
      </c>
      <c r="W297" s="114">
        <v>43444</v>
      </c>
      <c r="X297" s="114">
        <v>43474</v>
      </c>
      <c r="Y297" s="93" t="s">
        <v>1453</v>
      </c>
      <c r="Z297" s="17"/>
      <c r="AA297" s="39"/>
      <c r="AB297" s="17"/>
      <c r="AC297" s="17"/>
      <c r="AD297" s="17"/>
      <c r="AE297" s="17"/>
      <c r="AF297" s="40">
        <f t="shared" si="19"/>
        <v>0</v>
      </c>
      <c r="AG297" s="41"/>
      <c r="AH297" s="41" t="b">
        <f t="shared" si="20"/>
        <v>0</v>
      </c>
    </row>
    <row r="298" spans="1:34" ht="44.25" hidden="1" customHeight="1" thickBot="1" x14ac:dyDescent="0.3">
      <c r="A298" s="93" t="s">
        <v>583</v>
      </c>
      <c r="B298" s="122">
        <v>2018</v>
      </c>
      <c r="C298" s="96" t="s">
        <v>873</v>
      </c>
      <c r="D298" s="17">
        <v>6</v>
      </c>
      <c r="E298" s="3" t="str">
        <f>IF(D298=1,'Tipo '!$B$2,IF(D298=2,'Tipo '!$B$3,IF(D298=3,'Tipo '!$B$4,IF(D298=4,'Tipo '!$B$5,IF(D298=5,'Tipo '!$B$6,IF(D298=6,'Tipo '!$B$7,IF(D298=7,'Tipo '!$B$8,IF(D298=8,'Tipo '!$B$9,IF(D298=9,'Tipo '!$B$10,IF(D298=10,'Tipo '!$B$11,IF(D298=11,'Tipo '!$B$12,IF(D298=12,'Tipo '!$B$13,IF(D298=13,'Tipo '!$B$14,IF(D298=14,'Tipo '!$B$15,IF(D298=15,'Tipo '!$B$16,IF(D298=16,'Tipo '!$B$17,IF(D298=17,'Tipo '!$B$18,IF(D298=18,'Tipo '!$B$19,IF(D298=19,'Tipo '!$B$20,IF(D298=20,'Tipo '!$B$21,"No ha seleccionado un tipo de contrato válido"))))))))))))))))))))</f>
        <v>Compraventa de bienes muebles</v>
      </c>
      <c r="F298" s="3" t="s">
        <v>107</v>
      </c>
      <c r="G298" s="3" t="s">
        <v>116</v>
      </c>
      <c r="H298" s="93" t="s">
        <v>1072</v>
      </c>
      <c r="I298" s="19" t="s">
        <v>145</v>
      </c>
      <c r="J298" s="8">
        <v>19</v>
      </c>
      <c r="K298" s="38" t="str">
        <f>IF(J298=1,'Equivalencia BH-BMPT'!$D$2,IF(J298=2,'Equivalencia BH-BMPT'!$D$3,IF(J298=3,'Equivalencia BH-BMPT'!$D$4,IF(J298=4,'Equivalencia BH-BMPT'!$D$5,IF(J298=5,'Equivalencia BH-BMPT'!$D$6,IF(J298=6,'Equivalencia BH-BMPT'!$D$7,IF(J298=7,'Equivalencia BH-BMPT'!$D$8,IF(J298=8,'Equivalencia BH-BMPT'!$D$9,IF(J298=9,'Equivalencia BH-BMPT'!$D$10,IF(J298=10,'Equivalencia BH-BMPT'!$D$11,IF(J298=11,'Equivalencia BH-BMPT'!$D$12,IF(J298=12,'Equivalencia BH-BMPT'!$D$13,IF(J298=13,'Equivalencia BH-BMPT'!$D$14,IF(J298=14,'Equivalencia BH-BMPT'!$D$15,IF(J298=15,'Equivalencia BH-BMPT'!$D$16,IF(J298=16,'Equivalencia BH-BMPT'!$D$17,IF(J298=17,'Equivalencia BH-BMPT'!$D$18,IF(J298=18,'Equivalencia BH-BMPT'!$D$19,IF(J298=19,'Equivalencia BH-BMPT'!$D$20,IF(J298=20,'Equivalencia BH-BMPT'!$D$21,IF(J298=21,'Equivalencia BH-BMPT'!$D$22,IF(J298=22,'Equivalencia BH-BMPT'!$D$23,IF(J298=23,'Equivalencia BH-BMPT'!#REF!,IF(J298=24,'Equivalencia BH-BMPT'!$D$25,IF(J298=25,'Equivalencia BH-BMPT'!$D$26,IF(J298=26,'Equivalencia BH-BMPT'!$D$27,IF(J298=27,'Equivalencia BH-BMPT'!$D$28,IF(J298=28,'Equivalencia BH-BMPT'!$D$29,IF(J298=29,'Equivalencia BH-BMPT'!$D$30,IF(J298=30,'Equivalencia BH-BMPT'!$D$31,IF(J298=31,'Equivalencia BH-BMPT'!$D$32,IF(J298=32,'Equivalencia BH-BMPT'!$D$33,IF(J298=33,'Equivalencia BH-BMPT'!$D$34,IF(J298=34,'Equivalencia BH-BMPT'!$D$35,IF(J298=35,'Equivalencia BH-BMPT'!$D$36,IF(J298=36,'Equivalencia BH-BMPT'!$D$37,IF(J298=37,'Equivalencia BH-BMPT'!$D$38,IF(J298=38,'Equivalencia BH-BMPT'!#REF!,IF(J298=39,'Equivalencia BH-BMPT'!$D$40,IF(J298=40,'Equivalencia BH-BMPT'!$D$41,IF(J298=41,'Equivalencia BH-BMPT'!$D$42,IF(J298=42,'Equivalencia BH-BMPT'!$D$43,IF(J298=43,'Equivalencia BH-BMPT'!$D$44,IF(J298=44,'Equivalencia BH-BMPT'!$D$45,IF(J298=45,'Equivalencia BH-BMPT'!$D$46,"No ha seleccionado un número de programa")))))))))))))))))))))))))))))))))))))))))))))</f>
        <v>Seguridad y convivencia para todos</v>
      </c>
      <c r="L298" s="20" t="s">
        <v>1115</v>
      </c>
      <c r="M298" s="17"/>
      <c r="N298" s="93" t="s">
        <v>1378</v>
      </c>
      <c r="O298" s="111">
        <v>36590918</v>
      </c>
      <c r="P298" s="85"/>
      <c r="Q298" s="22"/>
      <c r="R298" s="22">
        <v>1</v>
      </c>
      <c r="S298" s="111">
        <v>18295459</v>
      </c>
      <c r="T298" s="22">
        <f t="shared" si="18"/>
        <v>54886377</v>
      </c>
      <c r="U298" s="22"/>
      <c r="V298" s="114">
        <v>43405</v>
      </c>
      <c r="W298" s="114">
        <v>43405</v>
      </c>
      <c r="X298" s="114">
        <v>43493</v>
      </c>
      <c r="Y298" s="93" t="s">
        <v>1455</v>
      </c>
      <c r="Z298" s="17"/>
      <c r="AA298" s="39"/>
      <c r="AB298" s="17"/>
      <c r="AC298" s="17"/>
      <c r="AD298" s="17"/>
      <c r="AE298" s="17"/>
      <c r="AF298" s="40">
        <f t="shared" si="19"/>
        <v>0</v>
      </c>
      <c r="AG298" s="41"/>
      <c r="AH298" s="41" t="b">
        <f t="shared" si="20"/>
        <v>0</v>
      </c>
    </row>
    <row r="299" spans="1:34" ht="44.25" hidden="1" customHeight="1" thickBot="1" x14ac:dyDescent="0.3">
      <c r="A299" s="93" t="s">
        <v>584</v>
      </c>
      <c r="B299" s="122">
        <v>2018</v>
      </c>
      <c r="C299" s="96" t="s">
        <v>874</v>
      </c>
      <c r="D299" s="17">
        <v>6</v>
      </c>
      <c r="E299" s="3" t="str">
        <f>IF(D299=1,'Tipo '!$B$2,IF(D299=2,'Tipo '!$B$3,IF(D299=3,'Tipo '!$B$4,IF(D299=4,'Tipo '!$B$5,IF(D299=5,'Tipo '!$B$6,IF(D299=6,'Tipo '!$B$7,IF(D299=7,'Tipo '!$B$8,IF(D299=8,'Tipo '!$B$9,IF(D299=9,'Tipo '!$B$10,IF(D299=10,'Tipo '!$B$11,IF(D299=11,'Tipo '!$B$12,IF(D299=12,'Tipo '!$B$13,IF(D299=13,'Tipo '!$B$14,IF(D299=14,'Tipo '!$B$15,IF(D299=15,'Tipo '!$B$16,IF(D299=16,'Tipo '!$B$17,IF(D299=17,'Tipo '!$B$18,IF(D299=18,'Tipo '!$B$19,IF(D299=19,'Tipo '!$B$20,IF(D299=20,'Tipo '!$B$21,"No ha seleccionado un tipo de contrato válido"))))))))))))))))))))</f>
        <v>Compraventa de bienes muebles</v>
      </c>
      <c r="F299" s="3" t="s">
        <v>105</v>
      </c>
      <c r="G299" s="3" t="s">
        <v>121</v>
      </c>
      <c r="H299" s="93" t="s">
        <v>1072</v>
      </c>
      <c r="I299" s="19" t="s">
        <v>145</v>
      </c>
      <c r="J299" s="8">
        <v>19</v>
      </c>
      <c r="K299" s="38" t="str">
        <f>IF(J299=1,'Equivalencia BH-BMPT'!$D$2,IF(J299=2,'Equivalencia BH-BMPT'!$D$3,IF(J299=3,'Equivalencia BH-BMPT'!$D$4,IF(J299=4,'Equivalencia BH-BMPT'!$D$5,IF(J299=5,'Equivalencia BH-BMPT'!$D$6,IF(J299=6,'Equivalencia BH-BMPT'!$D$7,IF(J299=7,'Equivalencia BH-BMPT'!$D$8,IF(J299=8,'Equivalencia BH-BMPT'!$D$9,IF(J299=9,'Equivalencia BH-BMPT'!$D$10,IF(J299=10,'Equivalencia BH-BMPT'!$D$11,IF(J299=11,'Equivalencia BH-BMPT'!$D$12,IF(J299=12,'Equivalencia BH-BMPT'!$D$13,IF(J299=13,'Equivalencia BH-BMPT'!$D$14,IF(J299=14,'Equivalencia BH-BMPT'!$D$15,IF(J299=15,'Equivalencia BH-BMPT'!$D$16,IF(J299=16,'Equivalencia BH-BMPT'!$D$17,IF(J299=17,'Equivalencia BH-BMPT'!$D$18,IF(J299=18,'Equivalencia BH-BMPT'!$D$19,IF(J299=19,'Equivalencia BH-BMPT'!$D$20,IF(J299=20,'Equivalencia BH-BMPT'!$D$21,IF(J299=21,'Equivalencia BH-BMPT'!$D$22,IF(J299=22,'Equivalencia BH-BMPT'!$D$23,IF(J299=23,'Equivalencia BH-BMPT'!#REF!,IF(J299=24,'Equivalencia BH-BMPT'!$D$25,IF(J299=25,'Equivalencia BH-BMPT'!$D$26,IF(J299=26,'Equivalencia BH-BMPT'!$D$27,IF(J299=27,'Equivalencia BH-BMPT'!$D$28,IF(J299=28,'Equivalencia BH-BMPT'!$D$29,IF(J299=29,'Equivalencia BH-BMPT'!$D$30,IF(J299=30,'Equivalencia BH-BMPT'!$D$31,IF(J299=31,'Equivalencia BH-BMPT'!$D$32,IF(J299=32,'Equivalencia BH-BMPT'!$D$33,IF(J299=33,'Equivalencia BH-BMPT'!$D$34,IF(J299=34,'Equivalencia BH-BMPT'!$D$35,IF(J299=35,'Equivalencia BH-BMPT'!$D$36,IF(J299=36,'Equivalencia BH-BMPT'!$D$37,IF(J299=37,'Equivalencia BH-BMPT'!$D$38,IF(J299=38,'Equivalencia BH-BMPT'!#REF!,IF(J299=39,'Equivalencia BH-BMPT'!$D$40,IF(J299=40,'Equivalencia BH-BMPT'!$D$41,IF(J299=41,'Equivalencia BH-BMPT'!$D$42,IF(J299=42,'Equivalencia BH-BMPT'!$D$43,IF(J299=43,'Equivalencia BH-BMPT'!$D$44,IF(J299=44,'Equivalencia BH-BMPT'!$D$45,IF(J299=45,'Equivalencia BH-BMPT'!$D$46,"No ha seleccionado un número de programa")))))))))))))))))))))))))))))))))))))))))))))</f>
        <v>Seguridad y convivencia para todos</v>
      </c>
      <c r="L299" s="20" t="s">
        <v>1115</v>
      </c>
      <c r="M299" s="17"/>
      <c r="N299" s="93" t="s">
        <v>1379</v>
      </c>
      <c r="O299" s="111">
        <v>526069800</v>
      </c>
      <c r="P299" s="85"/>
      <c r="Q299" s="22"/>
      <c r="R299" s="22">
        <v>1</v>
      </c>
      <c r="S299" s="111">
        <v>251598600</v>
      </c>
      <c r="T299" s="22">
        <f t="shared" si="18"/>
        <v>777668400</v>
      </c>
      <c r="U299" s="22"/>
      <c r="V299" s="114">
        <v>43405</v>
      </c>
      <c r="W299" s="114">
        <v>43405</v>
      </c>
      <c r="X299" s="114">
        <v>43493</v>
      </c>
      <c r="Y299" s="93" t="s">
        <v>1455</v>
      </c>
      <c r="Z299" s="17"/>
      <c r="AA299" s="39"/>
      <c r="AB299" s="17"/>
      <c r="AC299" s="17"/>
      <c r="AD299" s="17"/>
      <c r="AE299" s="17"/>
      <c r="AF299" s="40">
        <f t="shared" si="19"/>
        <v>0</v>
      </c>
      <c r="AG299" s="41"/>
      <c r="AH299" s="41" t="b">
        <f t="shared" si="20"/>
        <v>0</v>
      </c>
    </row>
    <row r="300" spans="1:34" ht="44.25" hidden="1" customHeight="1" thickBot="1" x14ac:dyDescent="0.3">
      <c r="A300" s="93" t="s">
        <v>585</v>
      </c>
      <c r="B300" s="122">
        <v>2018</v>
      </c>
      <c r="C300" s="96" t="s">
        <v>875</v>
      </c>
      <c r="D300" s="17">
        <v>6</v>
      </c>
      <c r="E300" s="3" t="str">
        <f>IF(D300=1,'Tipo '!$B$2,IF(D300=2,'Tipo '!$B$3,IF(D300=3,'Tipo '!$B$4,IF(D300=4,'Tipo '!$B$5,IF(D300=5,'Tipo '!$B$6,IF(D300=6,'Tipo '!$B$7,IF(D300=7,'Tipo '!$B$8,IF(D300=8,'Tipo '!$B$9,IF(D300=9,'Tipo '!$B$10,IF(D300=10,'Tipo '!$B$11,IF(D300=11,'Tipo '!$B$12,IF(D300=12,'Tipo '!$B$13,IF(D300=13,'Tipo '!$B$14,IF(D300=14,'Tipo '!$B$15,IF(D300=15,'Tipo '!$B$16,IF(D300=16,'Tipo '!$B$17,IF(D300=17,'Tipo '!$B$18,IF(D300=18,'Tipo '!$B$19,IF(D300=19,'Tipo '!$B$20,IF(D300=20,'Tipo '!$B$21,"No ha seleccionado un tipo de contrato válido"))))))))))))))))))))</f>
        <v>Compraventa de bienes muebles</v>
      </c>
      <c r="F300" s="3" t="s">
        <v>105</v>
      </c>
      <c r="G300" s="3" t="s">
        <v>121</v>
      </c>
      <c r="H300" s="93" t="s">
        <v>1072</v>
      </c>
      <c r="I300" s="19" t="s">
        <v>145</v>
      </c>
      <c r="J300" s="8">
        <v>19</v>
      </c>
      <c r="K300" s="38" t="str">
        <f>IF(J300=1,'Equivalencia BH-BMPT'!$D$2,IF(J300=2,'Equivalencia BH-BMPT'!$D$3,IF(J300=3,'Equivalencia BH-BMPT'!$D$4,IF(J300=4,'Equivalencia BH-BMPT'!$D$5,IF(J300=5,'Equivalencia BH-BMPT'!$D$6,IF(J300=6,'Equivalencia BH-BMPT'!$D$7,IF(J300=7,'Equivalencia BH-BMPT'!$D$8,IF(J300=8,'Equivalencia BH-BMPT'!$D$9,IF(J300=9,'Equivalencia BH-BMPT'!$D$10,IF(J300=10,'Equivalencia BH-BMPT'!$D$11,IF(J300=11,'Equivalencia BH-BMPT'!$D$12,IF(J300=12,'Equivalencia BH-BMPT'!$D$13,IF(J300=13,'Equivalencia BH-BMPT'!$D$14,IF(J300=14,'Equivalencia BH-BMPT'!$D$15,IF(J300=15,'Equivalencia BH-BMPT'!$D$16,IF(J300=16,'Equivalencia BH-BMPT'!$D$17,IF(J300=17,'Equivalencia BH-BMPT'!$D$18,IF(J300=18,'Equivalencia BH-BMPT'!$D$19,IF(J300=19,'Equivalencia BH-BMPT'!$D$20,IF(J300=20,'Equivalencia BH-BMPT'!$D$21,IF(J300=21,'Equivalencia BH-BMPT'!$D$22,IF(J300=22,'Equivalencia BH-BMPT'!$D$23,IF(J300=23,'Equivalencia BH-BMPT'!#REF!,IF(J300=24,'Equivalencia BH-BMPT'!$D$25,IF(J300=25,'Equivalencia BH-BMPT'!$D$26,IF(J300=26,'Equivalencia BH-BMPT'!$D$27,IF(J300=27,'Equivalencia BH-BMPT'!$D$28,IF(J300=28,'Equivalencia BH-BMPT'!$D$29,IF(J300=29,'Equivalencia BH-BMPT'!$D$30,IF(J300=30,'Equivalencia BH-BMPT'!$D$31,IF(J300=31,'Equivalencia BH-BMPT'!$D$32,IF(J300=32,'Equivalencia BH-BMPT'!$D$33,IF(J300=33,'Equivalencia BH-BMPT'!$D$34,IF(J300=34,'Equivalencia BH-BMPT'!$D$35,IF(J300=35,'Equivalencia BH-BMPT'!$D$36,IF(J300=36,'Equivalencia BH-BMPT'!$D$37,IF(J300=37,'Equivalencia BH-BMPT'!$D$38,IF(J300=38,'Equivalencia BH-BMPT'!#REF!,IF(J300=39,'Equivalencia BH-BMPT'!$D$40,IF(J300=40,'Equivalencia BH-BMPT'!$D$41,IF(J300=41,'Equivalencia BH-BMPT'!$D$42,IF(J300=42,'Equivalencia BH-BMPT'!$D$43,IF(J300=43,'Equivalencia BH-BMPT'!$D$44,IF(J300=44,'Equivalencia BH-BMPT'!$D$45,IF(J300=45,'Equivalencia BH-BMPT'!$D$46,"No ha seleccionado un número de programa")))))))))))))))))))))))))))))))))))))))))))))</f>
        <v>Seguridad y convivencia para todos</v>
      </c>
      <c r="L300" s="20" t="s">
        <v>1115</v>
      </c>
      <c r="M300" s="17"/>
      <c r="N300" s="93" t="s">
        <v>1380</v>
      </c>
      <c r="O300" s="111">
        <v>3284238800</v>
      </c>
      <c r="P300" s="85"/>
      <c r="Q300" s="22"/>
      <c r="R300" s="22"/>
      <c r="S300" s="111">
        <v>117531077</v>
      </c>
      <c r="T300" s="22">
        <f t="shared" si="18"/>
        <v>3401769877</v>
      </c>
      <c r="U300" s="22"/>
      <c r="V300" s="114">
        <v>43405</v>
      </c>
      <c r="W300" s="114">
        <v>43405</v>
      </c>
      <c r="X300" s="114">
        <v>43547</v>
      </c>
      <c r="Y300" s="93" t="s">
        <v>1456</v>
      </c>
      <c r="Z300" s="17"/>
      <c r="AA300" s="39"/>
      <c r="AB300" s="17"/>
      <c r="AC300" s="17"/>
      <c r="AD300" s="17"/>
      <c r="AE300" s="17"/>
      <c r="AF300" s="40">
        <f t="shared" si="19"/>
        <v>0</v>
      </c>
      <c r="AG300" s="41"/>
      <c r="AH300" s="41" t="b">
        <f t="shared" si="20"/>
        <v>0</v>
      </c>
    </row>
    <row r="301" spans="1:34" ht="44.25" hidden="1" customHeight="1" thickBot="1" x14ac:dyDescent="0.3">
      <c r="A301" s="93" t="s">
        <v>586</v>
      </c>
      <c r="B301" s="122">
        <v>2018</v>
      </c>
      <c r="C301" s="96" t="s">
        <v>876</v>
      </c>
      <c r="D301" s="17">
        <v>3</v>
      </c>
      <c r="E301" s="3" t="str">
        <f>IF(D301=1,'Tipo '!$B$2,IF(D301=2,'Tipo '!$B$3,IF(D301=3,'Tipo '!$B$4,IF(D301=4,'Tipo '!$B$5,IF(D301=5,'Tipo '!$B$6,IF(D301=6,'Tipo '!$B$7,IF(D301=7,'Tipo '!$B$8,IF(D301=8,'Tipo '!$B$9,IF(D301=9,'Tipo '!$B$10,IF(D301=10,'Tipo '!$B$11,IF(D301=11,'Tipo '!$B$12,IF(D301=12,'Tipo '!$B$13,IF(D301=13,'Tipo '!$B$14,IF(D301=14,'Tipo '!$B$15,IF(D301=15,'Tipo '!$B$16,IF(D301=16,'Tipo '!$B$17,IF(D301=17,'Tipo '!$B$18,IF(D301=18,'Tipo '!$B$19,IF(D301=19,'Tipo '!$B$20,IF(D301=20,'Tipo '!$B$21,"No ha seleccionado un tipo de contrato válido"))))))))))))))))))))</f>
        <v>Interventoría</v>
      </c>
      <c r="F301" s="3" t="s">
        <v>104</v>
      </c>
      <c r="G301" s="3" t="s">
        <v>121</v>
      </c>
      <c r="H301" s="93" t="s">
        <v>1073</v>
      </c>
      <c r="I301" s="19" t="s">
        <v>145</v>
      </c>
      <c r="J301" s="8">
        <v>3</v>
      </c>
      <c r="K301" s="38" t="str">
        <f>IF(J301=1,'Equivalencia BH-BMPT'!$D$2,IF(J301=2,'Equivalencia BH-BMPT'!$D$3,IF(J301=3,'Equivalencia BH-BMPT'!$D$4,IF(J301=4,'Equivalencia BH-BMPT'!$D$5,IF(J301=5,'Equivalencia BH-BMPT'!$D$6,IF(J301=6,'Equivalencia BH-BMPT'!$D$7,IF(J301=7,'Equivalencia BH-BMPT'!$D$8,IF(J301=8,'Equivalencia BH-BMPT'!$D$9,IF(J301=9,'Equivalencia BH-BMPT'!$D$10,IF(J301=10,'Equivalencia BH-BMPT'!$D$11,IF(J301=11,'Equivalencia BH-BMPT'!$D$12,IF(J301=12,'Equivalencia BH-BMPT'!$D$13,IF(J301=13,'Equivalencia BH-BMPT'!$D$14,IF(J301=14,'Equivalencia BH-BMPT'!$D$15,IF(J301=15,'Equivalencia BH-BMPT'!$D$16,IF(J301=16,'Equivalencia BH-BMPT'!$D$17,IF(J301=17,'Equivalencia BH-BMPT'!$D$18,IF(J301=18,'Equivalencia BH-BMPT'!$D$19,IF(J301=19,'Equivalencia BH-BMPT'!$D$20,IF(J301=20,'Equivalencia BH-BMPT'!$D$21,IF(J301=21,'Equivalencia BH-BMPT'!$D$22,IF(J301=22,'Equivalencia BH-BMPT'!$D$23,IF(J301=23,'Equivalencia BH-BMPT'!#REF!,IF(J301=24,'Equivalencia BH-BMPT'!$D$25,IF(J301=25,'Equivalencia BH-BMPT'!$D$26,IF(J301=26,'Equivalencia BH-BMPT'!$D$27,IF(J301=27,'Equivalencia BH-BMPT'!$D$28,IF(J301=28,'Equivalencia BH-BMPT'!$D$29,IF(J301=29,'Equivalencia BH-BMPT'!$D$30,IF(J301=30,'Equivalencia BH-BMPT'!$D$31,IF(J301=31,'Equivalencia BH-BMPT'!$D$32,IF(J301=32,'Equivalencia BH-BMPT'!$D$33,IF(J301=33,'Equivalencia BH-BMPT'!$D$34,IF(J301=34,'Equivalencia BH-BMPT'!$D$35,IF(J301=35,'Equivalencia BH-BMPT'!$D$36,IF(J301=36,'Equivalencia BH-BMPT'!$D$37,IF(J301=37,'Equivalencia BH-BMPT'!$D$38,IF(J301=38,'Equivalencia BH-BMPT'!#REF!,IF(J301=39,'Equivalencia BH-BMPT'!$D$40,IF(J301=40,'Equivalencia BH-BMPT'!$D$41,IF(J301=41,'Equivalencia BH-BMPT'!$D$42,IF(J301=42,'Equivalencia BH-BMPT'!$D$43,IF(J301=43,'Equivalencia BH-BMPT'!$D$44,IF(J301=44,'Equivalencia BH-BMPT'!$D$45,IF(J301=45,'Equivalencia BH-BMPT'!$D$46,"No ha seleccionado un número de programa")))))))))))))))))))))))))))))))))))))))))))))</f>
        <v>Igualdad y autonomía para una Bogotá incluyente</v>
      </c>
      <c r="L301" s="20" t="s">
        <v>1126</v>
      </c>
      <c r="M301" s="17"/>
      <c r="N301" s="93" t="s">
        <v>1381</v>
      </c>
      <c r="O301" s="111">
        <v>25899997</v>
      </c>
      <c r="P301" s="85"/>
      <c r="Q301" s="22"/>
      <c r="R301" s="22"/>
      <c r="S301" s="22"/>
      <c r="T301" s="22">
        <f t="shared" si="18"/>
        <v>25899997</v>
      </c>
      <c r="U301" s="22"/>
      <c r="V301" s="114">
        <v>43438</v>
      </c>
      <c r="W301" s="114">
        <v>43437</v>
      </c>
      <c r="X301" s="114">
        <v>43679</v>
      </c>
      <c r="Y301" s="93" t="s">
        <v>1437</v>
      </c>
      <c r="Z301" s="17"/>
      <c r="AA301" s="39"/>
      <c r="AB301" s="17"/>
      <c r="AC301" s="17"/>
      <c r="AD301" s="17"/>
      <c r="AE301" s="17"/>
      <c r="AF301" s="40">
        <f t="shared" si="19"/>
        <v>0</v>
      </c>
      <c r="AG301" s="41"/>
      <c r="AH301" s="41" t="b">
        <f t="shared" si="20"/>
        <v>0</v>
      </c>
    </row>
    <row r="302" spans="1:34" ht="44.25" hidden="1" customHeight="1" thickBot="1" x14ac:dyDescent="0.3">
      <c r="A302" s="93" t="s">
        <v>587</v>
      </c>
      <c r="B302" s="122">
        <v>2018</v>
      </c>
      <c r="C302" s="96" t="s">
        <v>877</v>
      </c>
      <c r="D302" s="17">
        <v>5</v>
      </c>
      <c r="E302" s="3" t="str">
        <f>IF(D302=1,'Tipo '!$B$2,IF(D302=2,'Tipo '!$B$3,IF(D302=3,'Tipo '!$B$4,IF(D302=4,'Tipo '!$B$5,IF(D302=5,'Tipo '!$B$6,IF(D302=6,'Tipo '!$B$7,IF(D302=7,'Tipo '!$B$8,IF(D302=8,'Tipo '!$B$9,IF(D302=9,'Tipo '!$B$10,IF(D302=10,'Tipo '!$B$11,IF(D302=11,'Tipo '!$B$12,IF(D302=12,'Tipo '!$B$13,IF(D302=13,'Tipo '!$B$14,IF(D302=14,'Tipo '!$B$15,IF(D302=15,'Tipo '!$B$16,IF(D302=16,'Tipo '!$B$17,IF(D302=17,'Tipo '!$B$18,IF(D302=18,'Tipo '!$B$19,IF(D302=19,'Tipo '!$B$20,IF(D302=20,'Tipo '!$B$21,"No ha seleccionado un tipo de contrato válido"))))))))))))))))))))</f>
        <v>Contratos de prestación de servicios profesionales y de apoyo a la gestión</v>
      </c>
      <c r="F302" s="3" t="s">
        <v>107</v>
      </c>
      <c r="G302" s="3" t="s">
        <v>116</v>
      </c>
      <c r="H302" s="93" t="s">
        <v>1074</v>
      </c>
      <c r="I302" s="19" t="s">
        <v>145</v>
      </c>
      <c r="J302" s="8">
        <v>45</v>
      </c>
      <c r="K302" s="38" t="str">
        <f>IF(J302=1,'Equivalencia BH-BMPT'!$D$2,IF(J302=2,'Equivalencia BH-BMPT'!$D$3,IF(J302=3,'Equivalencia BH-BMPT'!$D$4,IF(J302=4,'Equivalencia BH-BMPT'!$D$5,IF(J302=5,'Equivalencia BH-BMPT'!$D$6,IF(J302=6,'Equivalencia BH-BMPT'!$D$7,IF(J302=7,'Equivalencia BH-BMPT'!$D$8,IF(J302=8,'Equivalencia BH-BMPT'!$D$9,IF(J302=9,'Equivalencia BH-BMPT'!$D$10,IF(J302=10,'Equivalencia BH-BMPT'!$D$11,IF(J302=11,'Equivalencia BH-BMPT'!$D$12,IF(J302=12,'Equivalencia BH-BMPT'!$D$13,IF(J302=13,'Equivalencia BH-BMPT'!$D$14,IF(J302=14,'Equivalencia BH-BMPT'!$D$15,IF(J302=15,'Equivalencia BH-BMPT'!$D$16,IF(J302=16,'Equivalencia BH-BMPT'!$D$17,IF(J302=17,'Equivalencia BH-BMPT'!$D$18,IF(J302=18,'Equivalencia BH-BMPT'!$D$19,IF(J302=19,'Equivalencia BH-BMPT'!$D$20,IF(J302=20,'Equivalencia BH-BMPT'!$D$21,IF(J302=21,'Equivalencia BH-BMPT'!$D$22,IF(J302=22,'Equivalencia BH-BMPT'!$D$23,IF(J302=23,'Equivalencia BH-BMPT'!#REF!,IF(J302=24,'Equivalencia BH-BMPT'!$D$25,IF(J302=25,'Equivalencia BH-BMPT'!$D$26,IF(J302=26,'Equivalencia BH-BMPT'!$D$27,IF(J302=27,'Equivalencia BH-BMPT'!$D$28,IF(J302=28,'Equivalencia BH-BMPT'!$D$29,IF(J302=29,'Equivalencia BH-BMPT'!$D$30,IF(J302=30,'Equivalencia BH-BMPT'!$D$31,IF(J302=31,'Equivalencia BH-BMPT'!$D$32,IF(J302=32,'Equivalencia BH-BMPT'!$D$33,IF(J302=33,'Equivalencia BH-BMPT'!$D$34,IF(J302=34,'Equivalencia BH-BMPT'!$D$35,IF(J302=35,'Equivalencia BH-BMPT'!$D$36,IF(J302=36,'Equivalencia BH-BMPT'!$D$37,IF(J302=37,'Equivalencia BH-BMPT'!$D$38,IF(J302=38,'Equivalencia BH-BMPT'!#REF!,IF(J302=39,'Equivalencia BH-BMPT'!$D$40,IF(J302=40,'Equivalencia BH-BMPT'!$D$41,IF(J302=41,'Equivalencia BH-BMPT'!$D$42,IF(J302=42,'Equivalencia BH-BMPT'!$D$43,IF(J302=43,'Equivalencia BH-BMPT'!$D$44,IF(J302=44,'Equivalencia BH-BMPT'!$D$45,IF(J302=45,'Equivalencia BH-BMPT'!$D$46,"No ha seleccionado un número de programa")))))))))))))))))))))))))))))))))))))))))))))</f>
        <v>Gobernanza e influencia local, regional e internacional</v>
      </c>
      <c r="L302" s="20" t="s">
        <v>311</v>
      </c>
      <c r="M302" s="17"/>
      <c r="N302" s="93" t="s">
        <v>1382</v>
      </c>
      <c r="O302" s="111">
        <v>6800000</v>
      </c>
      <c r="P302" s="85"/>
      <c r="Q302" s="22"/>
      <c r="R302" s="22"/>
      <c r="S302" s="22"/>
      <c r="T302" s="22">
        <f t="shared" si="18"/>
        <v>6800000</v>
      </c>
      <c r="U302" s="22"/>
      <c r="V302" s="114">
        <v>43434</v>
      </c>
      <c r="W302" s="114">
        <v>43438</v>
      </c>
      <c r="X302" s="114">
        <v>43499</v>
      </c>
      <c r="Y302" s="93" t="s">
        <v>1443</v>
      </c>
      <c r="Z302" s="17"/>
      <c r="AA302" s="39"/>
      <c r="AB302" s="17"/>
      <c r="AC302" s="17"/>
      <c r="AD302" s="17"/>
      <c r="AE302" s="17"/>
      <c r="AF302" s="40">
        <f t="shared" si="19"/>
        <v>0</v>
      </c>
      <c r="AG302" s="41"/>
      <c r="AH302" s="41" t="b">
        <f t="shared" si="20"/>
        <v>0</v>
      </c>
    </row>
    <row r="303" spans="1:34" ht="44.25" hidden="1" customHeight="1" thickBot="1" x14ac:dyDescent="0.3">
      <c r="A303" s="93" t="s">
        <v>588</v>
      </c>
      <c r="B303" s="122">
        <v>2018</v>
      </c>
      <c r="C303" s="96" t="s">
        <v>878</v>
      </c>
      <c r="D303" s="17">
        <v>11</v>
      </c>
      <c r="E303" s="3" t="str">
        <f>IF(D303=1,'Tipo '!$B$2,IF(D303=2,'Tipo '!$B$3,IF(D303=3,'Tipo '!$B$4,IF(D303=4,'Tipo '!$B$5,IF(D303=5,'Tipo '!$B$6,IF(D303=6,'Tipo '!$B$7,IF(D303=7,'Tipo '!$B$8,IF(D303=8,'Tipo '!$B$9,IF(D303=9,'Tipo '!$B$10,IF(D303=10,'Tipo '!$B$11,IF(D303=11,'Tipo '!$B$12,IF(D303=12,'Tipo '!$B$13,IF(D303=13,'Tipo '!$B$14,IF(D303=14,'Tipo '!$B$15,IF(D303=15,'Tipo '!$B$16,IF(D303=16,'Tipo '!$B$17,IF(D303=17,'Tipo '!$B$18,IF(D303=18,'Tipo '!$B$19,IF(D303=19,'Tipo '!$B$20,IF(D303=20,'Tipo '!$B$21,"No ha seleccionado un tipo de contrato válido"))))))))))))))))))))</f>
        <v>Suministro</v>
      </c>
      <c r="F303" s="3" t="s">
        <v>104</v>
      </c>
      <c r="G303" s="3" t="s">
        <v>121</v>
      </c>
      <c r="H303" s="93" t="s">
        <v>1075</v>
      </c>
      <c r="I303" s="19" t="s">
        <v>144</v>
      </c>
      <c r="J303" s="8"/>
      <c r="K303" s="38" t="str">
        <f>IF(J303=1,'Equivalencia BH-BMPT'!$D$2,IF(J303=2,'Equivalencia BH-BMPT'!$D$3,IF(J303=3,'Equivalencia BH-BMPT'!$D$4,IF(J303=4,'Equivalencia BH-BMPT'!$D$5,IF(J303=5,'Equivalencia BH-BMPT'!$D$6,IF(J303=6,'Equivalencia BH-BMPT'!$D$7,IF(J303=7,'Equivalencia BH-BMPT'!$D$8,IF(J303=8,'Equivalencia BH-BMPT'!$D$9,IF(J303=9,'Equivalencia BH-BMPT'!$D$10,IF(J303=10,'Equivalencia BH-BMPT'!$D$11,IF(J303=11,'Equivalencia BH-BMPT'!$D$12,IF(J303=12,'Equivalencia BH-BMPT'!$D$13,IF(J303=13,'Equivalencia BH-BMPT'!$D$14,IF(J303=14,'Equivalencia BH-BMPT'!$D$15,IF(J303=15,'Equivalencia BH-BMPT'!$D$16,IF(J303=16,'Equivalencia BH-BMPT'!$D$17,IF(J303=17,'Equivalencia BH-BMPT'!$D$18,IF(J303=18,'Equivalencia BH-BMPT'!$D$19,IF(J303=19,'Equivalencia BH-BMPT'!$D$20,IF(J303=20,'Equivalencia BH-BMPT'!$D$21,IF(J303=21,'Equivalencia BH-BMPT'!$D$22,IF(J303=22,'Equivalencia BH-BMPT'!$D$23,IF(J303=23,'Equivalencia BH-BMPT'!#REF!,IF(J303=24,'Equivalencia BH-BMPT'!$D$25,IF(J303=25,'Equivalencia BH-BMPT'!$D$26,IF(J303=26,'Equivalencia BH-BMPT'!$D$27,IF(J303=27,'Equivalencia BH-BMPT'!$D$28,IF(J303=28,'Equivalencia BH-BMPT'!$D$29,IF(J303=29,'Equivalencia BH-BMPT'!$D$30,IF(J303=30,'Equivalencia BH-BMPT'!$D$31,IF(J303=31,'Equivalencia BH-BMPT'!$D$32,IF(J303=32,'Equivalencia BH-BMPT'!$D$33,IF(J303=33,'Equivalencia BH-BMPT'!$D$34,IF(J303=34,'Equivalencia BH-BMPT'!$D$35,IF(J303=35,'Equivalencia BH-BMPT'!$D$36,IF(J303=36,'Equivalencia BH-BMPT'!$D$37,IF(J303=37,'Equivalencia BH-BMPT'!$D$38,IF(J303=38,'Equivalencia BH-BMPT'!#REF!,IF(J303=39,'Equivalencia BH-BMPT'!$D$40,IF(J303=40,'Equivalencia BH-BMPT'!$D$41,IF(J303=41,'Equivalencia BH-BMPT'!$D$42,IF(J303=42,'Equivalencia BH-BMPT'!$D$43,IF(J303=43,'Equivalencia BH-BMPT'!$D$44,IF(J303=44,'Equivalencia BH-BMPT'!$D$45,IF(J303=45,'Equivalencia BH-BMPT'!$D$46,"No ha seleccionado un número de programa")))))))))))))))))))))))))))))))))))))))))))))</f>
        <v>No ha seleccionado un número de programa</v>
      </c>
      <c r="L303" s="20" t="s">
        <v>1123</v>
      </c>
      <c r="M303" s="17"/>
      <c r="N303" s="93" t="s">
        <v>1383</v>
      </c>
      <c r="O303" s="111">
        <v>17998852</v>
      </c>
      <c r="P303" s="85"/>
      <c r="Q303" s="22"/>
      <c r="R303" s="22"/>
      <c r="S303" s="22"/>
      <c r="T303" s="22">
        <f t="shared" si="18"/>
        <v>17998852</v>
      </c>
      <c r="U303" s="22"/>
      <c r="V303" s="114">
        <v>43440</v>
      </c>
      <c r="W303" s="114">
        <v>43441</v>
      </c>
      <c r="X303" s="114">
        <v>43591</v>
      </c>
      <c r="Y303" s="93" t="s">
        <v>1444</v>
      </c>
      <c r="Z303" s="17"/>
      <c r="AA303" s="39"/>
      <c r="AB303" s="17"/>
      <c r="AC303" s="17"/>
      <c r="AD303" s="17"/>
      <c r="AE303" s="17"/>
      <c r="AF303" s="40">
        <f t="shared" si="19"/>
        <v>0</v>
      </c>
      <c r="AG303" s="41"/>
      <c r="AH303" s="41" t="b">
        <f t="shared" si="20"/>
        <v>1</v>
      </c>
    </row>
    <row r="304" spans="1:34" ht="44.25" hidden="1" customHeight="1" thickBot="1" x14ac:dyDescent="0.3">
      <c r="A304" s="93" t="s">
        <v>588</v>
      </c>
      <c r="B304" s="122">
        <v>2018</v>
      </c>
      <c r="C304" s="96" t="s">
        <v>878</v>
      </c>
      <c r="D304" s="17">
        <v>11</v>
      </c>
      <c r="E304" s="3" t="str">
        <f>IF(D304=1,'Tipo '!$B$2,IF(D304=2,'Tipo '!$B$3,IF(D304=3,'Tipo '!$B$4,IF(D304=4,'Tipo '!$B$5,IF(D304=5,'Tipo '!$B$6,IF(D304=6,'Tipo '!$B$7,IF(D304=7,'Tipo '!$B$8,IF(D304=8,'Tipo '!$B$9,IF(D304=9,'Tipo '!$B$10,IF(D304=10,'Tipo '!$B$11,IF(D304=11,'Tipo '!$B$12,IF(D304=12,'Tipo '!$B$13,IF(D304=13,'Tipo '!$B$14,IF(D304=14,'Tipo '!$B$15,IF(D304=15,'Tipo '!$B$16,IF(D304=16,'Tipo '!$B$17,IF(D304=17,'Tipo '!$B$18,IF(D304=18,'Tipo '!$B$19,IF(D304=19,'Tipo '!$B$20,IF(D304=20,'Tipo '!$B$21,"No ha seleccionado un tipo de contrato válido"))))))))))))))))))))</f>
        <v>Suministro</v>
      </c>
      <c r="F304" s="3" t="s">
        <v>104</v>
      </c>
      <c r="G304" s="3" t="s">
        <v>121</v>
      </c>
      <c r="H304" s="93" t="s">
        <v>1075</v>
      </c>
      <c r="I304" s="19" t="s">
        <v>145</v>
      </c>
      <c r="J304" s="8">
        <v>36</v>
      </c>
      <c r="K304" s="38" t="str">
        <f>IF(J304=1,'Equivalencia BH-BMPT'!$D$2,IF(J304=2,'Equivalencia BH-BMPT'!$D$3,IF(J304=3,'Equivalencia BH-BMPT'!$D$4,IF(J304=4,'Equivalencia BH-BMPT'!$D$5,IF(J304=5,'Equivalencia BH-BMPT'!$D$6,IF(J304=6,'Equivalencia BH-BMPT'!$D$7,IF(J304=7,'Equivalencia BH-BMPT'!$D$8,IF(J304=8,'Equivalencia BH-BMPT'!$D$9,IF(J304=9,'Equivalencia BH-BMPT'!$D$10,IF(J304=10,'Equivalencia BH-BMPT'!$D$11,IF(J304=11,'Equivalencia BH-BMPT'!$D$12,IF(J304=12,'Equivalencia BH-BMPT'!$D$13,IF(J304=13,'Equivalencia BH-BMPT'!$D$14,IF(J304=14,'Equivalencia BH-BMPT'!$D$15,IF(J304=15,'Equivalencia BH-BMPT'!$D$16,IF(J304=16,'Equivalencia BH-BMPT'!$D$17,IF(J304=17,'Equivalencia BH-BMPT'!$D$18,IF(J304=18,'Equivalencia BH-BMPT'!$D$19,IF(J304=19,'Equivalencia BH-BMPT'!$D$20,IF(J304=20,'Equivalencia BH-BMPT'!$D$21,IF(J304=21,'Equivalencia BH-BMPT'!$D$22,IF(J304=22,'Equivalencia BH-BMPT'!$D$23,IF(J304=23,'Equivalencia BH-BMPT'!#REF!,IF(J304=24,'Equivalencia BH-BMPT'!$D$25,IF(J304=25,'Equivalencia BH-BMPT'!$D$26,IF(J304=26,'Equivalencia BH-BMPT'!$D$27,IF(J304=27,'Equivalencia BH-BMPT'!$D$28,IF(J304=28,'Equivalencia BH-BMPT'!$D$29,IF(J304=29,'Equivalencia BH-BMPT'!$D$30,IF(J304=30,'Equivalencia BH-BMPT'!$D$31,IF(J304=31,'Equivalencia BH-BMPT'!$D$32,IF(J304=32,'Equivalencia BH-BMPT'!$D$33,IF(J304=33,'Equivalencia BH-BMPT'!$D$34,IF(J304=34,'Equivalencia BH-BMPT'!$D$35,IF(J304=35,'Equivalencia BH-BMPT'!$D$36,IF(J304=36,'Equivalencia BH-BMPT'!$D$37,IF(J304=37,'Equivalencia BH-BMPT'!$D$38,IF(J304=38,'Equivalencia BH-BMPT'!#REF!,IF(J304=39,'Equivalencia BH-BMPT'!$D$40,IF(J304=40,'Equivalencia BH-BMPT'!$D$41,IF(J304=41,'Equivalencia BH-BMPT'!$D$42,IF(J304=42,'Equivalencia BH-BMPT'!$D$43,IF(J304=43,'Equivalencia BH-BMPT'!$D$44,IF(J304=44,'Equivalencia BH-BMPT'!$D$45,IF(J304=45,'Equivalencia BH-BMPT'!$D$46,"No ha seleccionado un número de programa")))))))))))))))))))))))))))))))))))))))))))))</f>
        <v>Bogotá, una ciudad digital</v>
      </c>
      <c r="L304" s="20" t="s">
        <v>1131</v>
      </c>
      <c r="M304" s="17"/>
      <c r="N304" s="93" t="s">
        <v>1383</v>
      </c>
      <c r="O304" s="111">
        <v>2762427</v>
      </c>
      <c r="P304" s="85"/>
      <c r="Q304" s="22"/>
      <c r="R304" s="22"/>
      <c r="S304" s="22"/>
      <c r="T304" s="22">
        <f t="shared" si="18"/>
        <v>2762427</v>
      </c>
      <c r="U304" s="22"/>
      <c r="V304" s="114">
        <v>43440</v>
      </c>
      <c r="W304" s="114">
        <v>43441</v>
      </c>
      <c r="X304" s="114">
        <v>43591</v>
      </c>
      <c r="Y304" s="93" t="s">
        <v>1444</v>
      </c>
      <c r="Z304" s="17"/>
      <c r="AA304" s="39"/>
      <c r="AB304" s="17"/>
      <c r="AC304" s="17"/>
      <c r="AD304" s="17"/>
      <c r="AE304" s="17"/>
      <c r="AF304" s="40"/>
      <c r="AG304" s="41"/>
      <c r="AH304" s="41" t="b">
        <f t="shared" si="20"/>
        <v>0</v>
      </c>
    </row>
    <row r="305" spans="1:34" ht="44.25" hidden="1" customHeight="1" thickBot="1" x14ac:dyDescent="0.3">
      <c r="A305" s="93" t="s">
        <v>589</v>
      </c>
      <c r="B305" s="122">
        <v>2018</v>
      </c>
      <c r="C305" s="96" t="s">
        <v>879</v>
      </c>
      <c r="D305" s="17">
        <v>2</v>
      </c>
      <c r="E305" s="3" t="str">
        <f>IF(D305=1,'Tipo '!$B$2,IF(D305=2,'Tipo '!$B$3,IF(D305=3,'Tipo '!$B$4,IF(D305=4,'Tipo '!$B$5,IF(D305=5,'Tipo '!$B$6,IF(D305=6,'Tipo '!$B$7,IF(D305=7,'Tipo '!$B$8,IF(D305=8,'Tipo '!$B$9,IF(D305=9,'Tipo '!$B$10,IF(D305=10,'Tipo '!$B$11,IF(D305=11,'Tipo '!$B$12,IF(D305=12,'Tipo '!$B$13,IF(D305=13,'Tipo '!$B$14,IF(D305=14,'Tipo '!$B$15,IF(D305=15,'Tipo '!$B$16,IF(D305=16,'Tipo '!$B$17,IF(D305=17,'Tipo '!$B$18,IF(D305=18,'Tipo '!$B$19,IF(D305=19,'Tipo '!$B$20,IF(D305=20,'Tipo '!$B$21,"No ha seleccionado un tipo de contrato válido"))))))))))))))))))))</f>
        <v>Consultoría</v>
      </c>
      <c r="F305" s="3" t="s">
        <v>205</v>
      </c>
      <c r="G305" s="3" t="s">
        <v>121</v>
      </c>
      <c r="H305" s="93" t="s">
        <v>1076</v>
      </c>
      <c r="I305" s="19" t="s">
        <v>145</v>
      </c>
      <c r="J305" s="8">
        <v>15</v>
      </c>
      <c r="K305" s="38" t="str">
        <f>IF(J305=1,'Equivalencia BH-BMPT'!$D$2,IF(J305=2,'Equivalencia BH-BMPT'!$D$3,IF(J305=3,'Equivalencia BH-BMPT'!$D$4,IF(J305=4,'Equivalencia BH-BMPT'!$D$5,IF(J305=5,'Equivalencia BH-BMPT'!$D$6,IF(J305=6,'Equivalencia BH-BMPT'!$D$7,IF(J305=7,'Equivalencia BH-BMPT'!$D$8,IF(J305=8,'Equivalencia BH-BMPT'!$D$9,IF(J305=9,'Equivalencia BH-BMPT'!$D$10,IF(J305=10,'Equivalencia BH-BMPT'!$D$11,IF(J305=11,'Equivalencia BH-BMPT'!$D$12,IF(J305=12,'Equivalencia BH-BMPT'!$D$13,IF(J305=13,'Equivalencia BH-BMPT'!$D$14,IF(J305=14,'Equivalencia BH-BMPT'!$D$15,IF(J305=15,'Equivalencia BH-BMPT'!$D$16,IF(J305=16,'Equivalencia BH-BMPT'!$D$17,IF(J305=17,'Equivalencia BH-BMPT'!$D$18,IF(J305=18,'Equivalencia BH-BMPT'!$D$19,IF(J305=19,'Equivalencia BH-BMPT'!$D$20,IF(J305=20,'Equivalencia BH-BMPT'!$D$21,IF(J305=21,'Equivalencia BH-BMPT'!$D$22,IF(J305=22,'Equivalencia BH-BMPT'!$D$23,IF(J305=23,'Equivalencia BH-BMPT'!#REF!,IF(J305=24,'Equivalencia BH-BMPT'!$D$25,IF(J305=25,'Equivalencia BH-BMPT'!$D$26,IF(J305=26,'Equivalencia BH-BMPT'!$D$27,IF(J305=27,'Equivalencia BH-BMPT'!$D$28,IF(J305=28,'Equivalencia BH-BMPT'!$D$29,IF(J305=29,'Equivalencia BH-BMPT'!$D$30,IF(J305=30,'Equivalencia BH-BMPT'!$D$31,IF(J305=31,'Equivalencia BH-BMPT'!$D$32,IF(J305=32,'Equivalencia BH-BMPT'!$D$33,IF(J305=33,'Equivalencia BH-BMPT'!$D$34,IF(J305=34,'Equivalencia BH-BMPT'!$D$35,IF(J305=35,'Equivalencia BH-BMPT'!$D$36,IF(J305=36,'Equivalencia BH-BMPT'!$D$37,IF(J305=37,'Equivalencia BH-BMPT'!$D$38,IF(J305=38,'Equivalencia BH-BMPT'!#REF!,IF(J305=39,'Equivalencia BH-BMPT'!$D$40,IF(J305=40,'Equivalencia BH-BMPT'!$D$41,IF(J305=41,'Equivalencia BH-BMPT'!$D$42,IF(J305=42,'Equivalencia BH-BMPT'!$D$43,IF(J305=43,'Equivalencia BH-BMPT'!$D$44,IF(J305=44,'Equivalencia BH-BMPT'!$D$45,IF(J305=45,'Equivalencia BH-BMPT'!$D$46,"No ha seleccionado un número de programa")))))))))))))))))))))))))))))))))))))))))))))</f>
        <v>Recuperación, incorporación, vida urbana y control de la ilegalidad</v>
      </c>
      <c r="L305" s="20" t="s">
        <v>1129</v>
      </c>
      <c r="M305" s="17"/>
      <c r="N305" s="93" t="s">
        <v>1384</v>
      </c>
      <c r="O305" s="111">
        <v>704583393</v>
      </c>
      <c r="P305" s="85"/>
      <c r="Q305" s="22"/>
      <c r="R305" s="22"/>
      <c r="S305" s="22"/>
      <c r="T305" s="22">
        <f t="shared" si="18"/>
        <v>704583393</v>
      </c>
      <c r="U305" s="22"/>
      <c r="V305" s="114">
        <v>43444</v>
      </c>
      <c r="W305" s="114">
        <v>43446</v>
      </c>
      <c r="X305" s="114">
        <v>43810</v>
      </c>
      <c r="Y305" s="93" t="s">
        <v>1457</v>
      </c>
      <c r="Z305" s="17"/>
      <c r="AA305" s="39"/>
      <c r="AB305" s="17"/>
      <c r="AC305" s="17"/>
      <c r="AD305" s="17"/>
      <c r="AE305" s="17"/>
      <c r="AF305" s="40">
        <f t="shared" si="19"/>
        <v>0</v>
      </c>
      <c r="AG305" s="41"/>
      <c r="AH305" s="41" t="b">
        <f t="shared" si="20"/>
        <v>0</v>
      </c>
    </row>
    <row r="306" spans="1:34" ht="44.25" hidden="1" customHeight="1" thickBot="1" x14ac:dyDescent="0.3">
      <c r="A306" s="93" t="s">
        <v>590</v>
      </c>
      <c r="B306" s="122">
        <v>2018</v>
      </c>
      <c r="C306" s="96" t="s">
        <v>880</v>
      </c>
      <c r="D306" s="17">
        <v>5</v>
      </c>
      <c r="E306" s="3" t="str">
        <f>IF(D306=1,'Tipo '!$B$2,IF(D306=2,'Tipo '!$B$3,IF(D306=3,'Tipo '!$B$4,IF(D306=4,'Tipo '!$B$5,IF(D306=5,'Tipo '!$B$6,IF(D306=6,'Tipo '!$B$7,IF(D306=7,'Tipo '!$B$8,IF(D306=8,'Tipo '!$B$9,IF(D306=9,'Tipo '!$B$10,IF(D306=10,'Tipo '!$B$11,IF(D306=11,'Tipo '!$B$12,IF(D306=12,'Tipo '!$B$13,IF(D306=13,'Tipo '!$B$14,IF(D306=14,'Tipo '!$B$15,IF(D306=15,'Tipo '!$B$16,IF(D306=16,'Tipo '!$B$17,IF(D306=17,'Tipo '!$B$18,IF(D306=18,'Tipo '!$B$19,IF(D306=19,'Tipo '!$B$20,IF(D306=20,'Tipo '!$B$21,"No ha seleccionado un tipo de contrato válido"))))))))))))))))))))</f>
        <v>Contratos de prestación de servicios profesionales y de apoyo a la gestión</v>
      </c>
      <c r="F306" s="3" t="s">
        <v>107</v>
      </c>
      <c r="G306" s="3" t="s">
        <v>116</v>
      </c>
      <c r="H306" s="93" t="s">
        <v>1077</v>
      </c>
      <c r="I306" s="19" t="s">
        <v>145</v>
      </c>
      <c r="J306" s="8">
        <v>36</v>
      </c>
      <c r="K306" s="38" t="str">
        <f>IF(J306=1,'Equivalencia BH-BMPT'!$D$2,IF(J306=2,'Equivalencia BH-BMPT'!$D$3,IF(J306=3,'Equivalencia BH-BMPT'!$D$4,IF(J306=4,'Equivalencia BH-BMPT'!$D$5,IF(J306=5,'Equivalencia BH-BMPT'!$D$6,IF(J306=6,'Equivalencia BH-BMPT'!$D$7,IF(J306=7,'Equivalencia BH-BMPT'!$D$8,IF(J306=8,'Equivalencia BH-BMPT'!$D$9,IF(J306=9,'Equivalencia BH-BMPT'!$D$10,IF(J306=10,'Equivalencia BH-BMPT'!$D$11,IF(J306=11,'Equivalencia BH-BMPT'!$D$12,IF(J306=12,'Equivalencia BH-BMPT'!$D$13,IF(J306=13,'Equivalencia BH-BMPT'!$D$14,IF(J306=14,'Equivalencia BH-BMPT'!$D$15,IF(J306=15,'Equivalencia BH-BMPT'!$D$16,IF(J306=16,'Equivalencia BH-BMPT'!$D$17,IF(J306=17,'Equivalencia BH-BMPT'!$D$18,IF(J306=18,'Equivalencia BH-BMPT'!$D$19,IF(J306=19,'Equivalencia BH-BMPT'!$D$20,IF(J306=20,'Equivalencia BH-BMPT'!$D$21,IF(J306=21,'Equivalencia BH-BMPT'!$D$22,IF(J306=22,'Equivalencia BH-BMPT'!$D$23,IF(J306=23,'Equivalencia BH-BMPT'!#REF!,IF(J306=24,'Equivalencia BH-BMPT'!$D$25,IF(J306=25,'Equivalencia BH-BMPT'!$D$26,IF(J306=26,'Equivalencia BH-BMPT'!$D$27,IF(J306=27,'Equivalencia BH-BMPT'!$D$28,IF(J306=28,'Equivalencia BH-BMPT'!$D$29,IF(J306=29,'Equivalencia BH-BMPT'!$D$30,IF(J306=30,'Equivalencia BH-BMPT'!$D$31,IF(J306=31,'Equivalencia BH-BMPT'!$D$32,IF(J306=32,'Equivalencia BH-BMPT'!$D$33,IF(J306=33,'Equivalencia BH-BMPT'!$D$34,IF(J306=34,'Equivalencia BH-BMPT'!$D$35,IF(J306=35,'Equivalencia BH-BMPT'!$D$36,IF(J306=36,'Equivalencia BH-BMPT'!$D$37,IF(J306=37,'Equivalencia BH-BMPT'!$D$38,IF(J306=38,'Equivalencia BH-BMPT'!#REF!,IF(J306=39,'Equivalencia BH-BMPT'!$D$40,IF(J306=40,'Equivalencia BH-BMPT'!$D$41,IF(J306=41,'Equivalencia BH-BMPT'!$D$42,IF(J306=42,'Equivalencia BH-BMPT'!$D$43,IF(J306=43,'Equivalencia BH-BMPT'!$D$44,IF(J306=44,'Equivalencia BH-BMPT'!$D$45,IF(J306=45,'Equivalencia BH-BMPT'!$D$46,"No ha seleccionado un número de programa")))))))))))))))))))))))))))))))))))))))))))))</f>
        <v>Bogotá, una ciudad digital</v>
      </c>
      <c r="L306" s="20" t="s">
        <v>1131</v>
      </c>
      <c r="M306" s="17"/>
      <c r="N306" s="93" t="s">
        <v>1385</v>
      </c>
      <c r="O306" s="111">
        <v>9000000</v>
      </c>
      <c r="P306" s="85"/>
      <c r="Q306" s="22"/>
      <c r="R306" s="22"/>
      <c r="S306" s="22"/>
      <c r="T306" s="22">
        <f t="shared" si="18"/>
        <v>9000000</v>
      </c>
      <c r="U306" s="22"/>
      <c r="V306" s="114">
        <v>43439</v>
      </c>
      <c r="W306" s="114">
        <v>43440</v>
      </c>
      <c r="X306" s="114">
        <v>43590</v>
      </c>
      <c r="Y306" s="93" t="s">
        <v>1444</v>
      </c>
      <c r="Z306" s="17"/>
      <c r="AA306" s="39"/>
      <c r="AB306" s="17" t="s">
        <v>1468</v>
      </c>
      <c r="AC306" s="17"/>
      <c r="AD306" s="17"/>
      <c r="AE306" s="17"/>
      <c r="AF306" s="40">
        <f t="shared" si="19"/>
        <v>0</v>
      </c>
      <c r="AG306" s="41"/>
      <c r="AH306" s="41" t="b">
        <f t="shared" si="20"/>
        <v>0</v>
      </c>
    </row>
    <row r="307" spans="1:34" ht="44.25" hidden="1" customHeight="1" thickBot="1" x14ac:dyDescent="0.3">
      <c r="A307" s="93" t="s">
        <v>591</v>
      </c>
      <c r="B307" s="122">
        <v>2018</v>
      </c>
      <c r="C307" s="96" t="s">
        <v>881</v>
      </c>
      <c r="D307" s="17">
        <v>4</v>
      </c>
      <c r="E307" s="3" t="str">
        <f>IF(D307=1,'Tipo '!$B$2,IF(D307=2,'Tipo '!$B$3,IF(D307=3,'Tipo '!$B$4,IF(D307=4,'Tipo '!$B$5,IF(D307=5,'Tipo '!$B$6,IF(D307=6,'Tipo '!$B$7,IF(D307=7,'Tipo '!$B$8,IF(D307=8,'Tipo '!$B$9,IF(D307=9,'Tipo '!$B$10,IF(D307=10,'Tipo '!$B$11,IF(D307=11,'Tipo '!$B$12,IF(D307=12,'Tipo '!$B$13,IF(D307=13,'Tipo '!$B$14,IF(D307=14,'Tipo '!$B$15,IF(D307=15,'Tipo '!$B$16,IF(D307=16,'Tipo '!$B$17,IF(D307=17,'Tipo '!$B$18,IF(D307=18,'Tipo '!$B$19,IF(D307=19,'Tipo '!$B$20,IF(D307=20,'Tipo '!$B$21,"No ha seleccionado un tipo de contrato válido"))))))))))))))))))))</f>
        <v>Contratos de prestación de servicios</v>
      </c>
      <c r="F307" s="3" t="s">
        <v>104</v>
      </c>
      <c r="G307" s="3" t="s">
        <v>121</v>
      </c>
      <c r="H307" s="93" t="s">
        <v>1078</v>
      </c>
      <c r="I307" s="19" t="s">
        <v>145</v>
      </c>
      <c r="J307" s="8">
        <v>11</v>
      </c>
      <c r="K307" s="38" t="str">
        <f>IF(J307=1,'Equivalencia BH-BMPT'!$D$2,IF(J307=2,'Equivalencia BH-BMPT'!$D$3,IF(J307=3,'Equivalencia BH-BMPT'!$D$4,IF(J307=4,'Equivalencia BH-BMPT'!$D$5,IF(J307=5,'Equivalencia BH-BMPT'!$D$6,IF(J307=6,'Equivalencia BH-BMPT'!$D$7,IF(J307=7,'Equivalencia BH-BMPT'!$D$8,IF(J307=8,'Equivalencia BH-BMPT'!$D$9,IF(J307=9,'Equivalencia BH-BMPT'!$D$10,IF(J307=10,'Equivalencia BH-BMPT'!$D$11,IF(J307=11,'Equivalencia BH-BMPT'!$D$12,IF(J307=12,'Equivalencia BH-BMPT'!$D$13,IF(J307=13,'Equivalencia BH-BMPT'!$D$14,IF(J307=14,'Equivalencia BH-BMPT'!$D$15,IF(J307=15,'Equivalencia BH-BMPT'!$D$16,IF(J307=16,'Equivalencia BH-BMPT'!$D$17,IF(J307=17,'Equivalencia BH-BMPT'!$D$18,IF(J307=18,'Equivalencia BH-BMPT'!$D$19,IF(J307=19,'Equivalencia BH-BMPT'!$D$20,IF(J307=20,'Equivalencia BH-BMPT'!$D$21,IF(J307=21,'Equivalencia BH-BMPT'!$D$22,IF(J307=22,'Equivalencia BH-BMPT'!$D$23,IF(J307=23,'Equivalencia BH-BMPT'!#REF!,IF(J307=24,'Equivalencia BH-BMPT'!$D$25,IF(J307=25,'Equivalencia BH-BMPT'!$D$26,IF(J307=26,'Equivalencia BH-BMPT'!$D$27,IF(J307=27,'Equivalencia BH-BMPT'!$D$28,IF(J307=28,'Equivalencia BH-BMPT'!$D$29,IF(J307=29,'Equivalencia BH-BMPT'!$D$30,IF(J307=30,'Equivalencia BH-BMPT'!$D$31,IF(J307=31,'Equivalencia BH-BMPT'!$D$32,IF(J307=32,'Equivalencia BH-BMPT'!$D$33,IF(J307=33,'Equivalencia BH-BMPT'!$D$34,IF(J307=34,'Equivalencia BH-BMPT'!$D$35,IF(J307=35,'Equivalencia BH-BMPT'!$D$36,IF(J307=36,'Equivalencia BH-BMPT'!$D$37,IF(J307=37,'Equivalencia BH-BMPT'!$D$38,IF(J307=38,'Equivalencia BH-BMPT'!#REF!,IF(J307=39,'Equivalencia BH-BMPT'!$D$40,IF(J307=40,'Equivalencia BH-BMPT'!$D$41,IF(J307=41,'Equivalencia BH-BMPT'!$D$42,IF(J307=42,'Equivalencia BH-BMPT'!$D$43,IF(J307=43,'Equivalencia BH-BMPT'!$D$44,IF(J307=44,'Equivalencia BH-BMPT'!$D$45,IF(J307=45,'Equivalencia BH-BMPT'!$D$46,"No ha seleccionado un número de programa")))))))))))))))))))))))))))))))))))))))))))))</f>
        <v>Mejores oportunidades para el desarrollo a través de la cultura, la recreación y el deporte</v>
      </c>
      <c r="L307" s="20" t="s">
        <v>1124</v>
      </c>
      <c r="M307" s="17"/>
      <c r="N307" s="93" t="s">
        <v>1386</v>
      </c>
      <c r="O307" s="111">
        <v>21987670</v>
      </c>
      <c r="P307" s="85"/>
      <c r="Q307" s="22"/>
      <c r="R307" s="22"/>
      <c r="S307" s="22"/>
      <c r="T307" s="22">
        <f t="shared" si="18"/>
        <v>21987670</v>
      </c>
      <c r="U307" s="22"/>
      <c r="V307" s="114">
        <v>43444</v>
      </c>
      <c r="W307" s="114">
        <v>43445</v>
      </c>
      <c r="X307" s="114">
        <v>43475</v>
      </c>
      <c r="Y307" s="93" t="s">
        <v>1453</v>
      </c>
      <c r="Z307" s="17"/>
      <c r="AA307" s="39"/>
      <c r="AB307" s="17"/>
      <c r="AC307" s="17"/>
      <c r="AD307" s="17"/>
      <c r="AE307" s="17"/>
      <c r="AF307" s="40">
        <f t="shared" si="19"/>
        <v>0</v>
      </c>
      <c r="AG307" s="41"/>
      <c r="AH307" s="41" t="b">
        <f t="shared" si="20"/>
        <v>0</v>
      </c>
    </row>
    <row r="308" spans="1:34" ht="44.25" hidden="1" customHeight="1" thickBot="1" x14ac:dyDescent="0.3">
      <c r="A308" s="93" t="s">
        <v>592</v>
      </c>
      <c r="B308" s="122">
        <v>2018</v>
      </c>
      <c r="C308" s="96" t="s">
        <v>882</v>
      </c>
      <c r="D308" s="17">
        <v>5</v>
      </c>
      <c r="E308" s="3" t="str">
        <f>IF(D308=1,'Tipo '!$B$2,IF(D308=2,'Tipo '!$B$3,IF(D308=3,'Tipo '!$B$4,IF(D308=4,'Tipo '!$B$5,IF(D308=5,'Tipo '!$B$6,IF(D308=6,'Tipo '!$B$7,IF(D308=7,'Tipo '!$B$8,IF(D308=8,'Tipo '!$B$9,IF(D308=9,'Tipo '!$B$10,IF(D308=10,'Tipo '!$B$11,IF(D308=11,'Tipo '!$B$12,IF(D308=12,'Tipo '!$B$13,IF(D308=13,'Tipo '!$B$14,IF(D308=14,'Tipo '!$B$15,IF(D308=15,'Tipo '!$B$16,IF(D308=16,'Tipo '!$B$17,IF(D308=17,'Tipo '!$B$18,IF(D308=18,'Tipo '!$B$19,IF(D308=19,'Tipo '!$B$20,IF(D308=20,'Tipo '!$B$21,"No ha seleccionado un tipo de contrato válido"))))))))))))))))))))</f>
        <v>Contratos de prestación de servicios profesionales y de apoyo a la gestión</v>
      </c>
      <c r="F308" s="3" t="s">
        <v>107</v>
      </c>
      <c r="G308" s="3" t="s">
        <v>116</v>
      </c>
      <c r="H308" s="93" t="s">
        <v>1077</v>
      </c>
      <c r="I308" s="19" t="s">
        <v>145</v>
      </c>
      <c r="J308" s="8">
        <v>36</v>
      </c>
      <c r="K308" s="38" t="str">
        <f>IF(J308=1,'Equivalencia BH-BMPT'!$D$2,IF(J308=2,'Equivalencia BH-BMPT'!$D$3,IF(J308=3,'Equivalencia BH-BMPT'!$D$4,IF(J308=4,'Equivalencia BH-BMPT'!$D$5,IF(J308=5,'Equivalencia BH-BMPT'!$D$6,IF(J308=6,'Equivalencia BH-BMPT'!$D$7,IF(J308=7,'Equivalencia BH-BMPT'!$D$8,IF(J308=8,'Equivalencia BH-BMPT'!$D$9,IF(J308=9,'Equivalencia BH-BMPT'!$D$10,IF(J308=10,'Equivalencia BH-BMPT'!$D$11,IF(J308=11,'Equivalencia BH-BMPT'!$D$12,IF(J308=12,'Equivalencia BH-BMPT'!$D$13,IF(J308=13,'Equivalencia BH-BMPT'!$D$14,IF(J308=14,'Equivalencia BH-BMPT'!$D$15,IF(J308=15,'Equivalencia BH-BMPT'!$D$16,IF(J308=16,'Equivalencia BH-BMPT'!$D$17,IF(J308=17,'Equivalencia BH-BMPT'!$D$18,IF(J308=18,'Equivalencia BH-BMPT'!$D$19,IF(J308=19,'Equivalencia BH-BMPT'!$D$20,IF(J308=20,'Equivalencia BH-BMPT'!$D$21,IF(J308=21,'Equivalencia BH-BMPT'!$D$22,IF(J308=22,'Equivalencia BH-BMPT'!$D$23,IF(J308=23,'Equivalencia BH-BMPT'!#REF!,IF(J308=24,'Equivalencia BH-BMPT'!$D$25,IF(J308=25,'Equivalencia BH-BMPT'!$D$26,IF(J308=26,'Equivalencia BH-BMPT'!$D$27,IF(J308=27,'Equivalencia BH-BMPT'!$D$28,IF(J308=28,'Equivalencia BH-BMPT'!$D$29,IF(J308=29,'Equivalencia BH-BMPT'!$D$30,IF(J308=30,'Equivalencia BH-BMPT'!$D$31,IF(J308=31,'Equivalencia BH-BMPT'!$D$32,IF(J308=32,'Equivalencia BH-BMPT'!$D$33,IF(J308=33,'Equivalencia BH-BMPT'!$D$34,IF(J308=34,'Equivalencia BH-BMPT'!$D$35,IF(J308=35,'Equivalencia BH-BMPT'!$D$36,IF(J308=36,'Equivalencia BH-BMPT'!$D$37,IF(J308=37,'Equivalencia BH-BMPT'!$D$38,IF(J308=38,'Equivalencia BH-BMPT'!#REF!,IF(J308=39,'Equivalencia BH-BMPT'!$D$40,IF(J308=40,'Equivalencia BH-BMPT'!$D$41,IF(J308=41,'Equivalencia BH-BMPT'!$D$42,IF(J308=42,'Equivalencia BH-BMPT'!$D$43,IF(J308=43,'Equivalencia BH-BMPT'!$D$44,IF(J308=44,'Equivalencia BH-BMPT'!$D$45,IF(J308=45,'Equivalencia BH-BMPT'!$D$46,"No ha seleccionado un número de programa")))))))))))))))))))))))))))))))))))))))))))))</f>
        <v>Bogotá, una ciudad digital</v>
      </c>
      <c r="L308" s="20" t="s">
        <v>1131</v>
      </c>
      <c r="M308" s="17"/>
      <c r="N308" s="93" t="s">
        <v>1387</v>
      </c>
      <c r="O308" s="111">
        <v>9000000</v>
      </c>
      <c r="P308" s="85"/>
      <c r="Q308" s="22"/>
      <c r="R308" s="22"/>
      <c r="S308" s="22"/>
      <c r="T308" s="22">
        <f t="shared" si="18"/>
        <v>9000000</v>
      </c>
      <c r="U308" s="22"/>
      <c r="V308" s="114">
        <v>43451</v>
      </c>
      <c r="W308" s="114">
        <v>43455</v>
      </c>
      <c r="X308" s="114">
        <v>43488</v>
      </c>
      <c r="Y308" s="93" t="s">
        <v>1458</v>
      </c>
      <c r="Z308" s="17"/>
      <c r="AA308" s="39"/>
      <c r="AB308" s="17" t="s">
        <v>1468</v>
      </c>
      <c r="AC308" s="17"/>
      <c r="AD308" s="17"/>
      <c r="AE308" s="17"/>
      <c r="AF308" s="40">
        <f t="shared" si="19"/>
        <v>0</v>
      </c>
      <c r="AG308" s="41"/>
      <c r="AH308" s="41" t="b">
        <f t="shared" si="20"/>
        <v>0</v>
      </c>
    </row>
    <row r="309" spans="1:34" ht="44.25" hidden="1" customHeight="1" thickBot="1" x14ac:dyDescent="0.3">
      <c r="A309" s="93" t="s">
        <v>593</v>
      </c>
      <c r="B309" s="122">
        <v>2018</v>
      </c>
      <c r="C309" s="96" t="s">
        <v>883</v>
      </c>
      <c r="D309" s="17">
        <v>4</v>
      </c>
      <c r="E309" s="3" t="str">
        <f>IF(D309=1,'Tipo '!$B$2,IF(D309=2,'Tipo '!$B$3,IF(D309=3,'Tipo '!$B$4,IF(D309=4,'Tipo '!$B$5,IF(D309=5,'Tipo '!$B$6,IF(D309=6,'Tipo '!$B$7,IF(D309=7,'Tipo '!$B$8,IF(D309=8,'Tipo '!$B$9,IF(D309=9,'Tipo '!$B$10,IF(D309=10,'Tipo '!$B$11,IF(D309=11,'Tipo '!$B$12,IF(D309=12,'Tipo '!$B$13,IF(D309=13,'Tipo '!$B$14,IF(D309=14,'Tipo '!$B$15,IF(D309=15,'Tipo '!$B$16,IF(D309=16,'Tipo '!$B$17,IF(D309=17,'Tipo '!$B$18,IF(D309=18,'Tipo '!$B$19,IF(D309=19,'Tipo '!$B$20,IF(D309=20,'Tipo '!$B$21,"No ha seleccionado un tipo de contrato válido"))))))))))))))))))))</f>
        <v>Contratos de prestación de servicios</v>
      </c>
      <c r="F309" s="3" t="s">
        <v>108</v>
      </c>
      <c r="G309" s="3" t="s">
        <v>125</v>
      </c>
      <c r="H309" s="93" t="s">
        <v>1079</v>
      </c>
      <c r="I309" s="19" t="s">
        <v>145</v>
      </c>
      <c r="J309" s="8">
        <v>2</v>
      </c>
      <c r="K309" s="38" t="str">
        <f>IF(J309=1,'Equivalencia BH-BMPT'!$D$2,IF(J309=2,'Equivalencia BH-BMPT'!$D$3,IF(J309=3,'Equivalencia BH-BMPT'!$D$4,IF(J309=4,'Equivalencia BH-BMPT'!$D$5,IF(J309=5,'Equivalencia BH-BMPT'!$D$6,IF(J309=6,'Equivalencia BH-BMPT'!$D$7,IF(J309=7,'Equivalencia BH-BMPT'!$D$8,IF(J309=8,'Equivalencia BH-BMPT'!$D$9,IF(J309=9,'Equivalencia BH-BMPT'!$D$10,IF(J309=10,'Equivalencia BH-BMPT'!$D$11,IF(J309=11,'Equivalencia BH-BMPT'!$D$12,IF(J309=12,'Equivalencia BH-BMPT'!$D$13,IF(J309=13,'Equivalencia BH-BMPT'!$D$14,IF(J309=14,'Equivalencia BH-BMPT'!$D$15,IF(J309=15,'Equivalencia BH-BMPT'!$D$16,IF(J309=16,'Equivalencia BH-BMPT'!$D$17,IF(J309=17,'Equivalencia BH-BMPT'!$D$18,IF(J309=18,'Equivalencia BH-BMPT'!$D$19,IF(J309=19,'Equivalencia BH-BMPT'!$D$20,IF(J309=20,'Equivalencia BH-BMPT'!$D$21,IF(J309=21,'Equivalencia BH-BMPT'!$D$22,IF(J309=22,'Equivalencia BH-BMPT'!$D$23,IF(J309=23,'Equivalencia BH-BMPT'!#REF!,IF(J309=24,'Equivalencia BH-BMPT'!$D$25,IF(J309=25,'Equivalencia BH-BMPT'!$D$26,IF(J309=26,'Equivalencia BH-BMPT'!$D$27,IF(J309=27,'Equivalencia BH-BMPT'!$D$28,IF(J309=28,'Equivalencia BH-BMPT'!$D$29,IF(J309=29,'Equivalencia BH-BMPT'!$D$30,IF(J309=30,'Equivalencia BH-BMPT'!$D$31,IF(J309=31,'Equivalencia BH-BMPT'!$D$32,IF(J309=32,'Equivalencia BH-BMPT'!$D$33,IF(J309=33,'Equivalencia BH-BMPT'!$D$34,IF(J309=34,'Equivalencia BH-BMPT'!$D$35,IF(J309=35,'Equivalencia BH-BMPT'!$D$36,IF(J309=36,'Equivalencia BH-BMPT'!$D$37,IF(J309=37,'Equivalencia BH-BMPT'!$D$38,IF(J309=38,'Equivalencia BH-BMPT'!#REF!,IF(J309=39,'Equivalencia BH-BMPT'!$D$40,IF(J309=40,'Equivalencia BH-BMPT'!$D$41,IF(J309=41,'Equivalencia BH-BMPT'!$D$42,IF(J309=42,'Equivalencia BH-BMPT'!$D$43,IF(J309=43,'Equivalencia BH-BMPT'!$D$44,IF(J309=44,'Equivalencia BH-BMPT'!$D$45,IF(J309=45,'Equivalencia BH-BMPT'!$D$46,"No ha seleccionado un número de programa")))))))))))))))))))))))))))))))))))))))))))))</f>
        <v>Desarrollo integral desde la gestación hasta la adolescencia</v>
      </c>
      <c r="L309" s="20" t="s">
        <v>1125</v>
      </c>
      <c r="M309" s="17"/>
      <c r="N309" s="93" t="s">
        <v>1388</v>
      </c>
      <c r="O309" s="111">
        <v>138680496</v>
      </c>
      <c r="P309" s="85"/>
      <c r="Q309" s="22"/>
      <c r="R309" s="22"/>
      <c r="S309" s="22"/>
      <c r="T309" s="22">
        <f t="shared" si="18"/>
        <v>138680496</v>
      </c>
      <c r="U309" s="22"/>
      <c r="V309" s="114">
        <v>43451</v>
      </c>
      <c r="W309" s="114">
        <v>43458</v>
      </c>
      <c r="X309" s="114">
        <v>43639</v>
      </c>
      <c r="Y309" s="93" t="s">
        <v>1457</v>
      </c>
      <c r="Z309" s="17"/>
      <c r="AA309" s="39"/>
      <c r="AB309" s="17" t="s">
        <v>1468</v>
      </c>
      <c r="AC309" s="17"/>
      <c r="AD309" s="17"/>
      <c r="AE309" s="17"/>
      <c r="AF309" s="40">
        <f t="shared" si="19"/>
        <v>0</v>
      </c>
      <c r="AG309" s="41"/>
      <c r="AH309" s="41" t="b">
        <f t="shared" si="20"/>
        <v>0</v>
      </c>
    </row>
    <row r="310" spans="1:34" ht="44.25" hidden="1" customHeight="1" thickBot="1" x14ac:dyDescent="0.3">
      <c r="A310" s="93" t="s">
        <v>594</v>
      </c>
      <c r="B310" s="122">
        <v>2018</v>
      </c>
      <c r="C310" s="96" t="s">
        <v>884</v>
      </c>
      <c r="D310" s="17">
        <v>6</v>
      </c>
      <c r="E310" s="3" t="str">
        <f>IF(D310=1,'Tipo '!$B$2,IF(D310=2,'Tipo '!$B$3,IF(D310=3,'Tipo '!$B$4,IF(D310=4,'Tipo '!$B$5,IF(D310=5,'Tipo '!$B$6,IF(D310=6,'Tipo '!$B$7,IF(D310=7,'Tipo '!$B$8,IF(D310=8,'Tipo '!$B$9,IF(D310=9,'Tipo '!$B$10,IF(D310=10,'Tipo '!$B$11,IF(D310=11,'Tipo '!$B$12,IF(D310=12,'Tipo '!$B$13,IF(D310=13,'Tipo '!$B$14,IF(D310=14,'Tipo '!$B$15,IF(D310=15,'Tipo '!$B$16,IF(D310=16,'Tipo '!$B$17,IF(D310=17,'Tipo '!$B$18,IF(D310=18,'Tipo '!$B$19,IF(D310=19,'Tipo '!$B$20,IF(D310=20,'Tipo '!$B$21,"No ha seleccionado un tipo de contrato válido"))))))))))))))))))))</f>
        <v>Compraventa de bienes muebles</v>
      </c>
      <c r="F310" s="3" t="s">
        <v>108</v>
      </c>
      <c r="G310" s="3" t="s">
        <v>122</v>
      </c>
      <c r="H310" s="93" t="s">
        <v>1080</v>
      </c>
      <c r="I310" s="19" t="s">
        <v>145</v>
      </c>
      <c r="J310" s="8">
        <v>7</v>
      </c>
      <c r="K310" s="38" t="str">
        <f>IF(J310=1,'Equivalencia BH-BMPT'!$D$2,IF(J310=2,'Equivalencia BH-BMPT'!$D$3,IF(J310=3,'Equivalencia BH-BMPT'!$D$4,IF(J310=4,'Equivalencia BH-BMPT'!$D$5,IF(J310=5,'Equivalencia BH-BMPT'!$D$6,IF(J310=6,'Equivalencia BH-BMPT'!$D$7,IF(J310=7,'Equivalencia BH-BMPT'!$D$8,IF(J310=8,'Equivalencia BH-BMPT'!$D$9,IF(J310=9,'Equivalencia BH-BMPT'!$D$10,IF(J310=10,'Equivalencia BH-BMPT'!$D$11,IF(J310=11,'Equivalencia BH-BMPT'!$D$12,IF(J310=12,'Equivalencia BH-BMPT'!$D$13,IF(J310=13,'Equivalencia BH-BMPT'!$D$14,IF(J310=14,'Equivalencia BH-BMPT'!$D$15,IF(J310=15,'Equivalencia BH-BMPT'!$D$16,IF(J310=16,'Equivalencia BH-BMPT'!$D$17,IF(J310=17,'Equivalencia BH-BMPT'!$D$18,IF(J310=18,'Equivalencia BH-BMPT'!$D$19,IF(J310=19,'Equivalencia BH-BMPT'!$D$20,IF(J310=20,'Equivalencia BH-BMPT'!$D$21,IF(J310=21,'Equivalencia BH-BMPT'!$D$22,IF(J310=22,'Equivalencia BH-BMPT'!$D$23,IF(J310=23,'Equivalencia BH-BMPT'!#REF!,IF(J310=24,'Equivalencia BH-BMPT'!$D$25,IF(J310=25,'Equivalencia BH-BMPT'!$D$26,IF(J310=26,'Equivalencia BH-BMPT'!$D$27,IF(J310=27,'Equivalencia BH-BMPT'!$D$28,IF(J310=28,'Equivalencia BH-BMPT'!$D$29,IF(J310=29,'Equivalencia BH-BMPT'!$D$30,IF(J310=30,'Equivalencia BH-BMPT'!$D$31,IF(J310=31,'Equivalencia BH-BMPT'!$D$32,IF(J310=32,'Equivalencia BH-BMPT'!$D$33,IF(J310=33,'Equivalencia BH-BMPT'!$D$34,IF(J310=34,'Equivalencia BH-BMPT'!$D$35,IF(J310=35,'Equivalencia BH-BMPT'!$D$36,IF(J310=36,'Equivalencia BH-BMPT'!$D$37,IF(J310=37,'Equivalencia BH-BMPT'!$D$38,IF(J310=38,'Equivalencia BH-BMPT'!#REF!,IF(J310=39,'Equivalencia BH-BMPT'!$D$40,IF(J310=40,'Equivalencia BH-BMPT'!$D$41,IF(J310=41,'Equivalencia BH-BMPT'!$D$42,IF(J310=42,'Equivalencia BH-BMPT'!$D$43,IF(J310=43,'Equivalencia BH-BMPT'!$D$44,IF(J310=44,'Equivalencia BH-BMPT'!$D$45,IF(J310=45,'Equivalencia BH-BMPT'!$D$46,"No ha seleccionado un número de programa")))))))))))))))))))))))))))))))))))))))))))))</f>
        <v>Inclusión educativa para la equidad</v>
      </c>
      <c r="L310" s="20" t="s">
        <v>1128</v>
      </c>
      <c r="M310" s="17"/>
      <c r="N310" s="93" t="s">
        <v>1389</v>
      </c>
      <c r="O310" s="111">
        <v>240913722</v>
      </c>
      <c r="P310" s="85"/>
      <c r="Q310" s="22"/>
      <c r="R310" s="22"/>
      <c r="S310" s="22"/>
      <c r="T310" s="22">
        <f t="shared" si="18"/>
        <v>240913722</v>
      </c>
      <c r="U310" s="22"/>
      <c r="V310" s="114">
        <v>43447</v>
      </c>
      <c r="W310" s="114">
        <v>43448</v>
      </c>
      <c r="X310" s="114">
        <v>43598</v>
      </c>
      <c r="Y310" s="93" t="s">
        <v>1444</v>
      </c>
      <c r="Z310" s="17"/>
      <c r="AA310" s="39"/>
      <c r="AB310" s="17" t="s">
        <v>1468</v>
      </c>
      <c r="AC310" s="17"/>
      <c r="AD310" s="17"/>
      <c r="AE310" s="17"/>
      <c r="AF310" s="40">
        <f t="shared" si="19"/>
        <v>0</v>
      </c>
      <c r="AG310" s="41"/>
      <c r="AH310" s="41" t="b">
        <f t="shared" si="20"/>
        <v>0</v>
      </c>
    </row>
    <row r="311" spans="1:34" ht="44.25" hidden="1" customHeight="1" thickBot="1" x14ac:dyDescent="0.3">
      <c r="A311" s="93" t="s">
        <v>595</v>
      </c>
      <c r="B311" s="122">
        <v>2018</v>
      </c>
      <c r="C311" s="96" t="s">
        <v>884</v>
      </c>
      <c r="D311" s="17">
        <v>6</v>
      </c>
      <c r="E311" s="3" t="str">
        <f>IF(D311=1,'Tipo '!$B$2,IF(D311=2,'Tipo '!$B$3,IF(D311=3,'Tipo '!$B$4,IF(D311=4,'Tipo '!$B$5,IF(D311=5,'Tipo '!$B$6,IF(D311=6,'Tipo '!$B$7,IF(D311=7,'Tipo '!$B$8,IF(D311=8,'Tipo '!$B$9,IF(D311=9,'Tipo '!$B$10,IF(D311=10,'Tipo '!$B$11,IF(D311=11,'Tipo '!$B$12,IF(D311=12,'Tipo '!$B$13,IF(D311=13,'Tipo '!$B$14,IF(D311=14,'Tipo '!$B$15,IF(D311=15,'Tipo '!$B$16,IF(D311=16,'Tipo '!$B$17,IF(D311=17,'Tipo '!$B$18,IF(D311=18,'Tipo '!$B$19,IF(D311=19,'Tipo '!$B$20,IF(D311=20,'Tipo '!$B$21,"No ha seleccionado un tipo de contrato válido"))))))))))))))))))))</f>
        <v>Compraventa de bienes muebles</v>
      </c>
      <c r="F311" s="3" t="s">
        <v>108</v>
      </c>
      <c r="G311" s="3" t="s">
        <v>122</v>
      </c>
      <c r="H311" s="93" t="s">
        <v>1080</v>
      </c>
      <c r="I311" s="19" t="s">
        <v>145</v>
      </c>
      <c r="J311" s="8">
        <v>45</v>
      </c>
      <c r="K311" s="38" t="str">
        <f>IF(J311=1,'Equivalencia BH-BMPT'!$D$2,IF(J311=2,'Equivalencia BH-BMPT'!$D$3,IF(J311=3,'Equivalencia BH-BMPT'!$D$4,IF(J311=4,'Equivalencia BH-BMPT'!$D$5,IF(J311=5,'Equivalencia BH-BMPT'!$D$6,IF(J311=6,'Equivalencia BH-BMPT'!$D$7,IF(J311=7,'Equivalencia BH-BMPT'!$D$8,IF(J311=8,'Equivalencia BH-BMPT'!$D$9,IF(J311=9,'Equivalencia BH-BMPT'!$D$10,IF(J311=10,'Equivalencia BH-BMPT'!$D$11,IF(J311=11,'Equivalencia BH-BMPT'!$D$12,IF(J311=12,'Equivalencia BH-BMPT'!$D$13,IF(J311=13,'Equivalencia BH-BMPT'!$D$14,IF(J311=14,'Equivalencia BH-BMPT'!$D$15,IF(J311=15,'Equivalencia BH-BMPT'!$D$16,IF(J311=16,'Equivalencia BH-BMPT'!$D$17,IF(J311=17,'Equivalencia BH-BMPT'!$D$18,IF(J311=18,'Equivalencia BH-BMPT'!$D$19,IF(J311=19,'Equivalencia BH-BMPT'!$D$20,IF(J311=20,'Equivalencia BH-BMPT'!$D$21,IF(J311=21,'Equivalencia BH-BMPT'!$D$22,IF(J311=22,'Equivalencia BH-BMPT'!$D$23,IF(J311=23,'Equivalencia BH-BMPT'!#REF!,IF(J311=24,'Equivalencia BH-BMPT'!$D$25,IF(J311=25,'Equivalencia BH-BMPT'!$D$26,IF(J311=26,'Equivalencia BH-BMPT'!$D$27,IF(J311=27,'Equivalencia BH-BMPT'!$D$28,IF(J311=28,'Equivalencia BH-BMPT'!$D$29,IF(J311=29,'Equivalencia BH-BMPT'!$D$30,IF(J311=30,'Equivalencia BH-BMPT'!$D$31,IF(J311=31,'Equivalencia BH-BMPT'!$D$32,IF(J311=32,'Equivalencia BH-BMPT'!$D$33,IF(J311=33,'Equivalencia BH-BMPT'!$D$34,IF(J311=34,'Equivalencia BH-BMPT'!$D$35,IF(J311=35,'Equivalencia BH-BMPT'!$D$36,IF(J311=36,'Equivalencia BH-BMPT'!$D$37,IF(J311=37,'Equivalencia BH-BMPT'!$D$38,IF(J311=38,'Equivalencia BH-BMPT'!#REF!,IF(J311=39,'Equivalencia BH-BMPT'!$D$40,IF(J311=40,'Equivalencia BH-BMPT'!$D$41,IF(J311=41,'Equivalencia BH-BMPT'!$D$42,IF(J311=42,'Equivalencia BH-BMPT'!$D$43,IF(J311=43,'Equivalencia BH-BMPT'!$D$44,IF(J311=44,'Equivalencia BH-BMPT'!$D$45,IF(J311=45,'Equivalencia BH-BMPT'!$D$46,"No ha seleccionado un número de programa")))))))))))))))))))))))))))))))))))))))))))))</f>
        <v>Gobernanza e influencia local, regional e internacional</v>
      </c>
      <c r="L311" s="20" t="s">
        <v>1134</v>
      </c>
      <c r="M311" s="17"/>
      <c r="N311" s="93" t="s">
        <v>1390</v>
      </c>
      <c r="O311" s="111">
        <v>150500000</v>
      </c>
      <c r="P311" s="85"/>
      <c r="Q311" s="22"/>
      <c r="R311" s="22"/>
      <c r="S311" s="22"/>
      <c r="T311" s="22">
        <f t="shared" si="18"/>
        <v>150500000</v>
      </c>
      <c r="U311" s="22"/>
      <c r="V311" s="114">
        <v>43452</v>
      </c>
      <c r="W311" s="114">
        <v>43448</v>
      </c>
      <c r="X311" s="114">
        <v>43598</v>
      </c>
      <c r="Y311" s="93" t="s">
        <v>1444</v>
      </c>
      <c r="Z311" s="17"/>
      <c r="AA311" s="39"/>
      <c r="AB311" s="17" t="s">
        <v>1468</v>
      </c>
      <c r="AC311" s="17"/>
      <c r="AD311" s="17"/>
      <c r="AE311" s="17"/>
      <c r="AF311" s="40">
        <f t="shared" si="19"/>
        <v>0</v>
      </c>
      <c r="AG311" s="41"/>
      <c r="AH311" s="41" t="b">
        <f t="shared" si="20"/>
        <v>0</v>
      </c>
    </row>
    <row r="312" spans="1:34" ht="44.25" hidden="1" customHeight="1" thickBot="1" x14ac:dyDescent="0.3">
      <c r="A312" s="93" t="s">
        <v>596</v>
      </c>
      <c r="B312" s="122">
        <v>2018</v>
      </c>
      <c r="C312" s="96" t="s">
        <v>884</v>
      </c>
      <c r="D312" s="17">
        <v>6</v>
      </c>
      <c r="E312" s="3" t="str">
        <f>IF(D312=1,'Tipo '!$B$2,IF(D312=2,'Tipo '!$B$3,IF(D312=3,'Tipo '!$B$4,IF(D312=4,'Tipo '!$B$5,IF(D312=5,'Tipo '!$B$6,IF(D312=6,'Tipo '!$B$7,IF(D312=7,'Tipo '!$B$8,IF(D312=8,'Tipo '!$B$9,IF(D312=9,'Tipo '!$B$10,IF(D312=10,'Tipo '!$B$11,IF(D312=11,'Tipo '!$B$12,IF(D312=12,'Tipo '!$B$13,IF(D312=13,'Tipo '!$B$14,IF(D312=14,'Tipo '!$B$15,IF(D312=15,'Tipo '!$B$16,IF(D312=16,'Tipo '!$B$17,IF(D312=17,'Tipo '!$B$18,IF(D312=18,'Tipo '!$B$19,IF(D312=19,'Tipo '!$B$20,IF(D312=20,'Tipo '!$B$21,"No ha seleccionado un tipo de contrato válido"))))))))))))))))))))</f>
        <v>Compraventa de bienes muebles</v>
      </c>
      <c r="F312" s="3" t="s">
        <v>108</v>
      </c>
      <c r="G312" s="3" t="s">
        <v>122</v>
      </c>
      <c r="H312" s="93" t="s">
        <v>1080</v>
      </c>
      <c r="I312" s="19" t="s">
        <v>145</v>
      </c>
      <c r="J312" s="8">
        <v>45</v>
      </c>
      <c r="K312" s="38" t="str">
        <f>IF(J312=1,'Equivalencia BH-BMPT'!$D$2,IF(J312=2,'Equivalencia BH-BMPT'!$D$3,IF(J312=3,'Equivalencia BH-BMPT'!$D$4,IF(J312=4,'Equivalencia BH-BMPT'!$D$5,IF(J312=5,'Equivalencia BH-BMPT'!$D$6,IF(J312=6,'Equivalencia BH-BMPT'!$D$7,IF(J312=7,'Equivalencia BH-BMPT'!$D$8,IF(J312=8,'Equivalencia BH-BMPT'!$D$9,IF(J312=9,'Equivalencia BH-BMPT'!$D$10,IF(J312=10,'Equivalencia BH-BMPT'!$D$11,IF(J312=11,'Equivalencia BH-BMPT'!$D$12,IF(J312=12,'Equivalencia BH-BMPT'!$D$13,IF(J312=13,'Equivalencia BH-BMPT'!$D$14,IF(J312=14,'Equivalencia BH-BMPT'!$D$15,IF(J312=15,'Equivalencia BH-BMPT'!$D$16,IF(J312=16,'Equivalencia BH-BMPT'!$D$17,IF(J312=17,'Equivalencia BH-BMPT'!$D$18,IF(J312=18,'Equivalencia BH-BMPT'!$D$19,IF(J312=19,'Equivalencia BH-BMPT'!$D$20,IF(J312=20,'Equivalencia BH-BMPT'!$D$21,IF(J312=21,'Equivalencia BH-BMPT'!$D$22,IF(J312=22,'Equivalencia BH-BMPT'!$D$23,IF(J312=23,'Equivalencia BH-BMPT'!#REF!,IF(J312=24,'Equivalencia BH-BMPT'!$D$25,IF(J312=25,'Equivalencia BH-BMPT'!$D$26,IF(J312=26,'Equivalencia BH-BMPT'!$D$27,IF(J312=27,'Equivalencia BH-BMPT'!$D$28,IF(J312=28,'Equivalencia BH-BMPT'!$D$29,IF(J312=29,'Equivalencia BH-BMPT'!$D$30,IF(J312=30,'Equivalencia BH-BMPT'!$D$31,IF(J312=31,'Equivalencia BH-BMPT'!$D$32,IF(J312=32,'Equivalencia BH-BMPT'!$D$33,IF(J312=33,'Equivalencia BH-BMPT'!$D$34,IF(J312=34,'Equivalencia BH-BMPT'!$D$35,IF(J312=35,'Equivalencia BH-BMPT'!$D$36,IF(J312=36,'Equivalencia BH-BMPT'!$D$37,IF(J312=37,'Equivalencia BH-BMPT'!$D$38,IF(J312=38,'Equivalencia BH-BMPT'!#REF!,IF(J312=39,'Equivalencia BH-BMPT'!$D$40,IF(J312=40,'Equivalencia BH-BMPT'!$D$41,IF(J312=41,'Equivalencia BH-BMPT'!$D$42,IF(J312=42,'Equivalencia BH-BMPT'!$D$43,IF(J312=43,'Equivalencia BH-BMPT'!$D$44,IF(J312=44,'Equivalencia BH-BMPT'!$D$45,IF(J312=45,'Equivalencia BH-BMPT'!$D$46,"No ha seleccionado un número de programa")))))))))))))))))))))))))))))))))))))))))))))</f>
        <v>Gobernanza e influencia local, regional e internacional</v>
      </c>
      <c r="L312" s="20" t="s">
        <v>1134</v>
      </c>
      <c r="M312" s="17"/>
      <c r="N312" s="93" t="s">
        <v>1391</v>
      </c>
      <c r="O312" s="111">
        <v>64500000</v>
      </c>
      <c r="P312" s="85"/>
      <c r="Q312" s="22"/>
      <c r="R312" s="22"/>
      <c r="S312" s="22"/>
      <c r="T312" s="22">
        <f t="shared" si="18"/>
        <v>64500000</v>
      </c>
      <c r="U312" s="22"/>
      <c r="V312" s="114">
        <v>43452</v>
      </c>
      <c r="W312" s="114">
        <v>43448</v>
      </c>
      <c r="X312" s="114">
        <v>43598</v>
      </c>
      <c r="Y312" s="93" t="s">
        <v>1444</v>
      </c>
      <c r="Z312" s="17"/>
      <c r="AA312" s="39"/>
      <c r="AB312" s="17" t="s">
        <v>1468</v>
      </c>
      <c r="AC312" s="17"/>
      <c r="AD312" s="17"/>
      <c r="AE312" s="17"/>
      <c r="AF312" s="40">
        <f t="shared" si="19"/>
        <v>0</v>
      </c>
      <c r="AG312" s="41"/>
      <c r="AH312" s="41" t="b">
        <f t="shared" si="20"/>
        <v>0</v>
      </c>
    </row>
    <row r="313" spans="1:34" ht="44.25" hidden="1" customHeight="1" thickBot="1" x14ac:dyDescent="0.3">
      <c r="A313" s="93" t="s">
        <v>597</v>
      </c>
      <c r="B313" s="122">
        <v>2018</v>
      </c>
      <c r="C313" s="96" t="s">
        <v>885</v>
      </c>
      <c r="D313" s="17">
        <v>4</v>
      </c>
      <c r="E313" s="3" t="str">
        <f>IF(D313=1,'Tipo '!$B$2,IF(D313=2,'Tipo '!$B$3,IF(D313=3,'Tipo '!$B$4,IF(D313=4,'Tipo '!$B$5,IF(D313=5,'Tipo '!$B$6,IF(D313=6,'Tipo '!$B$7,IF(D313=7,'Tipo '!$B$8,IF(D313=8,'Tipo '!$B$9,IF(D313=9,'Tipo '!$B$10,IF(D313=10,'Tipo '!$B$11,IF(D313=11,'Tipo '!$B$12,IF(D313=12,'Tipo '!$B$13,IF(D313=13,'Tipo '!$B$14,IF(D313=14,'Tipo '!$B$15,IF(D313=15,'Tipo '!$B$16,IF(D313=16,'Tipo '!$B$17,IF(D313=17,'Tipo '!$B$18,IF(D313=18,'Tipo '!$B$19,IF(D313=19,'Tipo '!$B$20,IF(D313=20,'Tipo '!$B$21,"No ha seleccionado un tipo de contrato válido"))))))))))))))))))))</f>
        <v>Contratos de prestación de servicios</v>
      </c>
      <c r="F313" s="3" t="s">
        <v>105</v>
      </c>
      <c r="G313" s="3" t="s">
        <v>121</v>
      </c>
      <c r="H313" s="93" t="s">
        <v>1081</v>
      </c>
      <c r="I313" s="19" t="s">
        <v>145</v>
      </c>
      <c r="J313" s="8">
        <v>11</v>
      </c>
      <c r="K313" s="38" t="str">
        <f>IF(J313=1,'Equivalencia BH-BMPT'!$D$2,IF(J313=2,'Equivalencia BH-BMPT'!$D$3,IF(J313=3,'Equivalencia BH-BMPT'!$D$4,IF(J313=4,'Equivalencia BH-BMPT'!$D$5,IF(J313=5,'Equivalencia BH-BMPT'!$D$6,IF(J313=6,'Equivalencia BH-BMPT'!$D$7,IF(J313=7,'Equivalencia BH-BMPT'!$D$8,IF(J313=8,'Equivalencia BH-BMPT'!$D$9,IF(J313=9,'Equivalencia BH-BMPT'!$D$10,IF(J313=10,'Equivalencia BH-BMPT'!$D$11,IF(J313=11,'Equivalencia BH-BMPT'!$D$12,IF(J313=12,'Equivalencia BH-BMPT'!$D$13,IF(J313=13,'Equivalencia BH-BMPT'!$D$14,IF(J313=14,'Equivalencia BH-BMPT'!$D$15,IF(J313=15,'Equivalencia BH-BMPT'!$D$16,IF(J313=16,'Equivalencia BH-BMPT'!$D$17,IF(J313=17,'Equivalencia BH-BMPT'!$D$18,IF(J313=18,'Equivalencia BH-BMPT'!$D$19,IF(J313=19,'Equivalencia BH-BMPT'!$D$20,IF(J313=20,'Equivalencia BH-BMPT'!$D$21,IF(J313=21,'Equivalencia BH-BMPT'!$D$22,IF(J313=22,'Equivalencia BH-BMPT'!$D$23,IF(J313=23,'Equivalencia BH-BMPT'!#REF!,IF(J313=24,'Equivalencia BH-BMPT'!$D$25,IF(J313=25,'Equivalencia BH-BMPT'!$D$26,IF(J313=26,'Equivalencia BH-BMPT'!$D$27,IF(J313=27,'Equivalencia BH-BMPT'!$D$28,IF(J313=28,'Equivalencia BH-BMPT'!$D$29,IF(J313=29,'Equivalencia BH-BMPT'!$D$30,IF(J313=30,'Equivalencia BH-BMPT'!$D$31,IF(J313=31,'Equivalencia BH-BMPT'!$D$32,IF(J313=32,'Equivalencia BH-BMPT'!$D$33,IF(J313=33,'Equivalencia BH-BMPT'!$D$34,IF(J313=34,'Equivalencia BH-BMPT'!$D$35,IF(J313=35,'Equivalencia BH-BMPT'!$D$36,IF(J313=36,'Equivalencia BH-BMPT'!$D$37,IF(J313=37,'Equivalencia BH-BMPT'!$D$38,IF(J313=38,'Equivalencia BH-BMPT'!#REF!,IF(J313=39,'Equivalencia BH-BMPT'!$D$40,IF(J313=40,'Equivalencia BH-BMPT'!$D$41,IF(J313=41,'Equivalencia BH-BMPT'!$D$42,IF(J313=42,'Equivalencia BH-BMPT'!$D$43,IF(J313=43,'Equivalencia BH-BMPT'!$D$44,IF(J313=44,'Equivalencia BH-BMPT'!$D$45,IF(J313=45,'Equivalencia BH-BMPT'!$D$46,"No ha seleccionado un número de programa")))))))))))))))))))))))))))))))))))))))))))))</f>
        <v>Mejores oportunidades para el desarrollo a través de la cultura, la recreación y el deporte</v>
      </c>
      <c r="L313" s="20" t="s">
        <v>1124</v>
      </c>
      <c r="M313" s="17"/>
      <c r="N313" s="93" t="s">
        <v>1392</v>
      </c>
      <c r="O313" s="111">
        <v>462914286</v>
      </c>
      <c r="P313" s="85"/>
      <c r="Q313" s="22"/>
      <c r="R313" s="22"/>
      <c r="S313" s="22"/>
      <c r="T313" s="22">
        <f t="shared" si="18"/>
        <v>462914286</v>
      </c>
      <c r="U313" s="22"/>
      <c r="V313" s="114">
        <v>43455</v>
      </c>
      <c r="W313" s="114">
        <v>43461</v>
      </c>
      <c r="X313" s="114">
        <v>43642</v>
      </c>
      <c r="Y313" s="93" t="s">
        <v>1457</v>
      </c>
      <c r="Z313" s="17"/>
      <c r="AA313" s="39"/>
      <c r="AB313" s="17" t="s">
        <v>1468</v>
      </c>
      <c r="AC313" s="17"/>
      <c r="AD313" s="17"/>
      <c r="AE313" s="17"/>
      <c r="AF313" s="40">
        <f t="shared" si="19"/>
        <v>0</v>
      </c>
      <c r="AG313" s="41"/>
      <c r="AH313" s="41" t="b">
        <f t="shared" si="20"/>
        <v>0</v>
      </c>
    </row>
    <row r="314" spans="1:34" ht="44.25" hidden="1" customHeight="1" thickBot="1" x14ac:dyDescent="0.3">
      <c r="A314" s="93" t="s">
        <v>598</v>
      </c>
      <c r="B314" s="122">
        <v>2018</v>
      </c>
      <c r="C314" s="96" t="s">
        <v>886</v>
      </c>
      <c r="D314" s="17">
        <v>4</v>
      </c>
      <c r="E314" s="3" t="str">
        <f>IF(D314=1,'Tipo '!$B$2,IF(D314=2,'Tipo '!$B$3,IF(D314=3,'Tipo '!$B$4,IF(D314=4,'Tipo '!$B$5,IF(D314=5,'Tipo '!$B$6,IF(D314=6,'Tipo '!$B$7,IF(D314=7,'Tipo '!$B$8,IF(D314=8,'Tipo '!$B$9,IF(D314=9,'Tipo '!$B$10,IF(D314=10,'Tipo '!$B$11,IF(D314=11,'Tipo '!$B$12,IF(D314=12,'Tipo '!$B$13,IF(D314=13,'Tipo '!$B$14,IF(D314=14,'Tipo '!$B$15,IF(D314=15,'Tipo '!$B$16,IF(D314=16,'Tipo '!$B$17,IF(D314=17,'Tipo '!$B$18,IF(D314=18,'Tipo '!$B$19,IF(D314=19,'Tipo '!$B$20,IF(D314=20,'Tipo '!$B$21,"No ha seleccionado un tipo de contrato válido"))))))))))))))))))))</f>
        <v>Contratos de prestación de servicios</v>
      </c>
      <c r="F314" s="3" t="s">
        <v>108</v>
      </c>
      <c r="G314" s="3" t="s">
        <v>125</v>
      </c>
      <c r="H314" s="93" t="s">
        <v>1082</v>
      </c>
      <c r="I314" s="19" t="s">
        <v>145</v>
      </c>
      <c r="J314" s="8">
        <v>45</v>
      </c>
      <c r="K314" s="38" t="str">
        <f>IF(J314=1,'Equivalencia BH-BMPT'!$D$2,IF(J314=2,'Equivalencia BH-BMPT'!$D$3,IF(J314=3,'Equivalencia BH-BMPT'!$D$4,IF(J314=4,'Equivalencia BH-BMPT'!$D$5,IF(J314=5,'Equivalencia BH-BMPT'!$D$6,IF(J314=6,'Equivalencia BH-BMPT'!$D$7,IF(J314=7,'Equivalencia BH-BMPT'!$D$8,IF(J314=8,'Equivalencia BH-BMPT'!$D$9,IF(J314=9,'Equivalencia BH-BMPT'!$D$10,IF(J314=10,'Equivalencia BH-BMPT'!$D$11,IF(J314=11,'Equivalencia BH-BMPT'!$D$12,IF(J314=12,'Equivalencia BH-BMPT'!$D$13,IF(J314=13,'Equivalencia BH-BMPT'!$D$14,IF(J314=14,'Equivalencia BH-BMPT'!$D$15,IF(J314=15,'Equivalencia BH-BMPT'!$D$16,IF(J314=16,'Equivalencia BH-BMPT'!$D$17,IF(J314=17,'Equivalencia BH-BMPT'!$D$18,IF(J314=18,'Equivalencia BH-BMPT'!$D$19,IF(J314=19,'Equivalencia BH-BMPT'!$D$20,IF(J314=20,'Equivalencia BH-BMPT'!$D$21,IF(J314=21,'Equivalencia BH-BMPT'!$D$22,IF(J314=22,'Equivalencia BH-BMPT'!$D$23,IF(J314=23,'Equivalencia BH-BMPT'!#REF!,IF(J314=24,'Equivalencia BH-BMPT'!$D$25,IF(J314=25,'Equivalencia BH-BMPT'!$D$26,IF(J314=26,'Equivalencia BH-BMPT'!$D$27,IF(J314=27,'Equivalencia BH-BMPT'!$D$28,IF(J314=28,'Equivalencia BH-BMPT'!$D$29,IF(J314=29,'Equivalencia BH-BMPT'!$D$30,IF(J314=30,'Equivalencia BH-BMPT'!$D$31,IF(J314=31,'Equivalencia BH-BMPT'!$D$32,IF(J314=32,'Equivalencia BH-BMPT'!$D$33,IF(J314=33,'Equivalencia BH-BMPT'!$D$34,IF(J314=34,'Equivalencia BH-BMPT'!$D$35,IF(J314=35,'Equivalencia BH-BMPT'!$D$36,IF(J314=36,'Equivalencia BH-BMPT'!$D$37,IF(J314=37,'Equivalencia BH-BMPT'!$D$38,IF(J314=38,'Equivalencia BH-BMPT'!#REF!,IF(J314=39,'Equivalencia BH-BMPT'!$D$40,IF(J314=40,'Equivalencia BH-BMPT'!$D$41,IF(J314=41,'Equivalencia BH-BMPT'!$D$42,IF(J314=42,'Equivalencia BH-BMPT'!$D$43,IF(J314=43,'Equivalencia BH-BMPT'!$D$44,IF(J314=44,'Equivalencia BH-BMPT'!$D$45,IF(J314=45,'Equivalencia BH-BMPT'!$D$46,"No ha seleccionado un número de programa")))))))))))))))))))))))))))))))))))))))))))))</f>
        <v>Gobernanza e influencia local, regional e internacional</v>
      </c>
      <c r="L314" s="20" t="s">
        <v>1134</v>
      </c>
      <c r="M314" s="17"/>
      <c r="N314" s="93" t="s">
        <v>1393</v>
      </c>
      <c r="O314" s="111">
        <v>77772000</v>
      </c>
      <c r="P314" s="85"/>
      <c r="Q314" s="22"/>
      <c r="R314" s="22"/>
      <c r="S314" s="22"/>
      <c r="T314" s="22">
        <f t="shared" si="18"/>
        <v>77772000</v>
      </c>
      <c r="U314" s="22"/>
      <c r="V314" s="114">
        <v>43448</v>
      </c>
      <c r="W314" s="114">
        <v>43448</v>
      </c>
      <c r="X314" s="114">
        <v>43598</v>
      </c>
      <c r="Y314" s="93" t="s">
        <v>1444</v>
      </c>
      <c r="Z314" s="17"/>
      <c r="AA314" s="39"/>
      <c r="AB314" s="17" t="s">
        <v>1468</v>
      </c>
      <c r="AC314" s="17"/>
      <c r="AD314" s="17"/>
      <c r="AE314" s="17"/>
      <c r="AF314" s="40">
        <f t="shared" si="19"/>
        <v>0</v>
      </c>
      <c r="AG314" s="41"/>
      <c r="AH314" s="41" t="b">
        <f t="shared" si="20"/>
        <v>0</v>
      </c>
    </row>
    <row r="315" spans="1:34" ht="44.25" hidden="1" customHeight="1" thickBot="1" x14ac:dyDescent="0.3">
      <c r="A315" s="93" t="s">
        <v>599</v>
      </c>
      <c r="B315" s="122">
        <v>2018</v>
      </c>
      <c r="C315" s="96" t="s">
        <v>887</v>
      </c>
      <c r="D315" s="17">
        <v>6</v>
      </c>
      <c r="E315" s="3" t="str">
        <f>IF(D315=1,'Tipo '!$B$2,IF(D315=2,'Tipo '!$B$3,IF(D315=3,'Tipo '!$B$4,IF(D315=4,'Tipo '!$B$5,IF(D315=5,'Tipo '!$B$6,IF(D315=6,'Tipo '!$B$7,IF(D315=7,'Tipo '!$B$8,IF(D315=8,'Tipo '!$B$9,IF(D315=9,'Tipo '!$B$10,IF(D315=10,'Tipo '!$B$11,IF(D315=11,'Tipo '!$B$12,IF(D315=12,'Tipo '!$B$13,IF(D315=13,'Tipo '!$B$14,IF(D315=14,'Tipo '!$B$15,IF(D315=15,'Tipo '!$B$16,IF(D315=16,'Tipo '!$B$17,IF(D315=17,'Tipo '!$B$18,IF(D315=18,'Tipo '!$B$19,IF(D315=19,'Tipo '!$B$20,IF(D315=20,'Tipo '!$B$21,"No ha seleccionado un tipo de contrato válido"))))))))))))))))))))</f>
        <v>Compraventa de bienes muebles</v>
      </c>
      <c r="F315" s="3" t="s">
        <v>104</v>
      </c>
      <c r="G315" s="3" t="s">
        <v>121</v>
      </c>
      <c r="H315" s="93" t="s">
        <v>1083</v>
      </c>
      <c r="I315" s="19" t="s">
        <v>145</v>
      </c>
      <c r="J315" s="8">
        <v>11</v>
      </c>
      <c r="K315" s="38" t="str">
        <f>IF(J315=1,'Equivalencia BH-BMPT'!$D$2,IF(J315=2,'Equivalencia BH-BMPT'!$D$3,IF(J315=3,'Equivalencia BH-BMPT'!$D$4,IF(J315=4,'Equivalencia BH-BMPT'!$D$5,IF(J315=5,'Equivalencia BH-BMPT'!$D$6,IF(J315=6,'Equivalencia BH-BMPT'!$D$7,IF(J315=7,'Equivalencia BH-BMPT'!$D$8,IF(J315=8,'Equivalencia BH-BMPT'!$D$9,IF(J315=9,'Equivalencia BH-BMPT'!$D$10,IF(J315=10,'Equivalencia BH-BMPT'!$D$11,IF(J315=11,'Equivalencia BH-BMPT'!$D$12,IF(J315=12,'Equivalencia BH-BMPT'!$D$13,IF(J315=13,'Equivalencia BH-BMPT'!$D$14,IF(J315=14,'Equivalencia BH-BMPT'!$D$15,IF(J315=15,'Equivalencia BH-BMPT'!$D$16,IF(J315=16,'Equivalencia BH-BMPT'!$D$17,IF(J315=17,'Equivalencia BH-BMPT'!$D$18,IF(J315=18,'Equivalencia BH-BMPT'!$D$19,IF(J315=19,'Equivalencia BH-BMPT'!$D$20,IF(J315=20,'Equivalencia BH-BMPT'!$D$21,IF(J315=21,'Equivalencia BH-BMPT'!$D$22,IF(J315=22,'Equivalencia BH-BMPT'!$D$23,IF(J315=23,'Equivalencia BH-BMPT'!#REF!,IF(J315=24,'Equivalencia BH-BMPT'!$D$25,IF(J315=25,'Equivalencia BH-BMPT'!$D$26,IF(J315=26,'Equivalencia BH-BMPT'!$D$27,IF(J315=27,'Equivalencia BH-BMPT'!$D$28,IF(J315=28,'Equivalencia BH-BMPT'!$D$29,IF(J315=29,'Equivalencia BH-BMPT'!$D$30,IF(J315=30,'Equivalencia BH-BMPT'!$D$31,IF(J315=31,'Equivalencia BH-BMPT'!$D$32,IF(J315=32,'Equivalencia BH-BMPT'!$D$33,IF(J315=33,'Equivalencia BH-BMPT'!$D$34,IF(J315=34,'Equivalencia BH-BMPT'!$D$35,IF(J315=35,'Equivalencia BH-BMPT'!$D$36,IF(J315=36,'Equivalencia BH-BMPT'!$D$37,IF(J315=37,'Equivalencia BH-BMPT'!$D$38,IF(J315=38,'Equivalencia BH-BMPT'!#REF!,IF(J315=39,'Equivalencia BH-BMPT'!$D$40,IF(J315=40,'Equivalencia BH-BMPT'!$D$41,IF(J315=41,'Equivalencia BH-BMPT'!$D$42,IF(J315=42,'Equivalencia BH-BMPT'!$D$43,IF(J315=43,'Equivalencia BH-BMPT'!$D$44,IF(J315=44,'Equivalencia BH-BMPT'!$D$45,IF(J315=45,'Equivalencia BH-BMPT'!$D$46,"No ha seleccionado un número de programa")))))))))))))))))))))))))))))))))))))))))))))</f>
        <v>Mejores oportunidades para el desarrollo a través de la cultura, la recreación y el deporte</v>
      </c>
      <c r="L315" s="20" t="s">
        <v>1124</v>
      </c>
      <c r="M315" s="17"/>
      <c r="N315" s="93" t="s">
        <v>1394</v>
      </c>
      <c r="O315" s="111">
        <v>18778200</v>
      </c>
      <c r="P315" s="85"/>
      <c r="Q315" s="22"/>
      <c r="R315" s="22"/>
      <c r="S315" s="22"/>
      <c r="T315" s="22">
        <f t="shared" si="18"/>
        <v>18778200</v>
      </c>
      <c r="U315" s="22"/>
      <c r="V315" s="114">
        <v>43453</v>
      </c>
      <c r="W315" s="114">
        <v>43453</v>
      </c>
      <c r="X315" s="114">
        <v>43483</v>
      </c>
      <c r="Y315" s="93" t="s">
        <v>1459</v>
      </c>
      <c r="Z315" s="17"/>
      <c r="AA315" s="39"/>
      <c r="AB315" s="17" t="s">
        <v>1468</v>
      </c>
      <c r="AC315" s="17"/>
      <c r="AD315" s="17"/>
      <c r="AE315" s="17"/>
      <c r="AF315" s="40">
        <f t="shared" si="19"/>
        <v>0</v>
      </c>
      <c r="AG315" s="41"/>
      <c r="AH315" s="41" t="b">
        <f t="shared" si="20"/>
        <v>0</v>
      </c>
    </row>
    <row r="316" spans="1:34" ht="44.25" hidden="1" customHeight="1" thickBot="1" x14ac:dyDescent="0.3">
      <c r="A316" s="93" t="s">
        <v>600</v>
      </c>
      <c r="B316" s="122">
        <v>2018</v>
      </c>
      <c r="C316" s="96" t="s">
        <v>888</v>
      </c>
      <c r="D316" s="17">
        <v>16</v>
      </c>
      <c r="E316" s="3" t="str">
        <f>IF(D316=1,'Tipo '!$B$2,IF(D316=2,'Tipo '!$B$3,IF(D316=3,'Tipo '!$B$4,IF(D316=4,'Tipo '!$B$5,IF(D316=5,'Tipo '!$B$6,IF(D316=6,'Tipo '!$B$7,IF(D316=7,'Tipo '!$B$8,IF(D316=8,'Tipo '!$B$9,IF(D316=9,'Tipo '!$B$10,IF(D316=10,'Tipo '!$B$11,IF(D316=11,'Tipo '!$B$12,IF(D316=12,'Tipo '!$B$13,IF(D316=13,'Tipo '!$B$14,IF(D316=14,'Tipo '!$B$15,IF(D316=15,'Tipo '!$B$16,IF(D316=16,'Tipo '!$B$17,IF(D316=17,'Tipo '!$B$18,IF(D316=18,'Tipo '!$B$19,IF(D316=19,'Tipo '!$B$20,IF(D316=20,'Tipo '!$B$21,"No ha seleccionado un tipo de contrato válido"))))))))))))))))))))</f>
        <v>Contratos interadministrativos</v>
      </c>
      <c r="F316" s="3" t="s">
        <v>107</v>
      </c>
      <c r="G316" s="3" t="s">
        <v>116</v>
      </c>
      <c r="H316" s="93" t="s">
        <v>1084</v>
      </c>
      <c r="I316" s="19" t="s">
        <v>145</v>
      </c>
      <c r="J316" s="8">
        <v>45</v>
      </c>
      <c r="K316" s="38" t="str">
        <f>IF(J316=1,'Equivalencia BH-BMPT'!$D$2,IF(J316=2,'Equivalencia BH-BMPT'!$D$3,IF(J316=3,'Equivalencia BH-BMPT'!$D$4,IF(J316=4,'Equivalencia BH-BMPT'!$D$5,IF(J316=5,'Equivalencia BH-BMPT'!$D$6,IF(J316=6,'Equivalencia BH-BMPT'!$D$7,IF(J316=7,'Equivalencia BH-BMPT'!$D$8,IF(J316=8,'Equivalencia BH-BMPT'!$D$9,IF(J316=9,'Equivalencia BH-BMPT'!$D$10,IF(J316=10,'Equivalencia BH-BMPT'!$D$11,IF(J316=11,'Equivalencia BH-BMPT'!$D$12,IF(J316=12,'Equivalencia BH-BMPT'!$D$13,IF(J316=13,'Equivalencia BH-BMPT'!$D$14,IF(J316=14,'Equivalencia BH-BMPT'!$D$15,IF(J316=15,'Equivalencia BH-BMPT'!$D$16,IF(J316=16,'Equivalencia BH-BMPT'!$D$17,IF(J316=17,'Equivalencia BH-BMPT'!$D$18,IF(J316=18,'Equivalencia BH-BMPT'!$D$19,IF(J316=19,'Equivalencia BH-BMPT'!$D$20,IF(J316=20,'Equivalencia BH-BMPT'!$D$21,IF(J316=21,'Equivalencia BH-BMPT'!$D$22,IF(J316=22,'Equivalencia BH-BMPT'!$D$23,IF(J316=23,'Equivalencia BH-BMPT'!#REF!,IF(J316=24,'Equivalencia BH-BMPT'!$D$25,IF(J316=25,'Equivalencia BH-BMPT'!$D$26,IF(J316=26,'Equivalencia BH-BMPT'!$D$27,IF(J316=27,'Equivalencia BH-BMPT'!$D$28,IF(J316=28,'Equivalencia BH-BMPT'!$D$29,IF(J316=29,'Equivalencia BH-BMPT'!$D$30,IF(J316=30,'Equivalencia BH-BMPT'!$D$31,IF(J316=31,'Equivalencia BH-BMPT'!$D$32,IF(J316=32,'Equivalencia BH-BMPT'!$D$33,IF(J316=33,'Equivalencia BH-BMPT'!$D$34,IF(J316=34,'Equivalencia BH-BMPT'!$D$35,IF(J316=35,'Equivalencia BH-BMPT'!$D$36,IF(J316=36,'Equivalencia BH-BMPT'!$D$37,IF(J316=37,'Equivalencia BH-BMPT'!$D$38,IF(J316=38,'Equivalencia BH-BMPT'!#REF!,IF(J316=39,'Equivalencia BH-BMPT'!$D$40,IF(J316=40,'Equivalencia BH-BMPT'!$D$41,IF(J316=41,'Equivalencia BH-BMPT'!$D$42,IF(J316=42,'Equivalencia BH-BMPT'!$D$43,IF(J316=43,'Equivalencia BH-BMPT'!$D$44,IF(J316=44,'Equivalencia BH-BMPT'!$D$45,IF(J316=45,'Equivalencia BH-BMPT'!$D$46,"No ha seleccionado un número de programa")))))))))))))))))))))))))))))))))))))))))))))</f>
        <v>Gobernanza e influencia local, regional e internacional</v>
      </c>
      <c r="L316" s="20" t="s">
        <v>1134</v>
      </c>
      <c r="M316" s="17"/>
      <c r="N316" s="93" t="s">
        <v>1395</v>
      </c>
      <c r="O316" s="111">
        <v>2810232269</v>
      </c>
      <c r="P316" s="85"/>
      <c r="Q316" s="22"/>
      <c r="R316" s="22"/>
      <c r="S316" s="22"/>
      <c r="T316" s="22">
        <f t="shared" si="18"/>
        <v>2810232269</v>
      </c>
      <c r="U316" s="22"/>
      <c r="V316" s="114">
        <v>43460</v>
      </c>
      <c r="W316" s="114">
        <v>43460</v>
      </c>
      <c r="X316" s="114">
        <v>44190</v>
      </c>
      <c r="Y316" s="93" t="s">
        <v>1460</v>
      </c>
      <c r="Z316" s="17"/>
      <c r="AA316" s="39"/>
      <c r="AB316" s="17" t="s">
        <v>1468</v>
      </c>
      <c r="AC316" s="17"/>
      <c r="AD316" s="17"/>
      <c r="AE316" s="17"/>
      <c r="AF316" s="40">
        <f t="shared" si="19"/>
        <v>0</v>
      </c>
      <c r="AG316" s="41"/>
      <c r="AH316" s="41" t="b">
        <f t="shared" si="20"/>
        <v>0</v>
      </c>
    </row>
    <row r="317" spans="1:34" ht="44.25" hidden="1" customHeight="1" thickBot="1" x14ac:dyDescent="0.3">
      <c r="A317" s="93" t="s">
        <v>601</v>
      </c>
      <c r="B317" s="122">
        <v>2018</v>
      </c>
      <c r="C317" s="96" t="s">
        <v>889</v>
      </c>
      <c r="D317" s="17">
        <v>1</v>
      </c>
      <c r="E317" s="3" t="str">
        <f>IF(D317=1,'Tipo '!$B$2,IF(D317=2,'Tipo '!$B$3,IF(D317=3,'Tipo '!$B$4,IF(D317=4,'Tipo '!$B$5,IF(D317=5,'Tipo '!$B$6,IF(D317=6,'Tipo '!$B$7,IF(D317=7,'Tipo '!$B$8,IF(D317=8,'Tipo '!$B$9,IF(D317=9,'Tipo '!$B$10,IF(D317=10,'Tipo '!$B$11,IF(D317=11,'Tipo '!$B$12,IF(D317=12,'Tipo '!$B$13,IF(D317=13,'Tipo '!$B$14,IF(D317=14,'Tipo '!$B$15,IF(D317=15,'Tipo '!$B$16,IF(D317=16,'Tipo '!$B$17,IF(D317=17,'Tipo '!$B$18,IF(D317=18,'Tipo '!$B$19,IF(D317=19,'Tipo '!$B$20,IF(D317=20,'Tipo '!$B$21,"No ha seleccionado un tipo de contrato válido"))))))))))))))))))))</f>
        <v>Obra pública</v>
      </c>
      <c r="F317" s="3" t="s">
        <v>105</v>
      </c>
      <c r="G317" s="3" t="s">
        <v>121</v>
      </c>
      <c r="H317" s="93" t="s">
        <v>1085</v>
      </c>
      <c r="I317" s="19" t="s">
        <v>145</v>
      </c>
      <c r="J317" s="8">
        <v>17</v>
      </c>
      <c r="K317" s="38" t="str">
        <f>IF(J317=1,'Equivalencia BH-BMPT'!$D$2,IF(J317=2,'Equivalencia BH-BMPT'!$D$3,IF(J317=3,'Equivalencia BH-BMPT'!$D$4,IF(J317=4,'Equivalencia BH-BMPT'!$D$5,IF(J317=5,'Equivalencia BH-BMPT'!$D$6,IF(J317=6,'Equivalencia BH-BMPT'!$D$7,IF(J317=7,'Equivalencia BH-BMPT'!$D$8,IF(J317=8,'Equivalencia BH-BMPT'!$D$9,IF(J317=9,'Equivalencia BH-BMPT'!$D$10,IF(J317=10,'Equivalencia BH-BMPT'!$D$11,IF(J317=11,'Equivalencia BH-BMPT'!$D$12,IF(J317=12,'Equivalencia BH-BMPT'!$D$13,IF(J317=13,'Equivalencia BH-BMPT'!$D$14,IF(J317=14,'Equivalencia BH-BMPT'!$D$15,IF(J317=15,'Equivalencia BH-BMPT'!$D$16,IF(J317=16,'Equivalencia BH-BMPT'!$D$17,IF(J317=17,'Equivalencia BH-BMPT'!$D$18,IF(J317=18,'Equivalencia BH-BMPT'!$D$19,IF(J317=19,'Equivalencia BH-BMPT'!$D$20,IF(J317=20,'Equivalencia BH-BMPT'!$D$21,IF(J317=21,'Equivalencia BH-BMPT'!$D$22,IF(J317=22,'Equivalencia BH-BMPT'!$D$23,IF(J317=23,'Equivalencia BH-BMPT'!#REF!,IF(J317=24,'Equivalencia BH-BMPT'!$D$25,IF(J317=25,'Equivalencia BH-BMPT'!$D$26,IF(J317=26,'Equivalencia BH-BMPT'!$D$27,IF(J317=27,'Equivalencia BH-BMPT'!$D$28,IF(J317=28,'Equivalencia BH-BMPT'!$D$29,IF(J317=29,'Equivalencia BH-BMPT'!$D$30,IF(J317=30,'Equivalencia BH-BMPT'!$D$31,IF(J317=31,'Equivalencia BH-BMPT'!$D$32,IF(J317=32,'Equivalencia BH-BMPT'!$D$33,IF(J317=33,'Equivalencia BH-BMPT'!$D$34,IF(J317=34,'Equivalencia BH-BMPT'!$D$35,IF(J317=35,'Equivalencia BH-BMPT'!$D$36,IF(J317=36,'Equivalencia BH-BMPT'!$D$37,IF(J317=37,'Equivalencia BH-BMPT'!$D$38,IF(J317=38,'Equivalencia BH-BMPT'!#REF!,IF(J317=39,'Equivalencia BH-BMPT'!$D$40,IF(J317=40,'Equivalencia BH-BMPT'!$D$41,IF(J317=41,'Equivalencia BH-BMPT'!$D$42,IF(J317=42,'Equivalencia BH-BMPT'!$D$43,IF(J317=43,'Equivalencia BH-BMPT'!$D$44,IF(J317=44,'Equivalencia BH-BMPT'!$D$45,IF(J317=45,'Equivalencia BH-BMPT'!$D$46,"No ha seleccionado un número de programa")))))))))))))))))))))))))))))))))))))))))))))</f>
        <v>Espacio público, derecho de todos</v>
      </c>
      <c r="L317" s="20" t="s">
        <v>1130</v>
      </c>
      <c r="M317" s="17"/>
      <c r="N317" s="93" t="s">
        <v>1396</v>
      </c>
      <c r="O317" s="111">
        <v>4492216049</v>
      </c>
      <c r="P317" s="85"/>
      <c r="Q317" s="22"/>
      <c r="R317" s="22"/>
      <c r="S317" s="22"/>
      <c r="T317" s="22">
        <f t="shared" si="18"/>
        <v>4492216049</v>
      </c>
      <c r="U317" s="22"/>
      <c r="V317" s="114">
        <v>43454</v>
      </c>
      <c r="W317" s="114">
        <v>43462</v>
      </c>
      <c r="X317" s="114">
        <v>43643</v>
      </c>
      <c r="Y317" s="93" t="s">
        <v>1457</v>
      </c>
      <c r="Z317" s="17"/>
      <c r="AA317" s="39"/>
      <c r="AB317" s="17" t="s">
        <v>1468</v>
      </c>
      <c r="AC317" s="17"/>
      <c r="AD317" s="17"/>
      <c r="AE317" s="17"/>
      <c r="AF317" s="40">
        <f t="shared" si="19"/>
        <v>0</v>
      </c>
      <c r="AG317" s="41"/>
      <c r="AH317" s="41" t="b">
        <f t="shared" si="20"/>
        <v>0</v>
      </c>
    </row>
    <row r="318" spans="1:34" ht="44.25" hidden="1" customHeight="1" thickBot="1" x14ac:dyDescent="0.3">
      <c r="A318" s="93" t="s">
        <v>602</v>
      </c>
      <c r="B318" s="122">
        <v>2018</v>
      </c>
      <c r="C318" s="96" t="s">
        <v>890</v>
      </c>
      <c r="D318" s="17">
        <v>4</v>
      </c>
      <c r="E318" s="3" t="str">
        <f>IF(D318=1,'Tipo '!$B$2,IF(D318=2,'Tipo '!$B$3,IF(D318=3,'Tipo '!$B$4,IF(D318=4,'Tipo '!$B$5,IF(D318=5,'Tipo '!$B$6,IF(D318=6,'Tipo '!$B$7,IF(D318=7,'Tipo '!$B$8,IF(D318=8,'Tipo '!$B$9,IF(D318=9,'Tipo '!$B$10,IF(D318=10,'Tipo '!$B$11,IF(D318=11,'Tipo '!$B$12,IF(D318=12,'Tipo '!$B$13,IF(D318=13,'Tipo '!$B$14,IF(D318=14,'Tipo '!$B$15,IF(D318=15,'Tipo '!$B$16,IF(D318=16,'Tipo '!$B$17,IF(D318=17,'Tipo '!$B$18,IF(D318=18,'Tipo '!$B$19,IF(D318=19,'Tipo '!$B$20,IF(D318=20,'Tipo '!$B$21,"No ha seleccionado un tipo de contrato válido"))))))))))))))))))))</f>
        <v>Contratos de prestación de servicios</v>
      </c>
      <c r="F318" s="3" t="s">
        <v>105</v>
      </c>
      <c r="G318" s="3" t="s">
        <v>121</v>
      </c>
      <c r="H318" s="93" t="s">
        <v>1086</v>
      </c>
      <c r="I318" s="19" t="s">
        <v>145</v>
      </c>
      <c r="J318" s="8">
        <v>19</v>
      </c>
      <c r="K318" s="38" t="str">
        <f>IF(J318=1,'Equivalencia BH-BMPT'!$D$2,IF(J318=2,'Equivalencia BH-BMPT'!$D$3,IF(J318=3,'Equivalencia BH-BMPT'!$D$4,IF(J318=4,'Equivalencia BH-BMPT'!$D$5,IF(J318=5,'Equivalencia BH-BMPT'!$D$6,IF(J318=6,'Equivalencia BH-BMPT'!$D$7,IF(J318=7,'Equivalencia BH-BMPT'!$D$8,IF(J318=8,'Equivalencia BH-BMPT'!$D$9,IF(J318=9,'Equivalencia BH-BMPT'!$D$10,IF(J318=10,'Equivalencia BH-BMPT'!$D$11,IF(J318=11,'Equivalencia BH-BMPT'!$D$12,IF(J318=12,'Equivalencia BH-BMPT'!$D$13,IF(J318=13,'Equivalencia BH-BMPT'!$D$14,IF(J318=14,'Equivalencia BH-BMPT'!$D$15,IF(J318=15,'Equivalencia BH-BMPT'!$D$16,IF(J318=16,'Equivalencia BH-BMPT'!$D$17,IF(J318=17,'Equivalencia BH-BMPT'!$D$18,IF(J318=18,'Equivalencia BH-BMPT'!$D$19,IF(J318=19,'Equivalencia BH-BMPT'!$D$20,IF(J318=20,'Equivalencia BH-BMPT'!$D$21,IF(J318=21,'Equivalencia BH-BMPT'!$D$22,IF(J318=22,'Equivalencia BH-BMPT'!$D$23,IF(J318=23,'Equivalencia BH-BMPT'!#REF!,IF(J318=24,'Equivalencia BH-BMPT'!$D$25,IF(J318=25,'Equivalencia BH-BMPT'!$D$26,IF(J318=26,'Equivalencia BH-BMPT'!$D$27,IF(J318=27,'Equivalencia BH-BMPT'!$D$28,IF(J318=28,'Equivalencia BH-BMPT'!$D$29,IF(J318=29,'Equivalencia BH-BMPT'!$D$30,IF(J318=30,'Equivalencia BH-BMPT'!$D$31,IF(J318=31,'Equivalencia BH-BMPT'!$D$32,IF(J318=32,'Equivalencia BH-BMPT'!$D$33,IF(J318=33,'Equivalencia BH-BMPT'!$D$34,IF(J318=34,'Equivalencia BH-BMPT'!$D$35,IF(J318=35,'Equivalencia BH-BMPT'!$D$36,IF(J318=36,'Equivalencia BH-BMPT'!$D$37,IF(J318=37,'Equivalencia BH-BMPT'!$D$38,IF(J318=38,'Equivalencia BH-BMPT'!#REF!,IF(J318=39,'Equivalencia BH-BMPT'!$D$40,IF(J318=40,'Equivalencia BH-BMPT'!$D$41,IF(J318=41,'Equivalencia BH-BMPT'!$D$42,IF(J318=42,'Equivalencia BH-BMPT'!$D$43,IF(J318=43,'Equivalencia BH-BMPT'!$D$44,IF(J318=44,'Equivalencia BH-BMPT'!$D$45,IF(J318=45,'Equivalencia BH-BMPT'!$D$46,"No ha seleccionado un número de programa")))))))))))))))))))))))))))))))))))))))))))))</f>
        <v>Seguridad y convivencia para todos</v>
      </c>
      <c r="L318" s="20" t="s">
        <v>1115</v>
      </c>
      <c r="M318" s="17"/>
      <c r="N318" s="93" t="s">
        <v>1397</v>
      </c>
      <c r="O318" s="111">
        <v>473129043</v>
      </c>
      <c r="P318" s="85"/>
      <c r="Q318" s="22"/>
      <c r="R318" s="22"/>
      <c r="S318" s="22"/>
      <c r="T318" s="22">
        <f t="shared" si="18"/>
        <v>473129043</v>
      </c>
      <c r="U318" s="22"/>
      <c r="V318" s="114">
        <v>43454</v>
      </c>
      <c r="W318" s="114">
        <v>43490</v>
      </c>
      <c r="X318" s="114">
        <v>43670</v>
      </c>
      <c r="Y318" s="93" t="s">
        <v>1457</v>
      </c>
      <c r="Z318" s="17"/>
      <c r="AA318" s="39"/>
      <c r="AB318" s="17" t="s">
        <v>1468</v>
      </c>
      <c r="AC318" s="17"/>
      <c r="AD318" s="17"/>
      <c r="AE318" s="17"/>
      <c r="AF318" s="40">
        <f t="shared" si="19"/>
        <v>0</v>
      </c>
      <c r="AG318" s="41"/>
      <c r="AH318" s="41" t="b">
        <f t="shared" si="20"/>
        <v>0</v>
      </c>
    </row>
    <row r="319" spans="1:34" ht="44.25" hidden="1" customHeight="1" thickBot="1" x14ac:dyDescent="0.3">
      <c r="A319" s="93" t="s">
        <v>603</v>
      </c>
      <c r="B319" s="122">
        <v>2018</v>
      </c>
      <c r="C319" s="96" t="s">
        <v>891</v>
      </c>
      <c r="D319" s="17">
        <v>4</v>
      </c>
      <c r="E319" s="3" t="str">
        <f>IF(D319=1,'Tipo '!$B$2,IF(D319=2,'Tipo '!$B$3,IF(D319=3,'Tipo '!$B$4,IF(D319=4,'Tipo '!$B$5,IF(D319=5,'Tipo '!$B$6,IF(D319=6,'Tipo '!$B$7,IF(D319=7,'Tipo '!$B$8,IF(D319=8,'Tipo '!$B$9,IF(D319=9,'Tipo '!$B$10,IF(D319=10,'Tipo '!$B$11,IF(D319=11,'Tipo '!$B$12,IF(D319=12,'Tipo '!$B$13,IF(D319=13,'Tipo '!$B$14,IF(D319=14,'Tipo '!$B$15,IF(D319=15,'Tipo '!$B$16,IF(D319=16,'Tipo '!$B$17,IF(D319=17,'Tipo '!$B$18,IF(D319=18,'Tipo '!$B$19,IF(D319=19,'Tipo '!$B$20,IF(D319=20,'Tipo '!$B$21,"No ha seleccionado un tipo de contrato válido"))))))))))))))))))))</f>
        <v>Contratos de prestación de servicios</v>
      </c>
      <c r="F319" s="3" t="s">
        <v>105</v>
      </c>
      <c r="G319" s="3" t="s">
        <v>121</v>
      </c>
      <c r="H319" s="93" t="s">
        <v>1087</v>
      </c>
      <c r="I319" s="19" t="s">
        <v>145</v>
      </c>
      <c r="J319" s="8">
        <v>11</v>
      </c>
      <c r="K319" s="38" t="str">
        <f>IF(J319=1,'Equivalencia BH-BMPT'!$D$2,IF(J319=2,'Equivalencia BH-BMPT'!$D$3,IF(J319=3,'Equivalencia BH-BMPT'!$D$4,IF(J319=4,'Equivalencia BH-BMPT'!$D$5,IF(J319=5,'Equivalencia BH-BMPT'!$D$6,IF(J319=6,'Equivalencia BH-BMPT'!$D$7,IF(J319=7,'Equivalencia BH-BMPT'!$D$8,IF(J319=8,'Equivalencia BH-BMPT'!$D$9,IF(J319=9,'Equivalencia BH-BMPT'!$D$10,IF(J319=10,'Equivalencia BH-BMPT'!$D$11,IF(J319=11,'Equivalencia BH-BMPT'!$D$12,IF(J319=12,'Equivalencia BH-BMPT'!$D$13,IF(J319=13,'Equivalencia BH-BMPT'!$D$14,IF(J319=14,'Equivalencia BH-BMPT'!$D$15,IF(J319=15,'Equivalencia BH-BMPT'!$D$16,IF(J319=16,'Equivalencia BH-BMPT'!$D$17,IF(J319=17,'Equivalencia BH-BMPT'!$D$18,IF(J319=18,'Equivalencia BH-BMPT'!$D$19,IF(J319=19,'Equivalencia BH-BMPT'!$D$20,IF(J319=20,'Equivalencia BH-BMPT'!$D$21,IF(J319=21,'Equivalencia BH-BMPT'!$D$22,IF(J319=22,'Equivalencia BH-BMPT'!$D$23,IF(J319=23,'Equivalencia BH-BMPT'!#REF!,IF(J319=24,'Equivalencia BH-BMPT'!$D$25,IF(J319=25,'Equivalencia BH-BMPT'!$D$26,IF(J319=26,'Equivalencia BH-BMPT'!$D$27,IF(J319=27,'Equivalencia BH-BMPT'!$D$28,IF(J319=28,'Equivalencia BH-BMPT'!$D$29,IF(J319=29,'Equivalencia BH-BMPT'!$D$30,IF(J319=30,'Equivalencia BH-BMPT'!$D$31,IF(J319=31,'Equivalencia BH-BMPT'!$D$32,IF(J319=32,'Equivalencia BH-BMPT'!$D$33,IF(J319=33,'Equivalencia BH-BMPT'!$D$34,IF(J319=34,'Equivalencia BH-BMPT'!$D$35,IF(J319=35,'Equivalencia BH-BMPT'!$D$36,IF(J319=36,'Equivalencia BH-BMPT'!$D$37,IF(J319=37,'Equivalencia BH-BMPT'!$D$38,IF(J319=38,'Equivalencia BH-BMPT'!#REF!,IF(J319=39,'Equivalencia BH-BMPT'!$D$40,IF(J319=40,'Equivalencia BH-BMPT'!$D$41,IF(J319=41,'Equivalencia BH-BMPT'!$D$42,IF(J319=42,'Equivalencia BH-BMPT'!$D$43,IF(J319=43,'Equivalencia BH-BMPT'!$D$44,IF(J319=44,'Equivalencia BH-BMPT'!$D$45,IF(J319=45,'Equivalencia BH-BMPT'!$D$46,"No ha seleccionado un número de programa")))))))))))))))))))))))))))))))))))))))))))))</f>
        <v>Mejores oportunidades para el desarrollo a través de la cultura, la recreación y el deporte</v>
      </c>
      <c r="L319" s="20" t="s">
        <v>1124</v>
      </c>
      <c r="M319" s="17"/>
      <c r="N319" s="93" t="s">
        <v>1398</v>
      </c>
      <c r="O319" s="111">
        <v>784769044</v>
      </c>
      <c r="P319" s="85"/>
      <c r="Q319" s="22"/>
      <c r="R319" s="22"/>
      <c r="S319" s="22"/>
      <c r="T319" s="22">
        <f t="shared" si="18"/>
        <v>784769044</v>
      </c>
      <c r="U319" s="22"/>
      <c r="V319" s="114">
        <v>43454</v>
      </c>
      <c r="W319" s="114">
        <v>43460</v>
      </c>
      <c r="X319" s="114">
        <v>43610</v>
      </c>
      <c r="Y319" s="93" t="s">
        <v>1444</v>
      </c>
      <c r="Z319" s="17"/>
      <c r="AA319" s="39"/>
      <c r="AB319" s="17" t="s">
        <v>1468</v>
      </c>
      <c r="AC319" s="17"/>
      <c r="AD319" s="17"/>
      <c r="AE319" s="17"/>
      <c r="AF319" s="40">
        <f t="shared" si="19"/>
        <v>0</v>
      </c>
      <c r="AG319" s="41"/>
      <c r="AH319" s="41" t="b">
        <f t="shared" si="20"/>
        <v>0</v>
      </c>
    </row>
    <row r="320" spans="1:34" ht="44.25" hidden="1" customHeight="1" thickBot="1" x14ac:dyDescent="0.3">
      <c r="A320" s="93" t="s">
        <v>604</v>
      </c>
      <c r="B320" s="122">
        <v>2018</v>
      </c>
      <c r="C320" s="96" t="s">
        <v>892</v>
      </c>
      <c r="D320" s="17">
        <v>4</v>
      </c>
      <c r="E320" s="3" t="str">
        <f>IF(D320=1,'Tipo '!$B$2,IF(D320=2,'Tipo '!$B$3,IF(D320=3,'Tipo '!$B$4,IF(D320=4,'Tipo '!$B$5,IF(D320=5,'Tipo '!$B$6,IF(D320=6,'Tipo '!$B$7,IF(D320=7,'Tipo '!$B$8,IF(D320=8,'Tipo '!$B$9,IF(D320=9,'Tipo '!$B$10,IF(D320=10,'Tipo '!$B$11,IF(D320=11,'Tipo '!$B$12,IF(D320=12,'Tipo '!$B$13,IF(D320=13,'Tipo '!$B$14,IF(D320=14,'Tipo '!$B$15,IF(D320=15,'Tipo '!$B$16,IF(D320=16,'Tipo '!$B$17,IF(D320=17,'Tipo '!$B$18,IF(D320=18,'Tipo '!$B$19,IF(D320=19,'Tipo '!$B$20,IF(D320=20,'Tipo '!$B$21,"No ha seleccionado un tipo de contrato válido"))))))))))))))))))))</f>
        <v>Contratos de prestación de servicios</v>
      </c>
      <c r="F320" s="3" t="s">
        <v>108</v>
      </c>
      <c r="G320" s="3" t="s">
        <v>125</v>
      </c>
      <c r="H320" s="93" t="s">
        <v>1088</v>
      </c>
      <c r="I320" s="19" t="s">
        <v>145</v>
      </c>
      <c r="J320" s="8">
        <v>38</v>
      </c>
      <c r="K320" s="38" t="e">
        <f>IF(J320=1,'Equivalencia BH-BMPT'!$D$2,IF(J320=2,'Equivalencia BH-BMPT'!$D$3,IF(J320=3,'Equivalencia BH-BMPT'!$D$4,IF(J320=4,'Equivalencia BH-BMPT'!$D$5,IF(J320=5,'Equivalencia BH-BMPT'!$D$6,IF(J320=6,'Equivalencia BH-BMPT'!$D$7,IF(J320=7,'Equivalencia BH-BMPT'!$D$8,IF(J320=8,'Equivalencia BH-BMPT'!$D$9,IF(J320=9,'Equivalencia BH-BMPT'!$D$10,IF(J320=10,'Equivalencia BH-BMPT'!$D$11,IF(J320=11,'Equivalencia BH-BMPT'!$D$12,IF(J320=12,'Equivalencia BH-BMPT'!$D$13,IF(J320=13,'Equivalencia BH-BMPT'!$D$14,IF(J320=14,'Equivalencia BH-BMPT'!$D$15,IF(J320=15,'Equivalencia BH-BMPT'!$D$16,IF(J320=16,'Equivalencia BH-BMPT'!$D$17,IF(J320=17,'Equivalencia BH-BMPT'!$D$18,IF(J320=18,'Equivalencia BH-BMPT'!$D$19,IF(J320=19,'Equivalencia BH-BMPT'!$D$20,IF(J320=20,'Equivalencia BH-BMPT'!$D$21,IF(J320=21,'Equivalencia BH-BMPT'!$D$22,IF(J320=22,'Equivalencia BH-BMPT'!$D$23,IF(J320=23,'Equivalencia BH-BMPT'!#REF!,IF(J320=24,'Equivalencia BH-BMPT'!$D$25,IF(J320=25,'Equivalencia BH-BMPT'!$D$26,IF(J320=26,'Equivalencia BH-BMPT'!$D$27,IF(J320=27,'Equivalencia BH-BMPT'!$D$28,IF(J320=28,'Equivalencia BH-BMPT'!$D$29,IF(J320=29,'Equivalencia BH-BMPT'!$D$30,IF(J320=30,'Equivalencia BH-BMPT'!$D$31,IF(J320=31,'Equivalencia BH-BMPT'!$D$32,IF(J320=32,'Equivalencia BH-BMPT'!$D$33,IF(J320=33,'Equivalencia BH-BMPT'!$D$34,IF(J320=34,'Equivalencia BH-BMPT'!$D$35,IF(J320=35,'Equivalencia BH-BMPT'!$D$36,IF(J320=36,'Equivalencia BH-BMPT'!$D$37,IF(J320=37,'Equivalencia BH-BMPT'!$D$38,IF(J320=38,'Equivalencia BH-BMPT'!#REF!,IF(J320=39,'Equivalencia BH-BMPT'!$D$40,IF(J320=40,'Equivalencia BH-BMPT'!$D$41,IF(J320=41,'Equivalencia BH-BMPT'!$D$42,IF(J320=42,'Equivalencia BH-BMPT'!$D$43,IF(J320=43,'Equivalencia BH-BMPT'!$D$44,IF(J320=44,'Equivalencia BH-BMPT'!$D$45,IF(J320=45,'Equivalencia BH-BMPT'!$D$46,"No ha seleccionado un número de programa")))))))))))))))))))))))))))))))))))))))))))))</f>
        <v>#REF!</v>
      </c>
      <c r="L320" s="20" t="s">
        <v>1132</v>
      </c>
      <c r="M320" s="17"/>
      <c r="N320" s="93" t="s">
        <v>1399</v>
      </c>
      <c r="O320" s="111">
        <v>503214698</v>
      </c>
      <c r="P320" s="85"/>
      <c r="Q320" s="22"/>
      <c r="R320" s="22"/>
      <c r="S320" s="22"/>
      <c r="T320" s="22">
        <f t="shared" si="18"/>
        <v>503214698</v>
      </c>
      <c r="U320" s="22"/>
      <c r="V320" s="114">
        <v>43460</v>
      </c>
      <c r="W320" s="114">
        <v>43465</v>
      </c>
      <c r="X320" s="114">
        <v>43646</v>
      </c>
      <c r="Y320" s="93" t="s">
        <v>1457</v>
      </c>
      <c r="Z320" s="17"/>
      <c r="AA320" s="39"/>
      <c r="AB320" s="17" t="s">
        <v>1468</v>
      </c>
      <c r="AC320" s="17"/>
      <c r="AD320" s="17"/>
      <c r="AE320" s="17"/>
      <c r="AF320" s="40">
        <f t="shared" si="19"/>
        <v>0</v>
      </c>
      <c r="AG320" s="41"/>
      <c r="AH320" s="41" t="b">
        <f t="shared" si="20"/>
        <v>0</v>
      </c>
    </row>
    <row r="321" spans="1:34" ht="44.25" hidden="1" customHeight="1" thickBot="1" x14ac:dyDescent="0.3">
      <c r="A321" s="93" t="s">
        <v>605</v>
      </c>
      <c r="B321" s="122">
        <v>2018</v>
      </c>
      <c r="C321" s="96" t="s">
        <v>893</v>
      </c>
      <c r="D321" s="17">
        <v>1</v>
      </c>
      <c r="E321" s="3" t="str">
        <f>IF(D321=1,'Tipo '!$B$2,IF(D321=2,'Tipo '!$B$3,IF(D321=3,'Tipo '!$B$4,IF(D321=4,'Tipo '!$B$5,IF(D321=5,'Tipo '!$B$6,IF(D321=6,'Tipo '!$B$7,IF(D321=7,'Tipo '!$B$8,IF(D321=8,'Tipo '!$B$9,IF(D321=9,'Tipo '!$B$10,IF(D321=10,'Tipo '!$B$11,IF(D321=11,'Tipo '!$B$12,IF(D321=12,'Tipo '!$B$13,IF(D321=13,'Tipo '!$B$14,IF(D321=14,'Tipo '!$B$15,IF(D321=15,'Tipo '!$B$16,IF(D321=16,'Tipo '!$B$17,IF(D321=17,'Tipo '!$B$18,IF(D321=18,'Tipo '!$B$19,IF(D321=19,'Tipo '!$B$20,IF(D321=20,'Tipo '!$B$21,"No ha seleccionado un tipo de contrato válido"))))))))))))))))))))</f>
        <v>Obra pública</v>
      </c>
      <c r="F321" s="3" t="s">
        <v>108</v>
      </c>
      <c r="G321" s="3" t="s">
        <v>125</v>
      </c>
      <c r="H321" s="93" t="s">
        <v>1089</v>
      </c>
      <c r="I321" s="19" t="s">
        <v>145</v>
      </c>
      <c r="J321" s="8">
        <v>18</v>
      </c>
      <c r="K321" s="38" t="str">
        <f>IF(J321=1,'Equivalencia BH-BMPT'!$D$2,IF(J321=2,'Equivalencia BH-BMPT'!$D$3,IF(J321=3,'Equivalencia BH-BMPT'!$D$4,IF(J321=4,'Equivalencia BH-BMPT'!$D$5,IF(J321=5,'Equivalencia BH-BMPT'!$D$6,IF(J321=6,'Equivalencia BH-BMPT'!$D$7,IF(J321=7,'Equivalencia BH-BMPT'!$D$8,IF(J321=8,'Equivalencia BH-BMPT'!$D$9,IF(J321=9,'Equivalencia BH-BMPT'!$D$10,IF(J321=10,'Equivalencia BH-BMPT'!$D$11,IF(J321=11,'Equivalencia BH-BMPT'!$D$12,IF(J321=12,'Equivalencia BH-BMPT'!$D$13,IF(J321=13,'Equivalencia BH-BMPT'!$D$14,IF(J321=14,'Equivalencia BH-BMPT'!$D$15,IF(J321=15,'Equivalencia BH-BMPT'!$D$16,IF(J321=16,'Equivalencia BH-BMPT'!$D$17,IF(J321=17,'Equivalencia BH-BMPT'!$D$18,IF(J321=18,'Equivalencia BH-BMPT'!$D$19,IF(J321=19,'Equivalencia BH-BMPT'!$D$20,IF(J321=20,'Equivalencia BH-BMPT'!$D$21,IF(J321=21,'Equivalencia BH-BMPT'!$D$22,IF(J321=22,'Equivalencia BH-BMPT'!$D$23,IF(J321=23,'Equivalencia BH-BMPT'!#REF!,IF(J321=24,'Equivalencia BH-BMPT'!$D$25,IF(J321=25,'Equivalencia BH-BMPT'!$D$26,IF(J321=26,'Equivalencia BH-BMPT'!$D$27,IF(J321=27,'Equivalencia BH-BMPT'!$D$28,IF(J321=28,'Equivalencia BH-BMPT'!$D$29,IF(J321=29,'Equivalencia BH-BMPT'!$D$30,IF(J321=30,'Equivalencia BH-BMPT'!$D$31,IF(J321=31,'Equivalencia BH-BMPT'!$D$32,IF(J321=32,'Equivalencia BH-BMPT'!$D$33,IF(J321=33,'Equivalencia BH-BMPT'!$D$34,IF(J321=34,'Equivalencia BH-BMPT'!$D$35,IF(J321=35,'Equivalencia BH-BMPT'!$D$36,IF(J321=36,'Equivalencia BH-BMPT'!$D$37,IF(J321=37,'Equivalencia BH-BMPT'!$D$38,IF(J321=38,'Equivalencia BH-BMPT'!#REF!,IF(J321=39,'Equivalencia BH-BMPT'!$D$40,IF(J321=40,'Equivalencia BH-BMPT'!$D$41,IF(J321=41,'Equivalencia BH-BMPT'!$D$42,IF(J321=42,'Equivalencia BH-BMPT'!$D$43,IF(J321=43,'Equivalencia BH-BMPT'!$D$44,IF(J321=44,'Equivalencia BH-BMPT'!$D$45,IF(J321=45,'Equivalencia BH-BMPT'!$D$46,"No ha seleccionado un número de programa")))))))))))))))))))))))))))))))))))))))))))))</f>
        <v>Mejor movilidad para todos</v>
      </c>
      <c r="L321" s="20" t="s">
        <v>1117</v>
      </c>
      <c r="M321" s="17"/>
      <c r="N321" s="93" t="s">
        <v>1400</v>
      </c>
      <c r="O321" s="111">
        <v>10000000000</v>
      </c>
      <c r="P321" s="85"/>
      <c r="Q321" s="22"/>
      <c r="R321" s="22"/>
      <c r="S321" s="22"/>
      <c r="T321" s="22">
        <f t="shared" si="18"/>
        <v>10000000000</v>
      </c>
      <c r="U321" s="22"/>
      <c r="V321" s="114">
        <v>43458</v>
      </c>
      <c r="W321" s="114">
        <v>43475</v>
      </c>
      <c r="X321" s="114">
        <v>43778</v>
      </c>
      <c r="Y321" s="93" t="s">
        <v>1440</v>
      </c>
      <c r="Z321" s="17"/>
      <c r="AA321" s="39"/>
      <c r="AB321" s="17" t="s">
        <v>1468</v>
      </c>
      <c r="AC321" s="17"/>
      <c r="AD321" s="17"/>
      <c r="AE321" s="17"/>
      <c r="AF321" s="40">
        <f t="shared" si="19"/>
        <v>0</v>
      </c>
      <c r="AG321" s="41"/>
      <c r="AH321" s="41" t="b">
        <f t="shared" si="20"/>
        <v>0</v>
      </c>
    </row>
    <row r="322" spans="1:34" ht="44.25" hidden="1" customHeight="1" thickBot="1" x14ac:dyDescent="0.3">
      <c r="A322" s="93" t="s">
        <v>606</v>
      </c>
      <c r="B322" s="122">
        <v>2018</v>
      </c>
      <c r="C322" s="96" t="s">
        <v>894</v>
      </c>
      <c r="D322" s="17">
        <v>1</v>
      </c>
      <c r="E322" s="3" t="str">
        <f>IF(D322=1,'Tipo '!$B$2,IF(D322=2,'Tipo '!$B$3,IF(D322=3,'Tipo '!$B$4,IF(D322=4,'Tipo '!$B$5,IF(D322=5,'Tipo '!$B$6,IF(D322=6,'Tipo '!$B$7,IF(D322=7,'Tipo '!$B$8,IF(D322=8,'Tipo '!$B$9,IF(D322=9,'Tipo '!$B$10,IF(D322=10,'Tipo '!$B$11,IF(D322=11,'Tipo '!$B$12,IF(D322=12,'Tipo '!$B$13,IF(D322=13,'Tipo '!$B$14,IF(D322=14,'Tipo '!$B$15,IF(D322=15,'Tipo '!$B$16,IF(D322=16,'Tipo '!$B$17,IF(D322=17,'Tipo '!$B$18,IF(D322=18,'Tipo '!$B$19,IF(D322=19,'Tipo '!$B$20,IF(D322=20,'Tipo '!$B$21,"No ha seleccionado un tipo de contrato válido"))))))))))))))))))))</f>
        <v>Obra pública</v>
      </c>
      <c r="F322" s="3" t="s">
        <v>105</v>
      </c>
      <c r="G322" s="3" t="s">
        <v>121</v>
      </c>
      <c r="H322" s="93" t="s">
        <v>1090</v>
      </c>
      <c r="I322" s="19" t="s">
        <v>145</v>
      </c>
      <c r="J322" s="8">
        <v>4</v>
      </c>
      <c r="K322" s="38" t="str">
        <f>IF(J322=1,'Equivalencia BH-BMPT'!$D$2,IF(J322=2,'Equivalencia BH-BMPT'!$D$3,IF(J322=3,'Equivalencia BH-BMPT'!$D$4,IF(J322=4,'Equivalencia BH-BMPT'!$D$5,IF(J322=5,'Equivalencia BH-BMPT'!$D$6,IF(J322=6,'Equivalencia BH-BMPT'!$D$7,IF(J322=7,'Equivalencia BH-BMPT'!$D$8,IF(J322=8,'Equivalencia BH-BMPT'!$D$9,IF(J322=9,'Equivalencia BH-BMPT'!$D$10,IF(J322=10,'Equivalencia BH-BMPT'!$D$11,IF(J322=11,'Equivalencia BH-BMPT'!$D$12,IF(J322=12,'Equivalencia BH-BMPT'!$D$13,IF(J322=13,'Equivalencia BH-BMPT'!$D$14,IF(J322=14,'Equivalencia BH-BMPT'!$D$15,IF(J322=15,'Equivalencia BH-BMPT'!$D$16,IF(J322=16,'Equivalencia BH-BMPT'!$D$17,IF(J322=17,'Equivalencia BH-BMPT'!$D$18,IF(J322=18,'Equivalencia BH-BMPT'!$D$19,IF(J322=19,'Equivalencia BH-BMPT'!$D$20,IF(J322=20,'Equivalencia BH-BMPT'!$D$21,IF(J322=21,'Equivalencia BH-BMPT'!$D$22,IF(J322=22,'Equivalencia BH-BMPT'!$D$23,IF(J322=23,'Equivalencia BH-BMPT'!#REF!,IF(J322=24,'Equivalencia BH-BMPT'!$D$25,IF(J322=25,'Equivalencia BH-BMPT'!$D$26,IF(J322=26,'Equivalencia BH-BMPT'!$D$27,IF(J322=27,'Equivalencia BH-BMPT'!$D$28,IF(J322=28,'Equivalencia BH-BMPT'!$D$29,IF(J322=29,'Equivalencia BH-BMPT'!$D$30,IF(J322=30,'Equivalencia BH-BMPT'!$D$31,IF(J322=31,'Equivalencia BH-BMPT'!$D$32,IF(J322=32,'Equivalencia BH-BMPT'!$D$33,IF(J322=33,'Equivalencia BH-BMPT'!$D$34,IF(J322=34,'Equivalencia BH-BMPT'!$D$35,IF(J322=35,'Equivalencia BH-BMPT'!$D$36,IF(J322=36,'Equivalencia BH-BMPT'!$D$37,IF(J322=37,'Equivalencia BH-BMPT'!$D$38,IF(J322=38,'Equivalencia BH-BMPT'!#REF!,IF(J322=39,'Equivalencia BH-BMPT'!$D$40,IF(J322=40,'Equivalencia BH-BMPT'!$D$41,IF(J322=41,'Equivalencia BH-BMPT'!$D$42,IF(J322=42,'Equivalencia BH-BMPT'!$D$43,IF(J322=43,'Equivalencia BH-BMPT'!$D$44,IF(J322=44,'Equivalencia BH-BMPT'!$D$45,IF(J322=45,'Equivalencia BH-BMPT'!$D$46,"No ha seleccionado un número de programa")))))))))))))))))))))))))))))))))))))))))))))</f>
        <v>Familias protegidas y adaptadas al cambio climático</v>
      </c>
      <c r="L322" s="20" t="s">
        <v>1127</v>
      </c>
      <c r="M322" s="17"/>
      <c r="N322" s="93" t="s">
        <v>1401</v>
      </c>
      <c r="O322" s="111">
        <v>2697887797</v>
      </c>
      <c r="P322" s="85"/>
      <c r="Q322" s="22"/>
      <c r="R322" s="22"/>
      <c r="S322" s="22"/>
      <c r="T322" s="22">
        <f t="shared" si="18"/>
        <v>2697887797</v>
      </c>
      <c r="U322" s="22"/>
      <c r="V322" s="114">
        <v>43458</v>
      </c>
      <c r="W322" s="114">
        <v>43475</v>
      </c>
      <c r="X322" s="114">
        <v>43717</v>
      </c>
      <c r="Y322" s="93" t="s">
        <v>1437</v>
      </c>
      <c r="Z322" s="17"/>
      <c r="AA322" s="39"/>
      <c r="AB322" s="17" t="s">
        <v>1468</v>
      </c>
      <c r="AC322" s="17"/>
      <c r="AD322" s="17"/>
      <c r="AE322" s="17"/>
      <c r="AF322" s="40">
        <f t="shared" si="19"/>
        <v>0</v>
      </c>
      <c r="AG322" s="41"/>
      <c r="AH322" s="41" t="b">
        <f t="shared" si="20"/>
        <v>0</v>
      </c>
    </row>
    <row r="323" spans="1:34" ht="44.25" hidden="1" customHeight="1" thickBot="1" x14ac:dyDescent="0.3">
      <c r="A323" s="93" t="s">
        <v>607</v>
      </c>
      <c r="B323" s="122">
        <v>2018</v>
      </c>
      <c r="C323" s="96" t="s">
        <v>895</v>
      </c>
      <c r="D323" s="17">
        <v>3</v>
      </c>
      <c r="E323" s="3" t="str">
        <f>IF(D323=1,'Tipo '!$B$2,IF(D323=2,'Tipo '!$B$3,IF(D323=3,'Tipo '!$B$4,IF(D323=4,'Tipo '!$B$5,IF(D323=5,'Tipo '!$B$6,IF(D323=6,'Tipo '!$B$7,IF(D323=7,'Tipo '!$B$8,IF(D323=8,'Tipo '!$B$9,IF(D323=9,'Tipo '!$B$10,IF(D323=10,'Tipo '!$B$11,IF(D323=11,'Tipo '!$B$12,IF(D323=12,'Tipo '!$B$13,IF(D323=13,'Tipo '!$B$14,IF(D323=14,'Tipo '!$B$15,IF(D323=15,'Tipo '!$B$16,IF(D323=16,'Tipo '!$B$17,IF(D323=17,'Tipo '!$B$18,IF(D323=18,'Tipo '!$B$19,IF(D323=19,'Tipo '!$B$20,IF(D323=20,'Tipo '!$B$21,"No ha seleccionado un tipo de contrato válido"))))))))))))))))))))</f>
        <v>Interventoría</v>
      </c>
      <c r="F323" s="3" t="s">
        <v>205</v>
      </c>
      <c r="G323" s="3" t="s">
        <v>121</v>
      </c>
      <c r="H323" s="93" t="s">
        <v>1091</v>
      </c>
      <c r="I323" s="19" t="s">
        <v>145</v>
      </c>
      <c r="J323" s="8">
        <v>17</v>
      </c>
      <c r="K323" s="38" t="str">
        <f>IF(J323=1,'Equivalencia BH-BMPT'!$D$2,IF(J323=2,'Equivalencia BH-BMPT'!$D$3,IF(J323=3,'Equivalencia BH-BMPT'!$D$4,IF(J323=4,'Equivalencia BH-BMPT'!$D$5,IF(J323=5,'Equivalencia BH-BMPT'!$D$6,IF(J323=6,'Equivalencia BH-BMPT'!$D$7,IF(J323=7,'Equivalencia BH-BMPT'!$D$8,IF(J323=8,'Equivalencia BH-BMPT'!$D$9,IF(J323=9,'Equivalencia BH-BMPT'!$D$10,IF(J323=10,'Equivalencia BH-BMPT'!$D$11,IF(J323=11,'Equivalencia BH-BMPT'!$D$12,IF(J323=12,'Equivalencia BH-BMPT'!$D$13,IF(J323=13,'Equivalencia BH-BMPT'!$D$14,IF(J323=14,'Equivalencia BH-BMPT'!$D$15,IF(J323=15,'Equivalencia BH-BMPT'!$D$16,IF(J323=16,'Equivalencia BH-BMPT'!$D$17,IF(J323=17,'Equivalencia BH-BMPT'!$D$18,IF(J323=18,'Equivalencia BH-BMPT'!$D$19,IF(J323=19,'Equivalencia BH-BMPT'!$D$20,IF(J323=20,'Equivalencia BH-BMPT'!$D$21,IF(J323=21,'Equivalencia BH-BMPT'!$D$22,IF(J323=22,'Equivalencia BH-BMPT'!$D$23,IF(J323=23,'Equivalencia BH-BMPT'!#REF!,IF(J323=24,'Equivalencia BH-BMPT'!$D$25,IF(J323=25,'Equivalencia BH-BMPT'!$D$26,IF(J323=26,'Equivalencia BH-BMPT'!$D$27,IF(J323=27,'Equivalencia BH-BMPT'!$D$28,IF(J323=28,'Equivalencia BH-BMPT'!$D$29,IF(J323=29,'Equivalencia BH-BMPT'!$D$30,IF(J323=30,'Equivalencia BH-BMPT'!$D$31,IF(J323=31,'Equivalencia BH-BMPT'!$D$32,IF(J323=32,'Equivalencia BH-BMPT'!$D$33,IF(J323=33,'Equivalencia BH-BMPT'!$D$34,IF(J323=34,'Equivalencia BH-BMPT'!$D$35,IF(J323=35,'Equivalencia BH-BMPT'!$D$36,IF(J323=36,'Equivalencia BH-BMPT'!$D$37,IF(J323=37,'Equivalencia BH-BMPT'!$D$38,IF(J323=38,'Equivalencia BH-BMPT'!#REF!,IF(J323=39,'Equivalencia BH-BMPT'!$D$40,IF(J323=40,'Equivalencia BH-BMPT'!$D$41,IF(J323=41,'Equivalencia BH-BMPT'!$D$42,IF(J323=42,'Equivalencia BH-BMPT'!$D$43,IF(J323=43,'Equivalencia BH-BMPT'!$D$44,IF(J323=44,'Equivalencia BH-BMPT'!$D$45,IF(J323=45,'Equivalencia BH-BMPT'!$D$46,"No ha seleccionado un número de programa")))))))))))))))))))))))))))))))))))))))))))))</f>
        <v>Espacio público, derecho de todos</v>
      </c>
      <c r="L323" s="20" t="s">
        <v>1130</v>
      </c>
      <c r="M323" s="17"/>
      <c r="N323" s="93" t="s">
        <v>1402</v>
      </c>
      <c r="O323" s="111">
        <v>522426660</v>
      </c>
      <c r="P323" s="85"/>
      <c r="Q323" s="22"/>
      <c r="R323" s="22"/>
      <c r="S323" s="22"/>
      <c r="T323" s="22">
        <f t="shared" si="18"/>
        <v>522426660</v>
      </c>
      <c r="U323" s="22"/>
      <c r="V323" s="114">
        <v>43458</v>
      </c>
      <c r="W323" s="114">
        <v>43461</v>
      </c>
      <c r="X323" s="114">
        <v>43672</v>
      </c>
      <c r="Y323" s="93" t="s">
        <v>1438</v>
      </c>
      <c r="Z323" s="17"/>
      <c r="AA323" s="39"/>
      <c r="AB323" s="17" t="s">
        <v>1468</v>
      </c>
      <c r="AC323" s="17"/>
      <c r="AD323" s="17"/>
      <c r="AE323" s="17"/>
      <c r="AF323" s="40">
        <f t="shared" si="19"/>
        <v>0</v>
      </c>
      <c r="AG323" s="41"/>
      <c r="AH323" s="41" t="b">
        <f t="shared" si="20"/>
        <v>0</v>
      </c>
    </row>
    <row r="324" spans="1:34" ht="44.25" hidden="1" customHeight="1" thickBot="1" x14ac:dyDescent="0.3">
      <c r="A324" s="93" t="s">
        <v>608</v>
      </c>
      <c r="B324" s="122">
        <v>2018</v>
      </c>
      <c r="C324" s="96" t="s">
        <v>896</v>
      </c>
      <c r="D324" s="17">
        <v>4</v>
      </c>
      <c r="E324" s="3" t="str">
        <f>IF(D324=1,'Tipo '!$B$2,IF(D324=2,'Tipo '!$B$3,IF(D324=3,'Tipo '!$B$4,IF(D324=4,'Tipo '!$B$5,IF(D324=5,'Tipo '!$B$6,IF(D324=6,'Tipo '!$B$7,IF(D324=7,'Tipo '!$B$8,IF(D324=8,'Tipo '!$B$9,IF(D324=9,'Tipo '!$B$10,IF(D324=10,'Tipo '!$B$11,IF(D324=11,'Tipo '!$B$12,IF(D324=12,'Tipo '!$B$13,IF(D324=13,'Tipo '!$B$14,IF(D324=14,'Tipo '!$B$15,IF(D324=15,'Tipo '!$B$16,IF(D324=16,'Tipo '!$B$17,IF(D324=17,'Tipo '!$B$18,IF(D324=18,'Tipo '!$B$19,IF(D324=19,'Tipo '!$B$20,IF(D324=20,'Tipo '!$B$21,"No ha seleccionado un tipo de contrato válido"))))))))))))))))))))</f>
        <v>Contratos de prestación de servicios</v>
      </c>
      <c r="F324" s="3" t="s">
        <v>105</v>
      </c>
      <c r="G324" s="3" t="s">
        <v>121</v>
      </c>
      <c r="H324" s="93" t="s">
        <v>1092</v>
      </c>
      <c r="I324" s="19" t="s">
        <v>145</v>
      </c>
      <c r="J324" s="8">
        <v>38</v>
      </c>
      <c r="K324" s="38" t="e">
        <f>IF(J324=1,'Equivalencia BH-BMPT'!$D$2,IF(J324=2,'Equivalencia BH-BMPT'!$D$3,IF(J324=3,'Equivalencia BH-BMPT'!$D$4,IF(J324=4,'Equivalencia BH-BMPT'!$D$5,IF(J324=5,'Equivalencia BH-BMPT'!$D$6,IF(J324=6,'Equivalencia BH-BMPT'!$D$7,IF(J324=7,'Equivalencia BH-BMPT'!$D$8,IF(J324=8,'Equivalencia BH-BMPT'!$D$9,IF(J324=9,'Equivalencia BH-BMPT'!$D$10,IF(J324=10,'Equivalencia BH-BMPT'!$D$11,IF(J324=11,'Equivalencia BH-BMPT'!$D$12,IF(J324=12,'Equivalencia BH-BMPT'!$D$13,IF(J324=13,'Equivalencia BH-BMPT'!$D$14,IF(J324=14,'Equivalencia BH-BMPT'!$D$15,IF(J324=15,'Equivalencia BH-BMPT'!$D$16,IF(J324=16,'Equivalencia BH-BMPT'!$D$17,IF(J324=17,'Equivalencia BH-BMPT'!$D$18,IF(J324=18,'Equivalencia BH-BMPT'!$D$19,IF(J324=19,'Equivalencia BH-BMPT'!$D$20,IF(J324=20,'Equivalencia BH-BMPT'!$D$21,IF(J324=21,'Equivalencia BH-BMPT'!$D$22,IF(J324=22,'Equivalencia BH-BMPT'!$D$23,IF(J324=23,'Equivalencia BH-BMPT'!#REF!,IF(J324=24,'Equivalencia BH-BMPT'!$D$25,IF(J324=25,'Equivalencia BH-BMPT'!$D$26,IF(J324=26,'Equivalencia BH-BMPT'!$D$27,IF(J324=27,'Equivalencia BH-BMPT'!$D$28,IF(J324=28,'Equivalencia BH-BMPT'!$D$29,IF(J324=29,'Equivalencia BH-BMPT'!$D$30,IF(J324=30,'Equivalencia BH-BMPT'!$D$31,IF(J324=31,'Equivalencia BH-BMPT'!$D$32,IF(J324=32,'Equivalencia BH-BMPT'!$D$33,IF(J324=33,'Equivalencia BH-BMPT'!$D$34,IF(J324=34,'Equivalencia BH-BMPT'!$D$35,IF(J324=35,'Equivalencia BH-BMPT'!$D$36,IF(J324=36,'Equivalencia BH-BMPT'!$D$37,IF(J324=37,'Equivalencia BH-BMPT'!$D$38,IF(J324=38,'Equivalencia BH-BMPT'!#REF!,IF(J324=39,'Equivalencia BH-BMPT'!$D$40,IF(J324=40,'Equivalencia BH-BMPT'!$D$41,IF(J324=41,'Equivalencia BH-BMPT'!$D$42,IF(J324=42,'Equivalencia BH-BMPT'!$D$43,IF(J324=43,'Equivalencia BH-BMPT'!$D$44,IF(J324=44,'Equivalencia BH-BMPT'!$D$45,IF(J324=45,'Equivalencia BH-BMPT'!$D$46,"No ha seleccionado un número de programa")))))))))))))))))))))))))))))))))))))))))))))</f>
        <v>#REF!</v>
      </c>
      <c r="L324" s="20" t="s">
        <v>1132</v>
      </c>
      <c r="M324" s="17"/>
      <c r="N324" s="93" t="s">
        <v>1403</v>
      </c>
      <c r="O324" s="111">
        <v>789792582</v>
      </c>
      <c r="P324" s="85"/>
      <c r="Q324" s="22"/>
      <c r="R324" s="22"/>
      <c r="S324" s="22"/>
      <c r="T324" s="22">
        <f t="shared" si="18"/>
        <v>789792582</v>
      </c>
      <c r="U324" s="22"/>
      <c r="V324" s="114">
        <v>43461</v>
      </c>
      <c r="W324" s="114">
        <v>43461</v>
      </c>
      <c r="X324" s="114">
        <v>43642</v>
      </c>
      <c r="Y324" s="93" t="s">
        <v>1457</v>
      </c>
      <c r="Z324" s="17"/>
      <c r="AA324" s="39"/>
      <c r="AB324" s="17" t="s">
        <v>1468</v>
      </c>
      <c r="AC324" s="17"/>
      <c r="AD324" s="17"/>
      <c r="AE324" s="17"/>
      <c r="AF324" s="40">
        <f t="shared" si="19"/>
        <v>0</v>
      </c>
      <c r="AG324" s="41"/>
      <c r="AH324" s="41" t="b">
        <f t="shared" si="20"/>
        <v>0</v>
      </c>
    </row>
    <row r="325" spans="1:34" ht="44.25" hidden="1" customHeight="1" thickBot="1" x14ac:dyDescent="0.3">
      <c r="A325" s="93" t="s">
        <v>609</v>
      </c>
      <c r="B325" s="122">
        <v>2018</v>
      </c>
      <c r="C325" s="96" t="s">
        <v>897</v>
      </c>
      <c r="D325" s="17">
        <v>3</v>
      </c>
      <c r="E325" s="3" t="str">
        <f>IF(D325=1,'Tipo '!$B$2,IF(D325=2,'Tipo '!$B$3,IF(D325=3,'Tipo '!$B$4,IF(D325=4,'Tipo '!$B$5,IF(D325=5,'Tipo '!$B$6,IF(D325=6,'Tipo '!$B$7,IF(D325=7,'Tipo '!$B$8,IF(D325=8,'Tipo '!$B$9,IF(D325=9,'Tipo '!$B$10,IF(D325=10,'Tipo '!$B$11,IF(D325=11,'Tipo '!$B$12,IF(D325=12,'Tipo '!$B$13,IF(D325=13,'Tipo '!$B$14,IF(D325=14,'Tipo '!$B$15,IF(D325=15,'Tipo '!$B$16,IF(D325=16,'Tipo '!$B$17,IF(D325=17,'Tipo '!$B$18,IF(D325=18,'Tipo '!$B$19,IF(D325=19,'Tipo '!$B$20,IF(D325=20,'Tipo '!$B$21,"No ha seleccionado un tipo de contrato válido"))))))))))))))))))))</f>
        <v>Interventoría</v>
      </c>
      <c r="F325" s="3" t="s">
        <v>205</v>
      </c>
      <c r="G325" s="3" t="s">
        <v>121</v>
      </c>
      <c r="H325" s="93" t="s">
        <v>1093</v>
      </c>
      <c r="I325" s="19" t="s">
        <v>145</v>
      </c>
      <c r="J325" s="8">
        <v>17</v>
      </c>
      <c r="K325" s="38" t="str">
        <f>IF(J325=1,'Equivalencia BH-BMPT'!$D$2,IF(J325=2,'Equivalencia BH-BMPT'!$D$3,IF(J325=3,'Equivalencia BH-BMPT'!$D$4,IF(J325=4,'Equivalencia BH-BMPT'!$D$5,IF(J325=5,'Equivalencia BH-BMPT'!$D$6,IF(J325=6,'Equivalencia BH-BMPT'!$D$7,IF(J325=7,'Equivalencia BH-BMPT'!$D$8,IF(J325=8,'Equivalencia BH-BMPT'!$D$9,IF(J325=9,'Equivalencia BH-BMPT'!$D$10,IF(J325=10,'Equivalencia BH-BMPT'!$D$11,IF(J325=11,'Equivalencia BH-BMPT'!$D$12,IF(J325=12,'Equivalencia BH-BMPT'!$D$13,IF(J325=13,'Equivalencia BH-BMPT'!$D$14,IF(J325=14,'Equivalencia BH-BMPT'!$D$15,IF(J325=15,'Equivalencia BH-BMPT'!$D$16,IF(J325=16,'Equivalencia BH-BMPT'!$D$17,IF(J325=17,'Equivalencia BH-BMPT'!$D$18,IF(J325=18,'Equivalencia BH-BMPT'!$D$19,IF(J325=19,'Equivalencia BH-BMPT'!$D$20,IF(J325=20,'Equivalencia BH-BMPT'!$D$21,IF(J325=21,'Equivalencia BH-BMPT'!$D$22,IF(J325=22,'Equivalencia BH-BMPT'!$D$23,IF(J325=23,'Equivalencia BH-BMPT'!#REF!,IF(J325=24,'Equivalencia BH-BMPT'!$D$25,IF(J325=25,'Equivalencia BH-BMPT'!$D$26,IF(J325=26,'Equivalencia BH-BMPT'!$D$27,IF(J325=27,'Equivalencia BH-BMPT'!$D$28,IF(J325=28,'Equivalencia BH-BMPT'!$D$29,IF(J325=29,'Equivalencia BH-BMPT'!$D$30,IF(J325=30,'Equivalencia BH-BMPT'!$D$31,IF(J325=31,'Equivalencia BH-BMPT'!$D$32,IF(J325=32,'Equivalencia BH-BMPT'!$D$33,IF(J325=33,'Equivalencia BH-BMPT'!$D$34,IF(J325=34,'Equivalencia BH-BMPT'!$D$35,IF(J325=35,'Equivalencia BH-BMPT'!$D$36,IF(J325=36,'Equivalencia BH-BMPT'!$D$37,IF(J325=37,'Equivalencia BH-BMPT'!$D$38,IF(J325=38,'Equivalencia BH-BMPT'!#REF!,IF(J325=39,'Equivalencia BH-BMPT'!$D$40,IF(J325=40,'Equivalencia BH-BMPT'!$D$41,IF(J325=41,'Equivalencia BH-BMPT'!$D$42,IF(J325=42,'Equivalencia BH-BMPT'!$D$43,IF(J325=43,'Equivalencia BH-BMPT'!$D$44,IF(J325=44,'Equivalencia BH-BMPT'!$D$45,IF(J325=45,'Equivalencia BH-BMPT'!$D$46,"No ha seleccionado un número de programa")))))))))))))))))))))))))))))))))))))))))))))</f>
        <v>Espacio público, derecho de todos</v>
      </c>
      <c r="L325" s="20" t="s">
        <v>1130</v>
      </c>
      <c r="M325" s="17"/>
      <c r="N325" s="93" t="s">
        <v>1404</v>
      </c>
      <c r="O325" s="111">
        <v>449217860</v>
      </c>
      <c r="P325" s="85"/>
      <c r="Q325" s="22"/>
      <c r="R325" s="22"/>
      <c r="S325" s="22"/>
      <c r="T325" s="22">
        <f t="shared" si="18"/>
        <v>449217860</v>
      </c>
      <c r="U325" s="22"/>
      <c r="V325" s="114">
        <v>43458</v>
      </c>
      <c r="W325" s="114">
        <v>43480</v>
      </c>
      <c r="X325" s="114">
        <v>43660</v>
      </c>
      <c r="Y325" s="93" t="s">
        <v>1457</v>
      </c>
      <c r="Z325" s="17"/>
      <c r="AA325" s="39"/>
      <c r="AB325" s="17" t="s">
        <v>1468</v>
      </c>
      <c r="AC325" s="17"/>
      <c r="AD325" s="17"/>
      <c r="AE325" s="17"/>
      <c r="AF325" s="40">
        <f t="shared" si="19"/>
        <v>0</v>
      </c>
      <c r="AG325" s="41"/>
      <c r="AH325" s="41" t="b">
        <f t="shared" si="20"/>
        <v>0</v>
      </c>
    </row>
    <row r="326" spans="1:34" ht="44.25" hidden="1" customHeight="1" thickBot="1" x14ac:dyDescent="0.3">
      <c r="A326" s="93" t="s">
        <v>610</v>
      </c>
      <c r="B326" s="122">
        <v>2018</v>
      </c>
      <c r="C326" s="96" t="s">
        <v>898</v>
      </c>
      <c r="D326" s="17">
        <v>11</v>
      </c>
      <c r="E326" s="3" t="str">
        <f>IF(D326=1,'Tipo '!$B$2,IF(D326=2,'Tipo '!$B$3,IF(D326=3,'Tipo '!$B$4,IF(D326=4,'Tipo '!$B$5,IF(D326=5,'Tipo '!$B$6,IF(D326=6,'Tipo '!$B$7,IF(D326=7,'Tipo '!$B$8,IF(D326=8,'Tipo '!$B$9,IF(D326=9,'Tipo '!$B$10,IF(D326=10,'Tipo '!$B$11,IF(D326=11,'Tipo '!$B$12,IF(D326=12,'Tipo '!$B$13,IF(D326=13,'Tipo '!$B$14,IF(D326=14,'Tipo '!$B$15,IF(D326=15,'Tipo '!$B$16,IF(D326=16,'Tipo '!$B$17,IF(D326=17,'Tipo '!$B$18,IF(D326=18,'Tipo '!$B$19,IF(D326=19,'Tipo '!$B$20,IF(D326=20,'Tipo '!$B$21,"No ha seleccionado un tipo de contrato válido"))))))))))))))))))))</f>
        <v>Suministro</v>
      </c>
      <c r="F326" s="3" t="s">
        <v>108</v>
      </c>
      <c r="G326" s="3" t="s">
        <v>122</v>
      </c>
      <c r="H326" s="93" t="s">
        <v>1094</v>
      </c>
      <c r="I326" s="19" t="s">
        <v>145</v>
      </c>
      <c r="J326" s="8">
        <v>2</v>
      </c>
      <c r="K326" s="38" t="str">
        <f>IF(J326=1,'Equivalencia BH-BMPT'!$D$2,IF(J326=2,'Equivalencia BH-BMPT'!$D$3,IF(J326=3,'Equivalencia BH-BMPT'!$D$4,IF(J326=4,'Equivalencia BH-BMPT'!$D$5,IF(J326=5,'Equivalencia BH-BMPT'!$D$6,IF(J326=6,'Equivalencia BH-BMPT'!$D$7,IF(J326=7,'Equivalencia BH-BMPT'!$D$8,IF(J326=8,'Equivalencia BH-BMPT'!$D$9,IF(J326=9,'Equivalencia BH-BMPT'!$D$10,IF(J326=10,'Equivalencia BH-BMPT'!$D$11,IF(J326=11,'Equivalencia BH-BMPT'!$D$12,IF(J326=12,'Equivalencia BH-BMPT'!$D$13,IF(J326=13,'Equivalencia BH-BMPT'!$D$14,IF(J326=14,'Equivalencia BH-BMPT'!$D$15,IF(J326=15,'Equivalencia BH-BMPT'!$D$16,IF(J326=16,'Equivalencia BH-BMPT'!$D$17,IF(J326=17,'Equivalencia BH-BMPT'!$D$18,IF(J326=18,'Equivalencia BH-BMPT'!$D$19,IF(J326=19,'Equivalencia BH-BMPT'!$D$20,IF(J326=20,'Equivalencia BH-BMPT'!$D$21,IF(J326=21,'Equivalencia BH-BMPT'!$D$22,IF(J326=22,'Equivalencia BH-BMPT'!$D$23,IF(J326=23,'Equivalencia BH-BMPT'!#REF!,IF(J326=24,'Equivalencia BH-BMPT'!$D$25,IF(J326=25,'Equivalencia BH-BMPT'!$D$26,IF(J326=26,'Equivalencia BH-BMPT'!$D$27,IF(J326=27,'Equivalencia BH-BMPT'!$D$28,IF(J326=28,'Equivalencia BH-BMPT'!$D$29,IF(J326=29,'Equivalencia BH-BMPT'!$D$30,IF(J326=30,'Equivalencia BH-BMPT'!$D$31,IF(J326=31,'Equivalencia BH-BMPT'!$D$32,IF(J326=32,'Equivalencia BH-BMPT'!$D$33,IF(J326=33,'Equivalencia BH-BMPT'!$D$34,IF(J326=34,'Equivalencia BH-BMPT'!$D$35,IF(J326=35,'Equivalencia BH-BMPT'!$D$36,IF(J326=36,'Equivalencia BH-BMPT'!$D$37,IF(J326=37,'Equivalencia BH-BMPT'!$D$38,IF(J326=38,'Equivalencia BH-BMPT'!#REF!,IF(J326=39,'Equivalencia BH-BMPT'!$D$40,IF(J326=40,'Equivalencia BH-BMPT'!$D$41,IF(J326=41,'Equivalencia BH-BMPT'!$D$42,IF(J326=42,'Equivalencia BH-BMPT'!$D$43,IF(J326=43,'Equivalencia BH-BMPT'!$D$44,IF(J326=44,'Equivalencia BH-BMPT'!$D$45,IF(J326=45,'Equivalencia BH-BMPT'!$D$46,"No ha seleccionado un número de programa")))))))))))))))))))))))))))))))))))))))))))))</f>
        <v>Desarrollo integral desde la gestación hasta la adolescencia</v>
      </c>
      <c r="L326" s="20" t="s">
        <v>1125</v>
      </c>
      <c r="M326" s="17"/>
      <c r="N326" s="93" t="s">
        <v>1405</v>
      </c>
      <c r="O326" s="111">
        <v>242000000</v>
      </c>
      <c r="P326" s="85"/>
      <c r="Q326" s="22"/>
      <c r="R326" s="22"/>
      <c r="S326" s="22"/>
      <c r="T326" s="22">
        <f t="shared" si="18"/>
        <v>242000000</v>
      </c>
      <c r="U326" s="22"/>
      <c r="V326" s="114">
        <v>43462</v>
      </c>
      <c r="W326" s="114">
        <v>43465</v>
      </c>
      <c r="X326" s="114">
        <v>43585</v>
      </c>
      <c r="Y326" s="93" t="s">
        <v>1447</v>
      </c>
      <c r="Z326" s="17"/>
      <c r="AA326" s="39"/>
      <c r="AB326" s="17" t="s">
        <v>1468</v>
      </c>
      <c r="AC326" s="17"/>
      <c r="AD326" s="17"/>
      <c r="AE326" s="17"/>
      <c r="AF326" s="40">
        <f t="shared" si="19"/>
        <v>0</v>
      </c>
      <c r="AG326" s="41"/>
      <c r="AH326" s="41" t="b">
        <f t="shared" si="20"/>
        <v>0</v>
      </c>
    </row>
    <row r="327" spans="1:34" ht="44.25" hidden="1" customHeight="1" thickBot="1" x14ac:dyDescent="0.3">
      <c r="A327" s="93" t="s">
        <v>611</v>
      </c>
      <c r="B327" s="122">
        <v>2018</v>
      </c>
      <c r="C327" s="96" t="s">
        <v>899</v>
      </c>
      <c r="D327" s="17">
        <v>3</v>
      </c>
      <c r="E327" s="3" t="str">
        <f>IF(D327=1,'Tipo '!$B$2,IF(D327=2,'Tipo '!$B$3,IF(D327=3,'Tipo '!$B$4,IF(D327=4,'Tipo '!$B$5,IF(D327=5,'Tipo '!$B$6,IF(D327=6,'Tipo '!$B$7,IF(D327=7,'Tipo '!$B$8,IF(D327=8,'Tipo '!$B$9,IF(D327=9,'Tipo '!$B$10,IF(D327=10,'Tipo '!$B$11,IF(D327=11,'Tipo '!$B$12,IF(D327=12,'Tipo '!$B$13,IF(D327=13,'Tipo '!$B$14,IF(D327=14,'Tipo '!$B$15,IF(D327=15,'Tipo '!$B$16,IF(D327=16,'Tipo '!$B$17,IF(D327=17,'Tipo '!$B$18,IF(D327=18,'Tipo '!$B$19,IF(D327=19,'Tipo '!$B$20,IF(D327=20,'Tipo '!$B$21,"No ha seleccionado un tipo de contrato válido"))))))))))))))))))))</f>
        <v>Interventoría</v>
      </c>
      <c r="F327" s="3" t="s">
        <v>205</v>
      </c>
      <c r="G327" s="3" t="s">
        <v>121</v>
      </c>
      <c r="H327" s="93" t="s">
        <v>1095</v>
      </c>
      <c r="I327" s="19" t="s">
        <v>145</v>
      </c>
      <c r="J327" s="8">
        <v>4</v>
      </c>
      <c r="K327" s="38" t="str">
        <f>IF(J327=1,'Equivalencia BH-BMPT'!$D$2,IF(J327=2,'Equivalencia BH-BMPT'!$D$3,IF(J327=3,'Equivalencia BH-BMPT'!$D$4,IF(J327=4,'Equivalencia BH-BMPT'!$D$5,IF(J327=5,'Equivalencia BH-BMPT'!$D$6,IF(J327=6,'Equivalencia BH-BMPT'!$D$7,IF(J327=7,'Equivalencia BH-BMPT'!$D$8,IF(J327=8,'Equivalencia BH-BMPT'!$D$9,IF(J327=9,'Equivalencia BH-BMPT'!$D$10,IF(J327=10,'Equivalencia BH-BMPT'!$D$11,IF(J327=11,'Equivalencia BH-BMPT'!$D$12,IF(J327=12,'Equivalencia BH-BMPT'!$D$13,IF(J327=13,'Equivalencia BH-BMPT'!$D$14,IF(J327=14,'Equivalencia BH-BMPT'!$D$15,IF(J327=15,'Equivalencia BH-BMPT'!$D$16,IF(J327=16,'Equivalencia BH-BMPT'!$D$17,IF(J327=17,'Equivalencia BH-BMPT'!$D$18,IF(J327=18,'Equivalencia BH-BMPT'!$D$19,IF(J327=19,'Equivalencia BH-BMPT'!$D$20,IF(J327=20,'Equivalencia BH-BMPT'!$D$21,IF(J327=21,'Equivalencia BH-BMPT'!$D$22,IF(J327=22,'Equivalencia BH-BMPT'!$D$23,IF(J327=23,'Equivalencia BH-BMPT'!#REF!,IF(J327=24,'Equivalencia BH-BMPT'!$D$25,IF(J327=25,'Equivalencia BH-BMPT'!$D$26,IF(J327=26,'Equivalencia BH-BMPT'!$D$27,IF(J327=27,'Equivalencia BH-BMPT'!$D$28,IF(J327=28,'Equivalencia BH-BMPT'!$D$29,IF(J327=29,'Equivalencia BH-BMPT'!$D$30,IF(J327=30,'Equivalencia BH-BMPT'!$D$31,IF(J327=31,'Equivalencia BH-BMPT'!$D$32,IF(J327=32,'Equivalencia BH-BMPT'!$D$33,IF(J327=33,'Equivalencia BH-BMPT'!$D$34,IF(J327=34,'Equivalencia BH-BMPT'!$D$35,IF(J327=35,'Equivalencia BH-BMPT'!$D$36,IF(J327=36,'Equivalencia BH-BMPT'!$D$37,IF(J327=37,'Equivalencia BH-BMPT'!$D$38,IF(J327=38,'Equivalencia BH-BMPT'!#REF!,IF(J327=39,'Equivalencia BH-BMPT'!$D$40,IF(J327=40,'Equivalencia BH-BMPT'!$D$41,IF(J327=41,'Equivalencia BH-BMPT'!$D$42,IF(J327=42,'Equivalencia BH-BMPT'!$D$43,IF(J327=43,'Equivalencia BH-BMPT'!$D$44,IF(J327=44,'Equivalencia BH-BMPT'!$D$45,IF(J327=45,'Equivalencia BH-BMPT'!$D$46,"No ha seleccionado un número de programa")))))))))))))))))))))))))))))))))))))))))))))</f>
        <v>Familias protegidas y adaptadas al cambio climático</v>
      </c>
      <c r="L327" s="20" t="s">
        <v>1127</v>
      </c>
      <c r="M327" s="17"/>
      <c r="N327" s="93" t="s">
        <v>1406</v>
      </c>
      <c r="O327" s="111">
        <v>272878900</v>
      </c>
      <c r="P327" s="85"/>
      <c r="Q327" s="22"/>
      <c r="R327" s="22"/>
      <c r="S327" s="22"/>
      <c r="T327" s="22">
        <f t="shared" si="18"/>
        <v>272878900</v>
      </c>
      <c r="U327" s="22"/>
      <c r="V327" s="114">
        <v>43461</v>
      </c>
      <c r="W327" s="114">
        <v>43475</v>
      </c>
      <c r="X327" s="114">
        <v>43717</v>
      </c>
      <c r="Y327" s="93" t="s">
        <v>1437</v>
      </c>
      <c r="Z327" s="17"/>
      <c r="AA327" s="39"/>
      <c r="AB327" s="17" t="s">
        <v>1468</v>
      </c>
      <c r="AC327" s="17"/>
      <c r="AD327" s="17"/>
      <c r="AE327" s="17"/>
      <c r="AF327" s="40">
        <f t="shared" si="19"/>
        <v>0</v>
      </c>
      <c r="AG327" s="41"/>
      <c r="AH327" s="41" t="b">
        <f t="shared" si="20"/>
        <v>0</v>
      </c>
    </row>
    <row r="328" spans="1:34" ht="44.25" hidden="1" customHeight="1" thickBot="1" x14ac:dyDescent="0.3">
      <c r="A328" s="93" t="s">
        <v>612</v>
      </c>
      <c r="B328" s="122">
        <v>2018</v>
      </c>
      <c r="C328" s="96" t="s">
        <v>900</v>
      </c>
      <c r="D328" s="17">
        <v>2</v>
      </c>
      <c r="E328" s="3" t="str">
        <f>IF(D328=1,'Tipo '!$B$2,IF(D328=2,'Tipo '!$B$3,IF(D328=3,'Tipo '!$B$4,IF(D328=4,'Tipo '!$B$5,IF(D328=5,'Tipo '!$B$6,IF(D328=6,'Tipo '!$B$7,IF(D328=7,'Tipo '!$B$8,IF(D328=8,'Tipo '!$B$9,IF(D328=9,'Tipo '!$B$10,IF(D328=10,'Tipo '!$B$11,IF(D328=11,'Tipo '!$B$12,IF(D328=12,'Tipo '!$B$13,IF(D328=13,'Tipo '!$B$14,IF(D328=14,'Tipo '!$B$15,IF(D328=15,'Tipo '!$B$16,IF(D328=16,'Tipo '!$B$17,IF(D328=17,'Tipo '!$B$18,IF(D328=18,'Tipo '!$B$19,IF(D328=19,'Tipo '!$B$20,IF(D328=20,'Tipo '!$B$21,"No ha seleccionado un tipo de contrato válido"))))))))))))))))))))</f>
        <v>Consultoría</v>
      </c>
      <c r="F328" s="3" t="s">
        <v>205</v>
      </c>
      <c r="G328" s="3" t="s">
        <v>121</v>
      </c>
      <c r="H328" s="93" t="s">
        <v>1096</v>
      </c>
      <c r="I328" s="19" t="s">
        <v>145</v>
      </c>
      <c r="J328" s="8">
        <v>18</v>
      </c>
      <c r="K328" s="38" t="str">
        <f>IF(J328=1,'Equivalencia BH-BMPT'!$D$2,IF(J328=2,'Equivalencia BH-BMPT'!$D$3,IF(J328=3,'Equivalencia BH-BMPT'!$D$4,IF(J328=4,'Equivalencia BH-BMPT'!$D$5,IF(J328=5,'Equivalencia BH-BMPT'!$D$6,IF(J328=6,'Equivalencia BH-BMPT'!$D$7,IF(J328=7,'Equivalencia BH-BMPT'!$D$8,IF(J328=8,'Equivalencia BH-BMPT'!$D$9,IF(J328=9,'Equivalencia BH-BMPT'!$D$10,IF(J328=10,'Equivalencia BH-BMPT'!$D$11,IF(J328=11,'Equivalencia BH-BMPT'!$D$12,IF(J328=12,'Equivalencia BH-BMPT'!$D$13,IF(J328=13,'Equivalencia BH-BMPT'!$D$14,IF(J328=14,'Equivalencia BH-BMPT'!$D$15,IF(J328=15,'Equivalencia BH-BMPT'!$D$16,IF(J328=16,'Equivalencia BH-BMPT'!$D$17,IF(J328=17,'Equivalencia BH-BMPT'!$D$18,IF(J328=18,'Equivalencia BH-BMPT'!$D$19,IF(J328=19,'Equivalencia BH-BMPT'!$D$20,IF(J328=20,'Equivalencia BH-BMPT'!$D$21,IF(J328=21,'Equivalencia BH-BMPT'!$D$22,IF(J328=22,'Equivalencia BH-BMPT'!$D$23,IF(J328=23,'Equivalencia BH-BMPT'!#REF!,IF(J328=24,'Equivalencia BH-BMPT'!$D$25,IF(J328=25,'Equivalencia BH-BMPT'!$D$26,IF(J328=26,'Equivalencia BH-BMPT'!$D$27,IF(J328=27,'Equivalencia BH-BMPT'!$D$28,IF(J328=28,'Equivalencia BH-BMPT'!$D$29,IF(J328=29,'Equivalencia BH-BMPT'!$D$30,IF(J328=30,'Equivalencia BH-BMPT'!$D$31,IF(J328=31,'Equivalencia BH-BMPT'!$D$32,IF(J328=32,'Equivalencia BH-BMPT'!$D$33,IF(J328=33,'Equivalencia BH-BMPT'!$D$34,IF(J328=34,'Equivalencia BH-BMPT'!$D$35,IF(J328=35,'Equivalencia BH-BMPT'!$D$36,IF(J328=36,'Equivalencia BH-BMPT'!$D$37,IF(J328=37,'Equivalencia BH-BMPT'!$D$38,IF(J328=38,'Equivalencia BH-BMPT'!#REF!,IF(J328=39,'Equivalencia BH-BMPT'!$D$40,IF(J328=40,'Equivalencia BH-BMPT'!$D$41,IF(J328=41,'Equivalencia BH-BMPT'!$D$42,IF(J328=42,'Equivalencia BH-BMPT'!$D$43,IF(J328=43,'Equivalencia BH-BMPT'!$D$44,IF(J328=44,'Equivalencia BH-BMPT'!$D$45,IF(J328=45,'Equivalencia BH-BMPT'!$D$46,"No ha seleccionado un número de programa")))))))))))))))))))))))))))))))))))))))))))))</f>
        <v>Mejor movilidad para todos</v>
      </c>
      <c r="L328" s="20" t="s">
        <v>1117</v>
      </c>
      <c r="M328" s="17"/>
      <c r="N328" s="93" t="s">
        <v>1407</v>
      </c>
      <c r="O328" s="111">
        <v>2349997827</v>
      </c>
      <c r="P328" s="85"/>
      <c r="Q328" s="22"/>
      <c r="R328" s="22"/>
      <c r="S328" s="22"/>
      <c r="T328" s="22">
        <f t="shared" si="18"/>
        <v>2349997827</v>
      </c>
      <c r="U328" s="22"/>
      <c r="V328" s="114">
        <v>43462</v>
      </c>
      <c r="W328" s="114">
        <v>43465</v>
      </c>
      <c r="X328" s="114">
        <v>43768</v>
      </c>
      <c r="Y328" s="93" t="s">
        <v>1440</v>
      </c>
      <c r="Z328" s="17"/>
      <c r="AA328" s="39"/>
      <c r="AB328" s="17" t="s">
        <v>1468</v>
      </c>
      <c r="AC328" s="17"/>
      <c r="AD328" s="17"/>
      <c r="AE328" s="17"/>
      <c r="AF328" s="40">
        <f t="shared" si="19"/>
        <v>0</v>
      </c>
      <c r="AG328" s="41"/>
      <c r="AH328" s="41" t="b">
        <f t="shared" si="20"/>
        <v>0</v>
      </c>
    </row>
    <row r="329" spans="1:34" ht="44.25" hidden="1" customHeight="1" thickBot="1" x14ac:dyDescent="0.3">
      <c r="A329" s="93" t="s">
        <v>613</v>
      </c>
      <c r="B329" s="122">
        <v>2018</v>
      </c>
      <c r="C329" s="96" t="s">
        <v>901</v>
      </c>
      <c r="D329" s="17">
        <v>11</v>
      </c>
      <c r="E329" s="3" t="str">
        <f>IF(D329=1,'Tipo '!$B$2,IF(D329=2,'Tipo '!$B$3,IF(D329=3,'Tipo '!$B$4,IF(D329=4,'Tipo '!$B$5,IF(D329=5,'Tipo '!$B$6,IF(D329=6,'Tipo '!$B$7,IF(D329=7,'Tipo '!$B$8,IF(D329=8,'Tipo '!$B$9,IF(D329=9,'Tipo '!$B$10,IF(D329=10,'Tipo '!$B$11,IF(D329=11,'Tipo '!$B$12,IF(D329=12,'Tipo '!$B$13,IF(D329=13,'Tipo '!$B$14,IF(D329=14,'Tipo '!$B$15,IF(D329=15,'Tipo '!$B$16,IF(D329=16,'Tipo '!$B$17,IF(D329=17,'Tipo '!$B$18,IF(D329=18,'Tipo '!$B$19,IF(D329=19,'Tipo '!$B$20,IF(D329=20,'Tipo '!$B$21,"No ha seleccionado un tipo de contrato válido"))))))))))))))))))))</f>
        <v>Suministro</v>
      </c>
      <c r="F329" s="3" t="s">
        <v>105</v>
      </c>
      <c r="G329" s="3" t="s">
        <v>121</v>
      </c>
      <c r="H329" s="93" t="s">
        <v>1097</v>
      </c>
      <c r="I329" s="19" t="s">
        <v>145</v>
      </c>
      <c r="J329" s="8">
        <v>45</v>
      </c>
      <c r="K329" s="38" t="str">
        <f>IF(J329=1,'Equivalencia BH-BMPT'!$D$2,IF(J329=2,'Equivalencia BH-BMPT'!$D$3,IF(J329=3,'Equivalencia BH-BMPT'!$D$4,IF(J329=4,'Equivalencia BH-BMPT'!$D$5,IF(J329=5,'Equivalencia BH-BMPT'!$D$6,IF(J329=6,'Equivalencia BH-BMPT'!$D$7,IF(J329=7,'Equivalencia BH-BMPT'!$D$8,IF(J329=8,'Equivalencia BH-BMPT'!$D$9,IF(J329=9,'Equivalencia BH-BMPT'!$D$10,IF(J329=10,'Equivalencia BH-BMPT'!$D$11,IF(J329=11,'Equivalencia BH-BMPT'!$D$12,IF(J329=12,'Equivalencia BH-BMPT'!$D$13,IF(J329=13,'Equivalencia BH-BMPT'!$D$14,IF(J329=14,'Equivalencia BH-BMPT'!$D$15,IF(J329=15,'Equivalencia BH-BMPT'!$D$16,IF(J329=16,'Equivalencia BH-BMPT'!$D$17,IF(J329=17,'Equivalencia BH-BMPT'!$D$18,IF(J329=18,'Equivalencia BH-BMPT'!$D$19,IF(J329=19,'Equivalencia BH-BMPT'!$D$20,IF(J329=20,'Equivalencia BH-BMPT'!$D$21,IF(J329=21,'Equivalencia BH-BMPT'!$D$22,IF(J329=22,'Equivalencia BH-BMPT'!$D$23,IF(J329=23,'Equivalencia BH-BMPT'!#REF!,IF(J329=24,'Equivalencia BH-BMPT'!$D$25,IF(J329=25,'Equivalencia BH-BMPT'!$D$26,IF(J329=26,'Equivalencia BH-BMPT'!$D$27,IF(J329=27,'Equivalencia BH-BMPT'!$D$28,IF(J329=28,'Equivalencia BH-BMPT'!$D$29,IF(J329=29,'Equivalencia BH-BMPT'!$D$30,IF(J329=30,'Equivalencia BH-BMPT'!$D$31,IF(J329=31,'Equivalencia BH-BMPT'!$D$32,IF(J329=32,'Equivalencia BH-BMPT'!$D$33,IF(J329=33,'Equivalencia BH-BMPT'!$D$34,IF(J329=34,'Equivalencia BH-BMPT'!$D$35,IF(J329=35,'Equivalencia BH-BMPT'!$D$36,IF(J329=36,'Equivalencia BH-BMPT'!$D$37,IF(J329=37,'Equivalencia BH-BMPT'!$D$38,IF(J329=38,'Equivalencia BH-BMPT'!#REF!,IF(J329=39,'Equivalencia BH-BMPT'!$D$40,IF(J329=40,'Equivalencia BH-BMPT'!$D$41,IF(J329=41,'Equivalencia BH-BMPT'!$D$42,IF(J329=42,'Equivalencia BH-BMPT'!$D$43,IF(J329=43,'Equivalencia BH-BMPT'!$D$44,IF(J329=44,'Equivalencia BH-BMPT'!$D$45,IF(J329=45,'Equivalencia BH-BMPT'!$D$46,"No ha seleccionado un número de programa")))))))))))))))))))))))))))))))))))))))))))))</f>
        <v>Gobernanza e influencia local, regional e internacional</v>
      </c>
      <c r="L329" s="20" t="s">
        <v>311</v>
      </c>
      <c r="M329" s="17"/>
      <c r="N329" s="93" t="s">
        <v>1408</v>
      </c>
      <c r="O329" s="111">
        <v>1779700000</v>
      </c>
      <c r="P329" s="85"/>
      <c r="Q329" s="22"/>
      <c r="R329" s="22"/>
      <c r="S329" s="22"/>
      <c r="T329" s="22">
        <f t="shared" si="18"/>
        <v>1779700000</v>
      </c>
      <c r="U329" s="22"/>
      <c r="V329" s="114">
        <v>43461</v>
      </c>
      <c r="W329" s="114">
        <v>43467</v>
      </c>
      <c r="X329" s="114">
        <v>43556</v>
      </c>
      <c r="Y329" s="93" t="s">
        <v>1461</v>
      </c>
      <c r="Z329" s="17"/>
      <c r="AA329" s="39"/>
      <c r="AB329" s="17" t="s">
        <v>1468</v>
      </c>
      <c r="AC329" s="17"/>
      <c r="AD329" s="17"/>
      <c r="AE329" s="17"/>
      <c r="AF329" s="40">
        <f t="shared" si="19"/>
        <v>0</v>
      </c>
      <c r="AG329" s="41"/>
      <c r="AH329" s="41" t="b">
        <f t="shared" si="20"/>
        <v>0</v>
      </c>
    </row>
    <row r="330" spans="1:34" ht="44.25" hidden="1" customHeight="1" thickBot="1" x14ac:dyDescent="0.3">
      <c r="A330" s="93" t="s">
        <v>614</v>
      </c>
      <c r="B330" s="122">
        <v>2018</v>
      </c>
      <c r="C330" s="96" t="s">
        <v>902</v>
      </c>
      <c r="D330" s="17">
        <v>4</v>
      </c>
      <c r="E330" s="3" t="str">
        <f>IF(D330=1,'Tipo '!$B$2,IF(D330=2,'Tipo '!$B$3,IF(D330=3,'Tipo '!$B$4,IF(D330=4,'Tipo '!$B$5,IF(D330=5,'Tipo '!$B$6,IF(D330=6,'Tipo '!$B$7,IF(D330=7,'Tipo '!$B$8,IF(D330=8,'Tipo '!$B$9,IF(D330=9,'Tipo '!$B$10,IF(D330=10,'Tipo '!$B$11,IF(D330=11,'Tipo '!$B$12,IF(D330=12,'Tipo '!$B$13,IF(D330=13,'Tipo '!$B$14,IF(D330=14,'Tipo '!$B$15,IF(D330=15,'Tipo '!$B$16,IF(D330=16,'Tipo '!$B$17,IF(D330=17,'Tipo '!$B$18,IF(D330=18,'Tipo '!$B$19,IF(D330=19,'Tipo '!$B$20,IF(D330=20,'Tipo '!$B$21,"No ha seleccionado un tipo de contrato válido"))))))))))))))))))))</f>
        <v>Contratos de prestación de servicios</v>
      </c>
      <c r="F330" s="3" t="s">
        <v>108</v>
      </c>
      <c r="G330" s="3" t="s">
        <v>125</v>
      </c>
      <c r="H330" s="93" t="s">
        <v>1098</v>
      </c>
      <c r="I330" s="19" t="s">
        <v>145</v>
      </c>
      <c r="J330" s="8">
        <v>11</v>
      </c>
      <c r="K330" s="38" t="str">
        <f>IF(J330=1,'Equivalencia BH-BMPT'!$D$2,IF(J330=2,'Equivalencia BH-BMPT'!$D$3,IF(J330=3,'Equivalencia BH-BMPT'!$D$4,IF(J330=4,'Equivalencia BH-BMPT'!$D$5,IF(J330=5,'Equivalencia BH-BMPT'!$D$6,IF(J330=6,'Equivalencia BH-BMPT'!$D$7,IF(J330=7,'Equivalencia BH-BMPT'!$D$8,IF(J330=8,'Equivalencia BH-BMPT'!$D$9,IF(J330=9,'Equivalencia BH-BMPT'!$D$10,IF(J330=10,'Equivalencia BH-BMPT'!$D$11,IF(J330=11,'Equivalencia BH-BMPT'!$D$12,IF(J330=12,'Equivalencia BH-BMPT'!$D$13,IF(J330=13,'Equivalencia BH-BMPT'!$D$14,IF(J330=14,'Equivalencia BH-BMPT'!$D$15,IF(J330=15,'Equivalencia BH-BMPT'!$D$16,IF(J330=16,'Equivalencia BH-BMPT'!$D$17,IF(J330=17,'Equivalencia BH-BMPT'!$D$18,IF(J330=18,'Equivalencia BH-BMPT'!$D$19,IF(J330=19,'Equivalencia BH-BMPT'!$D$20,IF(J330=20,'Equivalencia BH-BMPT'!$D$21,IF(J330=21,'Equivalencia BH-BMPT'!$D$22,IF(J330=22,'Equivalencia BH-BMPT'!$D$23,IF(J330=23,'Equivalencia BH-BMPT'!#REF!,IF(J330=24,'Equivalencia BH-BMPT'!$D$25,IF(J330=25,'Equivalencia BH-BMPT'!$D$26,IF(J330=26,'Equivalencia BH-BMPT'!$D$27,IF(J330=27,'Equivalencia BH-BMPT'!$D$28,IF(J330=28,'Equivalencia BH-BMPT'!$D$29,IF(J330=29,'Equivalencia BH-BMPT'!$D$30,IF(J330=30,'Equivalencia BH-BMPT'!$D$31,IF(J330=31,'Equivalencia BH-BMPT'!$D$32,IF(J330=32,'Equivalencia BH-BMPT'!$D$33,IF(J330=33,'Equivalencia BH-BMPT'!$D$34,IF(J330=34,'Equivalencia BH-BMPT'!$D$35,IF(J330=35,'Equivalencia BH-BMPT'!$D$36,IF(J330=36,'Equivalencia BH-BMPT'!$D$37,IF(J330=37,'Equivalencia BH-BMPT'!$D$38,IF(J330=38,'Equivalencia BH-BMPT'!#REF!,IF(J330=39,'Equivalencia BH-BMPT'!$D$40,IF(J330=40,'Equivalencia BH-BMPT'!$D$41,IF(J330=41,'Equivalencia BH-BMPT'!$D$42,IF(J330=42,'Equivalencia BH-BMPT'!$D$43,IF(J330=43,'Equivalencia BH-BMPT'!$D$44,IF(J330=44,'Equivalencia BH-BMPT'!$D$45,IF(J330=45,'Equivalencia BH-BMPT'!$D$46,"No ha seleccionado un número de programa")))))))))))))))))))))))))))))))))))))))))))))</f>
        <v>Mejores oportunidades para el desarrollo a través de la cultura, la recreación y el deporte</v>
      </c>
      <c r="L330" s="20" t="s">
        <v>1124</v>
      </c>
      <c r="M330" s="17"/>
      <c r="N330" s="93" t="s">
        <v>1409</v>
      </c>
      <c r="O330" s="111">
        <v>252031198</v>
      </c>
      <c r="P330" s="85"/>
      <c r="Q330" s="22"/>
      <c r="R330" s="22"/>
      <c r="S330" s="22"/>
      <c r="T330" s="22">
        <f t="shared" si="18"/>
        <v>252031198</v>
      </c>
      <c r="U330" s="22"/>
      <c r="V330" s="114">
        <v>43461</v>
      </c>
      <c r="W330" s="114">
        <v>43467</v>
      </c>
      <c r="X330" s="114">
        <v>43586</v>
      </c>
      <c r="Y330" s="93" t="s">
        <v>1447</v>
      </c>
      <c r="Z330" s="17"/>
      <c r="AA330" s="39"/>
      <c r="AB330" s="17" t="s">
        <v>1468</v>
      </c>
      <c r="AC330" s="17"/>
      <c r="AD330" s="17"/>
      <c r="AE330" s="17"/>
      <c r="AF330" s="40">
        <f t="shared" si="19"/>
        <v>0</v>
      </c>
      <c r="AG330" s="41"/>
      <c r="AH330" s="41" t="b">
        <f t="shared" si="20"/>
        <v>0</v>
      </c>
    </row>
    <row r="331" spans="1:34" ht="44.25" hidden="1" customHeight="1" thickBot="1" x14ac:dyDescent="0.3">
      <c r="A331" s="93" t="s">
        <v>615</v>
      </c>
      <c r="B331" s="122">
        <v>2018</v>
      </c>
      <c r="C331" s="96" t="s">
        <v>903</v>
      </c>
      <c r="D331" s="17">
        <v>11</v>
      </c>
      <c r="E331" s="3" t="str">
        <f>IF(D331=1,'Tipo '!$B$2,IF(D331=2,'Tipo '!$B$3,IF(D331=3,'Tipo '!$B$4,IF(D331=4,'Tipo '!$B$5,IF(D331=5,'Tipo '!$B$6,IF(D331=6,'Tipo '!$B$7,IF(D331=7,'Tipo '!$B$8,IF(D331=8,'Tipo '!$B$9,IF(D331=9,'Tipo '!$B$10,IF(D331=10,'Tipo '!$B$11,IF(D331=11,'Tipo '!$B$12,IF(D331=12,'Tipo '!$B$13,IF(D331=13,'Tipo '!$B$14,IF(D331=14,'Tipo '!$B$15,IF(D331=15,'Tipo '!$B$16,IF(D331=16,'Tipo '!$B$17,IF(D331=17,'Tipo '!$B$18,IF(D331=18,'Tipo '!$B$19,IF(D331=19,'Tipo '!$B$20,IF(D331=20,'Tipo '!$B$21,"No ha seleccionado un tipo de contrato válido"))))))))))))))))))))</f>
        <v>Suministro</v>
      </c>
      <c r="F331" s="3" t="s">
        <v>108</v>
      </c>
      <c r="G331" s="3" t="s">
        <v>122</v>
      </c>
      <c r="H331" s="93" t="s">
        <v>1099</v>
      </c>
      <c r="I331" s="19" t="s">
        <v>145</v>
      </c>
      <c r="J331" s="8">
        <v>45</v>
      </c>
      <c r="K331" s="38" t="str">
        <f>IF(J331=1,'Equivalencia BH-BMPT'!$D$2,IF(J331=2,'Equivalencia BH-BMPT'!$D$3,IF(J331=3,'Equivalencia BH-BMPT'!$D$4,IF(J331=4,'Equivalencia BH-BMPT'!$D$5,IF(J331=5,'Equivalencia BH-BMPT'!$D$6,IF(J331=6,'Equivalencia BH-BMPT'!$D$7,IF(J331=7,'Equivalencia BH-BMPT'!$D$8,IF(J331=8,'Equivalencia BH-BMPT'!$D$9,IF(J331=9,'Equivalencia BH-BMPT'!$D$10,IF(J331=10,'Equivalencia BH-BMPT'!$D$11,IF(J331=11,'Equivalencia BH-BMPT'!$D$12,IF(J331=12,'Equivalencia BH-BMPT'!$D$13,IF(J331=13,'Equivalencia BH-BMPT'!$D$14,IF(J331=14,'Equivalencia BH-BMPT'!$D$15,IF(J331=15,'Equivalencia BH-BMPT'!$D$16,IF(J331=16,'Equivalencia BH-BMPT'!$D$17,IF(J331=17,'Equivalencia BH-BMPT'!$D$18,IF(J331=18,'Equivalencia BH-BMPT'!$D$19,IF(J331=19,'Equivalencia BH-BMPT'!$D$20,IF(J331=20,'Equivalencia BH-BMPT'!$D$21,IF(J331=21,'Equivalencia BH-BMPT'!$D$22,IF(J331=22,'Equivalencia BH-BMPT'!$D$23,IF(J331=23,'Equivalencia BH-BMPT'!#REF!,IF(J331=24,'Equivalencia BH-BMPT'!$D$25,IF(J331=25,'Equivalencia BH-BMPT'!$D$26,IF(J331=26,'Equivalencia BH-BMPT'!$D$27,IF(J331=27,'Equivalencia BH-BMPT'!$D$28,IF(J331=28,'Equivalencia BH-BMPT'!$D$29,IF(J331=29,'Equivalencia BH-BMPT'!$D$30,IF(J331=30,'Equivalencia BH-BMPT'!$D$31,IF(J331=31,'Equivalencia BH-BMPT'!$D$32,IF(J331=32,'Equivalencia BH-BMPT'!$D$33,IF(J331=33,'Equivalencia BH-BMPT'!$D$34,IF(J331=34,'Equivalencia BH-BMPT'!$D$35,IF(J331=35,'Equivalencia BH-BMPT'!$D$36,IF(J331=36,'Equivalencia BH-BMPT'!$D$37,IF(J331=37,'Equivalencia BH-BMPT'!$D$38,IF(J331=38,'Equivalencia BH-BMPT'!#REF!,IF(J331=39,'Equivalencia BH-BMPT'!$D$40,IF(J331=40,'Equivalencia BH-BMPT'!$D$41,IF(J331=41,'Equivalencia BH-BMPT'!$D$42,IF(J331=42,'Equivalencia BH-BMPT'!$D$43,IF(J331=43,'Equivalencia BH-BMPT'!$D$44,IF(J331=44,'Equivalencia BH-BMPT'!$D$45,IF(J331=45,'Equivalencia BH-BMPT'!$D$46,"No ha seleccionado un número de programa")))))))))))))))))))))))))))))))))))))))))))))</f>
        <v>Gobernanza e influencia local, regional e internacional</v>
      </c>
      <c r="L331" s="20" t="s">
        <v>311</v>
      </c>
      <c r="M331" s="17"/>
      <c r="N331" s="93" t="s">
        <v>1410</v>
      </c>
      <c r="O331" s="111">
        <v>2158824319</v>
      </c>
      <c r="P331" s="85"/>
      <c r="Q331" s="22"/>
      <c r="R331" s="22"/>
      <c r="S331" s="22"/>
      <c r="T331" s="22">
        <f t="shared" si="18"/>
        <v>2158824319</v>
      </c>
      <c r="U331" s="22"/>
      <c r="V331" s="114">
        <v>43462</v>
      </c>
      <c r="W331" s="114">
        <v>43462</v>
      </c>
      <c r="X331" s="114">
        <v>43551</v>
      </c>
      <c r="Y331" s="93" t="s">
        <v>1450</v>
      </c>
      <c r="Z331" s="17"/>
      <c r="AA331" s="39"/>
      <c r="AB331" s="17" t="s">
        <v>1468</v>
      </c>
      <c r="AC331" s="17"/>
      <c r="AD331" s="17"/>
      <c r="AE331" s="17"/>
      <c r="AF331" s="40">
        <f t="shared" si="19"/>
        <v>0</v>
      </c>
      <c r="AG331" s="41"/>
      <c r="AH331" s="41" t="b">
        <f t="shared" si="20"/>
        <v>0</v>
      </c>
    </row>
    <row r="332" spans="1:34" ht="44.25" hidden="1" customHeight="1" thickBot="1" x14ac:dyDescent="0.3">
      <c r="A332" s="93" t="s">
        <v>616</v>
      </c>
      <c r="B332" s="122">
        <v>2018</v>
      </c>
      <c r="C332" s="96" t="s">
        <v>904</v>
      </c>
      <c r="D332" s="17">
        <v>3</v>
      </c>
      <c r="E332" s="3" t="str">
        <f>IF(D332=1,'Tipo '!$B$2,IF(D332=2,'Tipo '!$B$3,IF(D332=3,'Tipo '!$B$4,IF(D332=4,'Tipo '!$B$5,IF(D332=5,'Tipo '!$B$6,IF(D332=6,'Tipo '!$B$7,IF(D332=7,'Tipo '!$B$8,IF(D332=8,'Tipo '!$B$9,IF(D332=9,'Tipo '!$B$10,IF(D332=10,'Tipo '!$B$11,IF(D332=11,'Tipo '!$B$12,IF(D332=12,'Tipo '!$B$13,IF(D332=13,'Tipo '!$B$14,IF(D332=14,'Tipo '!$B$15,IF(D332=15,'Tipo '!$B$16,IF(D332=16,'Tipo '!$B$17,IF(D332=17,'Tipo '!$B$18,IF(D332=18,'Tipo '!$B$19,IF(D332=19,'Tipo '!$B$20,IF(D332=20,'Tipo '!$B$21,"No ha seleccionado un tipo de contrato válido"))))))))))))))))))))</f>
        <v>Interventoría</v>
      </c>
      <c r="F332" s="3" t="s">
        <v>104</v>
      </c>
      <c r="G332" s="3" t="s">
        <v>121</v>
      </c>
      <c r="H332" s="93" t="s">
        <v>1100</v>
      </c>
      <c r="I332" s="19" t="s">
        <v>145</v>
      </c>
      <c r="J332" s="8">
        <v>11</v>
      </c>
      <c r="K332" s="38" t="str">
        <f>IF(J332=1,'Equivalencia BH-BMPT'!$D$2,IF(J332=2,'Equivalencia BH-BMPT'!$D$3,IF(J332=3,'Equivalencia BH-BMPT'!$D$4,IF(J332=4,'Equivalencia BH-BMPT'!$D$5,IF(J332=5,'Equivalencia BH-BMPT'!$D$6,IF(J332=6,'Equivalencia BH-BMPT'!$D$7,IF(J332=7,'Equivalencia BH-BMPT'!$D$8,IF(J332=8,'Equivalencia BH-BMPT'!$D$9,IF(J332=9,'Equivalencia BH-BMPT'!$D$10,IF(J332=10,'Equivalencia BH-BMPT'!$D$11,IF(J332=11,'Equivalencia BH-BMPT'!$D$12,IF(J332=12,'Equivalencia BH-BMPT'!$D$13,IF(J332=13,'Equivalencia BH-BMPT'!$D$14,IF(J332=14,'Equivalencia BH-BMPT'!$D$15,IF(J332=15,'Equivalencia BH-BMPT'!$D$16,IF(J332=16,'Equivalencia BH-BMPT'!$D$17,IF(J332=17,'Equivalencia BH-BMPT'!$D$18,IF(J332=18,'Equivalencia BH-BMPT'!$D$19,IF(J332=19,'Equivalencia BH-BMPT'!$D$20,IF(J332=20,'Equivalencia BH-BMPT'!$D$21,IF(J332=21,'Equivalencia BH-BMPT'!$D$22,IF(J332=22,'Equivalencia BH-BMPT'!$D$23,IF(J332=23,'Equivalencia BH-BMPT'!#REF!,IF(J332=24,'Equivalencia BH-BMPT'!$D$25,IF(J332=25,'Equivalencia BH-BMPT'!$D$26,IF(J332=26,'Equivalencia BH-BMPT'!$D$27,IF(J332=27,'Equivalencia BH-BMPT'!$D$28,IF(J332=28,'Equivalencia BH-BMPT'!$D$29,IF(J332=29,'Equivalencia BH-BMPT'!$D$30,IF(J332=30,'Equivalencia BH-BMPT'!$D$31,IF(J332=31,'Equivalencia BH-BMPT'!$D$32,IF(J332=32,'Equivalencia BH-BMPT'!$D$33,IF(J332=33,'Equivalencia BH-BMPT'!$D$34,IF(J332=34,'Equivalencia BH-BMPT'!$D$35,IF(J332=35,'Equivalencia BH-BMPT'!$D$36,IF(J332=36,'Equivalencia BH-BMPT'!$D$37,IF(J332=37,'Equivalencia BH-BMPT'!$D$38,IF(J332=38,'Equivalencia BH-BMPT'!#REF!,IF(J332=39,'Equivalencia BH-BMPT'!$D$40,IF(J332=40,'Equivalencia BH-BMPT'!$D$41,IF(J332=41,'Equivalencia BH-BMPT'!$D$42,IF(J332=42,'Equivalencia BH-BMPT'!$D$43,IF(J332=43,'Equivalencia BH-BMPT'!$D$44,IF(J332=44,'Equivalencia BH-BMPT'!$D$45,IF(J332=45,'Equivalencia BH-BMPT'!$D$46,"No ha seleccionado un número de programa")))))))))))))))))))))))))))))))))))))))))))))</f>
        <v>Mejores oportunidades para el desarrollo a través de la cultura, la recreación y el deporte</v>
      </c>
      <c r="L332" s="20" t="s">
        <v>1124</v>
      </c>
      <c r="M332" s="17"/>
      <c r="N332" s="93" t="s">
        <v>1411</v>
      </c>
      <c r="O332" s="111">
        <v>8250000</v>
      </c>
      <c r="P332" s="85"/>
      <c r="Q332" s="22"/>
      <c r="R332" s="22"/>
      <c r="S332" s="22"/>
      <c r="T332" s="22">
        <f t="shared" si="18"/>
        <v>8250000</v>
      </c>
      <c r="U332" s="22"/>
      <c r="V332" s="114">
        <v>43465</v>
      </c>
      <c r="W332" s="114">
        <v>43467</v>
      </c>
      <c r="X332" s="114">
        <v>43617</v>
      </c>
      <c r="Y332" s="93" t="s">
        <v>1444</v>
      </c>
      <c r="Z332" s="17"/>
      <c r="AA332" s="39"/>
      <c r="AB332" s="17" t="s">
        <v>1468</v>
      </c>
      <c r="AC332" s="17"/>
      <c r="AD332" s="17"/>
      <c r="AE332" s="17"/>
      <c r="AF332" s="40">
        <f t="shared" si="19"/>
        <v>0</v>
      </c>
      <c r="AG332" s="41"/>
      <c r="AH332" s="41" t="b">
        <f t="shared" si="20"/>
        <v>0</v>
      </c>
    </row>
    <row r="333" spans="1:34" ht="44.25" hidden="1" customHeight="1" thickBot="1" x14ac:dyDescent="0.3">
      <c r="A333" s="93" t="s">
        <v>617</v>
      </c>
      <c r="B333" s="122">
        <v>2018</v>
      </c>
      <c r="C333" s="96" t="s">
        <v>905</v>
      </c>
      <c r="D333" s="17">
        <v>4</v>
      </c>
      <c r="E333" s="3" t="str">
        <f>IF(D333=1,'Tipo '!$B$2,IF(D333=2,'Tipo '!$B$3,IF(D333=3,'Tipo '!$B$4,IF(D333=4,'Tipo '!$B$5,IF(D333=5,'Tipo '!$B$6,IF(D333=6,'Tipo '!$B$7,IF(D333=7,'Tipo '!$B$8,IF(D333=8,'Tipo '!$B$9,IF(D333=9,'Tipo '!$B$10,IF(D333=10,'Tipo '!$B$11,IF(D333=11,'Tipo '!$B$12,IF(D333=12,'Tipo '!$B$13,IF(D333=13,'Tipo '!$B$14,IF(D333=14,'Tipo '!$B$15,IF(D333=15,'Tipo '!$B$16,IF(D333=16,'Tipo '!$B$17,IF(D333=17,'Tipo '!$B$18,IF(D333=18,'Tipo '!$B$19,IF(D333=19,'Tipo '!$B$20,IF(D333=20,'Tipo '!$B$21,"No ha seleccionado un tipo de contrato válido"))))))))))))))))))))</f>
        <v>Contratos de prestación de servicios</v>
      </c>
      <c r="F333" s="3" t="s">
        <v>108</v>
      </c>
      <c r="G333" s="3" t="s">
        <v>125</v>
      </c>
      <c r="H333" s="93" t="s">
        <v>1101</v>
      </c>
      <c r="I333" s="19" t="s">
        <v>145</v>
      </c>
      <c r="J333" s="8">
        <v>11</v>
      </c>
      <c r="K333" s="38" t="str">
        <f>IF(J333=1,'Equivalencia BH-BMPT'!$D$2,IF(J333=2,'Equivalencia BH-BMPT'!$D$3,IF(J333=3,'Equivalencia BH-BMPT'!$D$4,IF(J333=4,'Equivalencia BH-BMPT'!$D$5,IF(J333=5,'Equivalencia BH-BMPT'!$D$6,IF(J333=6,'Equivalencia BH-BMPT'!$D$7,IF(J333=7,'Equivalencia BH-BMPT'!$D$8,IF(J333=8,'Equivalencia BH-BMPT'!$D$9,IF(J333=9,'Equivalencia BH-BMPT'!$D$10,IF(J333=10,'Equivalencia BH-BMPT'!$D$11,IF(J333=11,'Equivalencia BH-BMPT'!$D$12,IF(J333=12,'Equivalencia BH-BMPT'!$D$13,IF(J333=13,'Equivalencia BH-BMPT'!$D$14,IF(J333=14,'Equivalencia BH-BMPT'!$D$15,IF(J333=15,'Equivalencia BH-BMPT'!$D$16,IF(J333=16,'Equivalencia BH-BMPT'!$D$17,IF(J333=17,'Equivalencia BH-BMPT'!$D$18,IF(J333=18,'Equivalencia BH-BMPT'!$D$19,IF(J333=19,'Equivalencia BH-BMPT'!$D$20,IF(J333=20,'Equivalencia BH-BMPT'!$D$21,IF(J333=21,'Equivalencia BH-BMPT'!$D$22,IF(J333=22,'Equivalencia BH-BMPT'!$D$23,IF(J333=23,'Equivalencia BH-BMPT'!#REF!,IF(J333=24,'Equivalencia BH-BMPT'!$D$25,IF(J333=25,'Equivalencia BH-BMPT'!$D$26,IF(J333=26,'Equivalencia BH-BMPT'!$D$27,IF(J333=27,'Equivalencia BH-BMPT'!$D$28,IF(J333=28,'Equivalencia BH-BMPT'!$D$29,IF(J333=29,'Equivalencia BH-BMPT'!$D$30,IF(J333=30,'Equivalencia BH-BMPT'!$D$31,IF(J333=31,'Equivalencia BH-BMPT'!$D$32,IF(J333=32,'Equivalencia BH-BMPT'!$D$33,IF(J333=33,'Equivalencia BH-BMPT'!$D$34,IF(J333=34,'Equivalencia BH-BMPT'!$D$35,IF(J333=35,'Equivalencia BH-BMPT'!$D$36,IF(J333=36,'Equivalencia BH-BMPT'!$D$37,IF(J333=37,'Equivalencia BH-BMPT'!$D$38,IF(J333=38,'Equivalencia BH-BMPT'!#REF!,IF(J333=39,'Equivalencia BH-BMPT'!$D$40,IF(J333=40,'Equivalencia BH-BMPT'!$D$41,IF(J333=41,'Equivalencia BH-BMPT'!$D$42,IF(J333=42,'Equivalencia BH-BMPT'!$D$43,IF(J333=43,'Equivalencia BH-BMPT'!$D$44,IF(J333=44,'Equivalencia BH-BMPT'!$D$45,IF(J333=45,'Equivalencia BH-BMPT'!$D$46,"No ha seleccionado un número de programa")))))))))))))))))))))))))))))))))))))))))))))</f>
        <v>Mejores oportunidades para el desarrollo a través de la cultura, la recreación y el deporte</v>
      </c>
      <c r="L333" s="20" t="s">
        <v>1124</v>
      </c>
      <c r="M333" s="17"/>
      <c r="N333" s="93" t="s">
        <v>1412</v>
      </c>
      <c r="O333" s="111">
        <v>256197735</v>
      </c>
      <c r="P333" s="85"/>
      <c r="Q333" s="22"/>
      <c r="R333" s="22"/>
      <c r="S333" s="22"/>
      <c r="T333" s="22">
        <f t="shared" si="18"/>
        <v>256197735</v>
      </c>
      <c r="U333" s="22"/>
      <c r="V333" s="114">
        <v>43461</v>
      </c>
      <c r="W333" s="114">
        <v>43475</v>
      </c>
      <c r="X333" s="114">
        <v>43625</v>
      </c>
      <c r="Y333" s="93" t="s">
        <v>1444</v>
      </c>
      <c r="Z333" s="17"/>
      <c r="AA333" s="39"/>
      <c r="AB333" s="17" t="s">
        <v>1468</v>
      </c>
      <c r="AC333" s="17"/>
      <c r="AD333" s="17"/>
      <c r="AE333" s="17"/>
      <c r="AF333" s="40">
        <f t="shared" si="19"/>
        <v>0</v>
      </c>
      <c r="AG333" s="41"/>
      <c r="AH333" s="41" t="b">
        <f t="shared" si="20"/>
        <v>0</v>
      </c>
    </row>
    <row r="334" spans="1:34" ht="44.25" hidden="1" customHeight="1" thickBot="1" x14ac:dyDescent="0.3">
      <c r="A334" s="93" t="s">
        <v>618</v>
      </c>
      <c r="B334" s="122">
        <v>2018</v>
      </c>
      <c r="C334" s="96" t="s">
        <v>906</v>
      </c>
      <c r="D334" s="17">
        <v>3</v>
      </c>
      <c r="E334" s="3" t="str">
        <f>IF(D334=1,'Tipo '!$B$2,IF(D334=2,'Tipo '!$B$3,IF(D334=3,'Tipo '!$B$4,IF(D334=4,'Tipo '!$B$5,IF(D334=5,'Tipo '!$B$6,IF(D334=6,'Tipo '!$B$7,IF(D334=7,'Tipo '!$B$8,IF(D334=8,'Tipo '!$B$9,IF(D334=9,'Tipo '!$B$10,IF(D334=10,'Tipo '!$B$11,IF(D334=11,'Tipo '!$B$12,IF(D334=12,'Tipo '!$B$13,IF(D334=13,'Tipo '!$B$14,IF(D334=14,'Tipo '!$B$15,IF(D334=15,'Tipo '!$B$16,IF(D334=16,'Tipo '!$B$17,IF(D334=17,'Tipo '!$B$18,IF(D334=18,'Tipo '!$B$19,IF(D334=19,'Tipo '!$B$20,IF(D334=20,'Tipo '!$B$21,"No ha seleccionado un tipo de contrato válido"))))))))))))))))))))</f>
        <v>Interventoría</v>
      </c>
      <c r="F334" s="3" t="s">
        <v>104</v>
      </c>
      <c r="G334" s="3" t="s">
        <v>121</v>
      </c>
      <c r="H334" s="93" t="s">
        <v>1102</v>
      </c>
      <c r="I334" s="19" t="s">
        <v>145</v>
      </c>
      <c r="J334" s="8">
        <v>15</v>
      </c>
      <c r="K334" s="38" t="str">
        <f>IF(J334=1,'Equivalencia BH-BMPT'!$D$2,IF(J334=2,'Equivalencia BH-BMPT'!$D$3,IF(J334=3,'Equivalencia BH-BMPT'!$D$4,IF(J334=4,'Equivalencia BH-BMPT'!$D$5,IF(J334=5,'Equivalencia BH-BMPT'!$D$6,IF(J334=6,'Equivalencia BH-BMPT'!$D$7,IF(J334=7,'Equivalencia BH-BMPT'!$D$8,IF(J334=8,'Equivalencia BH-BMPT'!$D$9,IF(J334=9,'Equivalencia BH-BMPT'!$D$10,IF(J334=10,'Equivalencia BH-BMPT'!$D$11,IF(J334=11,'Equivalencia BH-BMPT'!$D$12,IF(J334=12,'Equivalencia BH-BMPT'!$D$13,IF(J334=13,'Equivalencia BH-BMPT'!$D$14,IF(J334=14,'Equivalencia BH-BMPT'!$D$15,IF(J334=15,'Equivalencia BH-BMPT'!$D$16,IF(J334=16,'Equivalencia BH-BMPT'!$D$17,IF(J334=17,'Equivalencia BH-BMPT'!$D$18,IF(J334=18,'Equivalencia BH-BMPT'!$D$19,IF(J334=19,'Equivalencia BH-BMPT'!$D$20,IF(J334=20,'Equivalencia BH-BMPT'!$D$21,IF(J334=21,'Equivalencia BH-BMPT'!$D$22,IF(J334=22,'Equivalencia BH-BMPT'!$D$23,IF(J334=23,'Equivalencia BH-BMPT'!#REF!,IF(J334=24,'Equivalencia BH-BMPT'!$D$25,IF(J334=25,'Equivalencia BH-BMPT'!$D$26,IF(J334=26,'Equivalencia BH-BMPT'!$D$27,IF(J334=27,'Equivalencia BH-BMPT'!$D$28,IF(J334=28,'Equivalencia BH-BMPT'!$D$29,IF(J334=29,'Equivalencia BH-BMPT'!$D$30,IF(J334=30,'Equivalencia BH-BMPT'!$D$31,IF(J334=31,'Equivalencia BH-BMPT'!$D$32,IF(J334=32,'Equivalencia BH-BMPT'!$D$33,IF(J334=33,'Equivalencia BH-BMPT'!$D$34,IF(J334=34,'Equivalencia BH-BMPT'!$D$35,IF(J334=35,'Equivalencia BH-BMPT'!$D$36,IF(J334=36,'Equivalencia BH-BMPT'!$D$37,IF(J334=37,'Equivalencia BH-BMPT'!$D$38,IF(J334=38,'Equivalencia BH-BMPT'!#REF!,IF(J334=39,'Equivalencia BH-BMPT'!$D$40,IF(J334=40,'Equivalencia BH-BMPT'!$D$41,IF(J334=41,'Equivalencia BH-BMPT'!$D$42,IF(J334=42,'Equivalencia BH-BMPT'!$D$43,IF(J334=43,'Equivalencia BH-BMPT'!$D$44,IF(J334=44,'Equivalencia BH-BMPT'!$D$45,IF(J334=45,'Equivalencia BH-BMPT'!$D$46,"No ha seleccionado un número de programa")))))))))))))))))))))))))))))))))))))))))))))</f>
        <v>Recuperación, incorporación, vida urbana y control de la ilegalidad</v>
      </c>
      <c r="L334" s="20" t="s">
        <v>1129</v>
      </c>
      <c r="M334" s="17"/>
      <c r="N334" s="93" t="s">
        <v>1413</v>
      </c>
      <c r="O334" s="111">
        <v>23385500</v>
      </c>
      <c r="P334" s="85"/>
      <c r="Q334" s="22"/>
      <c r="R334" s="22"/>
      <c r="S334" s="22"/>
      <c r="T334" s="22">
        <f t="shared" si="18"/>
        <v>23385500</v>
      </c>
      <c r="U334" s="22"/>
      <c r="V334" s="114">
        <v>43462</v>
      </c>
      <c r="W334" s="114">
        <v>43479</v>
      </c>
      <c r="X334" s="114">
        <v>43659</v>
      </c>
      <c r="Y334" s="93" t="s">
        <v>1457</v>
      </c>
      <c r="Z334" s="17"/>
      <c r="AA334" s="39"/>
      <c r="AB334" s="17" t="s">
        <v>1468</v>
      </c>
      <c r="AC334" s="17"/>
      <c r="AD334" s="17"/>
      <c r="AE334" s="17"/>
      <c r="AF334" s="40">
        <f t="shared" si="19"/>
        <v>0</v>
      </c>
      <c r="AG334" s="41"/>
      <c r="AH334" s="41" t="b">
        <f t="shared" si="20"/>
        <v>0</v>
      </c>
    </row>
    <row r="335" spans="1:34" ht="44.25" hidden="1" customHeight="1" thickBot="1" x14ac:dyDescent="0.3">
      <c r="A335" s="93" t="s">
        <v>619</v>
      </c>
      <c r="B335" s="122">
        <v>2018</v>
      </c>
      <c r="C335" s="96" t="s">
        <v>907</v>
      </c>
      <c r="D335" s="17">
        <v>3</v>
      </c>
      <c r="E335" s="3" t="str">
        <f>IF(D335=1,'Tipo '!$B$2,IF(D335=2,'Tipo '!$B$3,IF(D335=3,'Tipo '!$B$4,IF(D335=4,'Tipo '!$B$5,IF(D335=5,'Tipo '!$B$6,IF(D335=6,'Tipo '!$B$7,IF(D335=7,'Tipo '!$B$8,IF(D335=8,'Tipo '!$B$9,IF(D335=9,'Tipo '!$B$10,IF(D335=10,'Tipo '!$B$11,IF(D335=11,'Tipo '!$B$12,IF(D335=12,'Tipo '!$B$13,IF(D335=13,'Tipo '!$B$14,IF(D335=14,'Tipo '!$B$15,IF(D335=15,'Tipo '!$B$16,IF(D335=16,'Tipo '!$B$17,IF(D335=17,'Tipo '!$B$18,IF(D335=18,'Tipo '!$B$19,IF(D335=19,'Tipo '!$B$20,IF(D335=20,'Tipo '!$B$21,"No ha seleccionado un tipo de contrato válido"))))))))))))))))))))</f>
        <v>Interventoría</v>
      </c>
      <c r="F335" s="3" t="s">
        <v>205</v>
      </c>
      <c r="G335" s="3" t="s">
        <v>121</v>
      </c>
      <c r="H335" s="93" t="s">
        <v>1103</v>
      </c>
      <c r="I335" s="19" t="s">
        <v>145</v>
      </c>
      <c r="J335" s="8">
        <v>18</v>
      </c>
      <c r="K335" s="38" t="str">
        <f>IF(J335=1,'Equivalencia BH-BMPT'!$D$2,IF(J335=2,'Equivalencia BH-BMPT'!$D$3,IF(J335=3,'Equivalencia BH-BMPT'!$D$4,IF(J335=4,'Equivalencia BH-BMPT'!$D$5,IF(J335=5,'Equivalencia BH-BMPT'!$D$6,IF(J335=6,'Equivalencia BH-BMPT'!$D$7,IF(J335=7,'Equivalencia BH-BMPT'!$D$8,IF(J335=8,'Equivalencia BH-BMPT'!$D$9,IF(J335=9,'Equivalencia BH-BMPT'!$D$10,IF(J335=10,'Equivalencia BH-BMPT'!$D$11,IF(J335=11,'Equivalencia BH-BMPT'!$D$12,IF(J335=12,'Equivalencia BH-BMPT'!$D$13,IF(J335=13,'Equivalencia BH-BMPT'!$D$14,IF(J335=14,'Equivalencia BH-BMPT'!$D$15,IF(J335=15,'Equivalencia BH-BMPT'!$D$16,IF(J335=16,'Equivalencia BH-BMPT'!$D$17,IF(J335=17,'Equivalencia BH-BMPT'!$D$18,IF(J335=18,'Equivalencia BH-BMPT'!$D$19,IF(J335=19,'Equivalencia BH-BMPT'!$D$20,IF(J335=20,'Equivalencia BH-BMPT'!$D$21,IF(J335=21,'Equivalencia BH-BMPT'!$D$22,IF(J335=22,'Equivalencia BH-BMPT'!$D$23,IF(J335=23,'Equivalencia BH-BMPT'!#REF!,IF(J335=24,'Equivalencia BH-BMPT'!$D$25,IF(J335=25,'Equivalencia BH-BMPT'!$D$26,IF(J335=26,'Equivalencia BH-BMPT'!$D$27,IF(J335=27,'Equivalencia BH-BMPT'!$D$28,IF(J335=28,'Equivalencia BH-BMPT'!$D$29,IF(J335=29,'Equivalencia BH-BMPT'!$D$30,IF(J335=30,'Equivalencia BH-BMPT'!$D$31,IF(J335=31,'Equivalencia BH-BMPT'!$D$32,IF(J335=32,'Equivalencia BH-BMPT'!$D$33,IF(J335=33,'Equivalencia BH-BMPT'!$D$34,IF(J335=34,'Equivalencia BH-BMPT'!$D$35,IF(J335=35,'Equivalencia BH-BMPT'!$D$36,IF(J335=36,'Equivalencia BH-BMPT'!$D$37,IF(J335=37,'Equivalencia BH-BMPT'!$D$38,IF(J335=38,'Equivalencia BH-BMPT'!#REF!,IF(J335=39,'Equivalencia BH-BMPT'!$D$40,IF(J335=40,'Equivalencia BH-BMPT'!$D$41,IF(J335=41,'Equivalencia BH-BMPT'!$D$42,IF(J335=42,'Equivalencia BH-BMPT'!$D$43,IF(J335=43,'Equivalencia BH-BMPT'!$D$44,IF(J335=44,'Equivalencia BH-BMPT'!$D$45,IF(J335=45,'Equivalencia BH-BMPT'!$D$46,"No ha seleccionado un número de programa")))))))))))))))))))))))))))))))))))))))))))))</f>
        <v>Mejor movilidad para todos</v>
      </c>
      <c r="L335" s="20" t="s">
        <v>1117</v>
      </c>
      <c r="M335" s="17"/>
      <c r="N335" s="93" t="s">
        <v>1414</v>
      </c>
      <c r="O335" s="111">
        <v>330000000</v>
      </c>
      <c r="P335" s="85"/>
      <c r="Q335" s="22"/>
      <c r="R335" s="22"/>
      <c r="S335" s="22"/>
      <c r="T335" s="22">
        <f t="shared" si="18"/>
        <v>330000000</v>
      </c>
      <c r="U335" s="22"/>
      <c r="V335" s="114">
        <v>43462</v>
      </c>
      <c r="W335" s="114">
        <v>43465</v>
      </c>
      <c r="X335" s="114">
        <v>43768</v>
      </c>
      <c r="Y335" s="93" t="s">
        <v>1440</v>
      </c>
      <c r="Z335" s="17"/>
      <c r="AA335" s="39"/>
      <c r="AB335" s="17" t="s">
        <v>1468</v>
      </c>
      <c r="AC335" s="17"/>
      <c r="AD335" s="17"/>
      <c r="AE335" s="17"/>
      <c r="AF335" s="40">
        <f t="shared" si="19"/>
        <v>0</v>
      </c>
      <c r="AG335" s="41"/>
      <c r="AH335" s="41" t="b">
        <f t="shared" si="20"/>
        <v>0</v>
      </c>
    </row>
    <row r="336" spans="1:34" ht="44.25" hidden="1" customHeight="1" thickBot="1" x14ac:dyDescent="0.3">
      <c r="A336" s="93" t="s">
        <v>620</v>
      </c>
      <c r="B336" s="122">
        <v>2018</v>
      </c>
      <c r="C336" s="96" t="s">
        <v>908</v>
      </c>
      <c r="D336" s="17">
        <v>4</v>
      </c>
      <c r="E336" s="3" t="str">
        <f>IF(D336=1,'Tipo '!$B$2,IF(D336=2,'Tipo '!$B$3,IF(D336=3,'Tipo '!$B$4,IF(D336=4,'Tipo '!$B$5,IF(D336=5,'Tipo '!$B$6,IF(D336=6,'Tipo '!$B$7,IF(D336=7,'Tipo '!$B$8,IF(D336=8,'Tipo '!$B$9,IF(D336=9,'Tipo '!$B$10,IF(D336=10,'Tipo '!$B$11,IF(D336=11,'Tipo '!$B$12,IF(D336=12,'Tipo '!$B$13,IF(D336=13,'Tipo '!$B$14,IF(D336=14,'Tipo '!$B$15,IF(D336=15,'Tipo '!$B$16,IF(D336=16,'Tipo '!$B$17,IF(D336=17,'Tipo '!$B$18,IF(D336=18,'Tipo '!$B$19,IF(D336=19,'Tipo '!$B$20,IF(D336=20,'Tipo '!$B$21,"No ha seleccionado un tipo de contrato válido"))))))))))))))))))))</f>
        <v>Contratos de prestación de servicios</v>
      </c>
      <c r="F336" s="3" t="s">
        <v>104</v>
      </c>
      <c r="G336" s="3" t="s">
        <v>121</v>
      </c>
      <c r="H336" s="93" t="s">
        <v>1104</v>
      </c>
      <c r="I336" s="19" t="s">
        <v>144</v>
      </c>
      <c r="J336" s="8"/>
      <c r="K336" s="38" t="str">
        <f>IF(J336=1,'Equivalencia BH-BMPT'!$D$2,IF(J336=2,'Equivalencia BH-BMPT'!$D$3,IF(J336=3,'Equivalencia BH-BMPT'!$D$4,IF(J336=4,'Equivalencia BH-BMPT'!$D$5,IF(J336=5,'Equivalencia BH-BMPT'!$D$6,IF(J336=6,'Equivalencia BH-BMPT'!$D$7,IF(J336=7,'Equivalencia BH-BMPT'!$D$8,IF(J336=8,'Equivalencia BH-BMPT'!$D$9,IF(J336=9,'Equivalencia BH-BMPT'!$D$10,IF(J336=10,'Equivalencia BH-BMPT'!$D$11,IF(J336=11,'Equivalencia BH-BMPT'!$D$12,IF(J336=12,'Equivalencia BH-BMPT'!$D$13,IF(J336=13,'Equivalencia BH-BMPT'!$D$14,IF(J336=14,'Equivalencia BH-BMPT'!$D$15,IF(J336=15,'Equivalencia BH-BMPT'!$D$16,IF(J336=16,'Equivalencia BH-BMPT'!$D$17,IF(J336=17,'Equivalencia BH-BMPT'!$D$18,IF(J336=18,'Equivalencia BH-BMPT'!$D$19,IF(J336=19,'Equivalencia BH-BMPT'!$D$20,IF(J336=20,'Equivalencia BH-BMPT'!$D$21,IF(J336=21,'Equivalencia BH-BMPT'!$D$22,IF(J336=22,'Equivalencia BH-BMPT'!$D$23,IF(J336=23,'Equivalencia BH-BMPT'!#REF!,IF(J336=24,'Equivalencia BH-BMPT'!$D$25,IF(J336=25,'Equivalencia BH-BMPT'!$D$26,IF(J336=26,'Equivalencia BH-BMPT'!$D$27,IF(J336=27,'Equivalencia BH-BMPT'!$D$28,IF(J336=28,'Equivalencia BH-BMPT'!$D$29,IF(J336=29,'Equivalencia BH-BMPT'!$D$30,IF(J336=30,'Equivalencia BH-BMPT'!$D$31,IF(J336=31,'Equivalencia BH-BMPT'!$D$32,IF(J336=32,'Equivalencia BH-BMPT'!$D$33,IF(J336=33,'Equivalencia BH-BMPT'!$D$34,IF(J336=34,'Equivalencia BH-BMPT'!$D$35,IF(J336=35,'Equivalencia BH-BMPT'!$D$36,IF(J336=36,'Equivalencia BH-BMPT'!$D$37,IF(J336=37,'Equivalencia BH-BMPT'!$D$38,IF(J336=38,'Equivalencia BH-BMPT'!#REF!,IF(J336=39,'Equivalencia BH-BMPT'!$D$40,IF(J336=40,'Equivalencia BH-BMPT'!$D$41,IF(J336=41,'Equivalencia BH-BMPT'!$D$42,IF(J336=42,'Equivalencia BH-BMPT'!$D$43,IF(J336=43,'Equivalencia BH-BMPT'!$D$44,IF(J336=44,'Equivalencia BH-BMPT'!$D$45,IF(J336=45,'Equivalencia BH-BMPT'!$D$46,"No ha seleccionado un número de programa")))))))))))))))))))))))))))))))))))))))))))))</f>
        <v>No ha seleccionado un número de programa</v>
      </c>
      <c r="L336" s="20" t="s">
        <v>1119</v>
      </c>
      <c r="M336" s="17"/>
      <c r="N336" s="93" t="s">
        <v>1415</v>
      </c>
      <c r="O336" s="111">
        <v>1135974</v>
      </c>
      <c r="P336" s="85"/>
      <c r="Q336" s="22"/>
      <c r="R336" s="22"/>
      <c r="S336" s="22"/>
      <c r="T336" s="22">
        <f t="shared" si="18"/>
        <v>1135974</v>
      </c>
      <c r="U336" s="22"/>
      <c r="V336" s="114">
        <v>43462</v>
      </c>
      <c r="W336" s="114">
        <v>43465</v>
      </c>
      <c r="X336" s="114">
        <v>43495</v>
      </c>
      <c r="Y336" s="93" t="s">
        <v>1453</v>
      </c>
      <c r="Z336" s="17"/>
      <c r="AA336" s="39"/>
      <c r="AB336" s="17" t="s">
        <v>1468</v>
      </c>
      <c r="AC336" s="17"/>
      <c r="AD336" s="17"/>
      <c r="AE336" s="17"/>
      <c r="AF336" s="40">
        <f t="shared" si="19"/>
        <v>0</v>
      </c>
      <c r="AG336" s="41"/>
      <c r="AH336" s="41" t="b">
        <f t="shared" si="20"/>
        <v>1</v>
      </c>
    </row>
    <row r="337" spans="1:34" ht="44.25" hidden="1" customHeight="1" thickBot="1" x14ac:dyDescent="0.3">
      <c r="A337" s="93" t="s">
        <v>621</v>
      </c>
      <c r="B337" s="122">
        <v>2018</v>
      </c>
      <c r="C337" s="96" t="s">
        <v>909</v>
      </c>
      <c r="D337" s="17">
        <v>3</v>
      </c>
      <c r="E337" s="3" t="str">
        <f>IF(D337=1,'Tipo '!$B$2,IF(D337=2,'Tipo '!$B$3,IF(D337=3,'Tipo '!$B$4,IF(D337=4,'Tipo '!$B$5,IF(D337=5,'Tipo '!$B$6,IF(D337=6,'Tipo '!$B$7,IF(D337=7,'Tipo '!$B$8,IF(D337=8,'Tipo '!$B$9,IF(D337=9,'Tipo '!$B$10,IF(D337=10,'Tipo '!$B$11,IF(D337=11,'Tipo '!$B$12,IF(D337=12,'Tipo '!$B$13,IF(D337=13,'Tipo '!$B$14,IF(D337=14,'Tipo '!$B$15,IF(D337=15,'Tipo '!$B$16,IF(D337=16,'Tipo '!$B$17,IF(D337=17,'Tipo '!$B$18,IF(D337=18,'Tipo '!$B$19,IF(D337=19,'Tipo '!$B$20,IF(D337=20,'Tipo '!$B$21,"No ha seleccionado un tipo de contrato válido"))))))))))))))))))))</f>
        <v>Interventoría</v>
      </c>
      <c r="F337" s="3" t="s">
        <v>104</v>
      </c>
      <c r="G337" s="3" t="s">
        <v>121</v>
      </c>
      <c r="H337" s="93" t="s">
        <v>1105</v>
      </c>
      <c r="I337" s="19" t="s">
        <v>145</v>
      </c>
      <c r="J337" s="8">
        <v>11</v>
      </c>
      <c r="K337" s="38" t="str">
        <f>IF(J337=1,'Equivalencia BH-BMPT'!$D$2,IF(J337=2,'Equivalencia BH-BMPT'!$D$3,IF(J337=3,'Equivalencia BH-BMPT'!$D$4,IF(J337=4,'Equivalencia BH-BMPT'!$D$5,IF(J337=5,'Equivalencia BH-BMPT'!$D$6,IF(J337=6,'Equivalencia BH-BMPT'!$D$7,IF(J337=7,'Equivalencia BH-BMPT'!$D$8,IF(J337=8,'Equivalencia BH-BMPT'!$D$9,IF(J337=9,'Equivalencia BH-BMPT'!$D$10,IF(J337=10,'Equivalencia BH-BMPT'!$D$11,IF(J337=11,'Equivalencia BH-BMPT'!$D$12,IF(J337=12,'Equivalencia BH-BMPT'!$D$13,IF(J337=13,'Equivalencia BH-BMPT'!$D$14,IF(J337=14,'Equivalencia BH-BMPT'!$D$15,IF(J337=15,'Equivalencia BH-BMPT'!$D$16,IF(J337=16,'Equivalencia BH-BMPT'!$D$17,IF(J337=17,'Equivalencia BH-BMPT'!$D$18,IF(J337=18,'Equivalencia BH-BMPT'!$D$19,IF(J337=19,'Equivalencia BH-BMPT'!$D$20,IF(J337=20,'Equivalencia BH-BMPT'!$D$21,IF(J337=21,'Equivalencia BH-BMPT'!$D$22,IF(J337=22,'Equivalencia BH-BMPT'!$D$23,IF(J337=23,'Equivalencia BH-BMPT'!#REF!,IF(J337=24,'Equivalencia BH-BMPT'!$D$25,IF(J337=25,'Equivalencia BH-BMPT'!$D$26,IF(J337=26,'Equivalencia BH-BMPT'!$D$27,IF(J337=27,'Equivalencia BH-BMPT'!$D$28,IF(J337=28,'Equivalencia BH-BMPT'!$D$29,IF(J337=29,'Equivalencia BH-BMPT'!$D$30,IF(J337=30,'Equivalencia BH-BMPT'!$D$31,IF(J337=31,'Equivalencia BH-BMPT'!$D$32,IF(J337=32,'Equivalencia BH-BMPT'!$D$33,IF(J337=33,'Equivalencia BH-BMPT'!$D$34,IF(J337=34,'Equivalencia BH-BMPT'!$D$35,IF(J337=35,'Equivalencia BH-BMPT'!$D$36,IF(J337=36,'Equivalencia BH-BMPT'!$D$37,IF(J337=37,'Equivalencia BH-BMPT'!$D$38,IF(J337=38,'Equivalencia BH-BMPT'!#REF!,IF(J337=39,'Equivalencia BH-BMPT'!$D$40,IF(J337=40,'Equivalencia BH-BMPT'!$D$41,IF(J337=41,'Equivalencia BH-BMPT'!$D$42,IF(J337=42,'Equivalencia BH-BMPT'!$D$43,IF(J337=43,'Equivalencia BH-BMPT'!$D$44,IF(J337=44,'Equivalencia BH-BMPT'!$D$45,IF(J337=45,'Equivalencia BH-BMPT'!$D$46,"No ha seleccionado un número de programa")))))))))))))))))))))))))))))))))))))))))))))</f>
        <v>Mejores oportunidades para el desarrollo a través de la cultura, la recreación y el deporte</v>
      </c>
      <c r="L337" s="20" t="s">
        <v>1124</v>
      </c>
      <c r="M337" s="17"/>
      <c r="N337" s="93" t="s">
        <v>1416</v>
      </c>
      <c r="O337" s="111">
        <v>28000000</v>
      </c>
      <c r="P337" s="85"/>
      <c r="Q337" s="22"/>
      <c r="R337" s="22"/>
      <c r="S337" s="22"/>
      <c r="T337" s="22">
        <f t="shared" si="18"/>
        <v>28000000</v>
      </c>
      <c r="U337" s="22"/>
      <c r="V337" s="114">
        <v>43465</v>
      </c>
      <c r="W337" s="114">
        <v>43465</v>
      </c>
      <c r="X337" s="114">
        <v>43646</v>
      </c>
      <c r="Y337" s="93" t="s">
        <v>1457</v>
      </c>
      <c r="Z337" s="17"/>
      <c r="AA337" s="39"/>
      <c r="AB337" s="17" t="s">
        <v>1468</v>
      </c>
      <c r="AC337" s="17"/>
      <c r="AD337" s="17"/>
      <c r="AE337" s="17"/>
      <c r="AF337" s="40">
        <f t="shared" si="19"/>
        <v>0</v>
      </c>
      <c r="AG337" s="41"/>
      <c r="AH337" s="41" t="b">
        <f t="shared" si="20"/>
        <v>0</v>
      </c>
    </row>
    <row r="338" spans="1:34" ht="44.25" hidden="1" customHeight="1" thickBot="1" x14ac:dyDescent="0.3">
      <c r="A338" s="93" t="s">
        <v>622</v>
      </c>
      <c r="B338" s="122">
        <v>2018</v>
      </c>
      <c r="C338" s="96" t="s">
        <v>910</v>
      </c>
      <c r="D338" s="17">
        <v>3</v>
      </c>
      <c r="E338" s="3" t="str">
        <f>IF(D338=1,'Tipo '!$B$2,IF(D338=2,'Tipo '!$B$3,IF(D338=3,'Tipo '!$B$4,IF(D338=4,'Tipo '!$B$5,IF(D338=5,'Tipo '!$B$6,IF(D338=6,'Tipo '!$B$7,IF(D338=7,'Tipo '!$B$8,IF(D338=8,'Tipo '!$B$9,IF(D338=9,'Tipo '!$B$10,IF(D338=10,'Tipo '!$B$11,IF(D338=11,'Tipo '!$B$12,IF(D338=12,'Tipo '!$B$13,IF(D338=13,'Tipo '!$B$14,IF(D338=14,'Tipo '!$B$15,IF(D338=15,'Tipo '!$B$16,IF(D338=16,'Tipo '!$B$17,IF(D338=17,'Tipo '!$B$18,IF(D338=18,'Tipo '!$B$19,IF(D338=19,'Tipo '!$B$20,IF(D338=20,'Tipo '!$B$21,"No ha seleccionado un tipo de contrato válido"))))))))))))))))))))</f>
        <v>Interventoría</v>
      </c>
      <c r="F338" s="3" t="s">
        <v>104</v>
      </c>
      <c r="G338" s="3" t="s">
        <v>121</v>
      </c>
      <c r="H338" s="93" t="s">
        <v>1106</v>
      </c>
      <c r="I338" s="19" t="s">
        <v>145</v>
      </c>
      <c r="J338" s="8">
        <v>11</v>
      </c>
      <c r="K338" s="38" t="str">
        <f>IF(J338=1,'Equivalencia BH-BMPT'!$D$2,IF(J338=2,'Equivalencia BH-BMPT'!$D$3,IF(J338=3,'Equivalencia BH-BMPT'!$D$4,IF(J338=4,'Equivalencia BH-BMPT'!$D$5,IF(J338=5,'Equivalencia BH-BMPT'!$D$6,IF(J338=6,'Equivalencia BH-BMPT'!$D$7,IF(J338=7,'Equivalencia BH-BMPT'!$D$8,IF(J338=8,'Equivalencia BH-BMPT'!$D$9,IF(J338=9,'Equivalencia BH-BMPT'!$D$10,IF(J338=10,'Equivalencia BH-BMPT'!$D$11,IF(J338=11,'Equivalencia BH-BMPT'!$D$12,IF(J338=12,'Equivalencia BH-BMPT'!$D$13,IF(J338=13,'Equivalencia BH-BMPT'!$D$14,IF(J338=14,'Equivalencia BH-BMPT'!$D$15,IF(J338=15,'Equivalencia BH-BMPT'!$D$16,IF(J338=16,'Equivalencia BH-BMPT'!$D$17,IF(J338=17,'Equivalencia BH-BMPT'!$D$18,IF(J338=18,'Equivalencia BH-BMPT'!$D$19,IF(J338=19,'Equivalencia BH-BMPT'!$D$20,IF(J338=20,'Equivalencia BH-BMPT'!$D$21,IF(J338=21,'Equivalencia BH-BMPT'!$D$22,IF(J338=22,'Equivalencia BH-BMPT'!$D$23,IF(J338=23,'Equivalencia BH-BMPT'!#REF!,IF(J338=24,'Equivalencia BH-BMPT'!$D$25,IF(J338=25,'Equivalencia BH-BMPT'!$D$26,IF(J338=26,'Equivalencia BH-BMPT'!$D$27,IF(J338=27,'Equivalencia BH-BMPT'!$D$28,IF(J338=28,'Equivalencia BH-BMPT'!$D$29,IF(J338=29,'Equivalencia BH-BMPT'!$D$30,IF(J338=30,'Equivalencia BH-BMPT'!$D$31,IF(J338=31,'Equivalencia BH-BMPT'!$D$32,IF(J338=32,'Equivalencia BH-BMPT'!$D$33,IF(J338=33,'Equivalencia BH-BMPT'!$D$34,IF(J338=34,'Equivalencia BH-BMPT'!$D$35,IF(J338=35,'Equivalencia BH-BMPT'!$D$36,IF(J338=36,'Equivalencia BH-BMPT'!$D$37,IF(J338=37,'Equivalencia BH-BMPT'!$D$38,IF(J338=38,'Equivalencia BH-BMPT'!#REF!,IF(J338=39,'Equivalencia BH-BMPT'!$D$40,IF(J338=40,'Equivalencia BH-BMPT'!$D$41,IF(J338=41,'Equivalencia BH-BMPT'!$D$42,IF(J338=42,'Equivalencia BH-BMPT'!$D$43,IF(J338=43,'Equivalencia BH-BMPT'!$D$44,IF(J338=44,'Equivalencia BH-BMPT'!$D$45,IF(J338=45,'Equivalencia BH-BMPT'!$D$46,"No ha seleccionado un número de programa")))))))))))))))))))))))))))))))))))))))))))))</f>
        <v>Mejores oportunidades para el desarrollo a través de la cultura, la recreación y el deporte</v>
      </c>
      <c r="L338" s="20" t="s">
        <v>1124</v>
      </c>
      <c r="M338" s="17"/>
      <c r="N338" s="93" t="s">
        <v>1417</v>
      </c>
      <c r="O338" s="111">
        <v>14280000</v>
      </c>
      <c r="P338" s="85"/>
      <c r="Q338" s="22"/>
      <c r="R338" s="22"/>
      <c r="S338" s="22"/>
      <c r="T338" s="22">
        <f t="shared" si="18"/>
        <v>14280000</v>
      </c>
      <c r="U338" s="22"/>
      <c r="V338" s="114">
        <v>43465</v>
      </c>
      <c r="W338" s="114">
        <v>43465</v>
      </c>
      <c r="X338" s="114">
        <v>43646</v>
      </c>
      <c r="Y338" s="93" t="s">
        <v>1457</v>
      </c>
      <c r="Z338" s="17"/>
      <c r="AA338" s="39"/>
      <c r="AB338" s="17" t="s">
        <v>1468</v>
      </c>
      <c r="AC338" s="17"/>
      <c r="AD338" s="17"/>
      <c r="AE338" s="17"/>
      <c r="AF338" s="40">
        <f t="shared" si="19"/>
        <v>0</v>
      </c>
      <c r="AG338" s="41"/>
      <c r="AH338" s="41" t="b">
        <f t="shared" si="20"/>
        <v>0</v>
      </c>
    </row>
    <row r="339" spans="1:34" ht="44.25" hidden="1" customHeight="1" thickBot="1" x14ac:dyDescent="0.3">
      <c r="A339" s="93" t="s">
        <v>623</v>
      </c>
      <c r="B339" s="122">
        <v>2018</v>
      </c>
      <c r="C339" s="96" t="s">
        <v>911</v>
      </c>
      <c r="D339" s="17">
        <v>4</v>
      </c>
      <c r="E339" s="3" t="str">
        <f>IF(D339=1,'Tipo '!$B$2,IF(D339=2,'Tipo '!$B$3,IF(D339=3,'Tipo '!$B$4,IF(D339=4,'Tipo '!$B$5,IF(D339=5,'Tipo '!$B$6,IF(D339=6,'Tipo '!$B$7,IF(D339=7,'Tipo '!$B$8,IF(D339=8,'Tipo '!$B$9,IF(D339=9,'Tipo '!$B$10,IF(D339=10,'Tipo '!$B$11,IF(D339=11,'Tipo '!$B$12,IF(D339=12,'Tipo '!$B$13,IF(D339=13,'Tipo '!$B$14,IF(D339=14,'Tipo '!$B$15,IF(D339=15,'Tipo '!$B$16,IF(D339=16,'Tipo '!$B$17,IF(D339=17,'Tipo '!$B$18,IF(D339=18,'Tipo '!$B$19,IF(D339=19,'Tipo '!$B$20,IF(D339=20,'Tipo '!$B$21,"No ha seleccionado un tipo de contrato válido"))))))))))))))))))))</f>
        <v>Contratos de prestación de servicios</v>
      </c>
      <c r="F339" s="3" t="s">
        <v>105</v>
      </c>
      <c r="G339" s="3" t="s">
        <v>121</v>
      </c>
      <c r="H339" s="93" t="s">
        <v>1107</v>
      </c>
      <c r="I339" s="19" t="s">
        <v>145</v>
      </c>
      <c r="J339" s="8">
        <v>15</v>
      </c>
      <c r="K339" s="38" t="str">
        <f>IF(J339=1,'Equivalencia BH-BMPT'!$D$2,IF(J339=2,'Equivalencia BH-BMPT'!$D$3,IF(J339=3,'Equivalencia BH-BMPT'!$D$4,IF(J339=4,'Equivalencia BH-BMPT'!$D$5,IF(J339=5,'Equivalencia BH-BMPT'!$D$6,IF(J339=6,'Equivalencia BH-BMPT'!$D$7,IF(J339=7,'Equivalencia BH-BMPT'!$D$8,IF(J339=8,'Equivalencia BH-BMPT'!$D$9,IF(J339=9,'Equivalencia BH-BMPT'!$D$10,IF(J339=10,'Equivalencia BH-BMPT'!$D$11,IF(J339=11,'Equivalencia BH-BMPT'!$D$12,IF(J339=12,'Equivalencia BH-BMPT'!$D$13,IF(J339=13,'Equivalencia BH-BMPT'!$D$14,IF(J339=14,'Equivalencia BH-BMPT'!$D$15,IF(J339=15,'Equivalencia BH-BMPT'!$D$16,IF(J339=16,'Equivalencia BH-BMPT'!$D$17,IF(J339=17,'Equivalencia BH-BMPT'!$D$18,IF(J339=18,'Equivalencia BH-BMPT'!$D$19,IF(J339=19,'Equivalencia BH-BMPT'!$D$20,IF(J339=20,'Equivalencia BH-BMPT'!$D$21,IF(J339=21,'Equivalencia BH-BMPT'!$D$22,IF(J339=22,'Equivalencia BH-BMPT'!$D$23,IF(J339=23,'Equivalencia BH-BMPT'!#REF!,IF(J339=24,'Equivalencia BH-BMPT'!$D$25,IF(J339=25,'Equivalencia BH-BMPT'!$D$26,IF(J339=26,'Equivalencia BH-BMPT'!$D$27,IF(J339=27,'Equivalencia BH-BMPT'!$D$28,IF(J339=28,'Equivalencia BH-BMPT'!$D$29,IF(J339=29,'Equivalencia BH-BMPT'!$D$30,IF(J339=30,'Equivalencia BH-BMPT'!$D$31,IF(J339=31,'Equivalencia BH-BMPT'!$D$32,IF(J339=32,'Equivalencia BH-BMPT'!$D$33,IF(J339=33,'Equivalencia BH-BMPT'!$D$34,IF(J339=34,'Equivalencia BH-BMPT'!$D$35,IF(J339=35,'Equivalencia BH-BMPT'!$D$36,IF(J339=36,'Equivalencia BH-BMPT'!$D$37,IF(J339=37,'Equivalencia BH-BMPT'!$D$38,IF(J339=38,'Equivalencia BH-BMPT'!#REF!,IF(J339=39,'Equivalencia BH-BMPT'!$D$40,IF(J339=40,'Equivalencia BH-BMPT'!$D$41,IF(J339=41,'Equivalencia BH-BMPT'!$D$42,IF(J339=42,'Equivalencia BH-BMPT'!$D$43,IF(J339=43,'Equivalencia BH-BMPT'!$D$44,IF(J339=44,'Equivalencia BH-BMPT'!$D$45,IF(J339=45,'Equivalencia BH-BMPT'!$D$46,"No ha seleccionado un número de programa")))))))))))))))))))))))))))))))))))))))))))))</f>
        <v>Recuperación, incorporación, vida urbana y control de la ilegalidad</v>
      </c>
      <c r="L339" s="20" t="s">
        <v>1129</v>
      </c>
      <c r="M339" s="17"/>
      <c r="N339" s="93" t="s">
        <v>1418</v>
      </c>
      <c r="O339" s="111">
        <v>2095202143</v>
      </c>
      <c r="P339" s="85"/>
      <c r="Q339" s="22"/>
      <c r="R339" s="22"/>
      <c r="S339" s="22"/>
      <c r="T339" s="22">
        <f t="shared" si="18"/>
        <v>2095202143</v>
      </c>
      <c r="U339" s="22"/>
      <c r="V339" s="114">
        <v>43462</v>
      </c>
      <c r="W339" s="114">
        <v>43465</v>
      </c>
      <c r="X339" s="114">
        <v>43738</v>
      </c>
      <c r="Y339" s="93" t="s">
        <v>1454</v>
      </c>
      <c r="Z339" s="17"/>
      <c r="AA339" s="39"/>
      <c r="AB339" s="17" t="s">
        <v>1468</v>
      </c>
      <c r="AC339" s="17"/>
      <c r="AD339" s="17"/>
      <c r="AE339" s="17"/>
      <c r="AF339" s="40">
        <f t="shared" si="19"/>
        <v>0</v>
      </c>
      <c r="AG339" s="41"/>
      <c r="AH339" s="41" t="b">
        <f t="shared" si="20"/>
        <v>0</v>
      </c>
    </row>
    <row r="340" spans="1:34" ht="44.25" hidden="1" customHeight="1" thickBot="1" x14ac:dyDescent="0.3">
      <c r="A340" s="93" t="s">
        <v>624</v>
      </c>
      <c r="B340" s="122">
        <v>2018</v>
      </c>
      <c r="C340" s="96" t="s">
        <v>912</v>
      </c>
      <c r="D340" s="17">
        <v>1</v>
      </c>
      <c r="E340" s="3" t="str">
        <f>IF(D340=1,'Tipo '!$B$2,IF(D340=2,'Tipo '!$B$3,IF(D340=3,'Tipo '!$B$4,IF(D340=4,'Tipo '!$B$5,IF(D340=5,'Tipo '!$B$6,IF(D340=6,'Tipo '!$B$7,IF(D340=7,'Tipo '!$B$8,IF(D340=8,'Tipo '!$B$9,IF(D340=9,'Tipo '!$B$10,IF(D340=10,'Tipo '!$B$11,IF(D340=11,'Tipo '!$B$12,IF(D340=12,'Tipo '!$B$13,IF(D340=13,'Tipo '!$B$14,IF(D340=14,'Tipo '!$B$15,IF(D340=15,'Tipo '!$B$16,IF(D340=16,'Tipo '!$B$17,IF(D340=17,'Tipo '!$B$18,IF(D340=18,'Tipo '!$B$19,IF(D340=19,'Tipo '!$B$20,IF(D340=20,'Tipo '!$B$21,"No ha seleccionado un tipo de contrato válido"))))))))))))))))))))</f>
        <v>Obra pública</v>
      </c>
      <c r="F340" s="3" t="s">
        <v>105</v>
      </c>
      <c r="G340" s="3" t="s">
        <v>121</v>
      </c>
      <c r="H340" s="93" t="s">
        <v>1108</v>
      </c>
      <c r="I340" s="19" t="s">
        <v>145</v>
      </c>
      <c r="J340" s="8">
        <v>18</v>
      </c>
      <c r="K340" s="38" t="str">
        <f>IF(J340=1,'Equivalencia BH-BMPT'!$D$2,IF(J340=2,'Equivalencia BH-BMPT'!$D$3,IF(J340=3,'Equivalencia BH-BMPT'!$D$4,IF(J340=4,'Equivalencia BH-BMPT'!$D$5,IF(J340=5,'Equivalencia BH-BMPT'!$D$6,IF(J340=6,'Equivalencia BH-BMPT'!$D$7,IF(J340=7,'Equivalencia BH-BMPT'!$D$8,IF(J340=8,'Equivalencia BH-BMPT'!$D$9,IF(J340=9,'Equivalencia BH-BMPT'!$D$10,IF(J340=10,'Equivalencia BH-BMPT'!$D$11,IF(J340=11,'Equivalencia BH-BMPT'!$D$12,IF(J340=12,'Equivalencia BH-BMPT'!$D$13,IF(J340=13,'Equivalencia BH-BMPT'!$D$14,IF(J340=14,'Equivalencia BH-BMPT'!$D$15,IF(J340=15,'Equivalencia BH-BMPT'!$D$16,IF(J340=16,'Equivalencia BH-BMPT'!$D$17,IF(J340=17,'Equivalencia BH-BMPT'!$D$18,IF(J340=18,'Equivalencia BH-BMPT'!$D$19,IF(J340=19,'Equivalencia BH-BMPT'!$D$20,IF(J340=20,'Equivalencia BH-BMPT'!$D$21,IF(J340=21,'Equivalencia BH-BMPT'!$D$22,IF(J340=22,'Equivalencia BH-BMPT'!$D$23,IF(J340=23,'Equivalencia BH-BMPT'!#REF!,IF(J340=24,'Equivalencia BH-BMPT'!$D$25,IF(J340=25,'Equivalencia BH-BMPT'!$D$26,IF(J340=26,'Equivalencia BH-BMPT'!$D$27,IF(J340=27,'Equivalencia BH-BMPT'!$D$28,IF(J340=28,'Equivalencia BH-BMPT'!$D$29,IF(J340=29,'Equivalencia BH-BMPT'!$D$30,IF(J340=30,'Equivalencia BH-BMPT'!$D$31,IF(J340=31,'Equivalencia BH-BMPT'!$D$32,IF(J340=32,'Equivalencia BH-BMPT'!$D$33,IF(J340=33,'Equivalencia BH-BMPT'!$D$34,IF(J340=34,'Equivalencia BH-BMPT'!$D$35,IF(J340=35,'Equivalencia BH-BMPT'!$D$36,IF(J340=36,'Equivalencia BH-BMPT'!$D$37,IF(J340=37,'Equivalencia BH-BMPT'!$D$38,IF(J340=38,'Equivalencia BH-BMPT'!#REF!,IF(J340=39,'Equivalencia BH-BMPT'!$D$40,IF(J340=40,'Equivalencia BH-BMPT'!$D$41,IF(J340=41,'Equivalencia BH-BMPT'!$D$42,IF(J340=42,'Equivalencia BH-BMPT'!$D$43,IF(J340=43,'Equivalencia BH-BMPT'!$D$44,IF(J340=44,'Equivalencia BH-BMPT'!$D$45,IF(J340=45,'Equivalencia BH-BMPT'!$D$46,"No ha seleccionado un número de programa")))))))))))))))))))))))))))))))))))))))))))))</f>
        <v>Mejor movilidad para todos</v>
      </c>
      <c r="L340" s="20" t="s">
        <v>1117</v>
      </c>
      <c r="M340" s="17"/>
      <c r="N340" s="93" t="s">
        <v>1400</v>
      </c>
      <c r="O340" s="111">
        <v>16000000000</v>
      </c>
      <c r="P340" s="85"/>
      <c r="Q340" s="22"/>
      <c r="R340" s="22"/>
      <c r="S340" s="22"/>
      <c r="T340" s="22">
        <f t="shared" si="18"/>
        <v>16000000000</v>
      </c>
      <c r="U340" s="22"/>
      <c r="V340" s="114">
        <v>43462</v>
      </c>
      <c r="W340" s="114">
        <v>43475</v>
      </c>
      <c r="X340" s="114">
        <v>43839</v>
      </c>
      <c r="Y340" s="93" t="s">
        <v>1462</v>
      </c>
      <c r="Z340" s="17"/>
      <c r="AA340" s="39"/>
      <c r="AB340" s="17" t="s">
        <v>1468</v>
      </c>
      <c r="AC340" s="17"/>
      <c r="AD340" s="17"/>
      <c r="AE340" s="17"/>
      <c r="AF340" s="40">
        <f t="shared" si="19"/>
        <v>0</v>
      </c>
      <c r="AG340" s="41"/>
      <c r="AH340" s="41" t="b">
        <f t="shared" si="20"/>
        <v>0</v>
      </c>
    </row>
    <row r="341" spans="1:34" ht="44.25" hidden="1" customHeight="1" thickBot="1" x14ac:dyDescent="0.3">
      <c r="A341" s="93" t="s">
        <v>625</v>
      </c>
      <c r="B341" s="122">
        <v>2018</v>
      </c>
      <c r="C341" s="96" t="s">
        <v>913</v>
      </c>
      <c r="D341" s="17">
        <v>3</v>
      </c>
      <c r="E341" s="3" t="str">
        <f>IF(D341=1,'Tipo '!$B$2,IF(D341=2,'Tipo '!$B$3,IF(D341=3,'Tipo '!$B$4,IF(D341=4,'Tipo '!$B$5,IF(D341=5,'Tipo '!$B$6,IF(D341=6,'Tipo '!$B$7,IF(D341=7,'Tipo '!$B$8,IF(D341=8,'Tipo '!$B$9,IF(D341=9,'Tipo '!$B$10,IF(D341=10,'Tipo '!$B$11,IF(D341=11,'Tipo '!$B$12,IF(D341=12,'Tipo '!$B$13,IF(D341=13,'Tipo '!$B$14,IF(D341=14,'Tipo '!$B$15,IF(D341=15,'Tipo '!$B$16,IF(D341=16,'Tipo '!$B$17,IF(D341=17,'Tipo '!$B$18,IF(D341=18,'Tipo '!$B$19,IF(D341=19,'Tipo '!$B$20,IF(D341=20,'Tipo '!$B$21,"No ha seleccionado un tipo de contrato válido"))))))))))))))))))))</f>
        <v>Interventoría</v>
      </c>
      <c r="F341" s="3" t="s">
        <v>205</v>
      </c>
      <c r="G341" s="3" t="s">
        <v>121</v>
      </c>
      <c r="H341" s="93" t="s">
        <v>1109</v>
      </c>
      <c r="I341" s="19" t="s">
        <v>145</v>
      </c>
      <c r="J341" s="8">
        <v>18</v>
      </c>
      <c r="K341" s="38" t="str">
        <f>IF(J341=1,'Equivalencia BH-BMPT'!$D$2,IF(J341=2,'Equivalencia BH-BMPT'!$D$3,IF(J341=3,'Equivalencia BH-BMPT'!$D$4,IF(J341=4,'Equivalencia BH-BMPT'!$D$5,IF(J341=5,'Equivalencia BH-BMPT'!$D$6,IF(J341=6,'Equivalencia BH-BMPT'!$D$7,IF(J341=7,'Equivalencia BH-BMPT'!$D$8,IF(J341=8,'Equivalencia BH-BMPT'!$D$9,IF(J341=9,'Equivalencia BH-BMPT'!$D$10,IF(J341=10,'Equivalencia BH-BMPT'!$D$11,IF(J341=11,'Equivalencia BH-BMPT'!$D$12,IF(J341=12,'Equivalencia BH-BMPT'!$D$13,IF(J341=13,'Equivalencia BH-BMPT'!$D$14,IF(J341=14,'Equivalencia BH-BMPT'!$D$15,IF(J341=15,'Equivalencia BH-BMPT'!$D$16,IF(J341=16,'Equivalencia BH-BMPT'!$D$17,IF(J341=17,'Equivalencia BH-BMPT'!$D$18,IF(J341=18,'Equivalencia BH-BMPT'!$D$19,IF(J341=19,'Equivalencia BH-BMPT'!$D$20,IF(J341=20,'Equivalencia BH-BMPT'!$D$21,IF(J341=21,'Equivalencia BH-BMPT'!$D$22,IF(J341=22,'Equivalencia BH-BMPT'!$D$23,IF(J341=23,'Equivalencia BH-BMPT'!#REF!,IF(J341=24,'Equivalencia BH-BMPT'!$D$25,IF(J341=25,'Equivalencia BH-BMPT'!$D$26,IF(J341=26,'Equivalencia BH-BMPT'!$D$27,IF(J341=27,'Equivalencia BH-BMPT'!$D$28,IF(J341=28,'Equivalencia BH-BMPT'!$D$29,IF(J341=29,'Equivalencia BH-BMPT'!$D$30,IF(J341=30,'Equivalencia BH-BMPT'!$D$31,IF(J341=31,'Equivalencia BH-BMPT'!$D$32,IF(J341=32,'Equivalencia BH-BMPT'!$D$33,IF(J341=33,'Equivalencia BH-BMPT'!$D$34,IF(J341=34,'Equivalencia BH-BMPT'!$D$35,IF(J341=35,'Equivalencia BH-BMPT'!$D$36,IF(J341=36,'Equivalencia BH-BMPT'!$D$37,IF(J341=37,'Equivalencia BH-BMPT'!$D$38,IF(J341=38,'Equivalencia BH-BMPT'!#REF!,IF(J341=39,'Equivalencia BH-BMPT'!$D$40,IF(J341=40,'Equivalencia BH-BMPT'!$D$41,IF(J341=41,'Equivalencia BH-BMPT'!$D$42,IF(J341=42,'Equivalencia BH-BMPT'!$D$43,IF(J341=43,'Equivalencia BH-BMPT'!$D$44,IF(J341=44,'Equivalencia BH-BMPT'!$D$45,IF(J341=45,'Equivalencia BH-BMPT'!$D$46,"No ha seleccionado un número de programa")))))))))))))))))))))))))))))))))))))))))))))</f>
        <v>Mejor movilidad para todos</v>
      </c>
      <c r="L341" s="20" t="s">
        <v>1117</v>
      </c>
      <c r="M341" s="17"/>
      <c r="N341" s="93" t="s">
        <v>1419</v>
      </c>
      <c r="O341" s="111">
        <v>1400000000</v>
      </c>
      <c r="P341" s="85"/>
      <c r="Q341" s="22"/>
      <c r="R341" s="22"/>
      <c r="S341" s="22"/>
      <c r="T341" s="22">
        <f t="shared" si="18"/>
        <v>1400000000</v>
      </c>
      <c r="U341" s="22"/>
      <c r="V341" s="114">
        <v>43462</v>
      </c>
      <c r="W341" s="114">
        <v>43475</v>
      </c>
      <c r="X341" s="114">
        <v>43778</v>
      </c>
      <c r="Y341" s="93" t="s">
        <v>1440</v>
      </c>
      <c r="Z341" s="17"/>
      <c r="AA341" s="39"/>
      <c r="AB341" s="17" t="s">
        <v>1468</v>
      </c>
      <c r="AC341" s="17"/>
      <c r="AD341" s="17"/>
      <c r="AE341" s="17"/>
      <c r="AF341" s="40">
        <f t="shared" si="19"/>
        <v>0</v>
      </c>
      <c r="AG341" s="41"/>
      <c r="AH341" s="41" t="b">
        <f t="shared" si="20"/>
        <v>0</v>
      </c>
    </row>
    <row r="342" spans="1:34" ht="44.25" hidden="1" customHeight="1" thickBot="1" x14ac:dyDescent="0.3">
      <c r="A342" s="93" t="s">
        <v>626</v>
      </c>
      <c r="B342" s="122">
        <v>2018</v>
      </c>
      <c r="C342" s="96" t="s">
        <v>914</v>
      </c>
      <c r="D342" s="17">
        <v>3</v>
      </c>
      <c r="E342" s="3" t="str">
        <f>IF(D342=1,'Tipo '!$B$2,IF(D342=2,'Tipo '!$B$3,IF(D342=3,'Tipo '!$B$4,IF(D342=4,'Tipo '!$B$5,IF(D342=5,'Tipo '!$B$6,IF(D342=6,'Tipo '!$B$7,IF(D342=7,'Tipo '!$B$8,IF(D342=8,'Tipo '!$B$9,IF(D342=9,'Tipo '!$B$10,IF(D342=10,'Tipo '!$B$11,IF(D342=11,'Tipo '!$B$12,IF(D342=12,'Tipo '!$B$13,IF(D342=13,'Tipo '!$B$14,IF(D342=14,'Tipo '!$B$15,IF(D342=15,'Tipo '!$B$16,IF(D342=16,'Tipo '!$B$17,IF(D342=17,'Tipo '!$B$18,IF(D342=18,'Tipo '!$B$19,IF(D342=19,'Tipo '!$B$20,IF(D342=20,'Tipo '!$B$21,"No ha seleccionado un tipo de contrato válido"))))))))))))))))))))</f>
        <v>Interventoría</v>
      </c>
      <c r="F342" s="3" t="s">
        <v>205</v>
      </c>
      <c r="G342" s="3" t="s">
        <v>121</v>
      </c>
      <c r="H342" s="93" t="s">
        <v>1110</v>
      </c>
      <c r="I342" s="19" t="s">
        <v>145</v>
      </c>
      <c r="J342" s="8">
        <v>18</v>
      </c>
      <c r="K342" s="38" t="str">
        <f>IF(J342=1,'Equivalencia BH-BMPT'!$D$2,IF(J342=2,'Equivalencia BH-BMPT'!$D$3,IF(J342=3,'Equivalencia BH-BMPT'!$D$4,IF(J342=4,'Equivalencia BH-BMPT'!$D$5,IF(J342=5,'Equivalencia BH-BMPT'!$D$6,IF(J342=6,'Equivalencia BH-BMPT'!$D$7,IF(J342=7,'Equivalencia BH-BMPT'!$D$8,IF(J342=8,'Equivalencia BH-BMPT'!$D$9,IF(J342=9,'Equivalencia BH-BMPT'!$D$10,IF(J342=10,'Equivalencia BH-BMPT'!$D$11,IF(J342=11,'Equivalencia BH-BMPT'!$D$12,IF(J342=12,'Equivalencia BH-BMPT'!$D$13,IF(J342=13,'Equivalencia BH-BMPT'!$D$14,IF(J342=14,'Equivalencia BH-BMPT'!$D$15,IF(J342=15,'Equivalencia BH-BMPT'!$D$16,IF(J342=16,'Equivalencia BH-BMPT'!$D$17,IF(J342=17,'Equivalencia BH-BMPT'!$D$18,IF(J342=18,'Equivalencia BH-BMPT'!$D$19,IF(J342=19,'Equivalencia BH-BMPT'!$D$20,IF(J342=20,'Equivalencia BH-BMPT'!$D$21,IF(J342=21,'Equivalencia BH-BMPT'!$D$22,IF(J342=22,'Equivalencia BH-BMPT'!$D$23,IF(J342=23,'Equivalencia BH-BMPT'!#REF!,IF(J342=24,'Equivalencia BH-BMPT'!$D$25,IF(J342=25,'Equivalencia BH-BMPT'!$D$26,IF(J342=26,'Equivalencia BH-BMPT'!$D$27,IF(J342=27,'Equivalencia BH-BMPT'!$D$28,IF(J342=28,'Equivalencia BH-BMPT'!$D$29,IF(J342=29,'Equivalencia BH-BMPT'!$D$30,IF(J342=30,'Equivalencia BH-BMPT'!$D$31,IF(J342=31,'Equivalencia BH-BMPT'!$D$32,IF(J342=32,'Equivalencia BH-BMPT'!$D$33,IF(J342=33,'Equivalencia BH-BMPT'!$D$34,IF(J342=34,'Equivalencia BH-BMPT'!$D$35,IF(J342=35,'Equivalencia BH-BMPT'!$D$36,IF(J342=36,'Equivalencia BH-BMPT'!$D$37,IF(J342=37,'Equivalencia BH-BMPT'!$D$38,IF(J342=38,'Equivalencia BH-BMPT'!#REF!,IF(J342=39,'Equivalencia BH-BMPT'!$D$40,IF(J342=40,'Equivalencia BH-BMPT'!$D$41,IF(J342=41,'Equivalencia BH-BMPT'!$D$42,IF(J342=42,'Equivalencia BH-BMPT'!$D$43,IF(J342=43,'Equivalencia BH-BMPT'!$D$44,IF(J342=44,'Equivalencia BH-BMPT'!$D$45,IF(J342=45,'Equivalencia BH-BMPT'!$D$46,"No ha seleccionado un número de programa")))))))))))))))))))))))))))))))))))))))))))))</f>
        <v>Mejor movilidad para todos</v>
      </c>
      <c r="L342" s="20" t="s">
        <v>1117</v>
      </c>
      <c r="M342" s="17"/>
      <c r="N342" s="93" t="s">
        <v>1420</v>
      </c>
      <c r="O342" s="111">
        <v>1000000000</v>
      </c>
      <c r="P342" s="85"/>
      <c r="Q342" s="22"/>
      <c r="R342" s="22"/>
      <c r="S342" s="22"/>
      <c r="T342" s="22">
        <f t="shared" si="18"/>
        <v>1000000000</v>
      </c>
      <c r="U342" s="22"/>
      <c r="V342" s="114">
        <v>43462</v>
      </c>
      <c r="W342" s="114">
        <v>43475</v>
      </c>
      <c r="X342" s="114">
        <v>43778</v>
      </c>
      <c r="Y342" s="93" t="s">
        <v>1440</v>
      </c>
      <c r="Z342" s="17"/>
      <c r="AA342" s="39"/>
      <c r="AB342" s="17" t="s">
        <v>1468</v>
      </c>
      <c r="AC342" s="17"/>
      <c r="AD342" s="17"/>
      <c r="AE342" s="17"/>
      <c r="AF342" s="40">
        <f t="shared" si="19"/>
        <v>0</v>
      </c>
      <c r="AG342" s="41"/>
      <c r="AH342" s="41" t="b">
        <f t="shared" si="20"/>
        <v>0</v>
      </c>
    </row>
    <row r="343" spans="1:34" ht="44.25" hidden="1" customHeight="1" thickBot="1" x14ac:dyDescent="0.3">
      <c r="A343" s="93" t="s">
        <v>627</v>
      </c>
      <c r="B343" s="122">
        <v>2018</v>
      </c>
      <c r="C343" s="96" t="s">
        <v>915</v>
      </c>
      <c r="D343" s="17">
        <v>3</v>
      </c>
      <c r="E343" s="3" t="str">
        <f>IF(D343=1,'Tipo '!$B$2,IF(D343=2,'Tipo '!$B$3,IF(D343=3,'Tipo '!$B$4,IF(D343=4,'Tipo '!$B$5,IF(D343=5,'Tipo '!$B$6,IF(D343=6,'Tipo '!$B$7,IF(D343=7,'Tipo '!$B$8,IF(D343=8,'Tipo '!$B$9,IF(D343=9,'Tipo '!$B$10,IF(D343=10,'Tipo '!$B$11,IF(D343=11,'Tipo '!$B$12,IF(D343=12,'Tipo '!$B$13,IF(D343=13,'Tipo '!$B$14,IF(D343=14,'Tipo '!$B$15,IF(D343=15,'Tipo '!$B$16,IF(D343=16,'Tipo '!$B$17,IF(D343=17,'Tipo '!$B$18,IF(D343=18,'Tipo '!$B$19,IF(D343=19,'Tipo '!$B$20,IF(D343=20,'Tipo '!$B$21,"No ha seleccionado un tipo de contrato válido"))))))))))))))))))))</f>
        <v>Interventoría</v>
      </c>
      <c r="F343" s="3" t="s">
        <v>205</v>
      </c>
      <c r="G343" s="3" t="s">
        <v>121</v>
      </c>
      <c r="H343" s="93" t="s">
        <v>1111</v>
      </c>
      <c r="I343" s="19" t="s">
        <v>145</v>
      </c>
      <c r="J343" s="8">
        <v>18</v>
      </c>
      <c r="K343" s="38" t="str">
        <f>IF(J343=1,'Equivalencia BH-BMPT'!$D$2,IF(J343=2,'Equivalencia BH-BMPT'!$D$3,IF(J343=3,'Equivalencia BH-BMPT'!$D$4,IF(J343=4,'Equivalencia BH-BMPT'!$D$5,IF(J343=5,'Equivalencia BH-BMPT'!$D$6,IF(J343=6,'Equivalencia BH-BMPT'!$D$7,IF(J343=7,'Equivalencia BH-BMPT'!$D$8,IF(J343=8,'Equivalencia BH-BMPT'!$D$9,IF(J343=9,'Equivalencia BH-BMPT'!$D$10,IF(J343=10,'Equivalencia BH-BMPT'!$D$11,IF(J343=11,'Equivalencia BH-BMPT'!$D$12,IF(J343=12,'Equivalencia BH-BMPT'!$D$13,IF(J343=13,'Equivalencia BH-BMPT'!$D$14,IF(J343=14,'Equivalencia BH-BMPT'!$D$15,IF(J343=15,'Equivalencia BH-BMPT'!$D$16,IF(J343=16,'Equivalencia BH-BMPT'!$D$17,IF(J343=17,'Equivalencia BH-BMPT'!$D$18,IF(J343=18,'Equivalencia BH-BMPT'!$D$19,IF(J343=19,'Equivalencia BH-BMPT'!$D$20,IF(J343=20,'Equivalencia BH-BMPT'!$D$21,IF(J343=21,'Equivalencia BH-BMPT'!$D$22,IF(J343=22,'Equivalencia BH-BMPT'!$D$23,IF(J343=23,'Equivalencia BH-BMPT'!#REF!,IF(J343=24,'Equivalencia BH-BMPT'!$D$25,IF(J343=25,'Equivalencia BH-BMPT'!$D$26,IF(J343=26,'Equivalencia BH-BMPT'!$D$27,IF(J343=27,'Equivalencia BH-BMPT'!$D$28,IF(J343=28,'Equivalencia BH-BMPT'!$D$29,IF(J343=29,'Equivalencia BH-BMPT'!$D$30,IF(J343=30,'Equivalencia BH-BMPT'!$D$31,IF(J343=31,'Equivalencia BH-BMPT'!$D$32,IF(J343=32,'Equivalencia BH-BMPT'!$D$33,IF(J343=33,'Equivalencia BH-BMPT'!$D$34,IF(J343=34,'Equivalencia BH-BMPT'!$D$35,IF(J343=35,'Equivalencia BH-BMPT'!$D$36,IF(J343=36,'Equivalencia BH-BMPT'!$D$37,IF(J343=37,'Equivalencia BH-BMPT'!$D$38,IF(J343=38,'Equivalencia BH-BMPT'!#REF!,IF(J343=39,'Equivalencia BH-BMPT'!$D$40,IF(J343=40,'Equivalencia BH-BMPT'!$D$41,IF(J343=41,'Equivalencia BH-BMPT'!$D$42,IF(J343=42,'Equivalencia BH-BMPT'!$D$43,IF(J343=43,'Equivalencia BH-BMPT'!$D$44,IF(J343=44,'Equivalencia BH-BMPT'!$D$45,IF(J343=45,'Equivalencia BH-BMPT'!$D$46,"No ha seleccionado un número de programa")))))))))))))))))))))))))))))))))))))))))))))</f>
        <v>Mejor movilidad para todos</v>
      </c>
      <c r="L343" s="20" t="s">
        <v>1117</v>
      </c>
      <c r="M343" s="17"/>
      <c r="N343" s="93" t="s">
        <v>1421</v>
      </c>
      <c r="O343" s="111">
        <v>1600000000</v>
      </c>
      <c r="P343" s="85"/>
      <c r="Q343" s="22"/>
      <c r="R343" s="22"/>
      <c r="S343" s="22"/>
      <c r="T343" s="22">
        <f t="shared" si="18"/>
        <v>1600000000</v>
      </c>
      <c r="U343" s="22"/>
      <c r="V343" s="114">
        <v>43465</v>
      </c>
      <c r="W343" s="114">
        <v>43475</v>
      </c>
      <c r="X343" s="114">
        <v>43839</v>
      </c>
      <c r="Y343" s="93" t="s">
        <v>1462</v>
      </c>
      <c r="Z343" s="17"/>
      <c r="AA343" s="39"/>
      <c r="AB343" s="17" t="s">
        <v>1468</v>
      </c>
      <c r="AC343" s="17"/>
      <c r="AD343" s="17"/>
      <c r="AE343" s="17"/>
      <c r="AF343" s="40">
        <f t="shared" si="19"/>
        <v>0</v>
      </c>
      <c r="AG343" s="41"/>
      <c r="AH343" s="41" t="b">
        <f t="shared" si="20"/>
        <v>0</v>
      </c>
    </row>
    <row r="344" spans="1:34" ht="44.25" hidden="1" customHeight="1" thickBot="1" x14ac:dyDescent="0.3">
      <c r="A344" s="93" t="s">
        <v>628</v>
      </c>
      <c r="B344" s="122">
        <v>2018</v>
      </c>
      <c r="C344" s="96" t="s">
        <v>916</v>
      </c>
      <c r="D344" s="17">
        <v>1</v>
      </c>
      <c r="E344" s="3" t="str">
        <f>IF(D344=1,'Tipo '!$B$2,IF(D344=2,'Tipo '!$B$3,IF(D344=3,'Tipo '!$B$4,IF(D344=4,'Tipo '!$B$5,IF(D344=5,'Tipo '!$B$6,IF(D344=6,'Tipo '!$B$7,IF(D344=7,'Tipo '!$B$8,IF(D344=8,'Tipo '!$B$9,IF(D344=9,'Tipo '!$B$10,IF(D344=10,'Tipo '!$B$11,IF(D344=11,'Tipo '!$B$12,IF(D344=12,'Tipo '!$B$13,IF(D344=13,'Tipo '!$B$14,IF(D344=14,'Tipo '!$B$15,IF(D344=15,'Tipo '!$B$16,IF(D344=16,'Tipo '!$B$17,IF(D344=17,'Tipo '!$B$18,IF(D344=18,'Tipo '!$B$19,IF(D344=19,'Tipo '!$B$20,IF(D344=20,'Tipo '!$B$21,"No ha seleccionado un tipo de contrato válido"))))))))))))))))))))</f>
        <v>Obra pública</v>
      </c>
      <c r="F344" s="3" t="s">
        <v>105</v>
      </c>
      <c r="G344" s="3" t="s">
        <v>121</v>
      </c>
      <c r="H344" s="93" t="s">
        <v>1112</v>
      </c>
      <c r="I344" s="19" t="s">
        <v>145</v>
      </c>
      <c r="J344" s="8">
        <v>2</v>
      </c>
      <c r="K344" s="38" t="str">
        <f>IF(J344=1,'Equivalencia BH-BMPT'!$D$2,IF(J344=2,'Equivalencia BH-BMPT'!$D$3,IF(J344=3,'Equivalencia BH-BMPT'!$D$4,IF(J344=4,'Equivalencia BH-BMPT'!$D$5,IF(J344=5,'Equivalencia BH-BMPT'!$D$6,IF(J344=6,'Equivalencia BH-BMPT'!$D$7,IF(J344=7,'Equivalencia BH-BMPT'!$D$8,IF(J344=8,'Equivalencia BH-BMPT'!$D$9,IF(J344=9,'Equivalencia BH-BMPT'!$D$10,IF(J344=10,'Equivalencia BH-BMPT'!$D$11,IF(J344=11,'Equivalencia BH-BMPT'!$D$12,IF(J344=12,'Equivalencia BH-BMPT'!$D$13,IF(J344=13,'Equivalencia BH-BMPT'!$D$14,IF(J344=14,'Equivalencia BH-BMPT'!$D$15,IF(J344=15,'Equivalencia BH-BMPT'!$D$16,IF(J344=16,'Equivalencia BH-BMPT'!$D$17,IF(J344=17,'Equivalencia BH-BMPT'!$D$18,IF(J344=18,'Equivalencia BH-BMPT'!$D$19,IF(J344=19,'Equivalencia BH-BMPT'!$D$20,IF(J344=20,'Equivalencia BH-BMPT'!$D$21,IF(J344=21,'Equivalencia BH-BMPT'!$D$22,IF(J344=22,'Equivalencia BH-BMPT'!$D$23,IF(J344=23,'Equivalencia BH-BMPT'!#REF!,IF(J344=24,'Equivalencia BH-BMPT'!$D$25,IF(J344=25,'Equivalencia BH-BMPT'!$D$26,IF(J344=26,'Equivalencia BH-BMPT'!$D$27,IF(J344=27,'Equivalencia BH-BMPT'!$D$28,IF(J344=28,'Equivalencia BH-BMPT'!$D$29,IF(J344=29,'Equivalencia BH-BMPT'!$D$30,IF(J344=30,'Equivalencia BH-BMPT'!$D$31,IF(J344=31,'Equivalencia BH-BMPT'!$D$32,IF(J344=32,'Equivalencia BH-BMPT'!$D$33,IF(J344=33,'Equivalencia BH-BMPT'!$D$34,IF(J344=34,'Equivalencia BH-BMPT'!$D$35,IF(J344=35,'Equivalencia BH-BMPT'!$D$36,IF(J344=36,'Equivalencia BH-BMPT'!$D$37,IF(J344=37,'Equivalencia BH-BMPT'!$D$38,IF(J344=38,'Equivalencia BH-BMPT'!#REF!,IF(J344=39,'Equivalencia BH-BMPT'!$D$40,IF(J344=40,'Equivalencia BH-BMPT'!$D$41,IF(J344=41,'Equivalencia BH-BMPT'!$D$42,IF(J344=42,'Equivalencia BH-BMPT'!$D$43,IF(J344=43,'Equivalencia BH-BMPT'!$D$44,IF(J344=44,'Equivalencia BH-BMPT'!$D$45,IF(J344=45,'Equivalencia BH-BMPT'!$D$46,"No ha seleccionado un número de programa")))))))))))))))))))))))))))))))))))))))))))))</f>
        <v>Desarrollo integral desde la gestación hasta la adolescencia</v>
      </c>
      <c r="L344" s="20" t="s">
        <v>1125</v>
      </c>
      <c r="M344" s="17"/>
      <c r="N344" s="93" t="s">
        <v>1422</v>
      </c>
      <c r="O344" s="111">
        <v>746663829</v>
      </c>
      <c r="P344" s="85"/>
      <c r="Q344" s="22"/>
      <c r="R344" s="22"/>
      <c r="S344" s="22"/>
      <c r="T344" s="22">
        <f t="shared" ref="T344:T403" si="21">O344+Q344+S344</f>
        <v>746663829</v>
      </c>
      <c r="U344" s="22"/>
      <c r="V344" s="114">
        <v>43465</v>
      </c>
      <c r="W344" s="114">
        <v>43473</v>
      </c>
      <c r="X344" s="114">
        <v>43653</v>
      </c>
      <c r="Y344" s="93" t="s">
        <v>1457</v>
      </c>
      <c r="Z344" s="17"/>
      <c r="AA344" s="39"/>
      <c r="AB344" s="17" t="s">
        <v>1468</v>
      </c>
      <c r="AC344" s="17"/>
      <c r="AD344" s="17"/>
      <c r="AE344" s="17"/>
      <c r="AF344" s="40">
        <f t="shared" ref="AF344:AF403" si="22">SUM(U344/T344)</f>
        <v>0</v>
      </c>
      <c r="AG344" s="41"/>
      <c r="AH344" s="41" t="b">
        <f t="shared" ref="AH344:AH403" si="23">IF(I344="Funcionamiento",J344=0,J344="")</f>
        <v>0</v>
      </c>
    </row>
    <row r="345" spans="1:34" ht="44.25" hidden="1" customHeight="1" thickBot="1" x14ac:dyDescent="0.3">
      <c r="A345" s="93" t="s">
        <v>629</v>
      </c>
      <c r="B345" s="122">
        <v>2018</v>
      </c>
      <c r="C345" s="96" t="s">
        <v>917</v>
      </c>
      <c r="D345" s="17">
        <v>3</v>
      </c>
      <c r="E345" s="3" t="str">
        <f>IF(D345=1,'Tipo '!$B$2,IF(D345=2,'Tipo '!$B$3,IF(D345=3,'Tipo '!$B$4,IF(D345=4,'Tipo '!$B$5,IF(D345=5,'Tipo '!$B$6,IF(D345=6,'Tipo '!$B$7,IF(D345=7,'Tipo '!$B$8,IF(D345=8,'Tipo '!$B$9,IF(D345=9,'Tipo '!$B$10,IF(D345=10,'Tipo '!$B$11,IF(D345=11,'Tipo '!$B$12,IF(D345=12,'Tipo '!$B$13,IF(D345=13,'Tipo '!$B$14,IF(D345=14,'Tipo '!$B$15,IF(D345=15,'Tipo '!$B$16,IF(D345=16,'Tipo '!$B$17,IF(D345=17,'Tipo '!$B$18,IF(D345=18,'Tipo '!$B$19,IF(D345=19,'Tipo '!$B$20,IF(D345=20,'Tipo '!$B$21,"No ha seleccionado un tipo de contrato válido"))))))))))))))))))))</f>
        <v>Interventoría</v>
      </c>
      <c r="F345" s="3" t="s">
        <v>205</v>
      </c>
      <c r="G345" s="3" t="s">
        <v>121</v>
      </c>
      <c r="H345" s="93" t="s">
        <v>1113</v>
      </c>
      <c r="I345" s="19" t="s">
        <v>145</v>
      </c>
      <c r="J345" s="8">
        <v>2</v>
      </c>
      <c r="K345" s="38" t="str">
        <f>IF(J345=1,'Equivalencia BH-BMPT'!$D$2,IF(J345=2,'Equivalencia BH-BMPT'!$D$3,IF(J345=3,'Equivalencia BH-BMPT'!$D$4,IF(J345=4,'Equivalencia BH-BMPT'!$D$5,IF(J345=5,'Equivalencia BH-BMPT'!$D$6,IF(J345=6,'Equivalencia BH-BMPT'!$D$7,IF(J345=7,'Equivalencia BH-BMPT'!$D$8,IF(J345=8,'Equivalencia BH-BMPT'!$D$9,IF(J345=9,'Equivalencia BH-BMPT'!$D$10,IF(J345=10,'Equivalencia BH-BMPT'!$D$11,IF(J345=11,'Equivalencia BH-BMPT'!$D$12,IF(J345=12,'Equivalencia BH-BMPT'!$D$13,IF(J345=13,'Equivalencia BH-BMPT'!$D$14,IF(J345=14,'Equivalencia BH-BMPT'!$D$15,IF(J345=15,'Equivalencia BH-BMPT'!$D$16,IF(J345=16,'Equivalencia BH-BMPT'!$D$17,IF(J345=17,'Equivalencia BH-BMPT'!$D$18,IF(J345=18,'Equivalencia BH-BMPT'!$D$19,IF(J345=19,'Equivalencia BH-BMPT'!$D$20,IF(J345=20,'Equivalencia BH-BMPT'!$D$21,IF(J345=21,'Equivalencia BH-BMPT'!$D$22,IF(J345=22,'Equivalencia BH-BMPT'!$D$23,IF(J345=23,'Equivalencia BH-BMPT'!#REF!,IF(J345=24,'Equivalencia BH-BMPT'!$D$25,IF(J345=25,'Equivalencia BH-BMPT'!$D$26,IF(J345=26,'Equivalencia BH-BMPT'!$D$27,IF(J345=27,'Equivalencia BH-BMPT'!$D$28,IF(J345=28,'Equivalencia BH-BMPT'!$D$29,IF(J345=29,'Equivalencia BH-BMPT'!$D$30,IF(J345=30,'Equivalencia BH-BMPT'!$D$31,IF(J345=31,'Equivalencia BH-BMPT'!$D$32,IF(J345=32,'Equivalencia BH-BMPT'!$D$33,IF(J345=33,'Equivalencia BH-BMPT'!$D$34,IF(J345=34,'Equivalencia BH-BMPT'!$D$35,IF(J345=35,'Equivalencia BH-BMPT'!$D$36,IF(J345=36,'Equivalencia BH-BMPT'!$D$37,IF(J345=37,'Equivalencia BH-BMPT'!$D$38,IF(J345=38,'Equivalencia BH-BMPT'!#REF!,IF(J345=39,'Equivalencia BH-BMPT'!$D$40,IF(J345=40,'Equivalencia BH-BMPT'!$D$41,IF(J345=41,'Equivalencia BH-BMPT'!$D$42,IF(J345=42,'Equivalencia BH-BMPT'!$D$43,IF(J345=43,'Equivalencia BH-BMPT'!$D$44,IF(J345=44,'Equivalencia BH-BMPT'!$D$45,IF(J345=45,'Equivalencia BH-BMPT'!$D$46,"No ha seleccionado un número de programa")))))))))))))))))))))))))))))))))))))))))))))</f>
        <v>Desarrollo integral desde la gestación hasta la adolescencia</v>
      </c>
      <c r="L345" s="20" t="s">
        <v>1125</v>
      </c>
      <c r="M345" s="17"/>
      <c r="N345" s="93" t="s">
        <v>1423</v>
      </c>
      <c r="O345" s="111">
        <v>74661206</v>
      </c>
      <c r="P345" s="85"/>
      <c r="Q345" s="22"/>
      <c r="R345" s="22"/>
      <c r="S345" s="22"/>
      <c r="T345" s="22">
        <f t="shared" si="21"/>
        <v>74661206</v>
      </c>
      <c r="U345" s="22"/>
      <c r="V345" s="114">
        <v>43465</v>
      </c>
      <c r="W345" s="114">
        <v>43480</v>
      </c>
      <c r="X345" s="114">
        <v>43660</v>
      </c>
      <c r="Y345" s="93" t="s">
        <v>1457</v>
      </c>
      <c r="Z345" s="17"/>
      <c r="AA345" s="39"/>
      <c r="AB345" s="17" t="s">
        <v>1468</v>
      </c>
      <c r="AC345" s="17"/>
      <c r="AD345" s="17"/>
      <c r="AE345" s="17"/>
      <c r="AF345" s="40">
        <f t="shared" si="22"/>
        <v>0</v>
      </c>
      <c r="AG345" s="41"/>
      <c r="AH345" s="41" t="b">
        <f t="shared" si="23"/>
        <v>0</v>
      </c>
    </row>
    <row r="346" spans="1:34" ht="44.25" hidden="1" customHeight="1" thickBot="1" x14ac:dyDescent="0.3">
      <c r="A346" s="93" t="s">
        <v>630</v>
      </c>
      <c r="B346" s="122">
        <v>2018</v>
      </c>
      <c r="C346" s="93" t="s">
        <v>918</v>
      </c>
      <c r="D346" s="17">
        <v>4</v>
      </c>
      <c r="E346" s="3" t="str">
        <f>IF(D346=1,'Tipo '!$B$2,IF(D346=2,'Tipo '!$B$3,IF(D346=3,'Tipo '!$B$4,IF(D346=4,'Tipo '!$B$5,IF(D346=5,'Tipo '!$B$6,IF(D346=6,'Tipo '!$B$7,IF(D346=7,'Tipo '!$B$8,IF(D346=8,'Tipo '!$B$9,IF(D346=9,'Tipo '!$B$10,IF(D346=10,'Tipo '!$B$11,IF(D346=11,'Tipo '!$B$12,IF(D346=12,'Tipo '!$B$13,IF(D346=13,'Tipo '!$B$14,IF(D346=14,'Tipo '!$B$15,IF(D346=15,'Tipo '!$B$16,IF(D346=16,'Tipo '!$B$17,IF(D346=17,'Tipo '!$B$18,IF(D346=18,'Tipo '!$B$19,IF(D346=19,'Tipo '!$B$20,IF(D346=20,'Tipo '!$B$21,"No ha seleccionado un tipo de contrato válido"))))))))))))))))))))</f>
        <v>Contratos de prestación de servicios</v>
      </c>
      <c r="F346" s="3" t="s">
        <v>105</v>
      </c>
      <c r="G346" s="3" t="s">
        <v>121</v>
      </c>
      <c r="H346" s="93" t="s">
        <v>1114</v>
      </c>
      <c r="I346" s="19" t="s">
        <v>145</v>
      </c>
      <c r="J346" s="8">
        <v>45</v>
      </c>
      <c r="K346" s="38" t="str">
        <f>IF(J346=1,'Equivalencia BH-BMPT'!$D$2,IF(J346=2,'Equivalencia BH-BMPT'!$D$3,IF(J346=3,'Equivalencia BH-BMPT'!$D$4,IF(J346=4,'Equivalencia BH-BMPT'!$D$5,IF(J346=5,'Equivalencia BH-BMPT'!$D$6,IF(J346=6,'Equivalencia BH-BMPT'!$D$7,IF(J346=7,'Equivalencia BH-BMPT'!$D$8,IF(J346=8,'Equivalencia BH-BMPT'!$D$9,IF(J346=9,'Equivalencia BH-BMPT'!$D$10,IF(J346=10,'Equivalencia BH-BMPT'!$D$11,IF(J346=11,'Equivalencia BH-BMPT'!$D$12,IF(J346=12,'Equivalencia BH-BMPT'!$D$13,IF(J346=13,'Equivalencia BH-BMPT'!$D$14,IF(J346=14,'Equivalencia BH-BMPT'!$D$15,IF(J346=15,'Equivalencia BH-BMPT'!$D$16,IF(J346=16,'Equivalencia BH-BMPT'!$D$17,IF(J346=17,'Equivalencia BH-BMPT'!$D$18,IF(J346=18,'Equivalencia BH-BMPT'!$D$19,IF(J346=19,'Equivalencia BH-BMPT'!$D$20,IF(J346=20,'Equivalencia BH-BMPT'!$D$21,IF(J346=21,'Equivalencia BH-BMPT'!$D$22,IF(J346=22,'Equivalencia BH-BMPT'!$D$23,IF(J346=23,'Equivalencia BH-BMPT'!#REF!,IF(J346=24,'Equivalencia BH-BMPT'!$D$25,IF(J346=25,'Equivalencia BH-BMPT'!$D$26,IF(J346=26,'Equivalencia BH-BMPT'!$D$27,IF(J346=27,'Equivalencia BH-BMPT'!$D$28,IF(J346=28,'Equivalencia BH-BMPT'!$D$29,IF(J346=29,'Equivalencia BH-BMPT'!$D$30,IF(J346=30,'Equivalencia BH-BMPT'!$D$31,IF(J346=31,'Equivalencia BH-BMPT'!$D$32,IF(J346=32,'Equivalencia BH-BMPT'!$D$33,IF(J346=33,'Equivalencia BH-BMPT'!$D$34,IF(J346=34,'Equivalencia BH-BMPT'!$D$35,IF(J346=35,'Equivalencia BH-BMPT'!$D$36,IF(J346=36,'Equivalencia BH-BMPT'!$D$37,IF(J346=37,'Equivalencia BH-BMPT'!$D$38,IF(J346=38,'Equivalencia BH-BMPT'!#REF!,IF(J346=39,'Equivalencia BH-BMPT'!$D$40,IF(J346=40,'Equivalencia BH-BMPT'!$D$41,IF(J346=41,'Equivalencia BH-BMPT'!$D$42,IF(J346=42,'Equivalencia BH-BMPT'!$D$43,IF(J346=43,'Equivalencia BH-BMPT'!$D$44,IF(J346=44,'Equivalencia BH-BMPT'!$D$45,IF(J346=45,'Equivalencia BH-BMPT'!$D$46,"No ha seleccionado un número de programa")))))))))))))))))))))))))))))))))))))))))))))</f>
        <v>Gobernanza e influencia local, regional e internacional</v>
      </c>
      <c r="L346" s="20" t="s">
        <v>1134</v>
      </c>
      <c r="M346" s="17"/>
      <c r="N346" s="93" t="s">
        <v>1424</v>
      </c>
      <c r="O346" s="111">
        <v>663821330</v>
      </c>
      <c r="P346" s="85"/>
      <c r="Q346" s="22"/>
      <c r="R346" s="22"/>
      <c r="S346" s="22"/>
      <c r="T346" s="22">
        <f t="shared" si="21"/>
        <v>663821330</v>
      </c>
      <c r="U346" s="22"/>
      <c r="V346" s="114">
        <v>43465</v>
      </c>
      <c r="W346" s="114">
        <v>43475</v>
      </c>
      <c r="X346" s="114">
        <v>43655</v>
      </c>
      <c r="Y346" s="93" t="s">
        <v>1457</v>
      </c>
      <c r="Z346" s="17"/>
      <c r="AA346" s="39"/>
      <c r="AB346" s="17" t="s">
        <v>1468</v>
      </c>
      <c r="AC346" s="17"/>
      <c r="AD346" s="17"/>
      <c r="AE346" s="17"/>
      <c r="AF346" s="40">
        <f t="shared" si="22"/>
        <v>0</v>
      </c>
      <c r="AG346" s="41"/>
      <c r="AH346" s="41" t="b">
        <f t="shared" si="23"/>
        <v>0</v>
      </c>
    </row>
    <row r="347" spans="1:34" ht="44.25" hidden="1" customHeight="1" thickBot="1" x14ac:dyDescent="0.3">
      <c r="A347" s="17" t="s">
        <v>134</v>
      </c>
      <c r="B347" s="122">
        <v>2018</v>
      </c>
      <c r="C347" s="3">
        <v>2018</v>
      </c>
      <c r="D347" s="125">
        <v>5</v>
      </c>
      <c r="E347" s="3" t="str">
        <f>IF(D347=1,'Tipo '!$B$2,IF(D347=2,'Tipo '!$B$3,IF(D347=3,'Tipo '!$B$4,IF(D347=4,'Tipo '!$B$5,IF(D347=5,'Tipo '!$B$6,IF(D347=6,'Tipo '!$B$7,IF(D347=7,'Tipo '!$B$8,IF(D347=8,'Tipo '!$B$9,IF(D347=9,'Tipo '!$B$10,IF(D347=10,'Tipo '!$B$11,IF(D347=11,'Tipo '!$B$12,IF(D347=12,'Tipo '!$B$13,IF(D347=13,'Tipo '!$B$14,IF(D347=14,'Tipo '!$B$15,IF(D347=15,'Tipo '!$B$16,IF(D347=16,'Tipo '!$B$17,IF(D347=17,'Tipo '!$B$18,IF(D347=18,'Tipo '!$B$19,IF(D347=19,'Tipo '!$B$20,IF(D347=20,'Tipo '!$B$21,"No ha seleccionado un tipo de contrato válido"))))))))))))))))))))</f>
        <v>Contratos de prestación de servicios profesionales y de apoyo a la gestión</v>
      </c>
      <c r="F347" s="124" t="s">
        <v>107</v>
      </c>
      <c r="G347" s="3" t="s">
        <v>121</v>
      </c>
      <c r="H347" s="19" t="s">
        <v>1470</v>
      </c>
      <c r="I347" s="19" t="s">
        <v>145</v>
      </c>
      <c r="J347" s="8">
        <v>3</v>
      </c>
      <c r="K347" s="38" t="str">
        <f>IF(J347=1,'Equivalencia BH-BMPT'!$D$2,IF(J347=2,'Equivalencia BH-BMPT'!$D$3,IF(J347=3,'Equivalencia BH-BMPT'!$D$4,IF(J347=4,'Equivalencia BH-BMPT'!$D$5,IF(J347=5,'Equivalencia BH-BMPT'!$D$6,IF(J347=6,'Equivalencia BH-BMPT'!$D$7,IF(J347=7,'Equivalencia BH-BMPT'!$D$8,IF(J347=8,'Equivalencia BH-BMPT'!$D$9,IF(J347=9,'Equivalencia BH-BMPT'!$D$10,IF(J347=10,'Equivalencia BH-BMPT'!$D$11,IF(J347=11,'Equivalencia BH-BMPT'!$D$12,IF(J347=12,'Equivalencia BH-BMPT'!$D$13,IF(J347=13,'Equivalencia BH-BMPT'!$D$14,IF(J347=14,'Equivalencia BH-BMPT'!$D$15,IF(J347=15,'Equivalencia BH-BMPT'!$D$16,IF(J347=16,'Equivalencia BH-BMPT'!$D$17,IF(J347=17,'Equivalencia BH-BMPT'!$D$18,IF(J347=18,'Equivalencia BH-BMPT'!$D$19,IF(J347=19,'Equivalencia BH-BMPT'!$D$20,IF(J347=20,'Equivalencia BH-BMPT'!$D$21,IF(J347=21,'Equivalencia BH-BMPT'!$D$22,IF(J347=22,'Equivalencia BH-BMPT'!$D$23,IF(J347=23,'Equivalencia BH-BMPT'!#REF!,IF(J347=24,'Equivalencia BH-BMPT'!$D$25,IF(J347=25,'Equivalencia BH-BMPT'!$D$26,IF(J347=26,'Equivalencia BH-BMPT'!$D$27,IF(J347=27,'Equivalencia BH-BMPT'!$D$28,IF(J347=28,'Equivalencia BH-BMPT'!$D$29,IF(J347=29,'Equivalencia BH-BMPT'!$D$30,IF(J347=30,'Equivalencia BH-BMPT'!$D$31,IF(J347=31,'Equivalencia BH-BMPT'!$D$32,IF(J347=32,'Equivalencia BH-BMPT'!$D$33,IF(J347=33,'Equivalencia BH-BMPT'!$D$34,IF(J347=34,'Equivalencia BH-BMPT'!$D$35,IF(J347=35,'Equivalencia BH-BMPT'!$D$36,IF(J347=36,'Equivalencia BH-BMPT'!$D$37,IF(J347=37,'Equivalencia BH-BMPT'!$D$38,IF(J347=38,'Equivalencia BH-BMPT'!#REF!,IF(J347=39,'Equivalencia BH-BMPT'!$D$40,IF(J347=40,'Equivalencia BH-BMPT'!$D$41,IF(J347=41,'Equivalencia BH-BMPT'!$D$42,IF(J347=42,'Equivalencia BH-BMPT'!$D$43,IF(J347=43,'Equivalencia BH-BMPT'!$D$44,IF(J347=44,'Equivalencia BH-BMPT'!$D$45,IF(J347=45,'Equivalencia BH-BMPT'!$D$46,"No ha seleccionado un número de programa")))))))))))))))))))))))))))))))))))))))))))))</f>
        <v>Igualdad y autonomía para una Bogotá incluyente</v>
      </c>
      <c r="L347" s="20" t="s">
        <v>1116</v>
      </c>
      <c r="M347" s="17"/>
      <c r="N347" s="24" t="s">
        <v>1471</v>
      </c>
      <c r="O347" s="21">
        <v>6480000000</v>
      </c>
      <c r="P347" s="85"/>
      <c r="Q347" s="22"/>
      <c r="R347" s="22"/>
      <c r="S347" s="22"/>
      <c r="T347" s="22">
        <f t="shared" si="21"/>
        <v>6480000000</v>
      </c>
      <c r="U347" s="22">
        <v>5882230649</v>
      </c>
      <c r="V347" s="23"/>
      <c r="W347" s="23"/>
      <c r="X347" s="23"/>
      <c r="Y347" s="17"/>
      <c r="Z347" s="17"/>
      <c r="AA347" s="39"/>
      <c r="AB347" s="17"/>
      <c r="AC347" s="17"/>
      <c r="AD347" s="17"/>
      <c r="AE347" s="17"/>
      <c r="AF347" s="40">
        <f t="shared" si="22"/>
        <v>0.90775164336419756</v>
      </c>
      <c r="AG347" s="41"/>
      <c r="AH347" s="41" t="b">
        <f t="shared" si="23"/>
        <v>0</v>
      </c>
    </row>
    <row r="348" spans="1:34" ht="44.25" hidden="1" customHeight="1" thickBot="1" x14ac:dyDescent="0.3">
      <c r="A348" s="17" t="s">
        <v>134</v>
      </c>
      <c r="B348" s="122">
        <v>2018</v>
      </c>
      <c r="C348" s="3">
        <v>2018</v>
      </c>
      <c r="D348" s="125">
        <v>5</v>
      </c>
      <c r="E348" s="3" t="str">
        <f>IF(D348=1,'Tipo '!$B$2,IF(D348=2,'Tipo '!$B$3,IF(D348=3,'Tipo '!$B$4,IF(D348=4,'Tipo '!$B$5,IF(D348=5,'Tipo '!$B$6,IF(D348=6,'Tipo '!$B$7,IF(D348=7,'Tipo '!$B$8,IF(D348=8,'Tipo '!$B$9,IF(D348=9,'Tipo '!$B$10,IF(D348=10,'Tipo '!$B$11,IF(D348=11,'Tipo '!$B$12,IF(D348=12,'Tipo '!$B$13,IF(D348=13,'Tipo '!$B$14,IF(D348=14,'Tipo '!$B$15,IF(D348=15,'Tipo '!$B$16,IF(D348=16,'Tipo '!$B$17,IF(D348=17,'Tipo '!$B$18,IF(D348=18,'Tipo '!$B$19,IF(D348=19,'Tipo '!$B$20,IF(D348=20,'Tipo '!$B$21,"No ha seleccionado un tipo de contrato válido"))))))))))))))))))))</f>
        <v>Contratos de prestación de servicios profesionales y de apoyo a la gestión</v>
      </c>
      <c r="F348" s="124" t="s">
        <v>107</v>
      </c>
      <c r="G348" s="3" t="s">
        <v>121</v>
      </c>
      <c r="H348" s="19" t="s">
        <v>1472</v>
      </c>
      <c r="I348" s="19" t="s">
        <v>145</v>
      </c>
      <c r="J348" s="8">
        <v>3</v>
      </c>
      <c r="K348" s="38" t="str">
        <f>IF(J348=1,'Equivalencia BH-BMPT'!$D$2,IF(J348=2,'Equivalencia BH-BMPT'!$D$3,IF(J348=3,'Equivalencia BH-BMPT'!$D$4,IF(J348=4,'Equivalencia BH-BMPT'!$D$5,IF(J348=5,'Equivalencia BH-BMPT'!$D$6,IF(J348=6,'Equivalencia BH-BMPT'!$D$7,IF(J348=7,'Equivalencia BH-BMPT'!$D$8,IF(J348=8,'Equivalencia BH-BMPT'!$D$9,IF(J348=9,'Equivalencia BH-BMPT'!$D$10,IF(J348=10,'Equivalencia BH-BMPT'!$D$11,IF(J348=11,'Equivalencia BH-BMPT'!$D$12,IF(J348=12,'Equivalencia BH-BMPT'!$D$13,IF(J348=13,'Equivalencia BH-BMPT'!$D$14,IF(J348=14,'Equivalencia BH-BMPT'!$D$15,IF(J348=15,'Equivalencia BH-BMPT'!$D$16,IF(J348=16,'Equivalencia BH-BMPT'!$D$17,IF(J348=17,'Equivalencia BH-BMPT'!$D$18,IF(J348=18,'Equivalencia BH-BMPT'!$D$19,IF(J348=19,'Equivalencia BH-BMPT'!$D$20,IF(J348=20,'Equivalencia BH-BMPT'!$D$21,IF(J348=21,'Equivalencia BH-BMPT'!$D$22,IF(J348=22,'Equivalencia BH-BMPT'!$D$23,IF(J348=23,'Equivalencia BH-BMPT'!#REF!,IF(J348=24,'Equivalencia BH-BMPT'!$D$25,IF(J348=25,'Equivalencia BH-BMPT'!$D$26,IF(J348=26,'Equivalencia BH-BMPT'!$D$27,IF(J348=27,'Equivalencia BH-BMPT'!$D$28,IF(J348=28,'Equivalencia BH-BMPT'!$D$29,IF(J348=29,'Equivalencia BH-BMPT'!$D$30,IF(J348=30,'Equivalencia BH-BMPT'!$D$31,IF(J348=31,'Equivalencia BH-BMPT'!$D$32,IF(J348=32,'Equivalencia BH-BMPT'!$D$33,IF(J348=33,'Equivalencia BH-BMPT'!$D$34,IF(J348=34,'Equivalencia BH-BMPT'!$D$35,IF(J348=35,'Equivalencia BH-BMPT'!$D$36,IF(J348=36,'Equivalencia BH-BMPT'!$D$37,IF(J348=37,'Equivalencia BH-BMPT'!$D$38,IF(J348=38,'Equivalencia BH-BMPT'!#REF!,IF(J348=39,'Equivalencia BH-BMPT'!$D$40,IF(J348=40,'Equivalencia BH-BMPT'!$D$41,IF(J348=41,'Equivalencia BH-BMPT'!$D$42,IF(J348=42,'Equivalencia BH-BMPT'!$D$43,IF(J348=43,'Equivalencia BH-BMPT'!$D$44,IF(J348=44,'Equivalencia BH-BMPT'!$D$45,IF(J348=45,'Equivalencia BH-BMPT'!$D$46,"No ha seleccionado un número de programa")))))))))))))))))))))))))))))))))))))))))))))</f>
        <v>Igualdad y autonomía para una Bogotá incluyente</v>
      </c>
      <c r="L348" s="20" t="s">
        <v>1116</v>
      </c>
      <c r="M348" s="17"/>
      <c r="N348" s="24" t="s">
        <v>1471</v>
      </c>
      <c r="O348" s="21">
        <v>90000000</v>
      </c>
      <c r="P348" s="85"/>
      <c r="Q348" s="22"/>
      <c r="R348" s="22"/>
      <c r="S348" s="22"/>
      <c r="T348" s="22">
        <f t="shared" si="21"/>
        <v>90000000</v>
      </c>
      <c r="U348" s="22">
        <v>66911766</v>
      </c>
      <c r="V348" s="23"/>
      <c r="W348" s="23"/>
      <c r="X348" s="23"/>
      <c r="Y348" s="17"/>
      <c r="Z348" s="17"/>
      <c r="AA348" s="39"/>
      <c r="AB348" s="17"/>
      <c r="AC348" s="17"/>
      <c r="AD348" s="17"/>
      <c r="AE348" s="17"/>
      <c r="AF348" s="40">
        <f t="shared" si="22"/>
        <v>0.74346406666666665</v>
      </c>
      <c r="AG348" s="41"/>
      <c r="AH348" s="41" t="b">
        <f t="shared" si="23"/>
        <v>0</v>
      </c>
    </row>
    <row r="349" spans="1:34" ht="44.25" hidden="1" customHeight="1" thickBot="1" x14ac:dyDescent="0.3">
      <c r="A349" s="17" t="s">
        <v>134</v>
      </c>
      <c r="B349" s="122">
        <v>2018</v>
      </c>
      <c r="C349" s="3">
        <v>2018</v>
      </c>
      <c r="D349" s="125">
        <v>5</v>
      </c>
      <c r="E349" s="3" t="str">
        <f>IF(D349=1,'Tipo '!$B$2,IF(D349=2,'Tipo '!$B$3,IF(D349=3,'Tipo '!$B$4,IF(D349=4,'Tipo '!$B$5,IF(D349=5,'Tipo '!$B$6,IF(D349=6,'Tipo '!$B$7,IF(D349=7,'Tipo '!$B$8,IF(D349=8,'Tipo '!$B$9,IF(D349=9,'Tipo '!$B$10,IF(D349=10,'Tipo '!$B$11,IF(D349=11,'Tipo '!$B$12,IF(D349=12,'Tipo '!$B$13,IF(D349=13,'Tipo '!$B$14,IF(D349=14,'Tipo '!$B$15,IF(D349=15,'Tipo '!$B$16,IF(D349=16,'Tipo '!$B$17,IF(D349=17,'Tipo '!$B$18,IF(D349=18,'Tipo '!$B$19,IF(D349=19,'Tipo '!$B$20,IF(D349=20,'Tipo '!$B$21,"No ha seleccionado un tipo de contrato válido"))))))))))))))))))))</f>
        <v>Contratos de prestación de servicios profesionales y de apoyo a la gestión</v>
      </c>
      <c r="F349" s="124" t="s">
        <v>107</v>
      </c>
      <c r="G349" s="3" t="s">
        <v>121</v>
      </c>
      <c r="H349" s="19"/>
      <c r="I349" s="19" t="s">
        <v>145</v>
      </c>
      <c r="J349" s="8">
        <v>3</v>
      </c>
      <c r="K349" s="38" t="str">
        <f>IF(J349=1,'Equivalencia BH-BMPT'!$D$2,IF(J349=2,'Equivalencia BH-BMPT'!$D$3,IF(J349=3,'Equivalencia BH-BMPT'!$D$4,IF(J349=4,'Equivalencia BH-BMPT'!$D$5,IF(J349=5,'Equivalencia BH-BMPT'!$D$6,IF(J349=6,'Equivalencia BH-BMPT'!$D$7,IF(J349=7,'Equivalencia BH-BMPT'!$D$8,IF(J349=8,'Equivalencia BH-BMPT'!$D$9,IF(J349=9,'Equivalencia BH-BMPT'!$D$10,IF(J349=10,'Equivalencia BH-BMPT'!$D$11,IF(J349=11,'Equivalencia BH-BMPT'!$D$12,IF(J349=12,'Equivalencia BH-BMPT'!$D$13,IF(J349=13,'Equivalencia BH-BMPT'!$D$14,IF(J349=14,'Equivalencia BH-BMPT'!$D$15,IF(J349=15,'Equivalencia BH-BMPT'!$D$16,IF(J349=16,'Equivalencia BH-BMPT'!$D$17,IF(J349=17,'Equivalencia BH-BMPT'!$D$18,IF(J349=18,'Equivalencia BH-BMPT'!$D$19,IF(J349=19,'Equivalencia BH-BMPT'!$D$20,IF(J349=20,'Equivalencia BH-BMPT'!$D$21,IF(J349=21,'Equivalencia BH-BMPT'!$D$22,IF(J349=22,'Equivalencia BH-BMPT'!$D$23,IF(J349=23,'Equivalencia BH-BMPT'!#REF!,IF(J349=24,'Equivalencia BH-BMPT'!$D$25,IF(J349=25,'Equivalencia BH-BMPT'!$D$26,IF(J349=26,'Equivalencia BH-BMPT'!$D$27,IF(J349=27,'Equivalencia BH-BMPT'!$D$28,IF(J349=28,'Equivalencia BH-BMPT'!$D$29,IF(J349=29,'Equivalencia BH-BMPT'!$D$30,IF(J349=30,'Equivalencia BH-BMPT'!$D$31,IF(J349=31,'Equivalencia BH-BMPT'!$D$32,IF(J349=32,'Equivalencia BH-BMPT'!$D$33,IF(J349=33,'Equivalencia BH-BMPT'!$D$34,IF(J349=34,'Equivalencia BH-BMPT'!$D$35,IF(J349=35,'Equivalencia BH-BMPT'!$D$36,IF(J349=36,'Equivalencia BH-BMPT'!$D$37,IF(J349=37,'Equivalencia BH-BMPT'!$D$38,IF(J349=38,'Equivalencia BH-BMPT'!#REF!,IF(J349=39,'Equivalencia BH-BMPT'!$D$40,IF(J349=40,'Equivalencia BH-BMPT'!$D$41,IF(J349=41,'Equivalencia BH-BMPT'!$D$42,IF(J349=42,'Equivalencia BH-BMPT'!$D$43,IF(J349=43,'Equivalencia BH-BMPT'!$D$44,IF(J349=44,'Equivalencia BH-BMPT'!$D$45,IF(J349=45,'Equivalencia BH-BMPT'!$D$46,"No ha seleccionado un número de programa")))))))))))))))))))))))))))))))))))))))))))))</f>
        <v>Igualdad y autonomía para una Bogotá incluyente</v>
      </c>
      <c r="L349" s="20" t="s">
        <v>1116</v>
      </c>
      <c r="M349" s="17"/>
      <c r="N349" s="24" t="s">
        <v>209</v>
      </c>
      <c r="O349" s="21">
        <v>242110</v>
      </c>
      <c r="P349" s="85"/>
      <c r="Q349" s="22"/>
      <c r="R349" s="22"/>
      <c r="S349" s="22"/>
      <c r="T349" s="22">
        <f t="shared" si="21"/>
        <v>242110</v>
      </c>
      <c r="U349" s="22">
        <v>242110</v>
      </c>
      <c r="V349" s="23"/>
      <c r="W349" s="23"/>
      <c r="X349" s="23"/>
      <c r="Y349" s="17"/>
      <c r="Z349" s="17"/>
      <c r="AA349" s="39"/>
      <c r="AB349" s="17"/>
      <c r="AC349" s="17"/>
      <c r="AD349" s="17"/>
      <c r="AE349" s="17"/>
      <c r="AF349" s="40">
        <f t="shared" si="22"/>
        <v>1</v>
      </c>
      <c r="AG349" s="41"/>
      <c r="AH349" s="41" t="b">
        <f t="shared" si="23"/>
        <v>0</v>
      </c>
    </row>
    <row r="350" spans="1:34" ht="44.25" hidden="1" customHeight="1" thickBot="1" x14ac:dyDescent="0.3">
      <c r="A350" s="17" t="s">
        <v>1474</v>
      </c>
      <c r="B350" s="122">
        <v>2017</v>
      </c>
      <c r="C350" s="3">
        <v>2017</v>
      </c>
      <c r="D350" s="17">
        <v>5</v>
      </c>
      <c r="E350" s="3" t="str">
        <f>IF(D350=1,'Tipo '!$B$2,IF(D350=2,'Tipo '!$B$3,IF(D350=3,'Tipo '!$B$4,IF(D350=4,'Tipo '!$B$5,IF(D350=5,'Tipo '!$B$6,IF(D350=6,'Tipo '!$B$7,IF(D350=7,'Tipo '!$B$8,IF(D350=8,'Tipo '!$B$9,IF(D350=9,'Tipo '!$B$10,IF(D350=10,'Tipo '!$B$11,IF(D350=11,'Tipo '!$B$12,IF(D350=12,'Tipo '!$B$13,IF(D350=13,'Tipo '!$B$14,IF(D350=14,'Tipo '!$B$15,IF(D350=15,'Tipo '!$B$16,IF(D350=16,'Tipo '!$B$17,IF(D350=17,'Tipo '!$B$18,IF(D350=18,'Tipo '!$B$19,IF(D350=19,'Tipo '!$B$20,IF(D350=20,'Tipo '!$B$21,"No ha seleccionado un tipo de contrato válido"))))))))))))))))))))</f>
        <v>Contratos de prestación de servicios profesionales y de apoyo a la gestión</v>
      </c>
      <c r="F350" s="3" t="s">
        <v>107</v>
      </c>
      <c r="G350" s="3" t="s">
        <v>116</v>
      </c>
      <c r="H350" s="19" t="s">
        <v>1475</v>
      </c>
      <c r="I350" s="19" t="s">
        <v>145</v>
      </c>
      <c r="J350" s="8">
        <v>3</v>
      </c>
      <c r="K350" s="38" t="str">
        <f>IF(J350=1,'Equivalencia BH-BMPT'!$D$2,IF(J350=2,'Equivalencia BH-BMPT'!$D$3,IF(J350=3,'Equivalencia BH-BMPT'!$D$4,IF(J350=4,'Equivalencia BH-BMPT'!$D$5,IF(J350=5,'Equivalencia BH-BMPT'!$D$6,IF(J350=6,'Equivalencia BH-BMPT'!$D$7,IF(J350=7,'Equivalencia BH-BMPT'!$D$8,IF(J350=8,'Equivalencia BH-BMPT'!$D$9,IF(J350=9,'Equivalencia BH-BMPT'!$D$10,IF(J350=10,'Equivalencia BH-BMPT'!$D$11,IF(J350=11,'Equivalencia BH-BMPT'!$D$12,IF(J350=12,'Equivalencia BH-BMPT'!$D$13,IF(J350=13,'Equivalencia BH-BMPT'!$D$14,IF(J350=14,'Equivalencia BH-BMPT'!$D$15,IF(J350=15,'Equivalencia BH-BMPT'!$D$16,IF(J350=16,'Equivalencia BH-BMPT'!$D$17,IF(J350=17,'Equivalencia BH-BMPT'!$D$18,IF(J350=18,'Equivalencia BH-BMPT'!$D$19,IF(J350=19,'Equivalencia BH-BMPT'!$D$20,IF(J350=20,'Equivalencia BH-BMPT'!$D$21,IF(J350=21,'Equivalencia BH-BMPT'!$D$22,IF(J350=22,'Equivalencia BH-BMPT'!$D$23,IF(J350=23,'Equivalencia BH-BMPT'!#REF!,IF(J350=24,'Equivalencia BH-BMPT'!$D$25,IF(J350=25,'Equivalencia BH-BMPT'!$D$26,IF(J350=26,'Equivalencia BH-BMPT'!$D$27,IF(J350=27,'Equivalencia BH-BMPT'!$D$28,IF(J350=28,'Equivalencia BH-BMPT'!$D$29,IF(J350=29,'Equivalencia BH-BMPT'!$D$30,IF(J350=30,'Equivalencia BH-BMPT'!$D$31,IF(J350=31,'Equivalencia BH-BMPT'!$D$32,IF(J350=32,'Equivalencia BH-BMPT'!$D$33,IF(J350=33,'Equivalencia BH-BMPT'!$D$34,IF(J350=34,'Equivalencia BH-BMPT'!$D$35,IF(J350=35,'Equivalencia BH-BMPT'!$D$36,IF(J350=36,'Equivalencia BH-BMPT'!$D$37,IF(J350=37,'Equivalencia BH-BMPT'!$D$38,IF(J350=38,'Equivalencia BH-BMPT'!#REF!,IF(J350=39,'Equivalencia BH-BMPT'!$D$40,IF(J350=40,'Equivalencia BH-BMPT'!$D$41,IF(J350=41,'Equivalencia BH-BMPT'!$D$42,IF(J350=42,'Equivalencia BH-BMPT'!$D$43,IF(J350=43,'Equivalencia BH-BMPT'!$D$44,IF(J350=44,'Equivalencia BH-BMPT'!$D$45,IF(J350=45,'Equivalencia BH-BMPT'!$D$46,"No ha seleccionado un número de programa")))))))))))))))))))))))))))))))))))))))))))))</f>
        <v>Igualdad y autonomía para una Bogotá incluyente</v>
      </c>
      <c r="L350" s="20" t="s">
        <v>1116</v>
      </c>
      <c r="M350" s="17"/>
      <c r="N350" s="24" t="s">
        <v>1476</v>
      </c>
      <c r="O350" s="21">
        <v>19800000</v>
      </c>
      <c r="P350" s="85"/>
      <c r="Q350" s="22"/>
      <c r="R350" s="22"/>
      <c r="S350" s="22"/>
      <c r="T350" s="22">
        <f t="shared" si="21"/>
        <v>19800000</v>
      </c>
      <c r="U350" s="22">
        <v>16800000</v>
      </c>
      <c r="V350" s="23"/>
      <c r="W350" s="23"/>
      <c r="X350" s="23"/>
      <c r="Y350" s="17"/>
      <c r="Z350" s="17"/>
      <c r="AA350" s="39"/>
      <c r="AB350" s="17"/>
      <c r="AC350" s="17"/>
      <c r="AD350" s="17"/>
      <c r="AE350" s="17"/>
      <c r="AF350" s="40">
        <f t="shared" si="22"/>
        <v>0.84848484848484851</v>
      </c>
      <c r="AG350" s="41"/>
      <c r="AH350" s="41" t="b">
        <f t="shared" si="23"/>
        <v>0</v>
      </c>
    </row>
    <row r="351" spans="1:34" ht="44.25" hidden="1" customHeight="1" thickBot="1" x14ac:dyDescent="0.3">
      <c r="A351" s="17" t="s">
        <v>1477</v>
      </c>
      <c r="B351" s="122">
        <v>2017</v>
      </c>
      <c r="C351" s="3">
        <v>2018</v>
      </c>
      <c r="D351" s="17">
        <v>5</v>
      </c>
      <c r="E351" s="3" t="str">
        <f>IF(D351=1,'Tipo '!$B$2,IF(D351=2,'Tipo '!$B$3,IF(D351=3,'Tipo '!$B$4,IF(D351=4,'Tipo '!$B$5,IF(D351=5,'Tipo '!$B$6,IF(D351=6,'Tipo '!$B$7,IF(D351=7,'Tipo '!$B$8,IF(D351=8,'Tipo '!$B$9,IF(D351=9,'Tipo '!$B$10,IF(D351=10,'Tipo '!$B$11,IF(D351=11,'Tipo '!$B$12,IF(D351=12,'Tipo '!$B$13,IF(D351=13,'Tipo '!$B$14,IF(D351=14,'Tipo '!$B$15,IF(D351=15,'Tipo '!$B$16,IF(D351=16,'Tipo '!$B$17,IF(D351=17,'Tipo '!$B$18,IF(D351=18,'Tipo '!$B$19,IF(D351=19,'Tipo '!$B$20,IF(D351=20,'Tipo '!$B$21,"No ha seleccionado un tipo de contrato válido"))))))))))))))))))))</f>
        <v>Contratos de prestación de servicios profesionales y de apoyo a la gestión</v>
      </c>
      <c r="F351" s="3" t="s">
        <v>107</v>
      </c>
      <c r="G351" s="3" t="s">
        <v>116</v>
      </c>
      <c r="H351" s="19" t="s">
        <v>1478</v>
      </c>
      <c r="I351" s="19" t="s">
        <v>145</v>
      </c>
      <c r="J351" s="8">
        <v>3</v>
      </c>
      <c r="K351" s="38" t="str">
        <f>IF(J351=1,'Equivalencia BH-BMPT'!$D$2,IF(J351=2,'Equivalencia BH-BMPT'!$D$3,IF(J351=3,'Equivalencia BH-BMPT'!$D$4,IF(J351=4,'Equivalencia BH-BMPT'!$D$5,IF(J351=5,'Equivalencia BH-BMPT'!$D$6,IF(J351=6,'Equivalencia BH-BMPT'!$D$7,IF(J351=7,'Equivalencia BH-BMPT'!$D$8,IF(J351=8,'Equivalencia BH-BMPT'!$D$9,IF(J351=9,'Equivalencia BH-BMPT'!$D$10,IF(J351=10,'Equivalencia BH-BMPT'!$D$11,IF(J351=11,'Equivalencia BH-BMPT'!$D$12,IF(J351=12,'Equivalencia BH-BMPT'!$D$13,IF(J351=13,'Equivalencia BH-BMPT'!$D$14,IF(J351=14,'Equivalencia BH-BMPT'!$D$15,IF(J351=15,'Equivalencia BH-BMPT'!$D$16,IF(J351=16,'Equivalencia BH-BMPT'!$D$17,IF(J351=17,'Equivalencia BH-BMPT'!$D$18,IF(J351=18,'Equivalencia BH-BMPT'!$D$19,IF(J351=19,'Equivalencia BH-BMPT'!$D$20,IF(J351=20,'Equivalencia BH-BMPT'!$D$21,IF(J351=21,'Equivalencia BH-BMPT'!$D$22,IF(J351=22,'Equivalencia BH-BMPT'!$D$23,IF(J351=23,'Equivalencia BH-BMPT'!#REF!,IF(J351=24,'Equivalencia BH-BMPT'!$D$25,IF(J351=25,'Equivalencia BH-BMPT'!$D$26,IF(J351=26,'Equivalencia BH-BMPT'!$D$27,IF(J351=27,'Equivalencia BH-BMPT'!$D$28,IF(J351=28,'Equivalencia BH-BMPT'!$D$29,IF(J351=29,'Equivalencia BH-BMPT'!$D$30,IF(J351=30,'Equivalencia BH-BMPT'!$D$31,IF(J351=31,'Equivalencia BH-BMPT'!$D$32,IF(J351=32,'Equivalencia BH-BMPT'!$D$33,IF(J351=33,'Equivalencia BH-BMPT'!$D$34,IF(J351=34,'Equivalencia BH-BMPT'!$D$35,IF(J351=35,'Equivalencia BH-BMPT'!$D$36,IF(J351=36,'Equivalencia BH-BMPT'!$D$37,IF(J351=37,'Equivalencia BH-BMPT'!$D$38,IF(J351=38,'Equivalencia BH-BMPT'!#REF!,IF(J351=39,'Equivalencia BH-BMPT'!$D$40,IF(J351=40,'Equivalencia BH-BMPT'!$D$41,IF(J351=41,'Equivalencia BH-BMPT'!$D$42,IF(J351=42,'Equivalencia BH-BMPT'!$D$43,IF(J351=43,'Equivalencia BH-BMPT'!$D$44,IF(J351=44,'Equivalencia BH-BMPT'!$D$45,IF(J351=45,'Equivalencia BH-BMPT'!$D$46,"No ha seleccionado un número de programa")))))))))))))))))))))))))))))))))))))))))))))</f>
        <v>Igualdad y autonomía para una Bogotá incluyente</v>
      </c>
      <c r="L351" s="20" t="s">
        <v>1116</v>
      </c>
      <c r="M351" s="17"/>
      <c r="N351" s="24" t="s">
        <v>1479</v>
      </c>
      <c r="O351" s="21">
        <v>23000000</v>
      </c>
      <c r="P351" s="85"/>
      <c r="Q351" s="22"/>
      <c r="R351" s="22"/>
      <c r="S351" s="22"/>
      <c r="T351" s="22">
        <f t="shared" si="21"/>
        <v>23000000</v>
      </c>
      <c r="U351" s="22">
        <v>22846667</v>
      </c>
      <c r="V351" s="23"/>
      <c r="W351" s="23"/>
      <c r="X351" s="23"/>
      <c r="Y351" s="17"/>
      <c r="Z351" s="17"/>
      <c r="AA351" s="39"/>
      <c r="AB351" s="17"/>
      <c r="AC351" s="17"/>
      <c r="AD351" s="17"/>
      <c r="AE351" s="17"/>
      <c r="AF351" s="40">
        <f t="shared" si="22"/>
        <v>0.99333334782608695</v>
      </c>
      <c r="AG351" s="41"/>
      <c r="AH351" s="41" t="b">
        <f t="shared" si="23"/>
        <v>0</v>
      </c>
    </row>
    <row r="352" spans="1:34" ht="44.25" hidden="1" customHeight="1" thickBot="1" x14ac:dyDescent="0.3">
      <c r="A352" s="17" t="s">
        <v>1480</v>
      </c>
      <c r="B352" s="122">
        <v>2017</v>
      </c>
      <c r="C352" s="3">
        <v>2017</v>
      </c>
      <c r="D352" s="17">
        <v>4</v>
      </c>
      <c r="E352" s="3" t="str">
        <f>IF(D352=1,'Tipo '!$B$2,IF(D352=2,'Tipo '!$B$3,IF(D352=3,'Tipo '!$B$4,IF(D352=4,'Tipo '!$B$5,IF(D352=5,'Tipo '!$B$6,IF(D352=6,'Tipo '!$B$7,IF(D352=7,'Tipo '!$B$8,IF(D352=8,'Tipo '!$B$9,IF(D352=9,'Tipo '!$B$10,IF(D352=10,'Tipo '!$B$11,IF(D352=11,'Tipo '!$B$12,IF(D352=12,'Tipo '!$B$13,IF(D352=13,'Tipo '!$B$14,IF(D352=14,'Tipo '!$B$15,IF(D352=15,'Tipo '!$B$16,IF(D352=16,'Tipo '!$B$17,IF(D352=17,'Tipo '!$B$18,IF(D352=18,'Tipo '!$B$19,IF(D352=19,'Tipo '!$B$20,IF(D352=20,'Tipo '!$B$21,"No ha seleccionado un tipo de contrato válido"))))))))))))))))))))</f>
        <v>Contratos de prestación de servicios</v>
      </c>
      <c r="F352" s="124" t="s">
        <v>105</v>
      </c>
      <c r="G352" s="3"/>
      <c r="H352" s="19" t="s">
        <v>1481</v>
      </c>
      <c r="I352" s="19" t="s">
        <v>145</v>
      </c>
      <c r="J352" s="8">
        <v>11</v>
      </c>
      <c r="K352" s="38" t="str">
        <f>IF(J352=1,'Equivalencia BH-BMPT'!$D$2,IF(J352=2,'Equivalencia BH-BMPT'!$D$3,IF(J352=3,'Equivalencia BH-BMPT'!$D$4,IF(J352=4,'Equivalencia BH-BMPT'!$D$5,IF(J352=5,'Equivalencia BH-BMPT'!$D$6,IF(J352=6,'Equivalencia BH-BMPT'!$D$7,IF(J352=7,'Equivalencia BH-BMPT'!$D$8,IF(J352=8,'Equivalencia BH-BMPT'!$D$9,IF(J352=9,'Equivalencia BH-BMPT'!$D$10,IF(J352=10,'Equivalencia BH-BMPT'!$D$11,IF(J352=11,'Equivalencia BH-BMPT'!$D$12,IF(J352=12,'Equivalencia BH-BMPT'!$D$13,IF(J352=13,'Equivalencia BH-BMPT'!$D$14,IF(J352=14,'Equivalencia BH-BMPT'!$D$15,IF(J352=15,'Equivalencia BH-BMPT'!$D$16,IF(J352=16,'Equivalencia BH-BMPT'!$D$17,IF(J352=17,'Equivalencia BH-BMPT'!$D$18,IF(J352=18,'Equivalencia BH-BMPT'!$D$19,IF(J352=19,'Equivalencia BH-BMPT'!$D$20,IF(J352=20,'Equivalencia BH-BMPT'!$D$21,IF(J352=21,'Equivalencia BH-BMPT'!$D$22,IF(J352=22,'Equivalencia BH-BMPT'!$D$23,IF(J352=23,'Equivalencia BH-BMPT'!#REF!,IF(J352=24,'Equivalencia BH-BMPT'!$D$25,IF(J352=25,'Equivalencia BH-BMPT'!$D$26,IF(J352=26,'Equivalencia BH-BMPT'!$D$27,IF(J352=27,'Equivalencia BH-BMPT'!$D$28,IF(J352=28,'Equivalencia BH-BMPT'!$D$29,IF(J352=29,'Equivalencia BH-BMPT'!$D$30,IF(J352=30,'Equivalencia BH-BMPT'!$D$31,IF(J352=31,'Equivalencia BH-BMPT'!$D$32,IF(J352=32,'Equivalencia BH-BMPT'!$D$33,IF(J352=33,'Equivalencia BH-BMPT'!$D$34,IF(J352=34,'Equivalencia BH-BMPT'!$D$35,IF(J352=35,'Equivalencia BH-BMPT'!$D$36,IF(J352=36,'Equivalencia BH-BMPT'!$D$37,IF(J352=37,'Equivalencia BH-BMPT'!$D$38,IF(J352=38,'Equivalencia BH-BMPT'!#REF!,IF(J352=39,'Equivalencia BH-BMPT'!$D$40,IF(J352=40,'Equivalencia BH-BMPT'!$D$41,IF(J352=41,'Equivalencia BH-BMPT'!$D$42,IF(J352=42,'Equivalencia BH-BMPT'!$D$43,IF(J352=43,'Equivalencia BH-BMPT'!$D$44,IF(J352=44,'Equivalencia BH-BMPT'!$D$45,IF(J352=45,'Equivalencia BH-BMPT'!$D$46,"No ha seleccionado un número de programa")))))))))))))))))))))))))))))))))))))))))))))</f>
        <v>Mejores oportunidades para el desarrollo a través de la cultura, la recreación y el deporte</v>
      </c>
      <c r="L352" s="20" t="s">
        <v>1124</v>
      </c>
      <c r="M352" s="17"/>
      <c r="N352" s="24" t="s">
        <v>1482</v>
      </c>
      <c r="O352" s="21">
        <v>19820060</v>
      </c>
      <c r="P352" s="85"/>
      <c r="Q352" s="22"/>
      <c r="R352" s="22"/>
      <c r="S352" s="22"/>
      <c r="T352" s="22">
        <f t="shared" si="21"/>
        <v>19820060</v>
      </c>
      <c r="U352" s="22">
        <v>19820060</v>
      </c>
      <c r="V352" s="23"/>
      <c r="W352" s="23"/>
      <c r="X352" s="23"/>
      <c r="Y352" s="17"/>
      <c r="Z352" s="17"/>
      <c r="AA352" s="39"/>
      <c r="AB352" s="17"/>
      <c r="AC352" s="17"/>
      <c r="AD352" s="17"/>
      <c r="AE352" s="17"/>
      <c r="AF352" s="40">
        <f t="shared" si="22"/>
        <v>1</v>
      </c>
      <c r="AG352" s="41"/>
      <c r="AH352" s="41" t="b">
        <f t="shared" si="23"/>
        <v>0</v>
      </c>
    </row>
    <row r="353" spans="1:34" ht="44.25" hidden="1" customHeight="1" thickBot="1" x14ac:dyDescent="0.3">
      <c r="A353" s="17" t="s">
        <v>1485</v>
      </c>
      <c r="B353" s="122">
        <v>2017</v>
      </c>
      <c r="C353" s="3">
        <v>2017</v>
      </c>
      <c r="D353" s="17">
        <v>1</v>
      </c>
      <c r="E353" s="3" t="str">
        <f>IF(D353=1,'Tipo '!$B$2,IF(D353=2,'Tipo '!$B$3,IF(D353=3,'Tipo '!$B$4,IF(D353=4,'Tipo '!$B$5,IF(D353=5,'Tipo '!$B$6,IF(D353=6,'Tipo '!$B$7,IF(D353=7,'Tipo '!$B$8,IF(D353=8,'Tipo '!$B$9,IF(D353=9,'Tipo '!$B$10,IF(D353=10,'Tipo '!$B$11,IF(D353=11,'Tipo '!$B$12,IF(D353=12,'Tipo '!$B$13,IF(D353=13,'Tipo '!$B$14,IF(D353=14,'Tipo '!$B$15,IF(D353=15,'Tipo '!$B$16,IF(D353=16,'Tipo '!$B$17,IF(D353=17,'Tipo '!$B$18,IF(D353=18,'Tipo '!$B$19,IF(D353=19,'Tipo '!$B$20,IF(D353=20,'Tipo '!$B$21,"No ha seleccionado un tipo de contrato válido"))))))))))))))))))))</f>
        <v>Obra pública</v>
      </c>
      <c r="F353" s="124" t="s">
        <v>105</v>
      </c>
      <c r="G353" s="3"/>
      <c r="H353" s="19" t="s">
        <v>1484</v>
      </c>
      <c r="I353" s="19" t="s">
        <v>145</v>
      </c>
      <c r="J353" s="8">
        <v>11</v>
      </c>
      <c r="K353" s="38" t="str">
        <f>IF(J353=1,'Equivalencia BH-BMPT'!$D$2,IF(J353=2,'Equivalencia BH-BMPT'!$D$3,IF(J353=3,'Equivalencia BH-BMPT'!$D$4,IF(J353=4,'Equivalencia BH-BMPT'!$D$5,IF(J353=5,'Equivalencia BH-BMPT'!$D$6,IF(J353=6,'Equivalencia BH-BMPT'!$D$7,IF(J353=7,'Equivalencia BH-BMPT'!$D$8,IF(J353=8,'Equivalencia BH-BMPT'!$D$9,IF(J353=9,'Equivalencia BH-BMPT'!$D$10,IF(J353=10,'Equivalencia BH-BMPT'!$D$11,IF(J353=11,'Equivalencia BH-BMPT'!$D$12,IF(J353=12,'Equivalencia BH-BMPT'!$D$13,IF(J353=13,'Equivalencia BH-BMPT'!$D$14,IF(J353=14,'Equivalencia BH-BMPT'!$D$15,IF(J353=15,'Equivalencia BH-BMPT'!$D$16,IF(J353=16,'Equivalencia BH-BMPT'!$D$17,IF(J353=17,'Equivalencia BH-BMPT'!$D$18,IF(J353=18,'Equivalencia BH-BMPT'!$D$19,IF(J353=19,'Equivalencia BH-BMPT'!$D$20,IF(J353=20,'Equivalencia BH-BMPT'!$D$21,IF(J353=21,'Equivalencia BH-BMPT'!$D$22,IF(J353=22,'Equivalencia BH-BMPT'!$D$23,IF(J353=23,'Equivalencia BH-BMPT'!#REF!,IF(J353=24,'Equivalencia BH-BMPT'!$D$25,IF(J353=25,'Equivalencia BH-BMPT'!$D$26,IF(J353=26,'Equivalencia BH-BMPT'!$D$27,IF(J353=27,'Equivalencia BH-BMPT'!$D$28,IF(J353=28,'Equivalencia BH-BMPT'!$D$29,IF(J353=29,'Equivalencia BH-BMPT'!$D$30,IF(J353=30,'Equivalencia BH-BMPT'!$D$31,IF(J353=31,'Equivalencia BH-BMPT'!$D$32,IF(J353=32,'Equivalencia BH-BMPT'!$D$33,IF(J353=33,'Equivalencia BH-BMPT'!$D$34,IF(J353=34,'Equivalencia BH-BMPT'!$D$35,IF(J353=35,'Equivalencia BH-BMPT'!$D$36,IF(J353=36,'Equivalencia BH-BMPT'!$D$37,IF(J353=37,'Equivalencia BH-BMPT'!$D$38,IF(J353=38,'Equivalencia BH-BMPT'!#REF!,IF(J353=39,'Equivalencia BH-BMPT'!$D$40,IF(J353=40,'Equivalencia BH-BMPT'!$D$41,IF(J353=41,'Equivalencia BH-BMPT'!$D$42,IF(J353=42,'Equivalencia BH-BMPT'!$D$43,IF(J353=43,'Equivalencia BH-BMPT'!$D$44,IF(J353=44,'Equivalencia BH-BMPT'!$D$45,IF(J353=45,'Equivalencia BH-BMPT'!$D$46,"No ha seleccionado un número de programa")))))))))))))))))))))))))))))))))))))))))))))</f>
        <v>Mejores oportunidades para el desarrollo a través de la cultura, la recreación y el deporte</v>
      </c>
      <c r="L353" s="20" t="s">
        <v>1124</v>
      </c>
      <c r="M353" s="17"/>
      <c r="N353" s="24" t="s">
        <v>1483</v>
      </c>
      <c r="O353" s="21">
        <v>1824926717</v>
      </c>
      <c r="P353" s="85"/>
      <c r="Q353" s="22"/>
      <c r="R353" s="22"/>
      <c r="S353" s="22"/>
      <c r="T353" s="22">
        <f t="shared" si="21"/>
        <v>1824926717</v>
      </c>
      <c r="U353" s="22"/>
      <c r="V353" s="23"/>
      <c r="W353" s="23"/>
      <c r="X353" s="23"/>
      <c r="Y353" s="17"/>
      <c r="Z353" s="17"/>
      <c r="AA353" s="39"/>
      <c r="AB353" s="17"/>
      <c r="AC353" s="17"/>
      <c r="AD353" s="17"/>
      <c r="AE353" s="17"/>
      <c r="AF353" s="40">
        <f t="shared" si="22"/>
        <v>0</v>
      </c>
      <c r="AG353" s="41"/>
      <c r="AH353" s="41" t="b">
        <f t="shared" si="23"/>
        <v>0</v>
      </c>
    </row>
    <row r="354" spans="1:34" ht="44.25" hidden="1" customHeight="1" thickBot="1" x14ac:dyDescent="0.3">
      <c r="A354" s="17" t="s">
        <v>134</v>
      </c>
      <c r="B354" s="122">
        <v>2018</v>
      </c>
      <c r="C354" s="3">
        <v>2018</v>
      </c>
      <c r="D354" s="17">
        <v>19</v>
      </c>
      <c r="E354" s="3" t="str">
        <f>IF(D354=1,'Tipo '!$B$2,IF(D354=2,'Tipo '!$B$3,IF(D354=3,'Tipo '!$B$4,IF(D354=4,'Tipo '!$B$5,IF(D354=5,'Tipo '!$B$6,IF(D354=6,'Tipo '!$B$7,IF(D354=7,'Tipo '!$B$8,IF(D354=8,'Tipo '!$B$9,IF(D354=9,'Tipo '!$B$10,IF(D354=10,'Tipo '!$B$11,IF(D354=11,'Tipo '!$B$12,IF(D354=12,'Tipo '!$B$13,IF(D354=13,'Tipo '!$B$14,IF(D354=14,'Tipo '!$B$15,IF(D354=15,'Tipo '!$B$16,IF(D354=16,'Tipo '!$B$17,IF(D354=17,'Tipo '!$B$18,IF(D354=18,'Tipo '!$B$19,IF(D354=19,'Tipo '!$B$20,IF(D354=20,'Tipo '!$B$21,"No ha seleccionado un tipo de contrato válido"))))))))))))))))))))</f>
        <v>Otros</v>
      </c>
      <c r="F354" s="124" t="s">
        <v>107</v>
      </c>
      <c r="G354" s="3"/>
      <c r="H354" s="19" t="s">
        <v>1486</v>
      </c>
      <c r="I354" s="19" t="s">
        <v>145</v>
      </c>
      <c r="J354" s="8">
        <v>18</v>
      </c>
      <c r="K354" s="38" t="str">
        <f>IF(J354=1,'Equivalencia BH-BMPT'!$D$2,IF(J354=2,'Equivalencia BH-BMPT'!$D$3,IF(J354=3,'Equivalencia BH-BMPT'!$D$4,IF(J354=4,'Equivalencia BH-BMPT'!$D$5,IF(J354=5,'Equivalencia BH-BMPT'!$D$6,IF(J354=6,'Equivalencia BH-BMPT'!$D$7,IF(J354=7,'Equivalencia BH-BMPT'!$D$8,IF(J354=8,'Equivalencia BH-BMPT'!$D$9,IF(J354=9,'Equivalencia BH-BMPT'!$D$10,IF(J354=10,'Equivalencia BH-BMPT'!$D$11,IF(J354=11,'Equivalencia BH-BMPT'!$D$12,IF(J354=12,'Equivalencia BH-BMPT'!$D$13,IF(J354=13,'Equivalencia BH-BMPT'!$D$14,IF(J354=14,'Equivalencia BH-BMPT'!$D$15,IF(J354=15,'Equivalencia BH-BMPT'!$D$16,IF(J354=16,'Equivalencia BH-BMPT'!$D$17,IF(J354=17,'Equivalencia BH-BMPT'!$D$18,IF(J354=18,'Equivalencia BH-BMPT'!$D$19,IF(J354=19,'Equivalencia BH-BMPT'!$D$20,IF(J354=20,'Equivalencia BH-BMPT'!$D$21,IF(J354=21,'Equivalencia BH-BMPT'!$D$22,IF(J354=22,'Equivalencia BH-BMPT'!$D$23,IF(J354=23,'Equivalencia BH-BMPT'!#REF!,IF(J354=24,'Equivalencia BH-BMPT'!$D$25,IF(J354=25,'Equivalencia BH-BMPT'!$D$26,IF(J354=26,'Equivalencia BH-BMPT'!$D$27,IF(J354=27,'Equivalencia BH-BMPT'!$D$28,IF(J354=28,'Equivalencia BH-BMPT'!$D$29,IF(J354=29,'Equivalencia BH-BMPT'!$D$30,IF(J354=30,'Equivalencia BH-BMPT'!$D$31,IF(J354=31,'Equivalencia BH-BMPT'!$D$32,IF(J354=32,'Equivalencia BH-BMPT'!$D$33,IF(J354=33,'Equivalencia BH-BMPT'!$D$34,IF(J354=34,'Equivalencia BH-BMPT'!$D$35,IF(J354=35,'Equivalencia BH-BMPT'!$D$36,IF(J354=36,'Equivalencia BH-BMPT'!$D$37,IF(J354=37,'Equivalencia BH-BMPT'!$D$38,IF(J354=38,'Equivalencia BH-BMPT'!#REF!,IF(J354=39,'Equivalencia BH-BMPT'!$D$40,IF(J354=40,'Equivalencia BH-BMPT'!$D$41,IF(J354=41,'Equivalencia BH-BMPT'!$D$42,IF(J354=42,'Equivalencia BH-BMPT'!$D$43,IF(J354=43,'Equivalencia BH-BMPT'!$D$44,IF(J354=44,'Equivalencia BH-BMPT'!$D$45,IF(J354=45,'Equivalencia BH-BMPT'!$D$46,"No ha seleccionado un número de programa")))))))))))))))))))))))))))))))))))))))))))))</f>
        <v>Mejor movilidad para todos</v>
      </c>
      <c r="L354" s="20" t="s">
        <v>1117</v>
      </c>
      <c r="M354" s="17"/>
      <c r="N354" s="24" t="s">
        <v>1487</v>
      </c>
      <c r="O354" s="21">
        <v>90109584</v>
      </c>
      <c r="P354" s="85"/>
      <c r="Q354" s="22"/>
      <c r="R354" s="22"/>
      <c r="S354" s="22"/>
      <c r="T354" s="22">
        <f t="shared" si="21"/>
        <v>90109584</v>
      </c>
      <c r="U354" s="22">
        <v>90109584</v>
      </c>
      <c r="V354" s="23"/>
      <c r="W354" s="23"/>
      <c r="X354" s="23"/>
      <c r="Y354" s="17"/>
      <c r="Z354" s="17"/>
      <c r="AA354" s="39"/>
      <c r="AB354" s="17"/>
      <c r="AC354" s="17"/>
      <c r="AD354" s="17"/>
      <c r="AE354" s="17"/>
      <c r="AF354" s="40">
        <f t="shared" si="22"/>
        <v>1</v>
      </c>
      <c r="AG354" s="41"/>
      <c r="AH354" s="41" t="b">
        <f t="shared" si="23"/>
        <v>0</v>
      </c>
    </row>
    <row r="355" spans="1:34" ht="44.25" hidden="1" customHeight="1" thickBot="1" x14ac:dyDescent="0.3">
      <c r="A355" s="17" t="s">
        <v>134</v>
      </c>
      <c r="B355" s="122">
        <v>2018</v>
      </c>
      <c r="C355" s="3">
        <v>2018</v>
      </c>
      <c r="D355" s="17">
        <v>19</v>
      </c>
      <c r="E355" s="3" t="str">
        <f>IF(D355=1,'Tipo '!$B$2,IF(D355=2,'Tipo '!$B$3,IF(D355=3,'Tipo '!$B$4,IF(D355=4,'Tipo '!$B$5,IF(D355=5,'Tipo '!$B$6,IF(D355=6,'Tipo '!$B$7,IF(D355=7,'Tipo '!$B$8,IF(D355=8,'Tipo '!$B$9,IF(D355=9,'Tipo '!$B$10,IF(D355=10,'Tipo '!$B$11,IF(D355=11,'Tipo '!$B$12,IF(D355=12,'Tipo '!$B$13,IF(D355=13,'Tipo '!$B$14,IF(D355=14,'Tipo '!$B$15,IF(D355=15,'Tipo '!$B$16,IF(D355=16,'Tipo '!$B$17,IF(D355=17,'Tipo '!$B$18,IF(D355=18,'Tipo '!$B$19,IF(D355=19,'Tipo '!$B$20,IF(D355=20,'Tipo '!$B$21,"No ha seleccionado un tipo de contrato válido"))))))))))))))))))))</f>
        <v>Otros</v>
      </c>
      <c r="F355" s="124" t="s">
        <v>107</v>
      </c>
      <c r="G355" s="3"/>
      <c r="H355" s="19" t="s">
        <v>1488</v>
      </c>
      <c r="I355" s="19" t="s">
        <v>145</v>
      </c>
      <c r="J355" s="8">
        <v>18</v>
      </c>
      <c r="K355" s="38" t="str">
        <f>IF(J355=1,'Equivalencia BH-BMPT'!$D$2,IF(J355=2,'Equivalencia BH-BMPT'!$D$3,IF(J355=3,'Equivalencia BH-BMPT'!$D$4,IF(J355=4,'Equivalencia BH-BMPT'!$D$5,IF(J355=5,'Equivalencia BH-BMPT'!$D$6,IF(J355=6,'Equivalencia BH-BMPT'!$D$7,IF(J355=7,'Equivalencia BH-BMPT'!$D$8,IF(J355=8,'Equivalencia BH-BMPT'!$D$9,IF(J355=9,'Equivalencia BH-BMPT'!$D$10,IF(J355=10,'Equivalencia BH-BMPT'!$D$11,IF(J355=11,'Equivalencia BH-BMPT'!$D$12,IF(J355=12,'Equivalencia BH-BMPT'!$D$13,IF(J355=13,'Equivalencia BH-BMPT'!$D$14,IF(J355=14,'Equivalencia BH-BMPT'!$D$15,IF(J355=15,'Equivalencia BH-BMPT'!$D$16,IF(J355=16,'Equivalencia BH-BMPT'!$D$17,IF(J355=17,'Equivalencia BH-BMPT'!$D$18,IF(J355=18,'Equivalencia BH-BMPT'!$D$19,IF(J355=19,'Equivalencia BH-BMPT'!$D$20,IF(J355=20,'Equivalencia BH-BMPT'!$D$21,IF(J355=21,'Equivalencia BH-BMPT'!$D$22,IF(J355=22,'Equivalencia BH-BMPT'!$D$23,IF(J355=23,'Equivalencia BH-BMPT'!#REF!,IF(J355=24,'Equivalencia BH-BMPT'!$D$25,IF(J355=25,'Equivalencia BH-BMPT'!$D$26,IF(J355=26,'Equivalencia BH-BMPT'!$D$27,IF(J355=27,'Equivalencia BH-BMPT'!$D$28,IF(J355=28,'Equivalencia BH-BMPT'!$D$29,IF(J355=29,'Equivalencia BH-BMPT'!$D$30,IF(J355=30,'Equivalencia BH-BMPT'!$D$31,IF(J355=31,'Equivalencia BH-BMPT'!$D$32,IF(J355=32,'Equivalencia BH-BMPT'!$D$33,IF(J355=33,'Equivalencia BH-BMPT'!$D$34,IF(J355=34,'Equivalencia BH-BMPT'!$D$35,IF(J355=35,'Equivalencia BH-BMPT'!$D$36,IF(J355=36,'Equivalencia BH-BMPT'!$D$37,IF(J355=37,'Equivalencia BH-BMPT'!$D$38,IF(J355=38,'Equivalencia BH-BMPT'!#REF!,IF(J355=39,'Equivalencia BH-BMPT'!$D$40,IF(J355=40,'Equivalencia BH-BMPT'!$D$41,IF(J355=41,'Equivalencia BH-BMPT'!$D$42,IF(J355=42,'Equivalencia BH-BMPT'!$D$43,IF(J355=43,'Equivalencia BH-BMPT'!$D$44,IF(J355=44,'Equivalencia BH-BMPT'!$D$45,IF(J355=45,'Equivalencia BH-BMPT'!$D$46,"No ha seleccionado un número de programa")))))))))))))))))))))))))))))))))))))))))))))</f>
        <v>Mejor movilidad para todos</v>
      </c>
      <c r="L355" s="20" t="s">
        <v>1117</v>
      </c>
      <c r="M355" s="17"/>
      <c r="N355" s="24" t="s">
        <v>1489</v>
      </c>
      <c r="O355" s="21">
        <v>842800</v>
      </c>
      <c r="P355" s="85"/>
      <c r="Q355" s="22"/>
      <c r="R355" s="22"/>
      <c r="S355" s="22"/>
      <c r="T355" s="22">
        <f t="shared" si="21"/>
        <v>842800</v>
      </c>
      <c r="U355" s="22">
        <v>842800</v>
      </c>
      <c r="V355" s="23"/>
      <c r="W355" s="23"/>
      <c r="X355" s="23"/>
      <c r="Y355" s="17"/>
      <c r="Z355" s="17"/>
      <c r="AA355" s="39"/>
      <c r="AB355" s="17"/>
      <c r="AC355" s="17"/>
      <c r="AD355" s="17"/>
      <c r="AE355" s="17"/>
      <c r="AF355" s="40">
        <f t="shared" si="22"/>
        <v>1</v>
      </c>
      <c r="AG355" s="41"/>
      <c r="AH355" s="41" t="b">
        <f t="shared" si="23"/>
        <v>0</v>
      </c>
    </row>
    <row r="356" spans="1:34" ht="44.25" hidden="1" customHeight="1" thickBot="1" x14ac:dyDescent="0.3">
      <c r="A356" s="17" t="s">
        <v>1493</v>
      </c>
      <c r="B356" s="122">
        <v>2017</v>
      </c>
      <c r="C356" s="3">
        <v>2017</v>
      </c>
      <c r="D356" s="17">
        <v>2</v>
      </c>
      <c r="E356" s="3" t="str">
        <f>IF(D356=1,'Tipo '!$B$2,IF(D356=2,'Tipo '!$B$3,IF(D356=3,'Tipo '!$B$4,IF(D356=4,'Tipo '!$B$5,IF(D356=5,'Tipo '!$B$6,IF(D356=6,'Tipo '!$B$7,IF(D356=7,'Tipo '!$B$8,IF(D356=8,'Tipo '!$B$9,IF(D356=9,'Tipo '!$B$10,IF(D356=10,'Tipo '!$B$11,IF(D356=11,'Tipo '!$B$12,IF(D356=12,'Tipo '!$B$13,IF(D356=13,'Tipo '!$B$14,IF(D356=14,'Tipo '!$B$15,IF(D356=15,'Tipo '!$B$16,IF(D356=16,'Tipo '!$B$17,IF(D356=17,'Tipo '!$B$18,IF(D356=18,'Tipo '!$B$19,IF(D356=19,'Tipo '!$B$20,IF(D356=20,'Tipo '!$B$21,"No ha seleccionado un tipo de contrato válido"))))))))))))))))))))</f>
        <v>Consultoría</v>
      </c>
      <c r="F356" s="124" t="s">
        <v>105</v>
      </c>
      <c r="G356" s="3"/>
      <c r="H356" s="19" t="s">
        <v>1490</v>
      </c>
      <c r="I356" s="19" t="s">
        <v>145</v>
      </c>
      <c r="J356" s="8">
        <v>18</v>
      </c>
      <c r="K356" s="38" t="str">
        <f>IF(J356=1,'Equivalencia BH-BMPT'!$D$2,IF(J356=2,'Equivalencia BH-BMPT'!$D$3,IF(J356=3,'Equivalencia BH-BMPT'!$D$4,IF(J356=4,'Equivalencia BH-BMPT'!$D$5,IF(J356=5,'Equivalencia BH-BMPT'!$D$6,IF(J356=6,'Equivalencia BH-BMPT'!$D$7,IF(J356=7,'Equivalencia BH-BMPT'!$D$8,IF(J356=8,'Equivalencia BH-BMPT'!$D$9,IF(J356=9,'Equivalencia BH-BMPT'!$D$10,IF(J356=10,'Equivalencia BH-BMPT'!$D$11,IF(J356=11,'Equivalencia BH-BMPT'!$D$12,IF(J356=12,'Equivalencia BH-BMPT'!$D$13,IF(J356=13,'Equivalencia BH-BMPT'!$D$14,IF(J356=14,'Equivalencia BH-BMPT'!$D$15,IF(J356=15,'Equivalencia BH-BMPT'!$D$16,IF(J356=16,'Equivalencia BH-BMPT'!$D$17,IF(J356=17,'Equivalencia BH-BMPT'!$D$18,IF(J356=18,'Equivalencia BH-BMPT'!$D$19,IF(J356=19,'Equivalencia BH-BMPT'!$D$20,IF(J356=20,'Equivalencia BH-BMPT'!$D$21,IF(J356=21,'Equivalencia BH-BMPT'!$D$22,IF(J356=22,'Equivalencia BH-BMPT'!$D$23,IF(J356=23,'Equivalencia BH-BMPT'!#REF!,IF(J356=24,'Equivalencia BH-BMPT'!$D$25,IF(J356=25,'Equivalencia BH-BMPT'!$D$26,IF(J356=26,'Equivalencia BH-BMPT'!$D$27,IF(J356=27,'Equivalencia BH-BMPT'!$D$28,IF(J356=28,'Equivalencia BH-BMPT'!$D$29,IF(J356=29,'Equivalencia BH-BMPT'!$D$30,IF(J356=30,'Equivalencia BH-BMPT'!$D$31,IF(J356=31,'Equivalencia BH-BMPT'!$D$32,IF(J356=32,'Equivalencia BH-BMPT'!$D$33,IF(J356=33,'Equivalencia BH-BMPT'!$D$34,IF(J356=34,'Equivalencia BH-BMPT'!$D$35,IF(J356=35,'Equivalencia BH-BMPT'!$D$36,IF(J356=36,'Equivalencia BH-BMPT'!$D$37,IF(J356=37,'Equivalencia BH-BMPT'!$D$38,IF(J356=38,'Equivalencia BH-BMPT'!#REF!,IF(J356=39,'Equivalencia BH-BMPT'!$D$40,IF(J356=40,'Equivalencia BH-BMPT'!$D$41,IF(J356=41,'Equivalencia BH-BMPT'!$D$42,IF(J356=42,'Equivalencia BH-BMPT'!$D$43,IF(J356=43,'Equivalencia BH-BMPT'!$D$44,IF(J356=44,'Equivalencia BH-BMPT'!$D$45,IF(J356=45,'Equivalencia BH-BMPT'!$D$46,"No ha seleccionado un número de programa")))))))))))))))))))))))))))))))))))))))))))))</f>
        <v>Mejor movilidad para todos</v>
      </c>
      <c r="L356" s="20" t="s">
        <v>1117</v>
      </c>
      <c r="M356" s="17"/>
      <c r="N356" s="128" t="s">
        <v>1491</v>
      </c>
      <c r="O356" s="5"/>
      <c r="P356" s="85"/>
      <c r="Q356" s="22"/>
      <c r="R356" s="22"/>
      <c r="S356" s="127">
        <v>931856709</v>
      </c>
      <c r="T356" s="22">
        <f>O356+Q356+S356</f>
        <v>931856709</v>
      </c>
      <c r="U356" s="22"/>
      <c r="V356" s="23"/>
      <c r="W356" s="23"/>
      <c r="X356" s="23"/>
      <c r="Y356" s="17"/>
      <c r="Z356" s="17"/>
      <c r="AA356" s="39"/>
      <c r="AB356" s="17"/>
      <c r="AC356" s="17"/>
      <c r="AD356" s="17"/>
      <c r="AE356" s="17"/>
      <c r="AF356" s="40">
        <f t="shared" si="22"/>
        <v>0</v>
      </c>
      <c r="AG356" s="41"/>
      <c r="AH356" s="41" t="b">
        <f t="shared" si="23"/>
        <v>0</v>
      </c>
    </row>
    <row r="357" spans="1:34" ht="44.25" hidden="1" customHeight="1" thickBot="1" x14ac:dyDescent="0.3">
      <c r="A357" s="17" t="s">
        <v>1494</v>
      </c>
      <c r="B357" s="122">
        <v>2017</v>
      </c>
      <c r="C357" s="3">
        <v>2017</v>
      </c>
      <c r="D357" s="17">
        <v>3</v>
      </c>
      <c r="E357" s="3" t="str">
        <f>IF(D357=1,'Tipo '!$B$2,IF(D357=2,'Tipo '!$B$3,IF(D357=3,'Tipo '!$B$4,IF(D357=4,'Tipo '!$B$5,IF(D357=5,'Tipo '!$B$6,IF(D357=6,'Tipo '!$B$7,IF(D357=7,'Tipo '!$B$8,IF(D357=8,'Tipo '!$B$9,IF(D357=9,'Tipo '!$B$10,IF(D357=10,'Tipo '!$B$11,IF(D357=11,'Tipo '!$B$12,IF(D357=12,'Tipo '!$B$13,IF(D357=13,'Tipo '!$B$14,IF(D357=14,'Tipo '!$B$15,IF(D357=15,'Tipo '!$B$16,IF(D357=16,'Tipo '!$B$17,IF(D357=17,'Tipo '!$B$18,IF(D357=18,'Tipo '!$B$19,IF(D357=19,'Tipo '!$B$20,IF(D357=20,'Tipo '!$B$21,"No ha seleccionado un tipo de contrato válido"))))))))))))))))))))</f>
        <v>Interventoría</v>
      </c>
      <c r="F357" s="124" t="s">
        <v>205</v>
      </c>
      <c r="G357" s="3"/>
      <c r="H357" s="19" t="s">
        <v>1492</v>
      </c>
      <c r="I357" s="19" t="s">
        <v>145</v>
      </c>
      <c r="J357" s="8">
        <v>18</v>
      </c>
      <c r="K357" s="38" t="str">
        <f>IF(J357=1,'Equivalencia BH-BMPT'!$D$2,IF(J357=2,'Equivalencia BH-BMPT'!$D$3,IF(J357=3,'Equivalencia BH-BMPT'!$D$4,IF(J357=4,'Equivalencia BH-BMPT'!$D$5,IF(J357=5,'Equivalencia BH-BMPT'!$D$6,IF(J357=6,'Equivalencia BH-BMPT'!$D$7,IF(J357=7,'Equivalencia BH-BMPT'!$D$8,IF(J357=8,'Equivalencia BH-BMPT'!$D$9,IF(J357=9,'Equivalencia BH-BMPT'!$D$10,IF(J357=10,'Equivalencia BH-BMPT'!$D$11,IF(J357=11,'Equivalencia BH-BMPT'!$D$12,IF(J357=12,'Equivalencia BH-BMPT'!$D$13,IF(J357=13,'Equivalencia BH-BMPT'!$D$14,IF(J357=14,'Equivalencia BH-BMPT'!$D$15,IF(J357=15,'Equivalencia BH-BMPT'!$D$16,IF(J357=16,'Equivalencia BH-BMPT'!$D$17,IF(J357=17,'Equivalencia BH-BMPT'!$D$18,IF(J357=18,'Equivalencia BH-BMPT'!$D$19,IF(J357=19,'Equivalencia BH-BMPT'!$D$20,IF(J357=20,'Equivalencia BH-BMPT'!$D$21,IF(J357=21,'Equivalencia BH-BMPT'!$D$22,IF(J357=22,'Equivalencia BH-BMPT'!$D$23,IF(J357=23,'Equivalencia BH-BMPT'!#REF!,IF(J357=24,'Equivalencia BH-BMPT'!$D$25,IF(J357=25,'Equivalencia BH-BMPT'!$D$26,IF(J357=26,'Equivalencia BH-BMPT'!$D$27,IF(J357=27,'Equivalencia BH-BMPT'!$D$28,IF(J357=28,'Equivalencia BH-BMPT'!$D$29,IF(J357=29,'Equivalencia BH-BMPT'!$D$30,IF(J357=30,'Equivalencia BH-BMPT'!$D$31,IF(J357=31,'Equivalencia BH-BMPT'!$D$32,IF(J357=32,'Equivalencia BH-BMPT'!$D$33,IF(J357=33,'Equivalencia BH-BMPT'!$D$34,IF(J357=34,'Equivalencia BH-BMPT'!$D$35,IF(J357=35,'Equivalencia BH-BMPT'!$D$36,IF(J357=36,'Equivalencia BH-BMPT'!$D$37,IF(J357=37,'Equivalencia BH-BMPT'!$D$38,IF(J357=38,'Equivalencia BH-BMPT'!#REF!,IF(J357=39,'Equivalencia BH-BMPT'!$D$40,IF(J357=40,'Equivalencia BH-BMPT'!$D$41,IF(J357=41,'Equivalencia BH-BMPT'!$D$42,IF(J357=42,'Equivalencia BH-BMPT'!$D$43,IF(J357=43,'Equivalencia BH-BMPT'!$D$44,IF(J357=44,'Equivalencia BH-BMPT'!$D$45,IF(J357=45,'Equivalencia BH-BMPT'!$D$46,"No ha seleccionado un número de programa")))))))))))))))))))))))))))))))))))))))))))))</f>
        <v>Mejor movilidad para todos</v>
      </c>
      <c r="L357" s="20" t="s">
        <v>1117</v>
      </c>
      <c r="M357" s="17"/>
      <c r="N357" s="128" t="s">
        <v>1414</v>
      </c>
      <c r="O357" s="5"/>
      <c r="P357" s="85"/>
      <c r="Q357" s="22"/>
      <c r="R357" s="22"/>
      <c r="S357" s="127">
        <v>54560000</v>
      </c>
      <c r="T357" s="22">
        <f>O357+Q357+S357</f>
        <v>54560000</v>
      </c>
      <c r="U357" s="22"/>
      <c r="V357" s="23"/>
      <c r="W357" s="23"/>
      <c r="X357" s="23"/>
      <c r="Y357" s="17"/>
      <c r="Z357" s="17"/>
      <c r="AA357" s="39"/>
      <c r="AB357" s="17"/>
      <c r="AC357" s="17"/>
      <c r="AD357" s="17"/>
      <c r="AE357" s="17"/>
      <c r="AF357" s="40">
        <f t="shared" si="22"/>
        <v>0</v>
      </c>
      <c r="AG357" s="41"/>
      <c r="AH357" s="41" t="b">
        <f t="shared" si="23"/>
        <v>0</v>
      </c>
    </row>
    <row r="358" spans="1:34" ht="44.25" hidden="1" customHeight="1" thickBot="1" x14ac:dyDescent="0.3">
      <c r="A358" s="17" t="s">
        <v>134</v>
      </c>
      <c r="B358" s="122">
        <v>2018</v>
      </c>
      <c r="C358" s="3">
        <v>2018</v>
      </c>
      <c r="D358" s="17">
        <v>19</v>
      </c>
      <c r="E358" s="3" t="str">
        <f>IF(D358=1,'Tipo '!$B$2,IF(D358=2,'Tipo '!$B$3,IF(D358=3,'Tipo '!$B$4,IF(D358=4,'Tipo '!$B$5,IF(D358=5,'Tipo '!$B$6,IF(D358=6,'Tipo '!$B$7,IF(D358=7,'Tipo '!$B$8,IF(D358=8,'Tipo '!$B$9,IF(D358=9,'Tipo '!$B$10,IF(D358=10,'Tipo '!$B$11,IF(D358=11,'Tipo '!$B$12,IF(D358=12,'Tipo '!$B$13,IF(D358=13,'Tipo '!$B$14,IF(D358=14,'Tipo '!$B$15,IF(D358=15,'Tipo '!$B$16,IF(D358=16,'Tipo '!$B$17,IF(D358=17,'Tipo '!$B$18,IF(D358=18,'Tipo '!$B$19,IF(D358=19,'Tipo '!$B$20,IF(D358=20,'Tipo '!$B$21,"No ha seleccionado un tipo de contrato válido"))))))))))))))))))))</f>
        <v>Otros</v>
      </c>
      <c r="F358" s="3"/>
      <c r="G358" s="3"/>
      <c r="H358" s="19" t="s">
        <v>1495</v>
      </c>
      <c r="I358" s="19" t="s">
        <v>145</v>
      </c>
      <c r="J358" s="8">
        <v>18</v>
      </c>
      <c r="K358" s="38" t="str">
        <f>IF(J358=1,'Equivalencia BH-BMPT'!$D$2,IF(J358=2,'Equivalencia BH-BMPT'!$D$3,IF(J358=3,'Equivalencia BH-BMPT'!$D$4,IF(J358=4,'Equivalencia BH-BMPT'!$D$5,IF(J358=5,'Equivalencia BH-BMPT'!$D$6,IF(J358=6,'Equivalencia BH-BMPT'!$D$7,IF(J358=7,'Equivalencia BH-BMPT'!$D$8,IF(J358=8,'Equivalencia BH-BMPT'!$D$9,IF(J358=9,'Equivalencia BH-BMPT'!$D$10,IF(J358=10,'Equivalencia BH-BMPT'!$D$11,IF(J358=11,'Equivalencia BH-BMPT'!$D$12,IF(J358=12,'Equivalencia BH-BMPT'!$D$13,IF(J358=13,'Equivalencia BH-BMPT'!$D$14,IF(J358=14,'Equivalencia BH-BMPT'!$D$15,IF(J358=15,'Equivalencia BH-BMPT'!$D$16,IF(J358=16,'Equivalencia BH-BMPT'!$D$17,IF(J358=17,'Equivalencia BH-BMPT'!$D$18,IF(J358=18,'Equivalencia BH-BMPT'!$D$19,IF(J358=19,'Equivalencia BH-BMPT'!$D$20,IF(J358=20,'Equivalencia BH-BMPT'!$D$21,IF(J358=21,'Equivalencia BH-BMPT'!$D$22,IF(J358=22,'Equivalencia BH-BMPT'!$D$23,IF(J358=23,'Equivalencia BH-BMPT'!#REF!,IF(J358=24,'Equivalencia BH-BMPT'!$D$25,IF(J358=25,'Equivalencia BH-BMPT'!$D$26,IF(J358=26,'Equivalencia BH-BMPT'!$D$27,IF(J358=27,'Equivalencia BH-BMPT'!$D$28,IF(J358=28,'Equivalencia BH-BMPT'!$D$29,IF(J358=29,'Equivalencia BH-BMPT'!$D$30,IF(J358=30,'Equivalencia BH-BMPT'!$D$31,IF(J358=31,'Equivalencia BH-BMPT'!$D$32,IF(J358=32,'Equivalencia BH-BMPT'!$D$33,IF(J358=33,'Equivalencia BH-BMPT'!$D$34,IF(J358=34,'Equivalencia BH-BMPT'!$D$35,IF(J358=35,'Equivalencia BH-BMPT'!$D$36,IF(J358=36,'Equivalencia BH-BMPT'!$D$37,IF(J358=37,'Equivalencia BH-BMPT'!$D$38,IF(J358=38,'Equivalencia BH-BMPT'!#REF!,IF(J358=39,'Equivalencia BH-BMPT'!$D$40,IF(J358=40,'Equivalencia BH-BMPT'!$D$41,IF(J358=41,'Equivalencia BH-BMPT'!$D$42,IF(J358=42,'Equivalencia BH-BMPT'!$D$43,IF(J358=43,'Equivalencia BH-BMPT'!$D$44,IF(J358=44,'Equivalencia BH-BMPT'!$D$45,IF(J358=45,'Equivalencia BH-BMPT'!$D$46,"No ha seleccionado un número de programa")))))))))))))))))))))))))))))))))))))))))))))</f>
        <v>Mejor movilidad para todos</v>
      </c>
      <c r="L358" s="20" t="s">
        <v>1117</v>
      </c>
      <c r="M358" s="17"/>
      <c r="N358" s="24" t="s">
        <v>1489</v>
      </c>
      <c r="O358" s="21">
        <v>10629000</v>
      </c>
      <c r="P358" s="85"/>
      <c r="Q358" s="22"/>
      <c r="R358" s="22"/>
      <c r="S358" s="22"/>
      <c r="T358" s="22">
        <f t="shared" si="21"/>
        <v>10629000</v>
      </c>
      <c r="U358" s="22">
        <v>8680200</v>
      </c>
      <c r="V358" s="23"/>
      <c r="W358" s="23"/>
      <c r="X358" s="23"/>
      <c r="Y358" s="17"/>
      <c r="Z358" s="17"/>
      <c r="AA358" s="39"/>
      <c r="AB358" s="17"/>
      <c r="AC358" s="17"/>
      <c r="AD358" s="17"/>
      <c r="AE358" s="17"/>
      <c r="AF358" s="40">
        <f t="shared" si="22"/>
        <v>0.81665255433248662</v>
      </c>
      <c r="AG358" s="41"/>
      <c r="AH358" s="41" t="b">
        <f t="shared" si="23"/>
        <v>0</v>
      </c>
    </row>
    <row r="359" spans="1:34" ht="44.25" hidden="1" customHeight="1" thickBot="1" x14ac:dyDescent="0.3">
      <c r="A359" s="17" t="s">
        <v>134</v>
      </c>
      <c r="B359" s="122">
        <v>2018</v>
      </c>
      <c r="C359" s="3">
        <v>2018</v>
      </c>
      <c r="D359" s="17">
        <v>19</v>
      </c>
      <c r="E359" s="3" t="str">
        <f>IF(D359=1,'Tipo '!$B$2,IF(D359=2,'Tipo '!$B$3,IF(D359=3,'Tipo '!$B$4,IF(D359=4,'Tipo '!$B$5,IF(D359=5,'Tipo '!$B$6,IF(D359=6,'Tipo '!$B$7,IF(D359=7,'Tipo '!$B$8,IF(D359=8,'Tipo '!$B$9,IF(D359=9,'Tipo '!$B$10,IF(D359=10,'Tipo '!$B$11,IF(D359=11,'Tipo '!$B$12,IF(D359=12,'Tipo '!$B$13,IF(D359=13,'Tipo '!$B$14,IF(D359=14,'Tipo '!$B$15,IF(D359=15,'Tipo '!$B$16,IF(D359=16,'Tipo '!$B$17,IF(D359=17,'Tipo '!$B$18,IF(D359=18,'Tipo '!$B$19,IF(D359=19,'Tipo '!$B$20,IF(D359=20,'Tipo '!$B$21,"No ha seleccionado un tipo de contrato válido"))))))))))))))))))))</f>
        <v>Otros</v>
      </c>
      <c r="F359" s="3"/>
      <c r="G359" s="3"/>
      <c r="H359" s="19" t="s">
        <v>1496</v>
      </c>
      <c r="I359" s="19" t="s">
        <v>145</v>
      </c>
      <c r="J359" s="8">
        <v>19</v>
      </c>
      <c r="K359" s="38" t="str">
        <f>IF(J359=1,'Equivalencia BH-BMPT'!$D$2,IF(J359=2,'Equivalencia BH-BMPT'!$D$3,IF(J359=3,'Equivalencia BH-BMPT'!$D$4,IF(J359=4,'Equivalencia BH-BMPT'!$D$5,IF(J359=5,'Equivalencia BH-BMPT'!$D$6,IF(J359=6,'Equivalencia BH-BMPT'!$D$7,IF(J359=7,'Equivalencia BH-BMPT'!$D$8,IF(J359=8,'Equivalencia BH-BMPT'!$D$9,IF(J359=9,'Equivalencia BH-BMPT'!$D$10,IF(J359=10,'Equivalencia BH-BMPT'!$D$11,IF(J359=11,'Equivalencia BH-BMPT'!$D$12,IF(J359=12,'Equivalencia BH-BMPT'!$D$13,IF(J359=13,'Equivalencia BH-BMPT'!$D$14,IF(J359=14,'Equivalencia BH-BMPT'!$D$15,IF(J359=15,'Equivalencia BH-BMPT'!$D$16,IF(J359=16,'Equivalencia BH-BMPT'!$D$17,IF(J359=17,'Equivalencia BH-BMPT'!$D$18,IF(J359=18,'Equivalencia BH-BMPT'!$D$19,IF(J359=19,'Equivalencia BH-BMPT'!$D$20,IF(J359=20,'Equivalencia BH-BMPT'!$D$21,IF(J359=21,'Equivalencia BH-BMPT'!$D$22,IF(J359=22,'Equivalencia BH-BMPT'!$D$23,IF(J359=23,'Equivalencia BH-BMPT'!#REF!,IF(J359=24,'Equivalencia BH-BMPT'!$D$25,IF(J359=25,'Equivalencia BH-BMPT'!$D$26,IF(J359=26,'Equivalencia BH-BMPT'!$D$27,IF(J359=27,'Equivalencia BH-BMPT'!$D$28,IF(J359=28,'Equivalencia BH-BMPT'!$D$29,IF(J359=29,'Equivalencia BH-BMPT'!$D$30,IF(J359=30,'Equivalencia BH-BMPT'!$D$31,IF(J359=31,'Equivalencia BH-BMPT'!$D$32,IF(J359=32,'Equivalencia BH-BMPT'!$D$33,IF(J359=33,'Equivalencia BH-BMPT'!$D$34,IF(J359=34,'Equivalencia BH-BMPT'!$D$35,IF(J359=35,'Equivalencia BH-BMPT'!$D$36,IF(J359=36,'Equivalencia BH-BMPT'!$D$37,IF(J359=37,'Equivalencia BH-BMPT'!$D$38,IF(J359=38,'Equivalencia BH-BMPT'!#REF!,IF(J359=39,'Equivalencia BH-BMPT'!$D$40,IF(J359=40,'Equivalencia BH-BMPT'!$D$41,IF(J359=41,'Equivalencia BH-BMPT'!$D$42,IF(J359=42,'Equivalencia BH-BMPT'!$D$43,IF(J359=43,'Equivalencia BH-BMPT'!$D$44,IF(J359=44,'Equivalencia BH-BMPT'!$D$45,IF(J359=45,'Equivalencia BH-BMPT'!$D$46,"No ha seleccionado un número de programa")))))))))))))))))))))))))))))))))))))))))))))</f>
        <v>Seguridad y convivencia para todos</v>
      </c>
      <c r="L359" s="20" t="s">
        <v>1115</v>
      </c>
      <c r="M359" s="17"/>
      <c r="N359" s="24" t="s">
        <v>1489</v>
      </c>
      <c r="O359" s="21">
        <v>9640000</v>
      </c>
      <c r="P359" s="85"/>
      <c r="Q359" s="22"/>
      <c r="R359" s="22"/>
      <c r="S359" s="22"/>
      <c r="T359" s="22">
        <f t="shared" si="21"/>
        <v>9640000</v>
      </c>
      <c r="U359" s="22">
        <v>1942200</v>
      </c>
      <c r="V359" s="23"/>
      <c r="W359" s="23"/>
      <c r="X359" s="23"/>
      <c r="Y359" s="17"/>
      <c r="Z359" s="17"/>
      <c r="AA359" s="39"/>
      <c r="AB359" s="17"/>
      <c r="AC359" s="17"/>
      <c r="AD359" s="17"/>
      <c r="AE359" s="17"/>
      <c r="AF359" s="40">
        <f t="shared" si="22"/>
        <v>0.20147302904564315</v>
      </c>
      <c r="AG359" s="41"/>
      <c r="AH359" s="41" t="b">
        <f t="shared" si="23"/>
        <v>0</v>
      </c>
    </row>
    <row r="360" spans="1:34" ht="44.25" hidden="1" customHeight="1" thickBot="1" x14ac:dyDescent="0.3">
      <c r="A360" s="17" t="s">
        <v>1497</v>
      </c>
      <c r="B360" s="122">
        <v>2017</v>
      </c>
      <c r="C360" s="3">
        <v>2017</v>
      </c>
      <c r="D360" s="17">
        <v>16</v>
      </c>
      <c r="E360" s="3" t="str">
        <f>IF(D360=1,'Tipo '!$B$2,IF(D360=2,'Tipo '!$B$3,IF(D360=3,'Tipo '!$B$4,IF(D360=4,'Tipo '!$B$5,IF(D360=5,'Tipo '!$B$6,IF(D360=6,'Tipo '!$B$7,IF(D360=7,'Tipo '!$B$8,IF(D360=8,'Tipo '!$B$9,IF(D360=9,'Tipo '!$B$10,IF(D360=10,'Tipo '!$B$11,IF(D360=11,'Tipo '!$B$12,IF(D360=12,'Tipo '!$B$13,IF(D360=13,'Tipo '!$B$14,IF(D360=14,'Tipo '!$B$15,IF(D360=15,'Tipo '!$B$16,IF(D360=16,'Tipo '!$B$17,IF(D360=17,'Tipo '!$B$18,IF(D360=18,'Tipo '!$B$19,IF(D360=19,'Tipo '!$B$20,IF(D360=20,'Tipo '!$B$21,"No ha seleccionado un tipo de contrato válido"))))))))))))))))))))</f>
        <v>Contratos interadministrativos</v>
      </c>
      <c r="F360" s="3"/>
      <c r="G360" s="3"/>
      <c r="H360" s="19" t="s">
        <v>1498</v>
      </c>
      <c r="I360" s="19" t="s">
        <v>145</v>
      </c>
      <c r="J360" s="8">
        <v>36</v>
      </c>
      <c r="K360" s="38" t="str">
        <f>IF(J360=1,'Equivalencia BH-BMPT'!$D$2,IF(J360=2,'Equivalencia BH-BMPT'!$D$3,IF(J360=3,'Equivalencia BH-BMPT'!$D$4,IF(J360=4,'Equivalencia BH-BMPT'!$D$5,IF(J360=5,'Equivalencia BH-BMPT'!$D$6,IF(J360=6,'Equivalencia BH-BMPT'!$D$7,IF(J360=7,'Equivalencia BH-BMPT'!$D$8,IF(J360=8,'Equivalencia BH-BMPT'!$D$9,IF(J360=9,'Equivalencia BH-BMPT'!$D$10,IF(J360=10,'Equivalencia BH-BMPT'!$D$11,IF(J360=11,'Equivalencia BH-BMPT'!$D$12,IF(J360=12,'Equivalencia BH-BMPT'!$D$13,IF(J360=13,'Equivalencia BH-BMPT'!$D$14,IF(J360=14,'Equivalencia BH-BMPT'!$D$15,IF(J360=15,'Equivalencia BH-BMPT'!$D$16,IF(J360=16,'Equivalencia BH-BMPT'!$D$17,IF(J360=17,'Equivalencia BH-BMPT'!$D$18,IF(J360=18,'Equivalencia BH-BMPT'!$D$19,IF(J360=19,'Equivalencia BH-BMPT'!$D$20,IF(J360=20,'Equivalencia BH-BMPT'!$D$21,IF(J360=21,'Equivalencia BH-BMPT'!$D$22,IF(J360=22,'Equivalencia BH-BMPT'!$D$23,IF(J360=23,'Equivalencia BH-BMPT'!#REF!,IF(J360=24,'Equivalencia BH-BMPT'!$D$25,IF(J360=25,'Equivalencia BH-BMPT'!$D$26,IF(J360=26,'Equivalencia BH-BMPT'!$D$27,IF(J360=27,'Equivalencia BH-BMPT'!$D$28,IF(J360=28,'Equivalencia BH-BMPT'!$D$29,IF(J360=29,'Equivalencia BH-BMPT'!$D$30,IF(J360=30,'Equivalencia BH-BMPT'!$D$31,IF(J360=31,'Equivalencia BH-BMPT'!$D$32,IF(J360=32,'Equivalencia BH-BMPT'!$D$33,IF(J360=33,'Equivalencia BH-BMPT'!$D$34,IF(J360=34,'Equivalencia BH-BMPT'!$D$35,IF(J360=35,'Equivalencia BH-BMPT'!$D$36,IF(J360=36,'Equivalencia BH-BMPT'!$D$37,IF(J360=37,'Equivalencia BH-BMPT'!$D$38,IF(J360=38,'Equivalencia BH-BMPT'!#REF!,IF(J360=39,'Equivalencia BH-BMPT'!$D$40,IF(J360=40,'Equivalencia BH-BMPT'!$D$41,IF(J360=41,'Equivalencia BH-BMPT'!$D$42,IF(J360=42,'Equivalencia BH-BMPT'!$D$43,IF(J360=43,'Equivalencia BH-BMPT'!$D$44,IF(J360=44,'Equivalencia BH-BMPT'!$D$45,IF(J360=45,'Equivalencia BH-BMPT'!$D$46,"No ha seleccionado un número de programa")))))))))))))))))))))))))))))))))))))))))))))</f>
        <v>Bogotá, una ciudad digital</v>
      </c>
      <c r="L360" s="20" t="s">
        <v>1131</v>
      </c>
      <c r="M360" s="17"/>
      <c r="N360" s="128" t="s">
        <v>1499</v>
      </c>
      <c r="O360" s="5"/>
      <c r="P360" s="85"/>
      <c r="Q360" s="22"/>
      <c r="R360" s="22"/>
      <c r="S360" s="127">
        <v>32248914</v>
      </c>
      <c r="T360" s="22">
        <f>O360+Q360+S360</f>
        <v>32248914</v>
      </c>
      <c r="U360" s="22">
        <v>32248914</v>
      </c>
      <c r="V360" s="23"/>
      <c r="W360" s="23"/>
      <c r="X360" s="23"/>
      <c r="Y360" s="17"/>
      <c r="Z360" s="17"/>
      <c r="AA360" s="39"/>
      <c r="AB360" s="17"/>
      <c r="AC360" s="17"/>
      <c r="AD360" s="17"/>
      <c r="AE360" s="17"/>
      <c r="AF360" s="40">
        <f t="shared" si="22"/>
        <v>1</v>
      </c>
      <c r="AG360" s="41"/>
      <c r="AH360" s="41" t="b">
        <f t="shared" si="23"/>
        <v>0</v>
      </c>
    </row>
    <row r="361" spans="1:34" ht="44.25" hidden="1" customHeight="1" thickBot="1" x14ac:dyDescent="0.3">
      <c r="A361" s="17" t="s">
        <v>134</v>
      </c>
      <c r="B361" s="122">
        <v>2018</v>
      </c>
      <c r="C361" s="3">
        <v>2018</v>
      </c>
      <c r="D361" s="17">
        <v>19</v>
      </c>
      <c r="E361" s="3" t="str">
        <f>IF(D361=1,'Tipo '!$B$2,IF(D361=2,'Tipo '!$B$3,IF(D361=3,'Tipo '!$B$4,IF(D361=4,'Tipo '!$B$5,IF(D361=5,'Tipo '!$B$6,IF(D361=6,'Tipo '!$B$7,IF(D361=7,'Tipo '!$B$8,IF(D361=8,'Tipo '!$B$9,IF(D361=9,'Tipo '!$B$10,IF(D361=10,'Tipo '!$B$11,IF(D361=11,'Tipo '!$B$12,IF(D361=12,'Tipo '!$B$13,IF(D361=13,'Tipo '!$B$14,IF(D361=14,'Tipo '!$B$15,IF(D361=15,'Tipo '!$B$16,IF(D361=16,'Tipo '!$B$17,IF(D361=17,'Tipo '!$B$18,IF(D361=18,'Tipo '!$B$19,IF(D361=19,'Tipo '!$B$20,IF(D361=20,'Tipo '!$B$21,"No ha seleccionado un tipo de contrato válido"))))))))))))))))))))</f>
        <v>Otros</v>
      </c>
      <c r="F361" s="3"/>
      <c r="G361" s="3"/>
      <c r="H361" s="19" t="s">
        <v>1500</v>
      </c>
      <c r="I361" s="19" t="s">
        <v>145</v>
      </c>
      <c r="J361" s="8">
        <v>45</v>
      </c>
      <c r="K361" s="38" t="str">
        <f>IF(J361=1,'Equivalencia BH-BMPT'!$D$2,IF(J361=2,'Equivalencia BH-BMPT'!$D$3,IF(J361=3,'Equivalencia BH-BMPT'!$D$4,IF(J361=4,'Equivalencia BH-BMPT'!$D$5,IF(J361=5,'Equivalencia BH-BMPT'!$D$6,IF(J361=6,'Equivalencia BH-BMPT'!$D$7,IF(J361=7,'Equivalencia BH-BMPT'!$D$8,IF(J361=8,'Equivalencia BH-BMPT'!$D$9,IF(J361=9,'Equivalencia BH-BMPT'!$D$10,IF(J361=10,'Equivalencia BH-BMPT'!$D$11,IF(J361=11,'Equivalencia BH-BMPT'!$D$12,IF(J361=12,'Equivalencia BH-BMPT'!$D$13,IF(J361=13,'Equivalencia BH-BMPT'!$D$14,IF(J361=14,'Equivalencia BH-BMPT'!$D$15,IF(J361=15,'Equivalencia BH-BMPT'!$D$16,IF(J361=16,'Equivalencia BH-BMPT'!$D$17,IF(J361=17,'Equivalencia BH-BMPT'!$D$18,IF(J361=18,'Equivalencia BH-BMPT'!$D$19,IF(J361=19,'Equivalencia BH-BMPT'!$D$20,IF(J361=20,'Equivalencia BH-BMPT'!$D$21,IF(J361=21,'Equivalencia BH-BMPT'!$D$22,IF(J361=22,'Equivalencia BH-BMPT'!$D$23,IF(J361=23,'Equivalencia BH-BMPT'!#REF!,IF(J361=24,'Equivalencia BH-BMPT'!$D$25,IF(J361=25,'Equivalencia BH-BMPT'!$D$26,IF(J361=26,'Equivalencia BH-BMPT'!$D$27,IF(J361=27,'Equivalencia BH-BMPT'!$D$28,IF(J361=28,'Equivalencia BH-BMPT'!$D$29,IF(J361=29,'Equivalencia BH-BMPT'!$D$30,IF(J361=30,'Equivalencia BH-BMPT'!$D$31,IF(J361=31,'Equivalencia BH-BMPT'!$D$32,IF(J361=32,'Equivalencia BH-BMPT'!$D$33,IF(J361=33,'Equivalencia BH-BMPT'!$D$34,IF(J361=34,'Equivalencia BH-BMPT'!$D$35,IF(J361=35,'Equivalencia BH-BMPT'!$D$36,IF(J361=36,'Equivalencia BH-BMPT'!$D$37,IF(J361=37,'Equivalencia BH-BMPT'!$D$38,IF(J361=38,'Equivalencia BH-BMPT'!#REF!,IF(J361=39,'Equivalencia BH-BMPT'!$D$40,IF(J361=40,'Equivalencia BH-BMPT'!$D$41,IF(J361=41,'Equivalencia BH-BMPT'!$D$42,IF(J361=42,'Equivalencia BH-BMPT'!$D$43,IF(J361=43,'Equivalencia BH-BMPT'!$D$44,IF(J361=44,'Equivalencia BH-BMPT'!$D$45,IF(J361=45,'Equivalencia BH-BMPT'!$D$46,"No ha seleccionado un número de programa")))))))))))))))))))))))))))))))))))))))))))))</f>
        <v>Gobernanza e influencia local, regional e internacional</v>
      </c>
      <c r="L361" s="20" t="s">
        <v>311</v>
      </c>
      <c r="M361" s="17"/>
      <c r="N361" s="24" t="s">
        <v>1489</v>
      </c>
      <c r="O361" s="21">
        <v>1097800</v>
      </c>
      <c r="P361" s="85"/>
      <c r="Q361" s="22"/>
      <c r="R361" s="22"/>
      <c r="S361" s="22"/>
      <c r="T361" s="22">
        <f t="shared" si="21"/>
        <v>1097800</v>
      </c>
      <c r="U361" s="22">
        <v>1097800</v>
      </c>
      <c r="V361" s="23"/>
      <c r="W361" s="23"/>
      <c r="X361" s="23"/>
      <c r="Y361" s="17"/>
      <c r="Z361" s="17"/>
      <c r="AA361" s="39"/>
      <c r="AB361" s="17"/>
      <c r="AC361" s="17"/>
      <c r="AD361" s="17" t="s">
        <v>1467</v>
      </c>
      <c r="AE361" s="17"/>
      <c r="AF361" s="40">
        <f t="shared" si="22"/>
        <v>1</v>
      </c>
      <c r="AG361" s="41"/>
      <c r="AH361" s="41" t="b">
        <f t="shared" si="23"/>
        <v>0</v>
      </c>
    </row>
    <row r="362" spans="1:34" ht="44.25" hidden="1" customHeight="1" thickBot="1" x14ac:dyDescent="0.3">
      <c r="A362" s="17" t="s">
        <v>1503</v>
      </c>
      <c r="B362" s="122">
        <v>2017</v>
      </c>
      <c r="C362" s="3">
        <v>2017</v>
      </c>
      <c r="D362" s="17">
        <v>5</v>
      </c>
      <c r="E362" s="3" t="str">
        <f>IF(D362=1,'Tipo '!$B$2,IF(D362=2,'Tipo '!$B$3,IF(D362=3,'Tipo '!$B$4,IF(D362=4,'Tipo '!$B$5,IF(D362=5,'Tipo '!$B$6,IF(D362=6,'Tipo '!$B$7,IF(D362=7,'Tipo '!$B$8,IF(D362=8,'Tipo '!$B$9,IF(D362=9,'Tipo '!$B$10,IF(D362=10,'Tipo '!$B$11,IF(D362=11,'Tipo '!$B$12,IF(D362=12,'Tipo '!$B$13,IF(D362=13,'Tipo '!$B$14,IF(D362=14,'Tipo '!$B$15,IF(D362=15,'Tipo '!$B$16,IF(D362=16,'Tipo '!$B$17,IF(D362=17,'Tipo '!$B$18,IF(D362=18,'Tipo '!$B$19,IF(D362=19,'Tipo '!$B$20,IF(D362=20,'Tipo '!$B$21,"No ha seleccionado un tipo de contrato válido"))))))))))))))))))))</f>
        <v>Contratos de prestación de servicios profesionales y de apoyo a la gestión</v>
      </c>
      <c r="F362" s="3" t="s">
        <v>107</v>
      </c>
      <c r="G362" s="3" t="s">
        <v>116</v>
      </c>
      <c r="H362" s="19" t="s">
        <v>1501</v>
      </c>
      <c r="I362" s="19" t="s">
        <v>145</v>
      </c>
      <c r="J362" s="8">
        <v>45</v>
      </c>
      <c r="K362" s="38" t="str">
        <f>IF(J362=1,'Equivalencia BH-BMPT'!$D$2,IF(J362=2,'Equivalencia BH-BMPT'!$D$3,IF(J362=3,'Equivalencia BH-BMPT'!$D$4,IF(J362=4,'Equivalencia BH-BMPT'!$D$5,IF(J362=5,'Equivalencia BH-BMPT'!$D$6,IF(J362=6,'Equivalencia BH-BMPT'!$D$7,IF(J362=7,'Equivalencia BH-BMPT'!$D$8,IF(J362=8,'Equivalencia BH-BMPT'!$D$9,IF(J362=9,'Equivalencia BH-BMPT'!$D$10,IF(J362=10,'Equivalencia BH-BMPT'!$D$11,IF(J362=11,'Equivalencia BH-BMPT'!$D$12,IF(J362=12,'Equivalencia BH-BMPT'!$D$13,IF(J362=13,'Equivalencia BH-BMPT'!$D$14,IF(J362=14,'Equivalencia BH-BMPT'!$D$15,IF(J362=15,'Equivalencia BH-BMPT'!$D$16,IF(J362=16,'Equivalencia BH-BMPT'!$D$17,IF(J362=17,'Equivalencia BH-BMPT'!$D$18,IF(J362=18,'Equivalencia BH-BMPT'!$D$19,IF(J362=19,'Equivalencia BH-BMPT'!$D$20,IF(J362=20,'Equivalencia BH-BMPT'!$D$21,IF(J362=21,'Equivalencia BH-BMPT'!$D$22,IF(J362=22,'Equivalencia BH-BMPT'!$D$23,IF(J362=23,'Equivalencia BH-BMPT'!#REF!,IF(J362=24,'Equivalencia BH-BMPT'!$D$25,IF(J362=25,'Equivalencia BH-BMPT'!$D$26,IF(J362=26,'Equivalencia BH-BMPT'!$D$27,IF(J362=27,'Equivalencia BH-BMPT'!$D$28,IF(J362=28,'Equivalencia BH-BMPT'!$D$29,IF(J362=29,'Equivalencia BH-BMPT'!$D$30,IF(J362=30,'Equivalencia BH-BMPT'!$D$31,IF(J362=31,'Equivalencia BH-BMPT'!$D$32,IF(J362=32,'Equivalencia BH-BMPT'!$D$33,IF(J362=33,'Equivalencia BH-BMPT'!$D$34,IF(J362=34,'Equivalencia BH-BMPT'!$D$35,IF(J362=35,'Equivalencia BH-BMPT'!$D$36,IF(J362=36,'Equivalencia BH-BMPT'!$D$37,IF(J362=37,'Equivalencia BH-BMPT'!$D$38,IF(J362=38,'Equivalencia BH-BMPT'!#REF!,IF(J362=39,'Equivalencia BH-BMPT'!$D$40,IF(J362=40,'Equivalencia BH-BMPT'!$D$41,IF(J362=41,'Equivalencia BH-BMPT'!$D$42,IF(J362=42,'Equivalencia BH-BMPT'!$D$43,IF(J362=43,'Equivalencia BH-BMPT'!$D$44,IF(J362=44,'Equivalencia BH-BMPT'!$D$45,IF(J362=45,'Equivalencia BH-BMPT'!$D$46,"No ha seleccionado un número de programa")))))))))))))))))))))))))))))))))))))))))))))</f>
        <v>Gobernanza e influencia local, regional e internacional</v>
      </c>
      <c r="L362" s="20" t="s">
        <v>311</v>
      </c>
      <c r="M362" s="17"/>
      <c r="N362" s="128" t="s">
        <v>1502</v>
      </c>
      <c r="O362" s="130"/>
      <c r="P362" s="85"/>
      <c r="Q362" s="22"/>
      <c r="R362" s="22"/>
      <c r="S362" s="127">
        <v>25850000</v>
      </c>
      <c r="T362" s="22">
        <f t="shared" si="21"/>
        <v>25850000</v>
      </c>
      <c r="U362" s="22">
        <v>23970000</v>
      </c>
      <c r="V362" s="23"/>
      <c r="W362" s="23"/>
      <c r="X362" s="23"/>
      <c r="Y362" s="17"/>
      <c r="Z362" s="17"/>
      <c r="AA362" s="39"/>
      <c r="AB362" s="17"/>
      <c r="AC362" s="17"/>
      <c r="AD362" s="17" t="s">
        <v>1467</v>
      </c>
      <c r="AE362" s="17"/>
      <c r="AF362" s="40">
        <f t="shared" si="22"/>
        <v>0.92727272727272725</v>
      </c>
      <c r="AG362" s="41"/>
      <c r="AH362" s="41" t="b">
        <f t="shared" si="23"/>
        <v>0</v>
      </c>
    </row>
    <row r="363" spans="1:34" ht="44.25" hidden="1" customHeight="1" thickBot="1" x14ac:dyDescent="0.3">
      <c r="A363" s="17" t="s">
        <v>1504</v>
      </c>
      <c r="B363" s="122">
        <v>2017</v>
      </c>
      <c r="C363" s="3">
        <v>2017</v>
      </c>
      <c r="D363" s="17">
        <v>5</v>
      </c>
      <c r="E363" s="3" t="str">
        <f>IF(D363=1,'Tipo '!$B$2,IF(D363=2,'Tipo '!$B$3,IF(D363=3,'Tipo '!$B$4,IF(D363=4,'Tipo '!$B$5,IF(D363=5,'Tipo '!$B$6,IF(D363=6,'Tipo '!$B$7,IF(D363=7,'Tipo '!$B$8,IF(D363=8,'Tipo '!$B$9,IF(D363=9,'Tipo '!$B$10,IF(D363=10,'Tipo '!$B$11,IF(D363=11,'Tipo '!$B$12,IF(D363=12,'Tipo '!$B$13,IF(D363=13,'Tipo '!$B$14,IF(D363=14,'Tipo '!$B$15,IF(D363=15,'Tipo '!$B$16,IF(D363=16,'Tipo '!$B$17,IF(D363=17,'Tipo '!$B$18,IF(D363=18,'Tipo '!$B$19,IF(D363=19,'Tipo '!$B$20,IF(D363=20,'Tipo '!$B$21,"No ha seleccionado un tipo de contrato válido"))))))))))))))))))))</f>
        <v>Contratos de prestación de servicios profesionales y de apoyo a la gestión</v>
      </c>
      <c r="F363" s="3" t="s">
        <v>107</v>
      </c>
      <c r="G363" s="3" t="s">
        <v>116</v>
      </c>
      <c r="H363" s="19" t="s">
        <v>1505</v>
      </c>
      <c r="I363" s="19" t="s">
        <v>145</v>
      </c>
      <c r="J363" s="8">
        <v>45</v>
      </c>
      <c r="K363" s="38" t="str">
        <f>IF(J363=1,'Equivalencia BH-BMPT'!$D$2,IF(J363=2,'Equivalencia BH-BMPT'!$D$3,IF(J363=3,'Equivalencia BH-BMPT'!$D$4,IF(J363=4,'Equivalencia BH-BMPT'!$D$5,IF(J363=5,'Equivalencia BH-BMPT'!$D$6,IF(J363=6,'Equivalencia BH-BMPT'!$D$7,IF(J363=7,'Equivalencia BH-BMPT'!$D$8,IF(J363=8,'Equivalencia BH-BMPT'!$D$9,IF(J363=9,'Equivalencia BH-BMPT'!$D$10,IF(J363=10,'Equivalencia BH-BMPT'!$D$11,IF(J363=11,'Equivalencia BH-BMPT'!$D$12,IF(J363=12,'Equivalencia BH-BMPT'!$D$13,IF(J363=13,'Equivalencia BH-BMPT'!$D$14,IF(J363=14,'Equivalencia BH-BMPT'!$D$15,IF(J363=15,'Equivalencia BH-BMPT'!$D$16,IF(J363=16,'Equivalencia BH-BMPT'!$D$17,IF(J363=17,'Equivalencia BH-BMPT'!$D$18,IF(J363=18,'Equivalencia BH-BMPT'!$D$19,IF(J363=19,'Equivalencia BH-BMPT'!$D$20,IF(J363=20,'Equivalencia BH-BMPT'!$D$21,IF(J363=21,'Equivalencia BH-BMPT'!$D$22,IF(J363=22,'Equivalencia BH-BMPT'!$D$23,IF(J363=23,'Equivalencia BH-BMPT'!#REF!,IF(J363=24,'Equivalencia BH-BMPT'!$D$25,IF(J363=25,'Equivalencia BH-BMPT'!$D$26,IF(J363=26,'Equivalencia BH-BMPT'!$D$27,IF(J363=27,'Equivalencia BH-BMPT'!$D$28,IF(J363=28,'Equivalencia BH-BMPT'!$D$29,IF(J363=29,'Equivalencia BH-BMPT'!$D$30,IF(J363=30,'Equivalencia BH-BMPT'!$D$31,IF(J363=31,'Equivalencia BH-BMPT'!$D$32,IF(J363=32,'Equivalencia BH-BMPT'!$D$33,IF(J363=33,'Equivalencia BH-BMPT'!$D$34,IF(J363=34,'Equivalencia BH-BMPT'!$D$35,IF(J363=35,'Equivalencia BH-BMPT'!$D$36,IF(J363=36,'Equivalencia BH-BMPT'!$D$37,IF(J363=37,'Equivalencia BH-BMPT'!$D$38,IF(J363=38,'Equivalencia BH-BMPT'!#REF!,IF(J363=39,'Equivalencia BH-BMPT'!$D$40,IF(J363=40,'Equivalencia BH-BMPT'!$D$41,IF(J363=41,'Equivalencia BH-BMPT'!$D$42,IF(J363=42,'Equivalencia BH-BMPT'!$D$43,IF(J363=43,'Equivalencia BH-BMPT'!$D$44,IF(J363=44,'Equivalencia BH-BMPT'!$D$45,IF(J363=45,'Equivalencia BH-BMPT'!$D$46,"No ha seleccionado un número de programa")))))))))))))))))))))))))))))))))))))))))))))</f>
        <v>Gobernanza e influencia local, regional e internacional</v>
      </c>
      <c r="L363" s="20" t="s">
        <v>311</v>
      </c>
      <c r="M363" s="17"/>
      <c r="N363" s="128" t="s">
        <v>1506</v>
      </c>
      <c r="O363" s="130"/>
      <c r="P363" s="85"/>
      <c r="Q363" s="22"/>
      <c r="R363" s="22"/>
      <c r="S363" s="127">
        <v>25850000</v>
      </c>
      <c r="T363" s="22">
        <f t="shared" si="21"/>
        <v>25850000</v>
      </c>
      <c r="U363" s="22">
        <v>25849999</v>
      </c>
      <c r="V363" s="23"/>
      <c r="W363" s="23"/>
      <c r="X363" s="23"/>
      <c r="Y363" s="17"/>
      <c r="Z363" s="17"/>
      <c r="AA363" s="39"/>
      <c r="AB363" s="17"/>
      <c r="AC363" s="17"/>
      <c r="AD363" s="17"/>
      <c r="AE363" s="17"/>
      <c r="AF363" s="40">
        <f t="shared" si="22"/>
        <v>0.99999996131528046</v>
      </c>
      <c r="AG363" s="41"/>
      <c r="AH363" s="41" t="b">
        <f t="shared" si="23"/>
        <v>0</v>
      </c>
    </row>
    <row r="364" spans="1:34" ht="44.25" hidden="1" customHeight="1" thickBot="1" x14ac:dyDescent="0.3">
      <c r="A364" s="17" t="s">
        <v>1508</v>
      </c>
      <c r="B364" s="122">
        <v>2017</v>
      </c>
      <c r="C364" s="3">
        <v>2017</v>
      </c>
      <c r="D364" s="17">
        <v>5</v>
      </c>
      <c r="E364" s="3" t="str">
        <f>IF(D364=1,'Tipo '!$B$2,IF(D364=2,'Tipo '!$B$3,IF(D364=3,'Tipo '!$B$4,IF(D364=4,'Tipo '!$B$5,IF(D364=5,'Tipo '!$B$6,IF(D364=6,'Tipo '!$B$7,IF(D364=7,'Tipo '!$B$8,IF(D364=8,'Tipo '!$B$9,IF(D364=9,'Tipo '!$B$10,IF(D364=10,'Tipo '!$B$11,IF(D364=11,'Tipo '!$B$12,IF(D364=12,'Tipo '!$B$13,IF(D364=13,'Tipo '!$B$14,IF(D364=14,'Tipo '!$B$15,IF(D364=15,'Tipo '!$B$16,IF(D364=16,'Tipo '!$B$17,IF(D364=17,'Tipo '!$B$18,IF(D364=18,'Tipo '!$B$19,IF(D364=19,'Tipo '!$B$20,IF(D364=20,'Tipo '!$B$21,"No ha seleccionado un tipo de contrato válido"))))))))))))))))))))</f>
        <v>Contratos de prestación de servicios profesionales y de apoyo a la gestión</v>
      </c>
      <c r="F364" s="3" t="s">
        <v>107</v>
      </c>
      <c r="G364" s="3" t="s">
        <v>116</v>
      </c>
      <c r="H364" s="19" t="s">
        <v>1507</v>
      </c>
      <c r="I364" s="19" t="s">
        <v>145</v>
      </c>
      <c r="J364" s="8">
        <v>45</v>
      </c>
      <c r="K364" s="38" t="str">
        <f>IF(J364=1,'Equivalencia BH-BMPT'!$D$2,IF(J364=2,'Equivalencia BH-BMPT'!$D$3,IF(J364=3,'Equivalencia BH-BMPT'!$D$4,IF(J364=4,'Equivalencia BH-BMPT'!$D$5,IF(J364=5,'Equivalencia BH-BMPT'!$D$6,IF(J364=6,'Equivalencia BH-BMPT'!$D$7,IF(J364=7,'Equivalencia BH-BMPT'!$D$8,IF(J364=8,'Equivalencia BH-BMPT'!$D$9,IF(J364=9,'Equivalencia BH-BMPT'!$D$10,IF(J364=10,'Equivalencia BH-BMPT'!$D$11,IF(J364=11,'Equivalencia BH-BMPT'!$D$12,IF(J364=12,'Equivalencia BH-BMPT'!$D$13,IF(J364=13,'Equivalencia BH-BMPT'!$D$14,IF(J364=14,'Equivalencia BH-BMPT'!$D$15,IF(J364=15,'Equivalencia BH-BMPT'!$D$16,IF(J364=16,'Equivalencia BH-BMPT'!$D$17,IF(J364=17,'Equivalencia BH-BMPT'!$D$18,IF(J364=18,'Equivalencia BH-BMPT'!$D$19,IF(J364=19,'Equivalencia BH-BMPT'!$D$20,IF(J364=20,'Equivalencia BH-BMPT'!$D$21,IF(J364=21,'Equivalencia BH-BMPT'!$D$22,IF(J364=22,'Equivalencia BH-BMPT'!$D$23,IF(J364=23,'Equivalencia BH-BMPT'!#REF!,IF(J364=24,'Equivalencia BH-BMPT'!$D$25,IF(J364=25,'Equivalencia BH-BMPT'!$D$26,IF(J364=26,'Equivalencia BH-BMPT'!$D$27,IF(J364=27,'Equivalencia BH-BMPT'!$D$28,IF(J364=28,'Equivalencia BH-BMPT'!$D$29,IF(J364=29,'Equivalencia BH-BMPT'!$D$30,IF(J364=30,'Equivalencia BH-BMPT'!$D$31,IF(J364=31,'Equivalencia BH-BMPT'!$D$32,IF(J364=32,'Equivalencia BH-BMPT'!$D$33,IF(J364=33,'Equivalencia BH-BMPT'!$D$34,IF(J364=34,'Equivalencia BH-BMPT'!$D$35,IF(J364=35,'Equivalencia BH-BMPT'!$D$36,IF(J364=36,'Equivalencia BH-BMPT'!$D$37,IF(J364=37,'Equivalencia BH-BMPT'!$D$38,IF(J364=38,'Equivalencia BH-BMPT'!#REF!,IF(J364=39,'Equivalencia BH-BMPT'!$D$40,IF(J364=40,'Equivalencia BH-BMPT'!$D$41,IF(J364=41,'Equivalencia BH-BMPT'!$D$42,IF(J364=42,'Equivalencia BH-BMPT'!$D$43,IF(J364=43,'Equivalencia BH-BMPT'!$D$44,IF(J364=44,'Equivalencia BH-BMPT'!$D$45,IF(J364=45,'Equivalencia BH-BMPT'!$D$46,"No ha seleccionado un número de programa")))))))))))))))))))))))))))))))))))))))))))))</f>
        <v>Gobernanza e influencia local, regional e internacional</v>
      </c>
      <c r="L364" s="20" t="s">
        <v>311</v>
      </c>
      <c r="M364" s="17"/>
      <c r="N364" s="128" t="s">
        <v>1509</v>
      </c>
      <c r="O364" s="130"/>
      <c r="P364" s="85"/>
      <c r="Q364" s="22"/>
      <c r="R364" s="22"/>
      <c r="S364" s="127">
        <v>11550000</v>
      </c>
      <c r="T364" s="22">
        <f t="shared" si="21"/>
        <v>11550000</v>
      </c>
      <c r="U364" s="22">
        <v>11550000</v>
      </c>
      <c r="V364" s="23"/>
      <c r="W364" s="23"/>
      <c r="X364" s="23"/>
      <c r="Y364" s="17"/>
      <c r="Z364" s="17"/>
      <c r="AA364" s="39"/>
      <c r="AB364" s="17"/>
      <c r="AC364" s="17"/>
      <c r="AD364" s="17" t="s">
        <v>1467</v>
      </c>
      <c r="AE364" s="17"/>
      <c r="AF364" s="40">
        <f t="shared" si="22"/>
        <v>1</v>
      </c>
      <c r="AG364" s="41"/>
      <c r="AH364" s="41" t="b">
        <f t="shared" si="23"/>
        <v>0</v>
      </c>
    </row>
    <row r="365" spans="1:34" ht="44.25" hidden="1" customHeight="1" thickBot="1" x14ac:dyDescent="0.3">
      <c r="A365" s="17" t="s">
        <v>1538</v>
      </c>
      <c r="B365" s="122">
        <v>2017</v>
      </c>
      <c r="C365" s="3">
        <v>2017</v>
      </c>
      <c r="D365" s="17">
        <v>5</v>
      </c>
      <c r="E365" s="3" t="str">
        <f>IF(D365=1,'Tipo '!$B$2,IF(D365=2,'Tipo '!$B$3,IF(D365=3,'Tipo '!$B$4,IF(D365=4,'Tipo '!$B$5,IF(D365=5,'Tipo '!$B$6,IF(D365=6,'Tipo '!$B$7,IF(D365=7,'Tipo '!$B$8,IF(D365=8,'Tipo '!$B$9,IF(D365=9,'Tipo '!$B$10,IF(D365=10,'Tipo '!$B$11,IF(D365=11,'Tipo '!$B$12,IF(D365=12,'Tipo '!$B$13,IF(D365=13,'Tipo '!$B$14,IF(D365=14,'Tipo '!$B$15,IF(D365=15,'Tipo '!$B$16,IF(D365=16,'Tipo '!$B$17,IF(D365=17,'Tipo '!$B$18,IF(D365=18,'Tipo '!$B$19,IF(D365=19,'Tipo '!$B$20,IF(D365=20,'Tipo '!$B$21,"No ha seleccionado un tipo de contrato válido"))))))))))))))))))))</f>
        <v>Contratos de prestación de servicios profesionales y de apoyo a la gestión</v>
      </c>
      <c r="F365" s="3" t="s">
        <v>107</v>
      </c>
      <c r="G365" s="3" t="s">
        <v>116</v>
      </c>
      <c r="H365" s="19" t="s">
        <v>1539</v>
      </c>
      <c r="I365" s="19" t="s">
        <v>145</v>
      </c>
      <c r="J365" s="8">
        <v>45</v>
      </c>
      <c r="K365" s="38" t="str">
        <f>IF(J365=1,'Equivalencia BH-BMPT'!$D$2,IF(J365=2,'Equivalencia BH-BMPT'!$D$3,IF(J365=3,'Equivalencia BH-BMPT'!$D$4,IF(J365=4,'Equivalencia BH-BMPT'!$D$5,IF(J365=5,'Equivalencia BH-BMPT'!$D$6,IF(J365=6,'Equivalencia BH-BMPT'!$D$7,IF(J365=7,'Equivalencia BH-BMPT'!$D$8,IF(J365=8,'Equivalencia BH-BMPT'!$D$9,IF(J365=9,'Equivalencia BH-BMPT'!$D$10,IF(J365=10,'Equivalencia BH-BMPT'!$D$11,IF(J365=11,'Equivalencia BH-BMPT'!$D$12,IF(J365=12,'Equivalencia BH-BMPT'!$D$13,IF(J365=13,'Equivalencia BH-BMPT'!$D$14,IF(J365=14,'Equivalencia BH-BMPT'!$D$15,IF(J365=15,'Equivalencia BH-BMPT'!$D$16,IF(J365=16,'Equivalencia BH-BMPT'!$D$17,IF(J365=17,'Equivalencia BH-BMPT'!$D$18,IF(J365=18,'Equivalencia BH-BMPT'!$D$19,IF(J365=19,'Equivalencia BH-BMPT'!$D$20,IF(J365=20,'Equivalencia BH-BMPT'!$D$21,IF(J365=21,'Equivalencia BH-BMPT'!$D$22,IF(J365=22,'Equivalencia BH-BMPT'!$D$23,IF(J365=23,'Equivalencia BH-BMPT'!#REF!,IF(J365=24,'Equivalencia BH-BMPT'!$D$25,IF(J365=25,'Equivalencia BH-BMPT'!$D$26,IF(J365=26,'Equivalencia BH-BMPT'!$D$27,IF(J365=27,'Equivalencia BH-BMPT'!$D$28,IF(J365=28,'Equivalencia BH-BMPT'!$D$29,IF(J365=29,'Equivalencia BH-BMPT'!$D$30,IF(J365=30,'Equivalencia BH-BMPT'!$D$31,IF(J365=31,'Equivalencia BH-BMPT'!$D$32,IF(J365=32,'Equivalencia BH-BMPT'!$D$33,IF(J365=33,'Equivalencia BH-BMPT'!$D$34,IF(J365=34,'Equivalencia BH-BMPT'!$D$35,IF(J365=35,'Equivalencia BH-BMPT'!$D$36,IF(J365=36,'Equivalencia BH-BMPT'!$D$37,IF(J365=37,'Equivalencia BH-BMPT'!$D$38,IF(J365=38,'Equivalencia BH-BMPT'!#REF!,IF(J365=39,'Equivalencia BH-BMPT'!$D$40,IF(J365=40,'Equivalencia BH-BMPT'!$D$41,IF(J365=41,'Equivalencia BH-BMPT'!$D$42,IF(J365=42,'Equivalencia BH-BMPT'!$D$43,IF(J365=43,'Equivalencia BH-BMPT'!$D$44,IF(J365=44,'Equivalencia BH-BMPT'!$D$45,IF(J365=45,'Equivalencia BH-BMPT'!$D$46,"No ha seleccionado un número de programa")))))))))))))))))))))))))))))))))))))))))))))</f>
        <v>Gobernanza e influencia local, regional e internacional</v>
      </c>
      <c r="L365" s="20" t="s">
        <v>311</v>
      </c>
      <c r="M365" s="17"/>
      <c r="N365" s="128" t="s">
        <v>1540</v>
      </c>
      <c r="O365" s="5"/>
      <c r="P365" s="85"/>
      <c r="Q365" s="22"/>
      <c r="R365" s="22"/>
      <c r="S365" s="127">
        <v>23100000</v>
      </c>
      <c r="T365" s="22">
        <f t="shared" si="21"/>
        <v>23100000</v>
      </c>
      <c r="U365" s="22">
        <v>23100000</v>
      </c>
      <c r="V365" s="23"/>
      <c r="W365" s="23"/>
      <c r="X365" s="23"/>
      <c r="Y365" s="17"/>
      <c r="Z365" s="17"/>
      <c r="AA365" s="39"/>
      <c r="AB365" s="17"/>
      <c r="AC365" s="17"/>
      <c r="AD365" s="17"/>
      <c r="AE365" s="17"/>
      <c r="AF365" s="40">
        <f t="shared" si="22"/>
        <v>1</v>
      </c>
      <c r="AG365" s="41"/>
      <c r="AH365" s="41" t="b">
        <f t="shared" si="23"/>
        <v>0</v>
      </c>
    </row>
    <row r="366" spans="1:34" ht="44.25" hidden="1" customHeight="1" thickBot="1" x14ac:dyDescent="0.3">
      <c r="A366" s="17" t="s">
        <v>1510</v>
      </c>
      <c r="B366" s="122">
        <v>2017</v>
      </c>
      <c r="C366" s="3">
        <v>2017</v>
      </c>
      <c r="D366" s="17">
        <v>5</v>
      </c>
      <c r="E366" s="3" t="str">
        <f>IF(D366=1,'Tipo '!$B$2,IF(D366=2,'Tipo '!$B$3,IF(D366=3,'Tipo '!$B$4,IF(D366=4,'Tipo '!$B$5,IF(D366=5,'Tipo '!$B$6,IF(D366=6,'Tipo '!$B$7,IF(D366=7,'Tipo '!$B$8,IF(D366=8,'Tipo '!$B$9,IF(D366=9,'Tipo '!$B$10,IF(D366=10,'Tipo '!$B$11,IF(D366=11,'Tipo '!$B$12,IF(D366=12,'Tipo '!$B$13,IF(D366=13,'Tipo '!$B$14,IF(D366=14,'Tipo '!$B$15,IF(D366=15,'Tipo '!$B$16,IF(D366=16,'Tipo '!$B$17,IF(D366=17,'Tipo '!$B$18,IF(D366=18,'Tipo '!$B$19,IF(D366=19,'Tipo '!$B$20,IF(D366=20,'Tipo '!$B$21,"No ha seleccionado un tipo de contrato válido"))))))))))))))))))))</f>
        <v>Contratos de prestación de servicios profesionales y de apoyo a la gestión</v>
      </c>
      <c r="F366" s="3" t="s">
        <v>107</v>
      </c>
      <c r="G366" s="3" t="s">
        <v>116</v>
      </c>
      <c r="H366" s="19" t="s">
        <v>1511</v>
      </c>
      <c r="I366" s="19" t="s">
        <v>145</v>
      </c>
      <c r="J366" s="8">
        <v>45</v>
      </c>
      <c r="K366" s="38" t="str">
        <f>IF(J366=1,'Equivalencia BH-BMPT'!$D$2,IF(J366=2,'Equivalencia BH-BMPT'!$D$3,IF(J366=3,'Equivalencia BH-BMPT'!$D$4,IF(J366=4,'Equivalencia BH-BMPT'!$D$5,IF(J366=5,'Equivalencia BH-BMPT'!$D$6,IF(J366=6,'Equivalencia BH-BMPT'!$D$7,IF(J366=7,'Equivalencia BH-BMPT'!$D$8,IF(J366=8,'Equivalencia BH-BMPT'!$D$9,IF(J366=9,'Equivalencia BH-BMPT'!$D$10,IF(J366=10,'Equivalencia BH-BMPT'!$D$11,IF(J366=11,'Equivalencia BH-BMPT'!$D$12,IF(J366=12,'Equivalencia BH-BMPT'!$D$13,IF(J366=13,'Equivalencia BH-BMPT'!$D$14,IF(J366=14,'Equivalencia BH-BMPT'!$D$15,IF(J366=15,'Equivalencia BH-BMPT'!$D$16,IF(J366=16,'Equivalencia BH-BMPT'!$D$17,IF(J366=17,'Equivalencia BH-BMPT'!$D$18,IF(J366=18,'Equivalencia BH-BMPT'!$D$19,IF(J366=19,'Equivalencia BH-BMPT'!$D$20,IF(J366=20,'Equivalencia BH-BMPT'!$D$21,IF(J366=21,'Equivalencia BH-BMPT'!$D$22,IF(J366=22,'Equivalencia BH-BMPT'!$D$23,IF(J366=23,'Equivalencia BH-BMPT'!#REF!,IF(J366=24,'Equivalencia BH-BMPT'!$D$25,IF(J366=25,'Equivalencia BH-BMPT'!$D$26,IF(J366=26,'Equivalencia BH-BMPT'!$D$27,IF(J366=27,'Equivalencia BH-BMPT'!$D$28,IF(J366=28,'Equivalencia BH-BMPT'!$D$29,IF(J366=29,'Equivalencia BH-BMPT'!$D$30,IF(J366=30,'Equivalencia BH-BMPT'!$D$31,IF(J366=31,'Equivalencia BH-BMPT'!$D$32,IF(J366=32,'Equivalencia BH-BMPT'!$D$33,IF(J366=33,'Equivalencia BH-BMPT'!$D$34,IF(J366=34,'Equivalencia BH-BMPT'!$D$35,IF(J366=35,'Equivalencia BH-BMPT'!$D$36,IF(J366=36,'Equivalencia BH-BMPT'!$D$37,IF(J366=37,'Equivalencia BH-BMPT'!$D$38,IF(J366=38,'Equivalencia BH-BMPT'!#REF!,IF(J366=39,'Equivalencia BH-BMPT'!$D$40,IF(J366=40,'Equivalencia BH-BMPT'!$D$41,IF(J366=41,'Equivalencia BH-BMPT'!$D$42,IF(J366=42,'Equivalencia BH-BMPT'!$D$43,IF(J366=43,'Equivalencia BH-BMPT'!$D$44,IF(J366=44,'Equivalencia BH-BMPT'!$D$45,IF(J366=45,'Equivalencia BH-BMPT'!$D$46,"No ha seleccionado un número de programa")))))))))))))))))))))))))))))))))))))))))))))</f>
        <v>Gobernanza e influencia local, regional e internacional</v>
      </c>
      <c r="L366" s="20" t="s">
        <v>311</v>
      </c>
      <c r="M366" s="17"/>
      <c r="N366" s="128" t="s">
        <v>1326</v>
      </c>
      <c r="O366" s="5"/>
      <c r="P366" s="85"/>
      <c r="Q366" s="22"/>
      <c r="R366" s="22"/>
      <c r="S366" s="127">
        <v>22550000</v>
      </c>
      <c r="T366" s="22">
        <f t="shared" si="21"/>
        <v>22550000</v>
      </c>
      <c r="U366" s="22">
        <v>22549999</v>
      </c>
      <c r="V366" s="23"/>
      <c r="W366" s="23"/>
      <c r="X366" s="23"/>
      <c r="Y366" s="17"/>
      <c r="Z366" s="17"/>
      <c r="AA366" s="39"/>
      <c r="AB366" s="17"/>
      <c r="AC366" s="17"/>
      <c r="AD366" s="17"/>
      <c r="AE366" s="17"/>
      <c r="AF366" s="40">
        <f t="shared" si="22"/>
        <v>0.99999995565410205</v>
      </c>
      <c r="AG366" s="41"/>
      <c r="AH366" s="41" t="b">
        <f t="shared" si="23"/>
        <v>0</v>
      </c>
    </row>
    <row r="367" spans="1:34" ht="44.25" hidden="1" customHeight="1" thickBot="1" x14ac:dyDescent="0.3">
      <c r="A367" s="17" t="s">
        <v>1512</v>
      </c>
      <c r="B367" s="122">
        <v>2017</v>
      </c>
      <c r="C367" s="3">
        <v>2017</v>
      </c>
      <c r="D367" s="17">
        <v>5</v>
      </c>
      <c r="E367" s="3" t="str">
        <f>IF(D367=1,'Tipo '!$B$2,IF(D367=2,'Tipo '!$B$3,IF(D367=3,'Tipo '!$B$4,IF(D367=4,'Tipo '!$B$5,IF(D367=5,'Tipo '!$B$6,IF(D367=6,'Tipo '!$B$7,IF(D367=7,'Tipo '!$B$8,IF(D367=8,'Tipo '!$B$9,IF(D367=9,'Tipo '!$B$10,IF(D367=10,'Tipo '!$B$11,IF(D367=11,'Tipo '!$B$12,IF(D367=12,'Tipo '!$B$13,IF(D367=13,'Tipo '!$B$14,IF(D367=14,'Tipo '!$B$15,IF(D367=15,'Tipo '!$B$16,IF(D367=16,'Tipo '!$B$17,IF(D367=17,'Tipo '!$B$18,IF(D367=18,'Tipo '!$B$19,IF(D367=19,'Tipo '!$B$20,IF(D367=20,'Tipo '!$B$21,"No ha seleccionado un tipo de contrato válido"))))))))))))))))))))</f>
        <v>Contratos de prestación de servicios profesionales y de apoyo a la gestión</v>
      </c>
      <c r="F367" s="3" t="s">
        <v>107</v>
      </c>
      <c r="G367" s="3" t="s">
        <v>116</v>
      </c>
      <c r="H367" s="19" t="s">
        <v>1513</v>
      </c>
      <c r="I367" s="19" t="s">
        <v>145</v>
      </c>
      <c r="J367" s="8">
        <v>45</v>
      </c>
      <c r="K367" s="38" t="str">
        <f>IF(J367=1,'Equivalencia BH-BMPT'!$D$2,IF(J367=2,'Equivalencia BH-BMPT'!$D$3,IF(J367=3,'Equivalencia BH-BMPT'!$D$4,IF(J367=4,'Equivalencia BH-BMPT'!$D$5,IF(J367=5,'Equivalencia BH-BMPT'!$D$6,IF(J367=6,'Equivalencia BH-BMPT'!$D$7,IF(J367=7,'Equivalencia BH-BMPT'!$D$8,IF(J367=8,'Equivalencia BH-BMPT'!$D$9,IF(J367=9,'Equivalencia BH-BMPT'!$D$10,IF(J367=10,'Equivalencia BH-BMPT'!$D$11,IF(J367=11,'Equivalencia BH-BMPT'!$D$12,IF(J367=12,'Equivalencia BH-BMPT'!$D$13,IF(J367=13,'Equivalencia BH-BMPT'!$D$14,IF(J367=14,'Equivalencia BH-BMPT'!$D$15,IF(J367=15,'Equivalencia BH-BMPT'!$D$16,IF(J367=16,'Equivalencia BH-BMPT'!$D$17,IF(J367=17,'Equivalencia BH-BMPT'!$D$18,IF(J367=18,'Equivalencia BH-BMPT'!$D$19,IF(J367=19,'Equivalencia BH-BMPT'!$D$20,IF(J367=20,'Equivalencia BH-BMPT'!$D$21,IF(J367=21,'Equivalencia BH-BMPT'!$D$22,IF(J367=22,'Equivalencia BH-BMPT'!$D$23,IF(J367=23,'Equivalencia BH-BMPT'!#REF!,IF(J367=24,'Equivalencia BH-BMPT'!$D$25,IF(J367=25,'Equivalencia BH-BMPT'!$D$26,IF(J367=26,'Equivalencia BH-BMPT'!$D$27,IF(J367=27,'Equivalencia BH-BMPT'!$D$28,IF(J367=28,'Equivalencia BH-BMPT'!$D$29,IF(J367=29,'Equivalencia BH-BMPT'!$D$30,IF(J367=30,'Equivalencia BH-BMPT'!$D$31,IF(J367=31,'Equivalencia BH-BMPT'!$D$32,IF(J367=32,'Equivalencia BH-BMPT'!$D$33,IF(J367=33,'Equivalencia BH-BMPT'!$D$34,IF(J367=34,'Equivalencia BH-BMPT'!$D$35,IF(J367=35,'Equivalencia BH-BMPT'!$D$36,IF(J367=36,'Equivalencia BH-BMPT'!$D$37,IF(J367=37,'Equivalencia BH-BMPT'!$D$38,IF(J367=38,'Equivalencia BH-BMPT'!#REF!,IF(J367=39,'Equivalencia BH-BMPT'!$D$40,IF(J367=40,'Equivalencia BH-BMPT'!$D$41,IF(J367=41,'Equivalencia BH-BMPT'!$D$42,IF(J367=42,'Equivalencia BH-BMPT'!$D$43,IF(J367=43,'Equivalencia BH-BMPT'!$D$44,IF(J367=44,'Equivalencia BH-BMPT'!$D$45,IF(J367=45,'Equivalencia BH-BMPT'!$D$46,"No ha seleccionado un número de programa")))))))))))))))))))))))))))))))))))))))))))))</f>
        <v>Gobernanza e influencia local, regional e internacional</v>
      </c>
      <c r="L367" s="20" t="s">
        <v>311</v>
      </c>
      <c r="M367" s="17"/>
      <c r="N367" s="128" t="s">
        <v>1514</v>
      </c>
      <c r="O367" s="5"/>
      <c r="P367" s="85"/>
      <c r="Q367" s="22"/>
      <c r="R367" s="22"/>
      <c r="S367" s="127">
        <v>19000000</v>
      </c>
      <c r="T367" s="22">
        <f t="shared" si="21"/>
        <v>19000000</v>
      </c>
      <c r="U367" s="22">
        <v>18366667</v>
      </c>
      <c r="V367" s="23"/>
      <c r="W367" s="23"/>
      <c r="X367" s="23"/>
      <c r="Y367" s="17"/>
      <c r="Z367" s="17"/>
      <c r="AA367" s="39"/>
      <c r="AB367" s="17"/>
      <c r="AC367" s="17"/>
      <c r="AD367" s="17"/>
      <c r="AE367" s="17"/>
      <c r="AF367" s="40">
        <f t="shared" si="22"/>
        <v>0.96666668421052626</v>
      </c>
      <c r="AG367" s="41"/>
      <c r="AH367" s="41" t="b">
        <f t="shared" si="23"/>
        <v>0</v>
      </c>
    </row>
    <row r="368" spans="1:34" ht="44.25" hidden="1" customHeight="1" thickBot="1" x14ac:dyDescent="0.3">
      <c r="A368" s="17" t="s">
        <v>1516</v>
      </c>
      <c r="B368" s="122">
        <v>2017</v>
      </c>
      <c r="C368" s="3">
        <v>2017</v>
      </c>
      <c r="D368" s="17">
        <v>5</v>
      </c>
      <c r="E368" s="3" t="str">
        <f>IF(D368=1,'Tipo '!$B$2,IF(D368=2,'Tipo '!$B$3,IF(D368=3,'Tipo '!$B$4,IF(D368=4,'Tipo '!$B$5,IF(D368=5,'Tipo '!$B$6,IF(D368=6,'Tipo '!$B$7,IF(D368=7,'Tipo '!$B$8,IF(D368=8,'Tipo '!$B$9,IF(D368=9,'Tipo '!$B$10,IF(D368=10,'Tipo '!$B$11,IF(D368=11,'Tipo '!$B$12,IF(D368=12,'Tipo '!$B$13,IF(D368=13,'Tipo '!$B$14,IF(D368=14,'Tipo '!$B$15,IF(D368=15,'Tipo '!$B$16,IF(D368=16,'Tipo '!$B$17,IF(D368=17,'Tipo '!$B$18,IF(D368=18,'Tipo '!$B$19,IF(D368=19,'Tipo '!$B$20,IF(D368=20,'Tipo '!$B$21,"No ha seleccionado un tipo de contrato válido"))))))))))))))))))))</f>
        <v>Contratos de prestación de servicios profesionales y de apoyo a la gestión</v>
      </c>
      <c r="F368" s="3" t="s">
        <v>107</v>
      </c>
      <c r="G368" s="3" t="s">
        <v>116</v>
      </c>
      <c r="H368" s="19" t="s">
        <v>1515</v>
      </c>
      <c r="I368" s="19" t="s">
        <v>145</v>
      </c>
      <c r="J368" s="8">
        <v>45</v>
      </c>
      <c r="K368" s="38" t="str">
        <f>IF(J368=1,'Equivalencia BH-BMPT'!$D$2,IF(J368=2,'Equivalencia BH-BMPT'!$D$3,IF(J368=3,'Equivalencia BH-BMPT'!$D$4,IF(J368=4,'Equivalencia BH-BMPT'!$D$5,IF(J368=5,'Equivalencia BH-BMPT'!$D$6,IF(J368=6,'Equivalencia BH-BMPT'!$D$7,IF(J368=7,'Equivalencia BH-BMPT'!$D$8,IF(J368=8,'Equivalencia BH-BMPT'!$D$9,IF(J368=9,'Equivalencia BH-BMPT'!$D$10,IF(J368=10,'Equivalencia BH-BMPT'!$D$11,IF(J368=11,'Equivalencia BH-BMPT'!$D$12,IF(J368=12,'Equivalencia BH-BMPT'!$D$13,IF(J368=13,'Equivalencia BH-BMPT'!$D$14,IF(J368=14,'Equivalencia BH-BMPT'!$D$15,IF(J368=15,'Equivalencia BH-BMPT'!$D$16,IF(J368=16,'Equivalencia BH-BMPT'!$D$17,IF(J368=17,'Equivalencia BH-BMPT'!$D$18,IF(J368=18,'Equivalencia BH-BMPT'!$D$19,IF(J368=19,'Equivalencia BH-BMPT'!$D$20,IF(J368=20,'Equivalencia BH-BMPT'!$D$21,IF(J368=21,'Equivalencia BH-BMPT'!$D$22,IF(J368=22,'Equivalencia BH-BMPT'!$D$23,IF(J368=23,'Equivalencia BH-BMPT'!#REF!,IF(J368=24,'Equivalencia BH-BMPT'!$D$25,IF(J368=25,'Equivalencia BH-BMPT'!$D$26,IF(J368=26,'Equivalencia BH-BMPT'!$D$27,IF(J368=27,'Equivalencia BH-BMPT'!$D$28,IF(J368=28,'Equivalencia BH-BMPT'!$D$29,IF(J368=29,'Equivalencia BH-BMPT'!$D$30,IF(J368=30,'Equivalencia BH-BMPT'!$D$31,IF(J368=31,'Equivalencia BH-BMPT'!$D$32,IF(J368=32,'Equivalencia BH-BMPT'!$D$33,IF(J368=33,'Equivalencia BH-BMPT'!$D$34,IF(J368=34,'Equivalencia BH-BMPT'!$D$35,IF(J368=35,'Equivalencia BH-BMPT'!$D$36,IF(J368=36,'Equivalencia BH-BMPT'!$D$37,IF(J368=37,'Equivalencia BH-BMPT'!$D$38,IF(J368=38,'Equivalencia BH-BMPT'!#REF!,IF(J368=39,'Equivalencia BH-BMPT'!$D$40,IF(J368=40,'Equivalencia BH-BMPT'!$D$41,IF(J368=41,'Equivalencia BH-BMPT'!$D$42,IF(J368=42,'Equivalencia BH-BMPT'!$D$43,IF(J368=43,'Equivalencia BH-BMPT'!$D$44,IF(J368=44,'Equivalencia BH-BMPT'!$D$45,IF(J368=45,'Equivalencia BH-BMPT'!$D$46,"No ha seleccionado un número de programa")))))))))))))))))))))))))))))))))))))))))))))</f>
        <v>Gobernanza e influencia local, regional e internacional</v>
      </c>
      <c r="L368" s="20" t="s">
        <v>311</v>
      </c>
      <c r="M368" s="17"/>
      <c r="N368" s="128" t="s">
        <v>1309</v>
      </c>
      <c r="O368" s="5"/>
      <c r="P368" s="85"/>
      <c r="Q368" s="22"/>
      <c r="R368" s="22"/>
      <c r="S368" s="127">
        <v>14100000</v>
      </c>
      <c r="T368" s="22">
        <f t="shared" si="21"/>
        <v>14100000</v>
      </c>
      <c r="U368" s="22">
        <v>14100000</v>
      </c>
      <c r="V368" s="23"/>
      <c r="W368" s="23"/>
      <c r="X368" s="23"/>
      <c r="Y368" s="17"/>
      <c r="Z368" s="17"/>
      <c r="AA368" s="39"/>
      <c r="AB368" s="17"/>
      <c r="AC368" s="17"/>
      <c r="AD368" s="17" t="s">
        <v>1467</v>
      </c>
      <c r="AE368" s="17"/>
      <c r="AF368" s="40">
        <f t="shared" si="22"/>
        <v>1</v>
      </c>
      <c r="AG368" s="41"/>
      <c r="AH368" s="41" t="b">
        <f t="shared" si="23"/>
        <v>0</v>
      </c>
    </row>
    <row r="369" spans="1:34" ht="44.25" hidden="1" customHeight="1" thickBot="1" x14ac:dyDescent="0.3">
      <c r="A369" s="17" t="s">
        <v>1518</v>
      </c>
      <c r="B369" s="122">
        <v>2017</v>
      </c>
      <c r="C369" s="3">
        <v>2017</v>
      </c>
      <c r="D369" s="17">
        <v>5</v>
      </c>
      <c r="E369" s="3" t="str">
        <f>IF(D369=1,'Tipo '!$B$2,IF(D369=2,'Tipo '!$B$3,IF(D369=3,'Tipo '!$B$4,IF(D369=4,'Tipo '!$B$5,IF(D369=5,'Tipo '!$B$6,IF(D369=6,'Tipo '!$B$7,IF(D369=7,'Tipo '!$B$8,IF(D369=8,'Tipo '!$B$9,IF(D369=9,'Tipo '!$B$10,IF(D369=10,'Tipo '!$B$11,IF(D369=11,'Tipo '!$B$12,IF(D369=12,'Tipo '!$B$13,IF(D369=13,'Tipo '!$B$14,IF(D369=14,'Tipo '!$B$15,IF(D369=15,'Tipo '!$B$16,IF(D369=16,'Tipo '!$B$17,IF(D369=17,'Tipo '!$B$18,IF(D369=18,'Tipo '!$B$19,IF(D369=19,'Tipo '!$B$20,IF(D369=20,'Tipo '!$B$21,"No ha seleccionado un tipo de contrato válido"))))))))))))))))))))</f>
        <v>Contratos de prestación de servicios profesionales y de apoyo a la gestión</v>
      </c>
      <c r="F369" s="3" t="s">
        <v>107</v>
      </c>
      <c r="G369" s="3" t="s">
        <v>116</v>
      </c>
      <c r="H369" s="19" t="s">
        <v>1517</v>
      </c>
      <c r="I369" s="19" t="s">
        <v>145</v>
      </c>
      <c r="J369" s="8">
        <v>45</v>
      </c>
      <c r="K369" s="38" t="str">
        <f>IF(J369=1,'Equivalencia BH-BMPT'!$D$2,IF(J369=2,'Equivalencia BH-BMPT'!$D$3,IF(J369=3,'Equivalencia BH-BMPT'!$D$4,IF(J369=4,'Equivalencia BH-BMPT'!$D$5,IF(J369=5,'Equivalencia BH-BMPT'!$D$6,IF(J369=6,'Equivalencia BH-BMPT'!$D$7,IF(J369=7,'Equivalencia BH-BMPT'!$D$8,IF(J369=8,'Equivalencia BH-BMPT'!$D$9,IF(J369=9,'Equivalencia BH-BMPT'!$D$10,IF(J369=10,'Equivalencia BH-BMPT'!$D$11,IF(J369=11,'Equivalencia BH-BMPT'!$D$12,IF(J369=12,'Equivalencia BH-BMPT'!$D$13,IF(J369=13,'Equivalencia BH-BMPT'!$D$14,IF(J369=14,'Equivalencia BH-BMPT'!$D$15,IF(J369=15,'Equivalencia BH-BMPT'!$D$16,IF(J369=16,'Equivalencia BH-BMPT'!$D$17,IF(J369=17,'Equivalencia BH-BMPT'!$D$18,IF(J369=18,'Equivalencia BH-BMPT'!$D$19,IF(J369=19,'Equivalencia BH-BMPT'!$D$20,IF(J369=20,'Equivalencia BH-BMPT'!$D$21,IF(J369=21,'Equivalencia BH-BMPT'!$D$22,IF(J369=22,'Equivalencia BH-BMPT'!$D$23,IF(J369=23,'Equivalencia BH-BMPT'!#REF!,IF(J369=24,'Equivalencia BH-BMPT'!$D$25,IF(J369=25,'Equivalencia BH-BMPT'!$D$26,IF(J369=26,'Equivalencia BH-BMPT'!$D$27,IF(J369=27,'Equivalencia BH-BMPT'!$D$28,IF(J369=28,'Equivalencia BH-BMPT'!$D$29,IF(J369=29,'Equivalencia BH-BMPT'!$D$30,IF(J369=30,'Equivalencia BH-BMPT'!$D$31,IF(J369=31,'Equivalencia BH-BMPT'!$D$32,IF(J369=32,'Equivalencia BH-BMPT'!$D$33,IF(J369=33,'Equivalencia BH-BMPT'!$D$34,IF(J369=34,'Equivalencia BH-BMPT'!$D$35,IF(J369=35,'Equivalencia BH-BMPT'!$D$36,IF(J369=36,'Equivalencia BH-BMPT'!$D$37,IF(J369=37,'Equivalencia BH-BMPT'!$D$38,IF(J369=38,'Equivalencia BH-BMPT'!#REF!,IF(J369=39,'Equivalencia BH-BMPT'!$D$40,IF(J369=40,'Equivalencia BH-BMPT'!$D$41,IF(J369=41,'Equivalencia BH-BMPT'!$D$42,IF(J369=42,'Equivalencia BH-BMPT'!$D$43,IF(J369=43,'Equivalencia BH-BMPT'!$D$44,IF(J369=44,'Equivalencia BH-BMPT'!$D$45,IF(J369=45,'Equivalencia BH-BMPT'!$D$46,"No ha seleccionado un número de programa")))))))))))))))))))))))))))))))))))))))))))))</f>
        <v>Gobernanza e influencia local, regional e internacional</v>
      </c>
      <c r="L369" s="20" t="s">
        <v>311</v>
      </c>
      <c r="M369" s="17"/>
      <c r="N369" s="128" t="s">
        <v>1312</v>
      </c>
      <c r="O369" s="5"/>
      <c r="P369" s="85"/>
      <c r="Q369" s="22"/>
      <c r="R369" s="22"/>
      <c r="S369" s="127">
        <v>14100000</v>
      </c>
      <c r="T369" s="22">
        <f t="shared" si="21"/>
        <v>14100000</v>
      </c>
      <c r="U369" s="22">
        <v>14100000</v>
      </c>
      <c r="V369" s="23"/>
      <c r="W369" s="23"/>
      <c r="X369" s="23"/>
      <c r="Y369" s="17"/>
      <c r="Z369" s="17"/>
      <c r="AA369" s="39"/>
      <c r="AB369" s="17"/>
      <c r="AC369" s="17"/>
      <c r="AD369" s="17"/>
      <c r="AE369" s="17"/>
      <c r="AF369" s="40">
        <f t="shared" si="22"/>
        <v>1</v>
      </c>
      <c r="AG369" s="41"/>
      <c r="AH369" s="41" t="b">
        <f t="shared" si="23"/>
        <v>0</v>
      </c>
    </row>
    <row r="370" spans="1:34" ht="44.25" hidden="1" customHeight="1" thickBot="1" x14ac:dyDescent="0.3">
      <c r="A370" s="17" t="s">
        <v>1520</v>
      </c>
      <c r="B370" s="122">
        <v>2017</v>
      </c>
      <c r="C370" s="3">
        <v>2017</v>
      </c>
      <c r="D370" s="17">
        <v>5</v>
      </c>
      <c r="E370" s="3" t="str">
        <f>IF(D370=1,'Tipo '!$B$2,IF(D370=2,'Tipo '!$B$3,IF(D370=3,'Tipo '!$B$4,IF(D370=4,'Tipo '!$B$5,IF(D370=5,'Tipo '!$B$6,IF(D370=6,'Tipo '!$B$7,IF(D370=7,'Tipo '!$B$8,IF(D370=8,'Tipo '!$B$9,IF(D370=9,'Tipo '!$B$10,IF(D370=10,'Tipo '!$B$11,IF(D370=11,'Tipo '!$B$12,IF(D370=12,'Tipo '!$B$13,IF(D370=13,'Tipo '!$B$14,IF(D370=14,'Tipo '!$B$15,IF(D370=15,'Tipo '!$B$16,IF(D370=16,'Tipo '!$B$17,IF(D370=17,'Tipo '!$B$18,IF(D370=18,'Tipo '!$B$19,IF(D370=19,'Tipo '!$B$20,IF(D370=20,'Tipo '!$B$21,"No ha seleccionado un tipo de contrato válido"))))))))))))))))))))</f>
        <v>Contratos de prestación de servicios profesionales y de apoyo a la gestión</v>
      </c>
      <c r="F370" s="3" t="s">
        <v>107</v>
      </c>
      <c r="G370" s="3" t="s">
        <v>116</v>
      </c>
      <c r="H370" s="19" t="s">
        <v>1519</v>
      </c>
      <c r="I370" s="19" t="s">
        <v>145</v>
      </c>
      <c r="J370" s="8">
        <v>45</v>
      </c>
      <c r="K370" s="38" t="str">
        <f>IF(J370=1,'Equivalencia BH-BMPT'!$D$2,IF(J370=2,'Equivalencia BH-BMPT'!$D$3,IF(J370=3,'Equivalencia BH-BMPT'!$D$4,IF(J370=4,'Equivalencia BH-BMPT'!$D$5,IF(J370=5,'Equivalencia BH-BMPT'!$D$6,IF(J370=6,'Equivalencia BH-BMPT'!$D$7,IF(J370=7,'Equivalencia BH-BMPT'!$D$8,IF(J370=8,'Equivalencia BH-BMPT'!$D$9,IF(J370=9,'Equivalencia BH-BMPT'!$D$10,IF(J370=10,'Equivalencia BH-BMPT'!$D$11,IF(J370=11,'Equivalencia BH-BMPT'!$D$12,IF(J370=12,'Equivalencia BH-BMPT'!$D$13,IF(J370=13,'Equivalencia BH-BMPT'!$D$14,IF(J370=14,'Equivalencia BH-BMPT'!$D$15,IF(J370=15,'Equivalencia BH-BMPT'!$D$16,IF(J370=16,'Equivalencia BH-BMPT'!$D$17,IF(J370=17,'Equivalencia BH-BMPT'!$D$18,IF(J370=18,'Equivalencia BH-BMPT'!$D$19,IF(J370=19,'Equivalencia BH-BMPT'!$D$20,IF(J370=20,'Equivalencia BH-BMPT'!$D$21,IF(J370=21,'Equivalencia BH-BMPT'!$D$22,IF(J370=22,'Equivalencia BH-BMPT'!$D$23,IF(J370=23,'Equivalencia BH-BMPT'!#REF!,IF(J370=24,'Equivalencia BH-BMPT'!$D$25,IF(J370=25,'Equivalencia BH-BMPT'!$D$26,IF(J370=26,'Equivalencia BH-BMPT'!$D$27,IF(J370=27,'Equivalencia BH-BMPT'!$D$28,IF(J370=28,'Equivalencia BH-BMPT'!$D$29,IF(J370=29,'Equivalencia BH-BMPT'!$D$30,IF(J370=30,'Equivalencia BH-BMPT'!$D$31,IF(J370=31,'Equivalencia BH-BMPT'!$D$32,IF(J370=32,'Equivalencia BH-BMPT'!$D$33,IF(J370=33,'Equivalencia BH-BMPT'!$D$34,IF(J370=34,'Equivalencia BH-BMPT'!$D$35,IF(J370=35,'Equivalencia BH-BMPT'!$D$36,IF(J370=36,'Equivalencia BH-BMPT'!$D$37,IF(J370=37,'Equivalencia BH-BMPT'!$D$38,IF(J370=38,'Equivalencia BH-BMPT'!#REF!,IF(J370=39,'Equivalencia BH-BMPT'!$D$40,IF(J370=40,'Equivalencia BH-BMPT'!$D$41,IF(J370=41,'Equivalencia BH-BMPT'!$D$42,IF(J370=42,'Equivalencia BH-BMPT'!$D$43,IF(J370=43,'Equivalencia BH-BMPT'!$D$44,IF(J370=44,'Equivalencia BH-BMPT'!$D$45,IF(J370=45,'Equivalencia BH-BMPT'!$D$46,"No ha seleccionado un número de programa")))))))))))))))))))))))))))))))))))))))))))))</f>
        <v>Gobernanza e influencia local, regional e internacional</v>
      </c>
      <c r="L370" s="20" t="s">
        <v>311</v>
      </c>
      <c r="M370" s="17"/>
      <c r="N370" s="128" t="s">
        <v>1521</v>
      </c>
      <c r="O370" s="5"/>
      <c r="P370" s="85"/>
      <c r="Q370" s="22"/>
      <c r="R370" s="22"/>
      <c r="S370" s="127">
        <v>14100000</v>
      </c>
      <c r="T370" s="22">
        <f t="shared" si="21"/>
        <v>14100000</v>
      </c>
      <c r="U370" s="22">
        <v>13786667</v>
      </c>
      <c r="V370" s="23"/>
      <c r="W370" s="23"/>
      <c r="X370" s="23"/>
      <c r="Y370" s="17"/>
      <c r="Z370" s="17"/>
      <c r="AA370" s="39"/>
      <c r="AB370" s="17"/>
      <c r="AC370" s="17"/>
      <c r="AD370" s="17"/>
      <c r="AE370" s="17"/>
      <c r="AF370" s="40">
        <f t="shared" si="22"/>
        <v>0.97777780141843973</v>
      </c>
      <c r="AG370" s="41"/>
      <c r="AH370" s="41" t="b">
        <f t="shared" si="23"/>
        <v>0</v>
      </c>
    </row>
    <row r="371" spans="1:34" ht="44.25" hidden="1" customHeight="1" thickBot="1" x14ac:dyDescent="0.3">
      <c r="A371" s="17" t="s">
        <v>1523</v>
      </c>
      <c r="B371" s="122">
        <v>2017</v>
      </c>
      <c r="C371" s="3">
        <v>2017</v>
      </c>
      <c r="D371" s="17">
        <v>5</v>
      </c>
      <c r="E371" s="3" t="str">
        <f>IF(D371=1,'Tipo '!$B$2,IF(D371=2,'Tipo '!$B$3,IF(D371=3,'Tipo '!$B$4,IF(D371=4,'Tipo '!$B$5,IF(D371=5,'Tipo '!$B$6,IF(D371=6,'Tipo '!$B$7,IF(D371=7,'Tipo '!$B$8,IF(D371=8,'Tipo '!$B$9,IF(D371=9,'Tipo '!$B$10,IF(D371=10,'Tipo '!$B$11,IF(D371=11,'Tipo '!$B$12,IF(D371=12,'Tipo '!$B$13,IF(D371=13,'Tipo '!$B$14,IF(D371=14,'Tipo '!$B$15,IF(D371=15,'Tipo '!$B$16,IF(D371=16,'Tipo '!$B$17,IF(D371=17,'Tipo '!$B$18,IF(D371=18,'Tipo '!$B$19,IF(D371=19,'Tipo '!$B$20,IF(D371=20,'Tipo '!$B$21,"No ha seleccionado un tipo de contrato válido"))))))))))))))))))))</f>
        <v>Contratos de prestación de servicios profesionales y de apoyo a la gestión</v>
      </c>
      <c r="F371" s="3" t="s">
        <v>107</v>
      </c>
      <c r="G371" s="3" t="s">
        <v>116</v>
      </c>
      <c r="H371" s="19" t="s">
        <v>1522</v>
      </c>
      <c r="I371" s="19" t="s">
        <v>145</v>
      </c>
      <c r="J371" s="8">
        <v>45</v>
      </c>
      <c r="K371" s="38" t="str">
        <f>IF(J371=1,'Equivalencia BH-BMPT'!$D$2,IF(J371=2,'Equivalencia BH-BMPT'!$D$3,IF(J371=3,'Equivalencia BH-BMPT'!$D$4,IF(J371=4,'Equivalencia BH-BMPT'!$D$5,IF(J371=5,'Equivalencia BH-BMPT'!$D$6,IF(J371=6,'Equivalencia BH-BMPT'!$D$7,IF(J371=7,'Equivalencia BH-BMPT'!$D$8,IF(J371=8,'Equivalencia BH-BMPT'!$D$9,IF(J371=9,'Equivalencia BH-BMPT'!$D$10,IF(J371=10,'Equivalencia BH-BMPT'!$D$11,IF(J371=11,'Equivalencia BH-BMPT'!$D$12,IF(J371=12,'Equivalencia BH-BMPT'!$D$13,IF(J371=13,'Equivalencia BH-BMPT'!$D$14,IF(J371=14,'Equivalencia BH-BMPT'!$D$15,IF(J371=15,'Equivalencia BH-BMPT'!$D$16,IF(J371=16,'Equivalencia BH-BMPT'!$D$17,IF(J371=17,'Equivalencia BH-BMPT'!$D$18,IF(J371=18,'Equivalencia BH-BMPT'!$D$19,IF(J371=19,'Equivalencia BH-BMPT'!$D$20,IF(J371=20,'Equivalencia BH-BMPT'!$D$21,IF(J371=21,'Equivalencia BH-BMPT'!$D$22,IF(J371=22,'Equivalencia BH-BMPT'!$D$23,IF(J371=23,'Equivalencia BH-BMPT'!#REF!,IF(J371=24,'Equivalencia BH-BMPT'!$D$25,IF(J371=25,'Equivalencia BH-BMPT'!$D$26,IF(J371=26,'Equivalencia BH-BMPT'!$D$27,IF(J371=27,'Equivalencia BH-BMPT'!$D$28,IF(J371=28,'Equivalencia BH-BMPT'!$D$29,IF(J371=29,'Equivalencia BH-BMPT'!$D$30,IF(J371=30,'Equivalencia BH-BMPT'!$D$31,IF(J371=31,'Equivalencia BH-BMPT'!$D$32,IF(J371=32,'Equivalencia BH-BMPT'!$D$33,IF(J371=33,'Equivalencia BH-BMPT'!$D$34,IF(J371=34,'Equivalencia BH-BMPT'!$D$35,IF(J371=35,'Equivalencia BH-BMPT'!$D$36,IF(J371=36,'Equivalencia BH-BMPT'!$D$37,IF(J371=37,'Equivalencia BH-BMPT'!$D$38,IF(J371=38,'Equivalencia BH-BMPT'!#REF!,IF(J371=39,'Equivalencia BH-BMPT'!$D$40,IF(J371=40,'Equivalencia BH-BMPT'!$D$41,IF(J371=41,'Equivalencia BH-BMPT'!$D$42,IF(J371=42,'Equivalencia BH-BMPT'!$D$43,IF(J371=43,'Equivalencia BH-BMPT'!$D$44,IF(J371=44,'Equivalencia BH-BMPT'!$D$45,IF(J371=45,'Equivalencia BH-BMPT'!$D$46,"No ha seleccionado un número de programa")))))))))))))))))))))))))))))))))))))))))))))</f>
        <v>Gobernanza e influencia local, regional e internacional</v>
      </c>
      <c r="L371" s="20" t="s">
        <v>311</v>
      </c>
      <c r="M371" s="17"/>
      <c r="N371" s="128" t="s">
        <v>1311</v>
      </c>
      <c r="O371" s="5"/>
      <c r="P371" s="85"/>
      <c r="Q371" s="22"/>
      <c r="R371" s="22"/>
      <c r="S371" s="127">
        <v>5310000</v>
      </c>
      <c r="T371" s="22">
        <f t="shared" si="21"/>
        <v>5310000</v>
      </c>
      <c r="U371" s="22">
        <v>5310000</v>
      </c>
      <c r="V371" s="23"/>
      <c r="W371" s="23"/>
      <c r="X371" s="23"/>
      <c r="Y371" s="17"/>
      <c r="Z371" s="17"/>
      <c r="AA371" s="39"/>
      <c r="AB371" s="17"/>
      <c r="AC371" s="17"/>
      <c r="AD371" s="17"/>
      <c r="AE371" s="17"/>
      <c r="AF371" s="40">
        <f t="shared" si="22"/>
        <v>1</v>
      </c>
      <c r="AG371" s="41"/>
      <c r="AH371" s="41" t="b">
        <f t="shared" si="23"/>
        <v>0</v>
      </c>
    </row>
    <row r="372" spans="1:34" ht="44.25" hidden="1" customHeight="1" thickBot="1" x14ac:dyDescent="0.3">
      <c r="A372" s="17" t="s">
        <v>1526</v>
      </c>
      <c r="B372" s="122">
        <v>2017</v>
      </c>
      <c r="C372" s="3">
        <v>2017</v>
      </c>
      <c r="D372" s="17">
        <v>5</v>
      </c>
      <c r="E372" s="3" t="str">
        <f>IF(D372=1,'Tipo '!$B$2,IF(D372=2,'Tipo '!$B$3,IF(D372=3,'Tipo '!$B$4,IF(D372=4,'Tipo '!$B$5,IF(D372=5,'Tipo '!$B$6,IF(D372=6,'Tipo '!$B$7,IF(D372=7,'Tipo '!$B$8,IF(D372=8,'Tipo '!$B$9,IF(D372=9,'Tipo '!$B$10,IF(D372=10,'Tipo '!$B$11,IF(D372=11,'Tipo '!$B$12,IF(D372=12,'Tipo '!$B$13,IF(D372=13,'Tipo '!$B$14,IF(D372=14,'Tipo '!$B$15,IF(D372=15,'Tipo '!$B$16,IF(D372=16,'Tipo '!$B$17,IF(D372=17,'Tipo '!$B$18,IF(D372=18,'Tipo '!$B$19,IF(D372=19,'Tipo '!$B$20,IF(D372=20,'Tipo '!$B$21,"No ha seleccionado un tipo de contrato válido"))))))))))))))))))))</f>
        <v>Contratos de prestación de servicios profesionales y de apoyo a la gestión</v>
      </c>
      <c r="F372" s="3" t="s">
        <v>107</v>
      </c>
      <c r="G372" s="3" t="s">
        <v>116</v>
      </c>
      <c r="H372" s="19" t="s">
        <v>1524</v>
      </c>
      <c r="I372" s="19" t="s">
        <v>145</v>
      </c>
      <c r="J372" s="8">
        <v>45</v>
      </c>
      <c r="K372" s="38" t="str">
        <f>IF(J372=1,'Equivalencia BH-BMPT'!$D$2,IF(J372=2,'Equivalencia BH-BMPT'!$D$3,IF(J372=3,'Equivalencia BH-BMPT'!$D$4,IF(J372=4,'Equivalencia BH-BMPT'!$D$5,IF(J372=5,'Equivalencia BH-BMPT'!$D$6,IF(J372=6,'Equivalencia BH-BMPT'!$D$7,IF(J372=7,'Equivalencia BH-BMPT'!$D$8,IF(J372=8,'Equivalencia BH-BMPT'!$D$9,IF(J372=9,'Equivalencia BH-BMPT'!$D$10,IF(J372=10,'Equivalencia BH-BMPT'!$D$11,IF(J372=11,'Equivalencia BH-BMPT'!$D$12,IF(J372=12,'Equivalencia BH-BMPT'!$D$13,IF(J372=13,'Equivalencia BH-BMPT'!$D$14,IF(J372=14,'Equivalencia BH-BMPT'!$D$15,IF(J372=15,'Equivalencia BH-BMPT'!$D$16,IF(J372=16,'Equivalencia BH-BMPT'!$D$17,IF(J372=17,'Equivalencia BH-BMPT'!$D$18,IF(J372=18,'Equivalencia BH-BMPT'!$D$19,IF(J372=19,'Equivalencia BH-BMPT'!$D$20,IF(J372=20,'Equivalencia BH-BMPT'!$D$21,IF(J372=21,'Equivalencia BH-BMPT'!$D$22,IF(J372=22,'Equivalencia BH-BMPT'!$D$23,IF(J372=23,'Equivalencia BH-BMPT'!#REF!,IF(J372=24,'Equivalencia BH-BMPT'!$D$25,IF(J372=25,'Equivalencia BH-BMPT'!$D$26,IF(J372=26,'Equivalencia BH-BMPT'!$D$27,IF(J372=27,'Equivalencia BH-BMPT'!$D$28,IF(J372=28,'Equivalencia BH-BMPT'!$D$29,IF(J372=29,'Equivalencia BH-BMPT'!$D$30,IF(J372=30,'Equivalencia BH-BMPT'!$D$31,IF(J372=31,'Equivalencia BH-BMPT'!$D$32,IF(J372=32,'Equivalencia BH-BMPT'!$D$33,IF(J372=33,'Equivalencia BH-BMPT'!$D$34,IF(J372=34,'Equivalencia BH-BMPT'!$D$35,IF(J372=35,'Equivalencia BH-BMPT'!$D$36,IF(J372=36,'Equivalencia BH-BMPT'!$D$37,IF(J372=37,'Equivalencia BH-BMPT'!$D$38,IF(J372=38,'Equivalencia BH-BMPT'!#REF!,IF(J372=39,'Equivalencia BH-BMPT'!$D$40,IF(J372=40,'Equivalencia BH-BMPT'!$D$41,IF(J372=41,'Equivalencia BH-BMPT'!$D$42,IF(J372=42,'Equivalencia BH-BMPT'!$D$43,IF(J372=43,'Equivalencia BH-BMPT'!$D$44,IF(J372=44,'Equivalencia BH-BMPT'!$D$45,IF(J372=45,'Equivalencia BH-BMPT'!$D$46,"No ha seleccionado un número de programa")))))))))))))))))))))))))))))))))))))))))))))</f>
        <v>Gobernanza e influencia local, regional e internacional</v>
      </c>
      <c r="L372" s="20" t="s">
        <v>311</v>
      </c>
      <c r="M372" s="17"/>
      <c r="N372" s="128" t="s">
        <v>1525</v>
      </c>
      <c r="O372" s="5"/>
      <c r="P372" s="85"/>
      <c r="Q372" s="22"/>
      <c r="R372" s="22"/>
      <c r="S372" s="127">
        <v>6300000</v>
      </c>
      <c r="T372" s="22">
        <f t="shared" si="21"/>
        <v>6300000</v>
      </c>
      <c r="U372" s="22">
        <v>6300000</v>
      </c>
      <c r="V372" s="23"/>
      <c r="W372" s="23"/>
      <c r="X372" s="23"/>
      <c r="Y372" s="17"/>
      <c r="Z372" s="17"/>
      <c r="AA372" s="39"/>
      <c r="AB372" s="17"/>
      <c r="AC372" s="17"/>
      <c r="AD372" s="17"/>
      <c r="AE372" s="17"/>
      <c r="AF372" s="40">
        <f t="shared" si="22"/>
        <v>1</v>
      </c>
      <c r="AG372" s="41"/>
      <c r="AH372" s="41" t="b">
        <f t="shared" si="23"/>
        <v>0</v>
      </c>
    </row>
    <row r="373" spans="1:34" ht="44.25" hidden="1" customHeight="1" thickBot="1" x14ac:dyDescent="0.3">
      <c r="A373" s="17" t="s">
        <v>1527</v>
      </c>
      <c r="B373" s="122">
        <v>2017</v>
      </c>
      <c r="C373" s="3">
        <v>2017</v>
      </c>
      <c r="D373" s="17">
        <v>5</v>
      </c>
      <c r="E373" s="3" t="str">
        <f>IF(D373=1,'Tipo '!$B$2,IF(D373=2,'Tipo '!$B$3,IF(D373=3,'Tipo '!$B$4,IF(D373=4,'Tipo '!$B$5,IF(D373=5,'Tipo '!$B$6,IF(D373=6,'Tipo '!$B$7,IF(D373=7,'Tipo '!$B$8,IF(D373=8,'Tipo '!$B$9,IF(D373=9,'Tipo '!$B$10,IF(D373=10,'Tipo '!$B$11,IF(D373=11,'Tipo '!$B$12,IF(D373=12,'Tipo '!$B$13,IF(D373=13,'Tipo '!$B$14,IF(D373=14,'Tipo '!$B$15,IF(D373=15,'Tipo '!$B$16,IF(D373=16,'Tipo '!$B$17,IF(D373=17,'Tipo '!$B$18,IF(D373=18,'Tipo '!$B$19,IF(D373=19,'Tipo '!$B$20,IF(D373=20,'Tipo '!$B$21,"No ha seleccionado un tipo de contrato válido"))))))))))))))))))))</f>
        <v>Contratos de prestación de servicios profesionales y de apoyo a la gestión</v>
      </c>
      <c r="F373" s="3" t="s">
        <v>107</v>
      </c>
      <c r="G373" s="3" t="s">
        <v>116</v>
      </c>
      <c r="H373" s="19" t="s">
        <v>1528</v>
      </c>
      <c r="I373" s="19" t="s">
        <v>145</v>
      </c>
      <c r="J373" s="8">
        <v>45</v>
      </c>
      <c r="K373" s="38" t="str">
        <f>IF(J373=1,'Equivalencia BH-BMPT'!$D$2,IF(J373=2,'Equivalencia BH-BMPT'!$D$3,IF(J373=3,'Equivalencia BH-BMPT'!$D$4,IF(J373=4,'Equivalencia BH-BMPT'!$D$5,IF(J373=5,'Equivalencia BH-BMPT'!$D$6,IF(J373=6,'Equivalencia BH-BMPT'!$D$7,IF(J373=7,'Equivalencia BH-BMPT'!$D$8,IF(J373=8,'Equivalencia BH-BMPT'!$D$9,IF(J373=9,'Equivalencia BH-BMPT'!$D$10,IF(J373=10,'Equivalencia BH-BMPT'!$D$11,IF(J373=11,'Equivalencia BH-BMPT'!$D$12,IF(J373=12,'Equivalencia BH-BMPT'!$D$13,IF(J373=13,'Equivalencia BH-BMPT'!$D$14,IF(J373=14,'Equivalencia BH-BMPT'!$D$15,IF(J373=15,'Equivalencia BH-BMPT'!$D$16,IF(J373=16,'Equivalencia BH-BMPT'!$D$17,IF(J373=17,'Equivalencia BH-BMPT'!$D$18,IF(J373=18,'Equivalencia BH-BMPT'!$D$19,IF(J373=19,'Equivalencia BH-BMPT'!$D$20,IF(J373=20,'Equivalencia BH-BMPT'!$D$21,IF(J373=21,'Equivalencia BH-BMPT'!$D$22,IF(J373=22,'Equivalencia BH-BMPT'!$D$23,IF(J373=23,'Equivalencia BH-BMPT'!#REF!,IF(J373=24,'Equivalencia BH-BMPT'!$D$25,IF(J373=25,'Equivalencia BH-BMPT'!$D$26,IF(J373=26,'Equivalencia BH-BMPT'!$D$27,IF(J373=27,'Equivalencia BH-BMPT'!$D$28,IF(J373=28,'Equivalencia BH-BMPT'!$D$29,IF(J373=29,'Equivalencia BH-BMPT'!$D$30,IF(J373=30,'Equivalencia BH-BMPT'!$D$31,IF(J373=31,'Equivalencia BH-BMPT'!$D$32,IF(J373=32,'Equivalencia BH-BMPT'!$D$33,IF(J373=33,'Equivalencia BH-BMPT'!$D$34,IF(J373=34,'Equivalencia BH-BMPT'!$D$35,IF(J373=35,'Equivalencia BH-BMPT'!$D$36,IF(J373=36,'Equivalencia BH-BMPT'!$D$37,IF(J373=37,'Equivalencia BH-BMPT'!$D$38,IF(J373=38,'Equivalencia BH-BMPT'!#REF!,IF(J373=39,'Equivalencia BH-BMPT'!$D$40,IF(J373=40,'Equivalencia BH-BMPT'!$D$41,IF(J373=41,'Equivalencia BH-BMPT'!$D$42,IF(J373=42,'Equivalencia BH-BMPT'!$D$43,IF(J373=43,'Equivalencia BH-BMPT'!$D$44,IF(J373=44,'Equivalencia BH-BMPT'!$D$45,IF(J373=45,'Equivalencia BH-BMPT'!$D$46,"No ha seleccionado un número de programa")))))))))))))))))))))))))))))))))))))))))))))</f>
        <v>Gobernanza e influencia local, regional e internacional</v>
      </c>
      <c r="L373" s="20" t="s">
        <v>311</v>
      </c>
      <c r="M373" s="17"/>
      <c r="N373" s="128" t="s">
        <v>1310</v>
      </c>
      <c r="O373" s="5"/>
      <c r="P373" s="85"/>
      <c r="Q373" s="22"/>
      <c r="R373" s="22"/>
      <c r="S373" s="127">
        <v>14100000</v>
      </c>
      <c r="T373" s="22">
        <f t="shared" si="21"/>
        <v>14100000</v>
      </c>
      <c r="U373" s="22">
        <v>14100000</v>
      </c>
      <c r="V373" s="23"/>
      <c r="W373" s="23"/>
      <c r="X373" s="23"/>
      <c r="Y373" s="17"/>
      <c r="Z373" s="17"/>
      <c r="AA373" s="39"/>
      <c r="AB373" s="17"/>
      <c r="AC373" s="17"/>
      <c r="AD373" s="17"/>
      <c r="AE373" s="17"/>
      <c r="AF373" s="40">
        <f t="shared" si="22"/>
        <v>1</v>
      </c>
      <c r="AG373" s="41"/>
      <c r="AH373" s="41" t="b">
        <f t="shared" si="23"/>
        <v>0</v>
      </c>
    </row>
    <row r="374" spans="1:34" ht="44.25" hidden="1" customHeight="1" thickBot="1" x14ac:dyDescent="0.3">
      <c r="A374" s="17" t="s">
        <v>1529</v>
      </c>
      <c r="B374" s="122">
        <v>2017</v>
      </c>
      <c r="C374" s="3">
        <v>2017</v>
      </c>
      <c r="D374" s="17">
        <v>5</v>
      </c>
      <c r="E374" s="3" t="str">
        <f>IF(D374=1,'Tipo '!$B$2,IF(D374=2,'Tipo '!$B$3,IF(D374=3,'Tipo '!$B$4,IF(D374=4,'Tipo '!$B$5,IF(D374=5,'Tipo '!$B$6,IF(D374=6,'Tipo '!$B$7,IF(D374=7,'Tipo '!$B$8,IF(D374=8,'Tipo '!$B$9,IF(D374=9,'Tipo '!$B$10,IF(D374=10,'Tipo '!$B$11,IF(D374=11,'Tipo '!$B$12,IF(D374=12,'Tipo '!$B$13,IF(D374=13,'Tipo '!$B$14,IF(D374=14,'Tipo '!$B$15,IF(D374=15,'Tipo '!$B$16,IF(D374=16,'Tipo '!$B$17,IF(D374=17,'Tipo '!$B$18,IF(D374=18,'Tipo '!$B$19,IF(D374=19,'Tipo '!$B$20,IF(D374=20,'Tipo '!$B$21,"No ha seleccionado un tipo de contrato válido"))))))))))))))))))))</f>
        <v>Contratos de prestación de servicios profesionales y de apoyo a la gestión</v>
      </c>
      <c r="F374" s="3" t="s">
        <v>107</v>
      </c>
      <c r="G374" s="3" t="s">
        <v>116</v>
      </c>
      <c r="H374" s="19" t="s">
        <v>1530</v>
      </c>
      <c r="I374" s="19" t="s">
        <v>145</v>
      </c>
      <c r="J374" s="8">
        <v>45</v>
      </c>
      <c r="K374" s="38" t="str">
        <f>IF(J374=1,'Equivalencia BH-BMPT'!$D$2,IF(J374=2,'Equivalencia BH-BMPT'!$D$3,IF(J374=3,'Equivalencia BH-BMPT'!$D$4,IF(J374=4,'Equivalencia BH-BMPT'!$D$5,IF(J374=5,'Equivalencia BH-BMPT'!$D$6,IF(J374=6,'Equivalencia BH-BMPT'!$D$7,IF(J374=7,'Equivalencia BH-BMPT'!$D$8,IF(J374=8,'Equivalencia BH-BMPT'!$D$9,IF(J374=9,'Equivalencia BH-BMPT'!$D$10,IF(J374=10,'Equivalencia BH-BMPT'!$D$11,IF(J374=11,'Equivalencia BH-BMPT'!$D$12,IF(J374=12,'Equivalencia BH-BMPT'!$D$13,IF(J374=13,'Equivalencia BH-BMPT'!$D$14,IF(J374=14,'Equivalencia BH-BMPT'!$D$15,IF(J374=15,'Equivalencia BH-BMPT'!$D$16,IF(J374=16,'Equivalencia BH-BMPT'!$D$17,IF(J374=17,'Equivalencia BH-BMPT'!$D$18,IF(J374=18,'Equivalencia BH-BMPT'!$D$19,IF(J374=19,'Equivalencia BH-BMPT'!$D$20,IF(J374=20,'Equivalencia BH-BMPT'!$D$21,IF(J374=21,'Equivalencia BH-BMPT'!$D$22,IF(J374=22,'Equivalencia BH-BMPT'!$D$23,IF(J374=23,'Equivalencia BH-BMPT'!#REF!,IF(J374=24,'Equivalencia BH-BMPT'!$D$25,IF(J374=25,'Equivalencia BH-BMPT'!$D$26,IF(J374=26,'Equivalencia BH-BMPT'!$D$27,IF(J374=27,'Equivalencia BH-BMPT'!$D$28,IF(J374=28,'Equivalencia BH-BMPT'!$D$29,IF(J374=29,'Equivalencia BH-BMPT'!$D$30,IF(J374=30,'Equivalencia BH-BMPT'!$D$31,IF(J374=31,'Equivalencia BH-BMPT'!$D$32,IF(J374=32,'Equivalencia BH-BMPT'!$D$33,IF(J374=33,'Equivalencia BH-BMPT'!$D$34,IF(J374=34,'Equivalencia BH-BMPT'!$D$35,IF(J374=35,'Equivalencia BH-BMPT'!$D$36,IF(J374=36,'Equivalencia BH-BMPT'!$D$37,IF(J374=37,'Equivalencia BH-BMPT'!$D$38,IF(J374=38,'Equivalencia BH-BMPT'!#REF!,IF(J374=39,'Equivalencia BH-BMPT'!$D$40,IF(J374=40,'Equivalencia BH-BMPT'!$D$41,IF(J374=41,'Equivalencia BH-BMPT'!$D$42,IF(J374=42,'Equivalencia BH-BMPT'!$D$43,IF(J374=43,'Equivalencia BH-BMPT'!$D$44,IF(J374=44,'Equivalencia BH-BMPT'!$D$45,IF(J374=45,'Equivalencia BH-BMPT'!$D$46,"No ha seleccionado un número de programa")))))))))))))))))))))))))))))))))))))))))))))</f>
        <v>Gobernanza e influencia local, regional e internacional</v>
      </c>
      <c r="L374" s="20" t="s">
        <v>311</v>
      </c>
      <c r="M374" s="17"/>
      <c r="N374" s="128" t="s">
        <v>1531</v>
      </c>
      <c r="O374" s="5"/>
      <c r="P374" s="85"/>
      <c r="Q374" s="22"/>
      <c r="R374" s="22"/>
      <c r="S374" s="127">
        <v>14100000</v>
      </c>
      <c r="T374" s="22">
        <f t="shared" si="21"/>
        <v>14100000</v>
      </c>
      <c r="U374" s="22">
        <v>14100000</v>
      </c>
      <c r="V374" s="23"/>
      <c r="W374" s="23"/>
      <c r="X374" s="23"/>
      <c r="Y374" s="17"/>
      <c r="Z374" s="17"/>
      <c r="AA374" s="39"/>
      <c r="AB374" s="17"/>
      <c r="AC374" s="17"/>
      <c r="AD374" s="17"/>
      <c r="AE374" s="17"/>
      <c r="AF374" s="40">
        <f t="shared" si="22"/>
        <v>1</v>
      </c>
      <c r="AG374" s="41"/>
      <c r="AH374" s="41" t="b">
        <f t="shared" si="23"/>
        <v>0</v>
      </c>
    </row>
    <row r="375" spans="1:34" ht="44.25" hidden="1" customHeight="1" thickBot="1" x14ac:dyDescent="0.3">
      <c r="A375" s="17" t="s">
        <v>1533</v>
      </c>
      <c r="B375" s="122">
        <v>2015</v>
      </c>
      <c r="C375" s="3">
        <v>2015</v>
      </c>
      <c r="D375" s="17">
        <v>3</v>
      </c>
      <c r="E375" s="3" t="str">
        <f>IF(D375=1,'Tipo '!$B$2,IF(D375=2,'Tipo '!$B$3,IF(D375=3,'Tipo '!$B$4,IF(D375=4,'Tipo '!$B$5,IF(D375=5,'Tipo '!$B$6,IF(D375=6,'Tipo '!$B$7,IF(D375=7,'Tipo '!$B$8,IF(D375=8,'Tipo '!$B$9,IF(D375=9,'Tipo '!$B$10,IF(D375=10,'Tipo '!$B$11,IF(D375=11,'Tipo '!$B$12,IF(D375=12,'Tipo '!$B$13,IF(D375=13,'Tipo '!$B$14,IF(D375=14,'Tipo '!$B$15,IF(D375=15,'Tipo '!$B$16,IF(D375=16,'Tipo '!$B$17,IF(D375=17,'Tipo '!$B$18,IF(D375=18,'Tipo '!$B$19,IF(D375=19,'Tipo '!$B$20,IF(D375=20,'Tipo '!$B$21,"No ha seleccionado un tipo de contrato válido"))))))))))))))))))))</f>
        <v>Interventoría</v>
      </c>
      <c r="F375" s="3"/>
      <c r="G375" s="3"/>
      <c r="H375" s="19" t="s">
        <v>1532</v>
      </c>
      <c r="I375" s="19" t="s">
        <v>145</v>
      </c>
      <c r="J375" s="8">
        <v>45</v>
      </c>
      <c r="K375" s="38" t="str">
        <f>IF(J375=1,'Equivalencia BH-BMPT'!$D$2,IF(J375=2,'Equivalencia BH-BMPT'!$D$3,IF(J375=3,'Equivalencia BH-BMPT'!$D$4,IF(J375=4,'Equivalencia BH-BMPT'!$D$5,IF(J375=5,'Equivalencia BH-BMPT'!$D$6,IF(J375=6,'Equivalencia BH-BMPT'!$D$7,IF(J375=7,'Equivalencia BH-BMPT'!$D$8,IF(J375=8,'Equivalencia BH-BMPT'!$D$9,IF(J375=9,'Equivalencia BH-BMPT'!$D$10,IF(J375=10,'Equivalencia BH-BMPT'!$D$11,IF(J375=11,'Equivalencia BH-BMPT'!$D$12,IF(J375=12,'Equivalencia BH-BMPT'!$D$13,IF(J375=13,'Equivalencia BH-BMPT'!$D$14,IF(J375=14,'Equivalencia BH-BMPT'!$D$15,IF(J375=15,'Equivalencia BH-BMPT'!$D$16,IF(J375=16,'Equivalencia BH-BMPT'!$D$17,IF(J375=17,'Equivalencia BH-BMPT'!$D$18,IF(J375=18,'Equivalencia BH-BMPT'!$D$19,IF(J375=19,'Equivalencia BH-BMPT'!$D$20,IF(J375=20,'Equivalencia BH-BMPT'!$D$21,IF(J375=21,'Equivalencia BH-BMPT'!$D$22,IF(J375=22,'Equivalencia BH-BMPT'!$D$23,IF(J375=23,'Equivalencia BH-BMPT'!#REF!,IF(J375=24,'Equivalencia BH-BMPT'!$D$25,IF(J375=25,'Equivalencia BH-BMPT'!$D$26,IF(J375=26,'Equivalencia BH-BMPT'!$D$27,IF(J375=27,'Equivalencia BH-BMPT'!$D$28,IF(J375=28,'Equivalencia BH-BMPT'!$D$29,IF(J375=29,'Equivalencia BH-BMPT'!$D$30,IF(J375=30,'Equivalencia BH-BMPT'!$D$31,IF(J375=31,'Equivalencia BH-BMPT'!$D$32,IF(J375=32,'Equivalencia BH-BMPT'!$D$33,IF(J375=33,'Equivalencia BH-BMPT'!$D$34,IF(J375=34,'Equivalencia BH-BMPT'!$D$35,IF(J375=35,'Equivalencia BH-BMPT'!$D$36,IF(J375=36,'Equivalencia BH-BMPT'!$D$37,IF(J375=37,'Equivalencia BH-BMPT'!$D$38,IF(J375=38,'Equivalencia BH-BMPT'!#REF!,IF(J375=39,'Equivalencia BH-BMPT'!$D$40,IF(J375=40,'Equivalencia BH-BMPT'!$D$41,IF(J375=41,'Equivalencia BH-BMPT'!$D$42,IF(J375=42,'Equivalencia BH-BMPT'!$D$43,IF(J375=43,'Equivalencia BH-BMPT'!$D$44,IF(J375=44,'Equivalencia BH-BMPT'!$D$45,IF(J375=45,'Equivalencia BH-BMPT'!$D$46,"No ha seleccionado un número de programa")))))))))))))))))))))))))))))))))))))))))))))</f>
        <v>Gobernanza e influencia local, regional e internacional</v>
      </c>
      <c r="L375" s="20" t="s">
        <v>311</v>
      </c>
      <c r="M375" s="17"/>
      <c r="N375" s="128" t="s">
        <v>1534</v>
      </c>
      <c r="O375" s="5"/>
      <c r="P375" s="85"/>
      <c r="Q375" s="22"/>
      <c r="R375" s="22"/>
      <c r="S375" s="127">
        <v>273969753</v>
      </c>
      <c r="T375" s="22">
        <f t="shared" si="21"/>
        <v>273969753</v>
      </c>
      <c r="U375" s="22">
        <v>44310693</v>
      </c>
      <c r="V375" s="23"/>
      <c r="W375" s="23"/>
      <c r="X375" s="23"/>
      <c r="Y375" s="17"/>
      <c r="Z375" s="17"/>
      <c r="AA375" s="39"/>
      <c r="AB375" s="17"/>
      <c r="AC375" s="17"/>
      <c r="AD375" s="17"/>
      <c r="AE375" s="17"/>
      <c r="AF375" s="40">
        <f t="shared" si="22"/>
        <v>0.16173571175209259</v>
      </c>
      <c r="AG375" s="41"/>
      <c r="AH375" s="41" t="b">
        <f t="shared" si="23"/>
        <v>0</v>
      </c>
    </row>
    <row r="376" spans="1:34" ht="44.25" hidden="1" customHeight="1" thickBot="1" x14ac:dyDescent="0.3">
      <c r="A376" s="17" t="s">
        <v>134</v>
      </c>
      <c r="B376" s="122">
        <v>2018</v>
      </c>
      <c r="C376" s="3">
        <v>2018</v>
      </c>
      <c r="D376" s="17">
        <v>19</v>
      </c>
      <c r="E376" s="3" t="str">
        <f>IF(D376=1,'Tipo '!$B$2,IF(D376=2,'Tipo '!$B$3,IF(D376=3,'Tipo '!$B$4,IF(D376=4,'Tipo '!$B$5,IF(D376=5,'Tipo '!$B$6,IF(D376=6,'Tipo '!$B$7,IF(D376=7,'Tipo '!$B$8,IF(D376=8,'Tipo '!$B$9,IF(D376=9,'Tipo '!$B$10,IF(D376=10,'Tipo '!$B$11,IF(D376=11,'Tipo '!$B$12,IF(D376=12,'Tipo '!$B$13,IF(D376=13,'Tipo '!$B$14,IF(D376=14,'Tipo '!$B$15,IF(D376=15,'Tipo '!$B$16,IF(D376=16,'Tipo '!$B$17,IF(D376=17,'Tipo '!$B$18,IF(D376=18,'Tipo '!$B$19,IF(D376=19,'Tipo '!$B$20,IF(D376=20,'Tipo '!$B$21,"No ha seleccionado un tipo de contrato válido"))))))))))))))))))))</f>
        <v>Otros</v>
      </c>
      <c r="F376" s="3"/>
      <c r="G376" s="3"/>
      <c r="H376" s="19" t="s">
        <v>1535</v>
      </c>
      <c r="I376" s="19" t="s">
        <v>145</v>
      </c>
      <c r="J376" s="8">
        <v>45</v>
      </c>
      <c r="K376" s="38" t="str">
        <f>IF(J376=1,'Equivalencia BH-BMPT'!$D$2,IF(J376=2,'Equivalencia BH-BMPT'!$D$3,IF(J376=3,'Equivalencia BH-BMPT'!$D$4,IF(J376=4,'Equivalencia BH-BMPT'!$D$5,IF(J376=5,'Equivalencia BH-BMPT'!$D$6,IF(J376=6,'Equivalencia BH-BMPT'!$D$7,IF(J376=7,'Equivalencia BH-BMPT'!$D$8,IF(J376=8,'Equivalencia BH-BMPT'!$D$9,IF(J376=9,'Equivalencia BH-BMPT'!$D$10,IF(J376=10,'Equivalencia BH-BMPT'!$D$11,IF(J376=11,'Equivalencia BH-BMPT'!$D$12,IF(J376=12,'Equivalencia BH-BMPT'!$D$13,IF(J376=13,'Equivalencia BH-BMPT'!$D$14,IF(J376=14,'Equivalencia BH-BMPT'!$D$15,IF(J376=15,'Equivalencia BH-BMPT'!$D$16,IF(J376=16,'Equivalencia BH-BMPT'!$D$17,IF(J376=17,'Equivalencia BH-BMPT'!$D$18,IF(J376=18,'Equivalencia BH-BMPT'!$D$19,IF(J376=19,'Equivalencia BH-BMPT'!$D$20,IF(J376=20,'Equivalencia BH-BMPT'!$D$21,IF(J376=21,'Equivalencia BH-BMPT'!$D$22,IF(J376=22,'Equivalencia BH-BMPT'!$D$23,IF(J376=23,'Equivalencia BH-BMPT'!#REF!,IF(J376=24,'Equivalencia BH-BMPT'!$D$25,IF(J376=25,'Equivalencia BH-BMPT'!$D$26,IF(J376=26,'Equivalencia BH-BMPT'!$D$27,IF(J376=27,'Equivalencia BH-BMPT'!$D$28,IF(J376=28,'Equivalencia BH-BMPT'!$D$29,IF(J376=29,'Equivalencia BH-BMPT'!$D$30,IF(J376=30,'Equivalencia BH-BMPT'!$D$31,IF(J376=31,'Equivalencia BH-BMPT'!$D$32,IF(J376=32,'Equivalencia BH-BMPT'!$D$33,IF(J376=33,'Equivalencia BH-BMPT'!$D$34,IF(J376=34,'Equivalencia BH-BMPT'!$D$35,IF(J376=35,'Equivalencia BH-BMPT'!$D$36,IF(J376=36,'Equivalencia BH-BMPT'!$D$37,IF(J376=37,'Equivalencia BH-BMPT'!$D$38,IF(J376=38,'Equivalencia BH-BMPT'!#REF!,IF(J376=39,'Equivalencia BH-BMPT'!$D$40,IF(J376=40,'Equivalencia BH-BMPT'!$D$41,IF(J376=41,'Equivalencia BH-BMPT'!$D$42,IF(J376=42,'Equivalencia BH-BMPT'!$D$43,IF(J376=43,'Equivalencia BH-BMPT'!$D$44,IF(J376=44,'Equivalencia BH-BMPT'!$D$45,IF(J376=45,'Equivalencia BH-BMPT'!$D$46,"No ha seleccionado un número de programa")))))))))))))))))))))))))))))))))))))))))))))</f>
        <v>Gobernanza e influencia local, regional e internacional</v>
      </c>
      <c r="L376" s="20" t="s">
        <v>311</v>
      </c>
      <c r="M376" s="17"/>
      <c r="N376" s="24" t="s">
        <v>1536</v>
      </c>
      <c r="O376" s="21">
        <v>887339100</v>
      </c>
      <c r="P376" s="85"/>
      <c r="Q376" s="22"/>
      <c r="R376" s="22"/>
      <c r="S376" s="22"/>
      <c r="T376" s="22">
        <f t="shared" si="21"/>
        <v>887339100</v>
      </c>
      <c r="U376" s="22">
        <v>887339100</v>
      </c>
      <c r="V376" s="23"/>
      <c r="W376" s="23"/>
      <c r="X376" s="23"/>
      <c r="Y376" s="17"/>
      <c r="Z376" s="17"/>
      <c r="AA376" s="39"/>
      <c r="AB376" s="17"/>
      <c r="AC376" s="17"/>
      <c r="AD376" s="17"/>
      <c r="AE376" s="17"/>
      <c r="AF376" s="40">
        <f t="shared" si="22"/>
        <v>1</v>
      </c>
      <c r="AG376" s="41"/>
      <c r="AH376" s="41" t="b">
        <f t="shared" si="23"/>
        <v>0</v>
      </c>
    </row>
    <row r="377" spans="1:34" ht="44.25" hidden="1" customHeight="1" thickBot="1" x14ac:dyDescent="0.3">
      <c r="A377" s="17" t="s">
        <v>134</v>
      </c>
      <c r="B377" s="122">
        <v>2018</v>
      </c>
      <c r="C377" s="3">
        <v>2018</v>
      </c>
      <c r="D377" s="17">
        <v>19</v>
      </c>
      <c r="E377" s="3" t="str">
        <f>IF(D377=1,'Tipo '!$B$2,IF(D377=2,'Tipo '!$B$3,IF(D377=3,'Tipo '!$B$4,IF(D377=4,'Tipo '!$B$5,IF(D377=5,'Tipo '!$B$6,IF(D377=6,'Tipo '!$B$7,IF(D377=7,'Tipo '!$B$8,IF(D377=8,'Tipo '!$B$9,IF(D377=9,'Tipo '!$B$10,IF(D377=10,'Tipo '!$B$11,IF(D377=11,'Tipo '!$B$12,IF(D377=12,'Tipo '!$B$13,IF(D377=13,'Tipo '!$B$14,IF(D377=14,'Tipo '!$B$15,IF(D377=15,'Tipo '!$B$16,IF(D377=16,'Tipo '!$B$17,IF(D377=17,'Tipo '!$B$18,IF(D377=18,'Tipo '!$B$19,IF(D377=19,'Tipo '!$B$20,IF(D377=20,'Tipo '!$B$21,"No ha seleccionado un tipo de contrato válido"))))))))))))))))))))</f>
        <v>Otros</v>
      </c>
      <c r="F377" s="3"/>
      <c r="G377" s="3"/>
      <c r="H377" s="19" t="s">
        <v>1535</v>
      </c>
      <c r="I377" s="19" t="s">
        <v>145</v>
      </c>
      <c r="J377" s="8">
        <v>45</v>
      </c>
      <c r="K377" s="38" t="str">
        <f>IF(J377=1,'Equivalencia BH-BMPT'!$D$2,IF(J377=2,'Equivalencia BH-BMPT'!$D$3,IF(J377=3,'Equivalencia BH-BMPT'!$D$4,IF(J377=4,'Equivalencia BH-BMPT'!$D$5,IF(J377=5,'Equivalencia BH-BMPT'!$D$6,IF(J377=6,'Equivalencia BH-BMPT'!$D$7,IF(J377=7,'Equivalencia BH-BMPT'!$D$8,IF(J377=8,'Equivalencia BH-BMPT'!$D$9,IF(J377=9,'Equivalencia BH-BMPT'!$D$10,IF(J377=10,'Equivalencia BH-BMPT'!$D$11,IF(J377=11,'Equivalencia BH-BMPT'!$D$12,IF(J377=12,'Equivalencia BH-BMPT'!$D$13,IF(J377=13,'Equivalencia BH-BMPT'!$D$14,IF(J377=14,'Equivalencia BH-BMPT'!$D$15,IF(J377=15,'Equivalencia BH-BMPT'!$D$16,IF(J377=16,'Equivalencia BH-BMPT'!$D$17,IF(J377=17,'Equivalencia BH-BMPT'!$D$18,IF(J377=18,'Equivalencia BH-BMPT'!$D$19,IF(J377=19,'Equivalencia BH-BMPT'!$D$20,IF(J377=20,'Equivalencia BH-BMPT'!$D$21,IF(J377=21,'Equivalencia BH-BMPT'!$D$22,IF(J377=22,'Equivalencia BH-BMPT'!$D$23,IF(J377=23,'Equivalencia BH-BMPT'!#REF!,IF(J377=24,'Equivalencia BH-BMPT'!$D$25,IF(J377=25,'Equivalencia BH-BMPT'!$D$26,IF(J377=26,'Equivalencia BH-BMPT'!$D$27,IF(J377=27,'Equivalencia BH-BMPT'!$D$28,IF(J377=28,'Equivalencia BH-BMPT'!$D$29,IF(J377=29,'Equivalencia BH-BMPT'!$D$30,IF(J377=30,'Equivalencia BH-BMPT'!$D$31,IF(J377=31,'Equivalencia BH-BMPT'!$D$32,IF(J377=32,'Equivalencia BH-BMPT'!$D$33,IF(J377=33,'Equivalencia BH-BMPT'!$D$34,IF(J377=34,'Equivalencia BH-BMPT'!$D$35,IF(J377=35,'Equivalencia BH-BMPT'!$D$36,IF(J377=36,'Equivalencia BH-BMPT'!$D$37,IF(J377=37,'Equivalencia BH-BMPT'!$D$38,IF(J377=38,'Equivalencia BH-BMPT'!#REF!,IF(J377=39,'Equivalencia BH-BMPT'!$D$40,IF(J377=40,'Equivalencia BH-BMPT'!$D$41,IF(J377=41,'Equivalencia BH-BMPT'!$D$42,IF(J377=42,'Equivalencia BH-BMPT'!$D$43,IF(J377=43,'Equivalencia BH-BMPT'!$D$44,IF(J377=44,'Equivalencia BH-BMPT'!$D$45,IF(J377=45,'Equivalencia BH-BMPT'!$D$46,"No ha seleccionado un número de programa")))))))))))))))))))))))))))))))))))))))))))))</f>
        <v>Gobernanza e influencia local, regional e internacional</v>
      </c>
      <c r="L377" s="20" t="s">
        <v>311</v>
      </c>
      <c r="M377" s="17"/>
      <c r="N377" s="24" t="s">
        <v>1537</v>
      </c>
      <c r="O377" s="21">
        <v>9713609</v>
      </c>
      <c r="P377" s="85"/>
      <c r="Q377" s="22"/>
      <c r="R377" s="22"/>
      <c r="S377" s="22"/>
      <c r="T377" s="22">
        <f t="shared" si="21"/>
        <v>9713609</v>
      </c>
      <c r="U377" s="22">
        <v>6826409</v>
      </c>
      <c r="V377" s="23"/>
      <c r="W377" s="23"/>
      <c r="X377" s="23"/>
      <c r="Y377" s="17"/>
      <c r="Z377" s="17"/>
      <c r="AA377" s="39"/>
      <c r="AB377" s="17"/>
      <c r="AC377" s="17"/>
      <c r="AD377" s="17"/>
      <c r="AE377" s="17"/>
      <c r="AF377" s="40">
        <f t="shared" si="22"/>
        <v>0.70276752955569866</v>
      </c>
      <c r="AG377" s="41"/>
      <c r="AH377" s="41" t="b">
        <f t="shared" si="23"/>
        <v>0</v>
      </c>
    </row>
    <row r="378" spans="1:34" ht="44.25" hidden="1" customHeight="1" thickBot="1" x14ac:dyDescent="0.3">
      <c r="A378" s="17" t="s">
        <v>134</v>
      </c>
      <c r="B378" s="122">
        <v>2018</v>
      </c>
      <c r="C378" s="3">
        <v>2018</v>
      </c>
      <c r="D378" s="17">
        <v>19</v>
      </c>
      <c r="E378" s="3" t="str">
        <f>IF(D378=1,'Tipo '!$B$2,IF(D378=2,'Tipo '!$B$3,IF(D378=3,'Tipo '!$B$4,IF(D378=4,'Tipo '!$B$5,IF(D378=5,'Tipo '!$B$6,IF(D378=6,'Tipo '!$B$7,IF(D378=7,'Tipo '!$B$8,IF(D378=8,'Tipo '!$B$9,IF(D378=9,'Tipo '!$B$10,IF(D378=10,'Tipo '!$B$11,IF(D378=11,'Tipo '!$B$12,IF(D378=12,'Tipo '!$B$13,IF(D378=13,'Tipo '!$B$14,IF(D378=14,'Tipo '!$B$15,IF(D378=15,'Tipo '!$B$16,IF(D378=16,'Tipo '!$B$17,IF(D378=17,'Tipo '!$B$18,IF(D378=18,'Tipo '!$B$19,IF(D378=19,'Tipo '!$B$20,IF(D378=20,'Tipo '!$B$21,"No ha seleccionado un tipo de contrato válido"))))))))))))))))))))</f>
        <v>Otros</v>
      </c>
      <c r="F378" s="3"/>
      <c r="G378" s="3"/>
      <c r="H378" s="19" t="s">
        <v>1542</v>
      </c>
      <c r="I378" s="19" t="s">
        <v>144</v>
      </c>
      <c r="J378" s="8"/>
      <c r="K378" s="38" t="str">
        <f>IF(J378=1,'Equivalencia BH-BMPT'!$D$2,IF(J378=2,'Equivalencia BH-BMPT'!$D$3,IF(J378=3,'Equivalencia BH-BMPT'!$D$4,IF(J378=4,'Equivalencia BH-BMPT'!$D$5,IF(J378=5,'Equivalencia BH-BMPT'!$D$6,IF(J378=6,'Equivalencia BH-BMPT'!$D$7,IF(J378=7,'Equivalencia BH-BMPT'!$D$8,IF(J378=8,'Equivalencia BH-BMPT'!$D$9,IF(J378=9,'Equivalencia BH-BMPT'!$D$10,IF(J378=10,'Equivalencia BH-BMPT'!$D$11,IF(J378=11,'Equivalencia BH-BMPT'!$D$12,IF(J378=12,'Equivalencia BH-BMPT'!$D$13,IF(J378=13,'Equivalencia BH-BMPT'!$D$14,IF(J378=14,'Equivalencia BH-BMPT'!$D$15,IF(J378=15,'Equivalencia BH-BMPT'!$D$16,IF(J378=16,'Equivalencia BH-BMPT'!$D$17,IF(J378=17,'Equivalencia BH-BMPT'!$D$18,IF(J378=18,'Equivalencia BH-BMPT'!$D$19,IF(J378=19,'Equivalencia BH-BMPT'!$D$20,IF(J378=20,'Equivalencia BH-BMPT'!$D$21,IF(J378=21,'Equivalencia BH-BMPT'!$D$22,IF(J378=22,'Equivalencia BH-BMPT'!$D$23,IF(J378=23,'Equivalencia BH-BMPT'!#REF!,IF(J378=24,'Equivalencia BH-BMPT'!$D$25,IF(J378=25,'Equivalencia BH-BMPT'!$D$26,IF(J378=26,'Equivalencia BH-BMPT'!$D$27,IF(J378=27,'Equivalencia BH-BMPT'!$D$28,IF(J378=28,'Equivalencia BH-BMPT'!$D$29,IF(J378=29,'Equivalencia BH-BMPT'!$D$30,IF(J378=30,'Equivalencia BH-BMPT'!$D$31,IF(J378=31,'Equivalencia BH-BMPT'!$D$32,IF(J378=32,'Equivalencia BH-BMPT'!$D$33,IF(J378=33,'Equivalencia BH-BMPT'!$D$34,IF(J378=34,'Equivalencia BH-BMPT'!$D$35,IF(J378=35,'Equivalencia BH-BMPT'!$D$36,IF(J378=36,'Equivalencia BH-BMPT'!$D$37,IF(J378=37,'Equivalencia BH-BMPT'!$D$38,IF(J378=38,'Equivalencia BH-BMPT'!#REF!,IF(J378=39,'Equivalencia BH-BMPT'!$D$40,IF(J378=40,'Equivalencia BH-BMPT'!$D$41,IF(J378=41,'Equivalencia BH-BMPT'!$D$42,IF(J378=42,'Equivalencia BH-BMPT'!$D$43,IF(J378=43,'Equivalencia BH-BMPT'!$D$44,IF(J378=44,'Equivalencia BH-BMPT'!$D$45,IF(J378=45,'Equivalencia BH-BMPT'!$D$46,"No ha seleccionado un número de programa")))))))))))))))))))))))))))))))))))))))))))))</f>
        <v>No ha seleccionado un número de programa</v>
      </c>
      <c r="L378" s="20" t="s">
        <v>1541</v>
      </c>
      <c r="M378" s="17"/>
      <c r="N378" s="24"/>
      <c r="O378" s="21">
        <v>96506100</v>
      </c>
      <c r="P378" s="85"/>
      <c r="Q378" s="22"/>
      <c r="R378" s="22"/>
      <c r="S378" s="22"/>
      <c r="T378" s="22">
        <f t="shared" si="21"/>
        <v>96506100</v>
      </c>
      <c r="U378" s="22">
        <v>96506100</v>
      </c>
      <c r="V378" s="23"/>
      <c r="W378" s="23"/>
      <c r="X378" s="23"/>
      <c r="Y378" s="17"/>
      <c r="Z378" s="17"/>
      <c r="AA378" s="39"/>
      <c r="AB378" s="17"/>
      <c r="AC378" s="17"/>
      <c r="AD378" s="17"/>
      <c r="AE378" s="17"/>
      <c r="AF378" s="40">
        <f t="shared" si="22"/>
        <v>1</v>
      </c>
      <c r="AG378" s="41"/>
      <c r="AH378" s="41" t="b">
        <f t="shared" si="23"/>
        <v>1</v>
      </c>
    </row>
    <row r="379" spans="1:34" ht="44.25" hidden="1" customHeight="1" thickBot="1" x14ac:dyDescent="0.3">
      <c r="A379" s="17" t="s">
        <v>1543</v>
      </c>
      <c r="B379" s="122">
        <v>2017</v>
      </c>
      <c r="C379" s="3">
        <v>2017</v>
      </c>
      <c r="D379" s="17">
        <v>19</v>
      </c>
      <c r="E379" s="3" t="str">
        <f>IF(D379=1,'Tipo '!$B$2,IF(D379=2,'Tipo '!$B$3,IF(D379=3,'Tipo '!$B$4,IF(D379=4,'Tipo '!$B$5,IF(D379=5,'Tipo '!$B$6,IF(D379=6,'Tipo '!$B$7,IF(D379=7,'Tipo '!$B$8,IF(D379=8,'Tipo '!$B$9,IF(D379=9,'Tipo '!$B$10,IF(D379=10,'Tipo '!$B$11,IF(D379=11,'Tipo '!$B$12,IF(D379=12,'Tipo '!$B$13,IF(D379=13,'Tipo '!$B$14,IF(D379=14,'Tipo '!$B$15,IF(D379=15,'Tipo '!$B$16,IF(D379=16,'Tipo '!$B$17,IF(D379=17,'Tipo '!$B$18,IF(D379=18,'Tipo '!$B$19,IF(D379=19,'Tipo '!$B$20,IF(D379=20,'Tipo '!$B$21,"No ha seleccionado un tipo de contrato válido"))))))))))))))))))))</f>
        <v>Otros</v>
      </c>
      <c r="F379" s="3"/>
      <c r="G379" s="3"/>
      <c r="H379" s="19" t="s">
        <v>1544</v>
      </c>
      <c r="I379" s="19" t="s">
        <v>144</v>
      </c>
      <c r="J379" s="8"/>
      <c r="K379" s="38" t="str">
        <f>IF(J379=1,'Equivalencia BH-BMPT'!$D$2,IF(J379=2,'Equivalencia BH-BMPT'!$D$3,IF(J379=3,'Equivalencia BH-BMPT'!$D$4,IF(J379=4,'Equivalencia BH-BMPT'!$D$5,IF(J379=5,'Equivalencia BH-BMPT'!$D$6,IF(J379=6,'Equivalencia BH-BMPT'!$D$7,IF(J379=7,'Equivalencia BH-BMPT'!$D$8,IF(J379=8,'Equivalencia BH-BMPT'!$D$9,IF(J379=9,'Equivalencia BH-BMPT'!$D$10,IF(J379=10,'Equivalencia BH-BMPT'!$D$11,IF(J379=11,'Equivalencia BH-BMPT'!$D$12,IF(J379=12,'Equivalencia BH-BMPT'!$D$13,IF(J379=13,'Equivalencia BH-BMPT'!$D$14,IF(J379=14,'Equivalencia BH-BMPT'!$D$15,IF(J379=15,'Equivalencia BH-BMPT'!$D$16,IF(J379=16,'Equivalencia BH-BMPT'!$D$17,IF(J379=17,'Equivalencia BH-BMPT'!$D$18,IF(J379=18,'Equivalencia BH-BMPT'!$D$19,IF(J379=19,'Equivalencia BH-BMPT'!$D$20,IF(J379=20,'Equivalencia BH-BMPT'!$D$21,IF(J379=21,'Equivalencia BH-BMPT'!$D$22,IF(J379=22,'Equivalencia BH-BMPT'!$D$23,IF(J379=23,'Equivalencia BH-BMPT'!#REF!,IF(J379=24,'Equivalencia BH-BMPT'!$D$25,IF(J379=25,'Equivalencia BH-BMPT'!$D$26,IF(J379=26,'Equivalencia BH-BMPT'!$D$27,IF(J379=27,'Equivalencia BH-BMPT'!$D$28,IF(J379=28,'Equivalencia BH-BMPT'!$D$29,IF(J379=29,'Equivalencia BH-BMPT'!$D$30,IF(J379=30,'Equivalencia BH-BMPT'!$D$31,IF(J379=31,'Equivalencia BH-BMPT'!$D$32,IF(J379=32,'Equivalencia BH-BMPT'!$D$33,IF(J379=33,'Equivalencia BH-BMPT'!$D$34,IF(J379=34,'Equivalencia BH-BMPT'!$D$35,IF(J379=35,'Equivalencia BH-BMPT'!$D$36,IF(J379=36,'Equivalencia BH-BMPT'!$D$37,IF(J379=37,'Equivalencia BH-BMPT'!$D$38,IF(J379=38,'Equivalencia BH-BMPT'!#REF!,IF(J379=39,'Equivalencia BH-BMPT'!$D$40,IF(J379=40,'Equivalencia BH-BMPT'!$D$41,IF(J379=41,'Equivalencia BH-BMPT'!$D$42,IF(J379=42,'Equivalencia BH-BMPT'!$D$43,IF(J379=43,'Equivalencia BH-BMPT'!$D$44,IF(J379=44,'Equivalencia BH-BMPT'!$D$45,IF(J379=45,'Equivalencia BH-BMPT'!$D$46,"No ha seleccionado un número de programa")))))))))))))))))))))))))))))))))))))))))))))</f>
        <v>No ha seleccionado un número de programa</v>
      </c>
      <c r="L379" s="20" t="s">
        <v>1119</v>
      </c>
      <c r="M379" s="17"/>
      <c r="N379" s="24" t="s">
        <v>1545</v>
      </c>
      <c r="O379" s="111">
        <v>19142280</v>
      </c>
      <c r="P379" s="85"/>
      <c r="Q379" s="22"/>
      <c r="R379" s="22"/>
      <c r="S379" s="22"/>
      <c r="T379" s="22">
        <f t="shared" si="21"/>
        <v>19142280</v>
      </c>
      <c r="U379" s="22">
        <v>19142280</v>
      </c>
      <c r="V379" s="23"/>
      <c r="W379" s="23"/>
      <c r="X379" s="23"/>
      <c r="Y379" s="17"/>
      <c r="Z379" s="17"/>
      <c r="AA379" s="39"/>
      <c r="AB379" s="17"/>
      <c r="AC379" s="17"/>
      <c r="AD379" s="17"/>
      <c r="AE379" s="17"/>
      <c r="AF379" s="40">
        <f t="shared" si="22"/>
        <v>1</v>
      </c>
      <c r="AG379" s="41"/>
      <c r="AH379" s="41" t="b">
        <f t="shared" si="23"/>
        <v>1</v>
      </c>
    </row>
    <row r="380" spans="1:34" ht="44.25" hidden="1" customHeight="1" thickBot="1" x14ac:dyDescent="0.3">
      <c r="A380" s="17" t="s">
        <v>1480</v>
      </c>
      <c r="B380" s="122">
        <v>2017</v>
      </c>
      <c r="C380" s="3">
        <v>2017</v>
      </c>
      <c r="D380" s="17">
        <v>4</v>
      </c>
      <c r="E380" s="3" t="str">
        <f>IF(D380=1,'Tipo '!$B$2,IF(D380=2,'Tipo '!$B$3,IF(D380=3,'Tipo '!$B$4,IF(D380=4,'Tipo '!$B$5,IF(D380=5,'Tipo '!$B$6,IF(D380=6,'Tipo '!$B$7,IF(D380=7,'Tipo '!$B$8,IF(D380=8,'Tipo '!$B$9,IF(D380=9,'Tipo '!$B$10,IF(D380=10,'Tipo '!$B$11,IF(D380=11,'Tipo '!$B$12,IF(D380=12,'Tipo '!$B$13,IF(D380=13,'Tipo '!$B$14,IF(D380=14,'Tipo '!$B$15,IF(D380=15,'Tipo '!$B$16,IF(D380=16,'Tipo '!$B$17,IF(D380=17,'Tipo '!$B$18,IF(D380=18,'Tipo '!$B$19,IF(D380=19,'Tipo '!$B$20,IF(D380=20,'Tipo '!$B$21,"No ha seleccionado un tipo de contrato válido"))))))))))))))))))))</f>
        <v>Contratos de prestación de servicios</v>
      </c>
      <c r="F380" s="3"/>
      <c r="G380" s="3"/>
      <c r="H380" s="19" t="s">
        <v>1481</v>
      </c>
      <c r="I380" s="19" t="s">
        <v>144</v>
      </c>
      <c r="J380" s="8"/>
      <c r="K380" s="38" t="str">
        <f>IF(J380=1,'Equivalencia BH-BMPT'!$D$2,IF(J380=2,'Equivalencia BH-BMPT'!$D$3,IF(J380=3,'Equivalencia BH-BMPT'!$D$4,IF(J380=4,'Equivalencia BH-BMPT'!$D$5,IF(J380=5,'Equivalencia BH-BMPT'!$D$6,IF(J380=6,'Equivalencia BH-BMPT'!$D$7,IF(J380=7,'Equivalencia BH-BMPT'!$D$8,IF(J380=8,'Equivalencia BH-BMPT'!$D$9,IF(J380=9,'Equivalencia BH-BMPT'!$D$10,IF(J380=10,'Equivalencia BH-BMPT'!$D$11,IF(J380=11,'Equivalencia BH-BMPT'!$D$12,IF(J380=12,'Equivalencia BH-BMPT'!$D$13,IF(J380=13,'Equivalencia BH-BMPT'!$D$14,IF(J380=14,'Equivalencia BH-BMPT'!$D$15,IF(J380=15,'Equivalencia BH-BMPT'!$D$16,IF(J380=16,'Equivalencia BH-BMPT'!$D$17,IF(J380=17,'Equivalencia BH-BMPT'!$D$18,IF(J380=18,'Equivalencia BH-BMPT'!$D$19,IF(J380=19,'Equivalencia BH-BMPT'!$D$20,IF(J380=20,'Equivalencia BH-BMPT'!$D$21,IF(J380=21,'Equivalencia BH-BMPT'!$D$22,IF(J380=22,'Equivalencia BH-BMPT'!$D$23,IF(J380=23,'Equivalencia BH-BMPT'!#REF!,IF(J380=24,'Equivalencia BH-BMPT'!$D$25,IF(J380=25,'Equivalencia BH-BMPT'!$D$26,IF(J380=26,'Equivalencia BH-BMPT'!$D$27,IF(J380=27,'Equivalencia BH-BMPT'!$D$28,IF(J380=28,'Equivalencia BH-BMPT'!$D$29,IF(J380=29,'Equivalencia BH-BMPT'!$D$30,IF(J380=30,'Equivalencia BH-BMPT'!$D$31,IF(J380=31,'Equivalencia BH-BMPT'!$D$32,IF(J380=32,'Equivalencia BH-BMPT'!$D$33,IF(J380=33,'Equivalencia BH-BMPT'!$D$34,IF(J380=34,'Equivalencia BH-BMPT'!$D$35,IF(J380=35,'Equivalencia BH-BMPT'!$D$36,IF(J380=36,'Equivalencia BH-BMPT'!$D$37,IF(J380=37,'Equivalencia BH-BMPT'!$D$38,IF(J380=38,'Equivalencia BH-BMPT'!#REF!,IF(J380=39,'Equivalencia BH-BMPT'!$D$40,IF(J380=40,'Equivalencia BH-BMPT'!$D$41,IF(J380=41,'Equivalencia BH-BMPT'!$D$42,IF(J380=42,'Equivalencia BH-BMPT'!$D$43,IF(J380=43,'Equivalencia BH-BMPT'!$D$44,IF(J380=44,'Equivalencia BH-BMPT'!$D$45,IF(J380=45,'Equivalencia BH-BMPT'!$D$46,"No ha seleccionado un número de programa")))))))))))))))))))))))))))))))))))))))))))))</f>
        <v>No ha seleccionado un número de programa</v>
      </c>
      <c r="L380" s="20" t="s">
        <v>1119</v>
      </c>
      <c r="M380" s="17"/>
      <c r="N380" s="24" t="s">
        <v>1482</v>
      </c>
      <c r="O380" s="111">
        <v>83790876</v>
      </c>
      <c r="P380" s="85"/>
      <c r="Q380" s="22">
        <v>-3</v>
      </c>
      <c r="R380" s="22"/>
      <c r="S380" s="22"/>
      <c r="T380" s="22">
        <f t="shared" si="21"/>
        <v>83790873</v>
      </c>
      <c r="U380" s="22">
        <v>83790876</v>
      </c>
      <c r="V380" s="23"/>
      <c r="W380" s="23"/>
      <c r="X380" s="23"/>
      <c r="Y380" s="17"/>
      <c r="Z380" s="17"/>
      <c r="AA380" s="39"/>
      <c r="AB380" s="17"/>
      <c r="AC380" s="17"/>
      <c r="AD380" s="17"/>
      <c r="AE380" s="17"/>
      <c r="AF380" s="40">
        <f t="shared" si="22"/>
        <v>1.0000000358034222</v>
      </c>
      <c r="AG380" s="41"/>
      <c r="AH380" s="41" t="b">
        <f t="shared" si="23"/>
        <v>1</v>
      </c>
    </row>
    <row r="381" spans="1:34" ht="44.25" hidden="1" customHeight="1" thickBot="1" x14ac:dyDescent="0.3">
      <c r="A381" s="17" t="s">
        <v>1547</v>
      </c>
      <c r="B381" s="122">
        <v>2017</v>
      </c>
      <c r="C381" s="3">
        <v>2017</v>
      </c>
      <c r="D381" s="17">
        <v>11</v>
      </c>
      <c r="E381" s="3" t="str">
        <f>IF(D381=1,'Tipo '!$B$2,IF(D381=2,'Tipo '!$B$3,IF(D381=3,'Tipo '!$B$4,IF(D381=4,'Tipo '!$B$5,IF(D381=5,'Tipo '!$B$6,IF(D381=6,'Tipo '!$B$7,IF(D381=7,'Tipo '!$B$8,IF(D381=8,'Tipo '!$B$9,IF(D381=9,'Tipo '!$B$10,IF(D381=10,'Tipo '!$B$11,IF(D381=11,'Tipo '!$B$12,IF(D381=12,'Tipo '!$B$13,IF(D381=13,'Tipo '!$B$14,IF(D381=14,'Tipo '!$B$15,IF(D381=15,'Tipo '!$B$16,IF(D381=16,'Tipo '!$B$17,IF(D381=17,'Tipo '!$B$18,IF(D381=18,'Tipo '!$B$19,IF(D381=19,'Tipo '!$B$20,IF(D381=20,'Tipo '!$B$21,"No ha seleccionado un tipo de contrato válido"))))))))))))))))))))</f>
        <v>Suministro</v>
      </c>
      <c r="F381" s="3"/>
      <c r="G381" s="3"/>
      <c r="H381" s="19" t="s">
        <v>1546</v>
      </c>
      <c r="I381" s="19" t="s">
        <v>144</v>
      </c>
      <c r="J381" s="8"/>
      <c r="K381" s="38" t="str">
        <f>IF(J381=1,'Equivalencia BH-BMPT'!$D$2,IF(J381=2,'Equivalencia BH-BMPT'!$D$3,IF(J381=3,'Equivalencia BH-BMPT'!$D$4,IF(J381=4,'Equivalencia BH-BMPT'!$D$5,IF(J381=5,'Equivalencia BH-BMPT'!$D$6,IF(J381=6,'Equivalencia BH-BMPT'!$D$7,IF(J381=7,'Equivalencia BH-BMPT'!$D$8,IF(J381=8,'Equivalencia BH-BMPT'!$D$9,IF(J381=9,'Equivalencia BH-BMPT'!$D$10,IF(J381=10,'Equivalencia BH-BMPT'!$D$11,IF(J381=11,'Equivalencia BH-BMPT'!$D$12,IF(J381=12,'Equivalencia BH-BMPT'!$D$13,IF(J381=13,'Equivalencia BH-BMPT'!$D$14,IF(J381=14,'Equivalencia BH-BMPT'!$D$15,IF(J381=15,'Equivalencia BH-BMPT'!$D$16,IF(J381=16,'Equivalencia BH-BMPT'!$D$17,IF(J381=17,'Equivalencia BH-BMPT'!$D$18,IF(J381=18,'Equivalencia BH-BMPT'!$D$19,IF(J381=19,'Equivalencia BH-BMPT'!$D$20,IF(J381=20,'Equivalencia BH-BMPT'!$D$21,IF(J381=21,'Equivalencia BH-BMPT'!$D$22,IF(J381=22,'Equivalencia BH-BMPT'!$D$23,IF(J381=23,'Equivalencia BH-BMPT'!#REF!,IF(J381=24,'Equivalencia BH-BMPT'!$D$25,IF(J381=25,'Equivalencia BH-BMPT'!$D$26,IF(J381=26,'Equivalencia BH-BMPT'!$D$27,IF(J381=27,'Equivalencia BH-BMPT'!$D$28,IF(J381=28,'Equivalencia BH-BMPT'!$D$29,IF(J381=29,'Equivalencia BH-BMPT'!$D$30,IF(J381=30,'Equivalencia BH-BMPT'!$D$31,IF(J381=31,'Equivalencia BH-BMPT'!$D$32,IF(J381=32,'Equivalencia BH-BMPT'!$D$33,IF(J381=33,'Equivalencia BH-BMPT'!$D$34,IF(J381=34,'Equivalencia BH-BMPT'!$D$35,IF(J381=35,'Equivalencia BH-BMPT'!$D$36,IF(J381=36,'Equivalencia BH-BMPT'!$D$37,IF(J381=37,'Equivalencia BH-BMPT'!$D$38,IF(J381=38,'Equivalencia BH-BMPT'!#REF!,IF(J381=39,'Equivalencia BH-BMPT'!$D$40,IF(J381=40,'Equivalencia BH-BMPT'!$D$41,IF(J381=41,'Equivalencia BH-BMPT'!$D$42,IF(J381=42,'Equivalencia BH-BMPT'!$D$43,IF(J381=43,'Equivalencia BH-BMPT'!$D$44,IF(J381=44,'Equivalencia BH-BMPT'!$D$45,IF(J381=45,'Equivalencia BH-BMPT'!$D$46,"No ha seleccionado un número de programa")))))))))))))))))))))))))))))))))))))))))))))</f>
        <v>No ha seleccionado un número de programa</v>
      </c>
      <c r="L381" s="20" t="s">
        <v>1119</v>
      </c>
      <c r="M381" s="17"/>
      <c r="N381" s="24" t="s">
        <v>1548</v>
      </c>
      <c r="O381" s="111">
        <v>5000000</v>
      </c>
      <c r="P381" s="85"/>
      <c r="Q381" s="22">
        <v>-1</v>
      </c>
      <c r="R381" s="22"/>
      <c r="S381" s="22"/>
      <c r="T381" s="22">
        <f t="shared" si="21"/>
        <v>4999999</v>
      </c>
      <c r="U381" s="22">
        <v>4999999</v>
      </c>
      <c r="V381" s="23"/>
      <c r="W381" s="23"/>
      <c r="X381" s="23"/>
      <c r="Y381" s="17"/>
      <c r="Z381" s="17"/>
      <c r="AA381" s="39"/>
      <c r="AB381" s="17"/>
      <c r="AC381" s="17"/>
      <c r="AD381" s="17"/>
      <c r="AE381" s="17"/>
      <c r="AF381" s="40">
        <f t="shared" si="22"/>
        <v>1</v>
      </c>
      <c r="AG381" s="41"/>
      <c r="AH381" s="41" t="b">
        <f t="shared" si="23"/>
        <v>1</v>
      </c>
    </row>
    <row r="382" spans="1:34" ht="44.25" customHeight="1" thickBot="1" x14ac:dyDescent="0.3">
      <c r="A382" s="17" t="s">
        <v>1549</v>
      </c>
      <c r="B382" s="122">
        <v>2018</v>
      </c>
      <c r="C382" s="3">
        <v>2018</v>
      </c>
      <c r="D382" s="17">
        <v>10</v>
      </c>
      <c r="E382" s="3" t="str">
        <f>IF(D382=1,'Tipo '!$B$2,IF(D382=2,'Tipo '!$B$3,IF(D382=3,'Tipo '!$B$4,IF(D382=4,'Tipo '!$B$5,IF(D382=5,'Tipo '!$B$6,IF(D382=6,'Tipo '!$B$7,IF(D382=7,'Tipo '!$B$8,IF(D382=8,'Tipo '!$B$9,IF(D382=9,'Tipo '!$B$10,IF(D382=10,'Tipo '!$B$11,IF(D382=11,'Tipo '!$B$12,IF(D382=12,'Tipo '!$B$13,IF(D382=13,'Tipo '!$B$14,IF(D382=14,'Tipo '!$B$15,IF(D382=15,'Tipo '!$B$16,IF(D382=16,'Tipo '!$B$17,IF(D382=17,'Tipo '!$B$18,IF(D382=18,'Tipo '!$B$19,IF(D382=19,'Tipo '!$B$20,IF(D382=20,'Tipo '!$B$21,"No ha seleccionado un tipo de contrato válido"))))))))))))))))))))</f>
        <v>Seguros</v>
      </c>
      <c r="F382" s="3"/>
      <c r="G382" s="3"/>
      <c r="H382" s="19" t="s">
        <v>1550</v>
      </c>
      <c r="I382" s="19" t="s">
        <v>144</v>
      </c>
      <c r="J382" s="8"/>
      <c r="K382" s="38" t="str">
        <f>IF(J382=1,'Equivalencia BH-BMPT'!$D$2,IF(J382=2,'Equivalencia BH-BMPT'!$D$3,IF(J382=3,'Equivalencia BH-BMPT'!$D$4,IF(J382=4,'Equivalencia BH-BMPT'!$D$5,IF(J382=5,'Equivalencia BH-BMPT'!$D$6,IF(J382=6,'Equivalencia BH-BMPT'!$D$7,IF(J382=7,'Equivalencia BH-BMPT'!$D$8,IF(J382=8,'Equivalencia BH-BMPT'!$D$9,IF(J382=9,'Equivalencia BH-BMPT'!$D$10,IF(J382=10,'Equivalencia BH-BMPT'!$D$11,IF(J382=11,'Equivalencia BH-BMPT'!$D$12,IF(J382=12,'Equivalencia BH-BMPT'!$D$13,IF(J382=13,'Equivalencia BH-BMPT'!$D$14,IF(J382=14,'Equivalencia BH-BMPT'!$D$15,IF(J382=15,'Equivalencia BH-BMPT'!$D$16,IF(J382=16,'Equivalencia BH-BMPT'!$D$17,IF(J382=17,'Equivalencia BH-BMPT'!$D$18,IF(J382=18,'Equivalencia BH-BMPT'!$D$19,IF(J382=19,'Equivalencia BH-BMPT'!$D$20,IF(J382=20,'Equivalencia BH-BMPT'!$D$21,IF(J382=21,'Equivalencia BH-BMPT'!$D$22,IF(J382=22,'Equivalencia BH-BMPT'!$D$23,IF(J382=23,'Equivalencia BH-BMPT'!#REF!,IF(J382=24,'Equivalencia BH-BMPT'!$D$25,IF(J382=25,'Equivalencia BH-BMPT'!$D$26,IF(J382=26,'Equivalencia BH-BMPT'!$D$27,IF(J382=27,'Equivalencia BH-BMPT'!$D$28,IF(J382=28,'Equivalencia BH-BMPT'!$D$29,IF(J382=29,'Equivalencia BH-BMPT'!$D$30,IF(J382=30,'Equivalencia BH-BMPT'!$D$31,IF(J382=31,'Equivalencia BH-BMPT'!$D$32,IF(J382=32,'Equivalencia BH-BMPT'!$D$33,IF(J382=33,'Equivalencia BH-BMPT'!$D$34,IF(J382=34,'Equivalencia BH-BMPT'!$D$35,IF(J382=35,'Equivalencia BH-BMPT'!$D$36,IF(J382=36,'Equivalencia BH-BMPT'!$D$37,IF(J382=37,'Equivalencia BH-BMPT'!$D$38,IF(J382=38,'Equivalencia BH-BMPT'!#REF!,IF(J382=39,'Equivalencia BH-BMPT'!$D$40,IF(J382=40,'Equivalencia BH-BMPT'!$D$41,IF(J382=41,'Equivalencia BH-BMPT'!$D$42,IF(J382=42,'Equivalencia BH-BMPT'!$D$43,IF(J382=43,'Equivalencia BH-BMPT'!$D$44,IF(J382=44,'Equivalencia BH-BMPT'!$D$45,IF(J382=45,'Equivalencia BH-BMPT'!$D$46,"No ha seleccionado un número de programa")))))))))))))))))))))))))))))))))))))))))))))</f>
        <v>No ha seleccionado un número de programa</v>
      </c>
      <c r="L382" s="20" t="s">
        <v>1122</v>
      </c>
      <c r="M382" s="17"/>
      <c r="N382" s="24" t="s">
        <v>1551</v>
      </c>
      <c r="O382" s="21">
        <v>12445122</v>
      </c>
      <c r="P382" s="85"/>
      <c r="Q382" s="22"/>
      <c r="R382" s="22"/>
      <c r="S382" s="22"/>
      <c r="T382" s="22">
        <f t="shared" si="21"/>
        <v>12445122</v>
      </c>
      <c r="U382" s="22">
        <v>12372108</v>
      </c>
      <c r="V382" s="23"/>
      <c r="W382" s="23"/>
      <c r="X382" s="23"/>
      <c r="Y382" s="17"/>
      <c r="Z382" s="17"/>
      <c r="AA382" s="39"/>
      <c r="AB382" s="17"/>
      <c r="AC382" s="17"/>
      <c r="AD382" s="17"/>
      <c r="AE382" s="17"/>
      <c r="AF382" s="40">
        <f t="shared" si="22"/>
        <v>0.99413312300192802</v>
      </c>
      <c r="AG382" s="41"/>
      <c r="AH382" s="41" t="b">
        <f t="shared" si="23"/>
        <v>1</v>
      </c>
    </row>
    <row r="383" spans="1:34" ht="44.25" hidden="1" customHeight="1" thickBot="1" x14ac:dyDescent="0.3">
      <c r="A383" s="17" t="s">
        <v>1552</v>
      </c>
      <c r="B383" s="122">
        <v>2016</v>
      </c>
      <c r="C383" s="3">
        <v>2016</v>
      </c>
      <c r="D383" s="17">
        <v>10</v>
      </c>
      <c r="E383" s="3" t="str">
        <f>IF(D383=1,'Tipo '!$B$2,IF(D383=2,'Tipo '!$B$3,IF(D383=3,'Tipo '!$B$4,IF(D383=4,'Tipo '!$B$5,IF(D383=5,'Tipo '!$B$6,IF(D383=6,'Tipo '!$B$7,IF(D383=7,'Tipo '!$B$8,IF(D383=8,'Tipo '!$B$9,IF(D383=9,'Tipo '!$B$10,IF(D383=10,'Tipo '!$B$11,IF(D383=11,'Tipo '!$B$12,IF(D383=12,'Tipo '!$B$13,IF(D383=13,'Tipo '!$B$14,IF(D383=14,'Tipo '!$B$15,IF(D383=15,'Tipo '!$B$16,IF(D383=16,'Tipo '!$B$17,IF(D383=17,'Tipo '!$B$18,IF(D383=18,'Tipo '!$B$19,IF(D383=19,'Tipo '!$B$20,IF(D383=20,'Tipo '!$B$21,"No ha seleccionado un tipo de contrato válido"))))))))))))))))))))</f>
        <v>Seguros</v>
      </c>
      <c r="F383" s="3"/>
      <c r="G383" s="3"/>
      <c r="H383" s="19" t="s">
        <v>1553</v>
      </c>
      <c r="I383" s="19" t="s">
        <v>144</v>
      </c>
      <c r="J383" s="8"/>
      <c r="K383" s="38" t="str">
        <f>IF(J383=1,'Equivalencia BH-BMPT'!$D$2,IF(J383=2,'Equivalencia BH-BMPT'!$D$3,IF(J383=3,'Equivalencia BH-BMPT'!$D$4,IF(J383=4,'Equivalencia BH-BMPT'!$D$5,IF(J383=5,'Equivalencia BH-BMPT'!$D$6,IF(J383=6,'Equivalencia BH-BMPT'!$D$7,IF(J383=7,'Equivalencia BH-BMPT'!$D$8,IF(J383=8,'Equivalencia BH-BMPT'!$D$9,IF(J383=9,'Equivalencia BH-BMPT'!$D$10,IF(J383=10,'Equivalencia BH-BMPT'!$D$11,IF(J383=11,'Equivalencia BH-BMPT'!$D$12,IF(J383=12,'Equivalencia BH-BMPT'!$D$13,IF(J383=13,'Equivalencia BH-BMPT'!$D$14,IF(J383=14,'Equivalencia BH-BMPT'!$D$15,IF(J383=15,'Equivalencia BH-BMPT'!$D$16,IF(J383=16,'Equivalencia BH-BMPT'!$D$17,IF(J383=17,'Equivalencia BH-BMPT'!$D$18,IF(J383=18,'Equivalencia BH-BMPT'!$D$19,IF(J383=19,'Equivalencia BH-BMPT'!$D$20,IF(J383=20,'Equivalencia BH-BMPT'!$D$21,IF(J383=21,'Equivalencia BH-BMPT'!$D$22,IF(J383=22,'Equivalencia BH-BMPT'!$D$23,IF(J383=23,'Equivalencia BH-BMPT'!#REF!,IF(J383=24,'Equivalencia BH-BMPT'!$D$25,IF(J383=25,'Equivalencia BH-BMPT'!$D$26,IF(J383=26,'Equivalencia BH-BMPT'!$D$27,IF(J383=27,'Equivalencia BH-BMPT'!$D$28,IF(J383=28,'Equivalencia BH-BMPT'!$D$29,IF(J383=29,'Equivalencia BH-BMPT'!$D$30,IF(J383=30,'Equivalencia BH-BMPT'!$D$31,IF(J383=31,'Equivalencia BH-BMPT'!$D$32,IF(J383=32,'Equivalencia BH-BMPT'!$D$33,IF(J383=33,'Equivalencia BH-BMPT'!$D$34,IF(J383=34,'Equivalencia BH-BMPT'!$D$35,IF(J383=35,'Equivalencia BH-BMPT'!$D$36,IF(J383=36,'Equivalencia BH-BMPT'!$D$37,IF(J383=37,'Equivalencia BH-BMPT'!$D$38,IF(J383=38,'Equivalencia BH-BMPT'!#REF!,IF(J383=39,'Equivalencia BH-BMPT'!$D$40,IF(J383=40,'Equivalencia BH-BMPT'!$D$41,IF(J383=41,'Equivalencia BH-BMPT'!$D$42,IF(J383=42,'Equivalencia BH-BMPT'!$D$43,IF(J383=43,'Equivalencia BH-BMPT'!$D$44,IF(J383=44,'Equivalencia BH-BMPT'!$D$45,IF(J383=45,'Equivalencia BH-BMPT'!$D$46,"No ha seleccionado un número de programa")))))))))))))))))))))))))))))))))))))))))))))</f>
        <v>No ha seleccionado un número de programa</v>
      </c>
      <c r="L383" s="20" t="s">
        <v>1122</v>
      </c>
      <c r="M383" s="17"/>
      <c r="N383" s="24" t="s">
        <v>1554</v>
      </c>
      <c r="O383" s="21">
        <v>34810220</v>
      </c>
      <c r="P383" s="85"/>
      <c r="Q383" s="22"/>
      <c r="R383" s="22"/>
      <c r="S383" s="22"/>
      <c r="T383" s="22">
        <f t="shared" si="21"/>
        <v>34810220</v>
      </c>
      <c r="U383" s="22">
        <v>34810220</v>
      </c>
      <c r="V383" s="23"/>
      <c r="W383" s="23"/>
      <c r="X383" s="23"/>
      <c r="Y383" s="17"/>
      <c r="Z383" s="17"/>
      <c r="AA383" s="39"/>
      <c r="AB383" s="17"/>
      <c r="AC383" s="17"/>
      <c r="AD383" s="17"/>
      <c r="AE383" s="17"/>
      <c r="AF383" s="40">
        <f t="shared" si="22"/>
        <v>1</v>
      </c>
      <c r="AG383" s="41"/>
      <c r="AH383" s="41" t="b">
        <f t="shared" si="23"/>
        <v>1</v>
      </c>
    </row>
    <row r="384" spans="1:34" ht="44.25" hidden="1" customHeight="1" thickBot="1" x14ac:dyDescent="0.3">
      <c r="A384" s="17" t="s">
        <v>1555</v>
      </c>
      <c r="B384" s="122">
        <v>2016</v>
      </c>
      <c r="C384" s="3">
        <v>2016</v>
      </c>
      <c r="D384" s="17">
        <v>10</v>
      </c>
      <c r="E384" s="3" t="str">
        <f>IF(D384=1,'Tipo '!$B$2,IF(D384=2,'Tipo '!$B$3,IF(D384=3,'Tipo '!$B$4,IF(D384=4,'Tipo '!$B$5,IF(D384=5,'Tipo '!$B$6,IF(D384=6,'Tipo '!$B$7,IF(D384=7,'Tipo '!$B$8,IF(D384=8,'Tipo '!$B$9,IF(D384=9,'Tipo '!$B$10,IF(D384=10,'Tipo '!$B$11,IF(D384=11,'Tipo '!$B$12,IF(D384=12,'Tipo '!$B$13,IF(D384=13,'Tipo '!$B$14,IF(D384=14,'Tipo '!$B$15,IF(D384=15,'Tipo '!$B$16,IF(D384=16,'Tipo '!$B$17,IF(D384=17,'Tipo '!$B$18,IF(D384=18,'Tipo '!$B$19,IF(D384=19,'Tipo '!$B$20,IF(D384=20,'Tipo '!$B$21,"No ha seleccionado un tipo de contrato válido"))))))))))))))))))))</f>
        <v>Seguros</v>
      </c>
      <c r="F384" s="3"/>
      <c r="G384" s="3"/>
      <c r="H384" s="19" t="s">
        <v>1556</v>
      </c>
      <c r="I384" s="19" t="s">
        <v>144</v>
      </c>
      <c r="J384" s="8"/>
      <c r="K384" s="38" t="str">
        <f>IF(J384=1,'Equivalencia BH-BMPT'!$D$2,IF(J384=2,'Equivalencia BH-BMPT'!$D$3,IF(J384=3,'Equivalencia BH-BMPT'!$D$4,IF(J384=4,'Equivalencia BH-BMPT'!$D$5,IF(J384=5,'Equivalencia BH-BMPT'!$D$6,IF(J384=6,'Equivalencia BH-BMPT'!$D$7,IF(J384=7,'Equivalencia BH-BMPT'!$D$8,IF(J384=8,'Equivalencia BH-BMPT'!$D$9,IF(J384=9,'Equivalencia BH-BMPT'!$D$10,IF(J384=10,'Equivalencia BH-BMPT'!$D$11,IF(J384=11,'Equivalencia BH-BMPT'!$D$12,IF(J384=12,'Equivalencia BH-BMPT'!$D$13,IF(J384=13,'Equivalencia BH-BMPT'!$D$14,IF(J384=14,'Equivalencia BH-BMPT'!$D$15,IF(J384=15,'Equivalencia BH-BMPT'!$D$16,IF(J384=16,'Equivalencia BH-BMPT'!$D$17,IF(J384=17,'Equivalencia BH-BMPT'!$D$18,IF(J384=18,'Equivalencia BH-BMPT'!$D$19,IF(J384=19,'Equivalencia BH-BMPT'!$D$20,IF(J384=20,'Equivalencia BH-BMPT'!$D$21,IF(J384=21,'Equivalencia BH-BMPT'!$D$22,IF(J384=22,'Equivalencia BH-BMPT'!$D$23,IF(J384=23,'Equivalencia BH-BMPT'!#REF!,IF(J384=24,'Equivalencia BH-BMPT'!$D$25,IF(J384=25,'Equivalencia BH-BMPT'!$D$26,IF(J384=26,'Equivalencia BH-BMPT'!$D$27,IF(J384=27,'Equivalencia BH-BMPT'!$D$28,IF(J384=28,'Equivalencia BH-BMPT'!$D$29,IF(J384=29,'Equivalencia BH-BMPT'!$D$30,IF(J384=30,'Equivalencia BH-BMPT'!$D$31,IF(J384=31,'Equivalencia BH-BMPT'!$D$32,IF(J384=32,'Equivalencia BH-BMPT'!$D$33,IF(J384=33,'Equivalencia BH-BMPT'!$D$34,IF(J384=34,'Equivalencia BH-BMPT'!$D$35,IF(J384=35,'Equivalencia BH-BMPT'!$D$36,IF(J384=36,'Equivalencia BH-BMPT'!$D$37,IF(J384=37,'Equivalencia BH-BMPT'!$D$38,IF(J384=38,'Equivalencia BH-BMPT'!#REF!,IF(J384=39,'Equivalencia BH-BMPT'!$D$40,IF(J384=40,'Equivalencia BH-BMPT'!$D$41,IF(J384=41,'Equivalencia BH-BMPT'!$D$42,IF(J384=42,'Equivalencia BH-BMPT'!$D$43,IF(J384=43,'Equivalencia BH-BMPT'!$D$44,IF(J384=44,'Equivalencia BH-BMPT'!$D$45,IF(J384=45,'Equivalencia BH-BMPT'!$D$46,"No ha seleccionado un número de programa")))))))))))))))))))))))))))))))))))))))))))))</f>
        <v>No ha seleccionado un número de programa</v>
      </c>
      <c r="L384" s="20" t="s">
        <v>1473</v>
      </c>
      <c r="M384" s="17"/>
      <c r="N384" s="24" t="s">
        <v>1489</v>
      </c>
      <c r="O384" s="21">
        <v>660090</v>
      </c>
      <c r="P384" s="85"/>
      <c r="Q384" s="22"/>
      <c r="R384" s="22"/>
      <c r="S384" s="22"/>
      <c r="T384" s="22">
        <f t="shared" si="21"/>
        <v>660090</v>
      </c>
      <c r="U384" s="22">
        <v>660090</v>
      </c>
      <c r="V384" s="23"/>
      <c r="W384" s="23"/>
      <c r="X384" s="23"/>
      <c r="Y384" s="17"/>
      <c r="Z384" s="17"/>
      <c r="AA384" s="39"/>
      <c r="AB384" s="17"/>
      <c r="AC384" s="17"/>
      <c r="AD384" s="17"/>
      <c r="AE384" s="17"/>
      <c r="AF384" s="40">
        <f t="shared" si="22"/>
        <v>1</v>
      </c>
      <c r="AG384" s="41"/>
      <c r="AH384" s="41" t="b">
        <f t="shared" si="23"/>
        <v>1</v>
      </c>
    </row>
    <row r="385" spans="1:34" ht="44.25" hidden="1" customHeight="1" thickBot="1" x14ac:dyDescent="0.3">
      <c r="A385" s="17" t="s">
        <v>134</v>
      </c>
      <c r="B385" s="122">
        <v>2018</v>
      </c>
      <c r="C385" s="3">
        <v>2018</v>
      </c>
      <c r="D385" s="17">
        <v>20</v>
      </c>
      <c r="E385" s="3" t="str">
        <f>IF(D385=1,'Tipo '!$B$2,IF(D385=2,'Tipo '!$B$3,IF(D385=3,'Tipo '!$B$4,IF(D385=4,'Tipo '!$B$5,IF(D385=5,'Tipo '!$B$6,IF(D385=6,'Tipo '!$B$7,IF(D385=7,'Tipo '!$B$8,IF(D385=8,'Tipo '!$B$9,IF(D385=9,'Tipo '!$B$10,IF(D385=10,'Tipo '!$B$11,IF(D385=11,'Tipo '!$B$12,IF(D385=12,'Tipo '!$B$13,IF(D385=13,'Tipo '!$B$14,IF(D385=14,'Tipo '!$B$15,IF(D385=15,'Tipo '!$B$16,IF(D385=16,'Tipo '!$B$17,IF(D385=17,'Tipo '!$B$18,IF(D385=18,'Tipo '!$B$19,IF(D385=19,'Tipo '!$B$20,IF(D385=20,'Tipo '!$B$21,"No ha seleccionado un tipo de contrato válido"))))))))))))))))))))</f>
        <v>Otros gastos</v>
      </c>
      <c r="F385" s="3"/>
      <c r="G385" s="3"/>
      <c r="H385" s="19" t="s">
        <v>1557</v>
      </c>
      <c r="I385" s="19" t="s">
        <v>144</v>
      </c>
      <c r="J385" s="8"/>
      <c r="K385" s="38" t="str">
        <f>IF(J385=1,'Equivalencia BH-BMPT'!$D$2,IF(J385=2,'Equivalencia BH-BMPT'!$D$3,IF(J385=3,'Equivalencia BH-BMPT'!$D$4,IF(J385=4,'Equivalencia BH-BMPT'!$D$5,IF(J385=5,'Equivalencia BH-BMPT'!$D$6,IF(J385=6,'Equivalencia BH-BMPT'!$D$7,IF(J385=7,'Equivalencia BH-BMPT'!$D$8,IF(J385=8,'Equivalencia BH-BMPT'!$D$9,IF(J385=9,'Equivalencia BH-BMPT'!$D$10,IF(J385=10,'Equivalencia BH-BMPT'!$D$11,IF(J385=11,'Equivalencia BH-BMPT'!$D$12,IF(J385=12,'Equivalencia BH-BMPT'!$D$13,IF(J385=13,'Equivalencia BH-BMPT'!$D$14,IF(J385=14,'Equivalencia BH-BMPT'!$D$15,IF(J385=15,'Equivalencia BH-BMPT'!$D$16,IF(J385=16,'Equivalencia BH-BMPT'!$D$17,IF(J385=17,'Equivalencia BH-BMPT'!$D$18,IF(J385=18,'Equivalencia BH-BMPT'!$D$19,IF(J385=19,'Equivalencia BH-BMPT'!$D$20,IF(J385=20,'Equivalencia BH-BMPT'!$D$21,IF(J385=21,'Equivalencia BH-BMPT'!$D$22,IF(J385=22,'Equivalencia BH-BMPT'!$D$23,IF(J385=23,'Equivalencia BH-BMPT'!#REF!,IF(J385=24,'Equivalencia BH-BMPT'!$D$25,IF(J385=25,'Equivalencia BH-BMPT'!$D$26,IF(J385=26,'Equivalencia BH-BMPT'!$D$27,IF(J385=27,'Equivalencia BH-BMPT'!$D$28,IF(J385=28,'Equivalencia BH-BMPT'!$D$29,IF(J385=29,'Equivalencia BH-BMPT'!$D$30,IF(J385=30,'Equivalencia BH-BMPT'!$D$31,IF(J385=31,'Equivalencia BH-BMPT'!$D$32,IF(J385=32,'Equivalencia BH-BMPT'!$D$33,IF(J385=33,'Equivalencia BH-BMPT'!$D$34,IF(J385=34,'Equivalencia BH-BMPT'!$D$35,IF(J385=35,'Equivalencia BH-BMPT'!$D$36,IF(J385=36,'Equivalencia BH-BMPT'!$D$37,IF(J385=37,'Equivalencia BH-BMPT'!$D$38,IF(J385=38,'Equivalencia BH-BMPT'!#REF!,IF(J385=39,'Equivalencia BH-BMPT'!$D$40,IF(J385=40,'Equivalencia BH-BMPT'!$D$41,IF(J385=41,'Equivalencia BH-BMPT'!$D$42,IF(J385=42,'Equivalencia BH-BMPT'!$D$43,IF(J385=43,'Equivalencia BH-BMPT'!$D$44,IF(J385=44,'Equivalencia BH-BMPT'!$D$45,IF(J385=45,'Equivalencia BH-BMPT'!$D$46,"No ha seleccionado un número de programa")))))))))))))))))))))))))))))))))))))))))))))</f>
        <v>No ha seleccionado un número de programa</v>
      </c>
      <c r="L385" s="20" t="s">
        <v>1558</v>
      </c>
      <c r="M385" s="17"/>
      <c r="N385" s="24" t="s">
        <v>209</v>
      </c>
      <c r="O385" s="21">
        <v>112328900</v>
      </c>
      <c r="P385" s="85"/>
      <c r="Q385" s="22"/>
      <c r="R385" s="22"/>
      <c r="S385" s="22"/>
      <c r="T385" s="22">
        <f t="shared" si="21"/>
        <v>112328900</v>
      </c>
      <c r="U385" s="22">
        <v>112328900</v>
      </c>
      <c r="V385" s="23"/>
      <c r="W385" s="23"/>
      <c r="X385" s="23"/>
      <c r="Y385" s="17"/>
      <c r="Z385" s="17"/>
      <c r="AA385" s="39"/>
      <c r="AB385" s="17"/>
      <c r="AC385" s="17"/>
      <c r="AD385" s="17"/>
      <c r="AE385" s="17"/>
      <c r="AF385" s="40">
        <f t="shared" si="22"/>
        <v>1</v>
      </c>
      <c r="AG385" s="41"/>
      <c r="AH385" s="41" t="b">
        <f t="shared" si="23"/>
        <v>1</v>
      </c>
    </row>
    <row r="386" spans="1:34" ht="44.25" hidden="1" customHeight="1" thickBot="1" x14ac:dyDescent="0.3">
      <c r="A386" s="17" t="s">
        <v>134</v>
      </c>
      <c r="B386" s="122">
        <v>2018</v>
      </c>
      <c r="C386" s="3">
        <v>2018</v>
      </c>
      <c r="D386" s="17">
        <v>20</v>
      </c>
      <c r="E386" s="3" t="str">
        <f>IF(D386=1,'Tipo '!$B$2,IF(D386=2,'Tipo '!$B$3,IF(D386=3,'Tipo '!$B$4,IF(D386=4,'Tipo '!$B$5,IF(D386=5,'Tipo '!$B$6,IF(D386=6,'Tipo '!$B$7,IF(D386=7,'Tipo '!$B$8,IF(D386=8,'Tipo '!$B$9,IF(D386=9,'Tipo '!$B$10,IF(D386=10,'Tipo '!$B$11,IF(D386=11,'Tipo '!$B$12,IF(D386=12,'Tipo '!$B$13,IF(D386=13,'Tipo '!$B$14,IF(D386=14,'Tipo '!$B$15,IF(D386=15,'Tipo '!$B$16,IF(D386=16,'Tipo '!$B$17,IF(D386=17,'Tipo '!$B$18,IF(D386=18,'Tipo '!$B$19,IF(D386=19,'Tipo '!$B$20,IF(D386=20,'Tipo '!$B$21,"No ha seleccionado un tipo de contrato válido"))))))))))))))))))))</f>
        <v>Otros gastos</v>
      </c>
      <c r="F386" s="3"/>
      <c r="G386" s="3"/>
      <c r="H386" s="19" t="s">
        <v>1559</v>
      </c>
      <c r="I386" s="19" t="s">
        <v>144</v>
      </c>
      <c r="J386" s="8"/>
      <c r="K386" s="38" t="str">
        <f>IF(J386=1,'Equivalencia BH-BMPT'!$D$2,IF(J386=2,'Equivalencia BH-BMPT'!$D$3,IF(J386=3,'Equivalencia BH-BMPT'!$D$4,IF(J386=4,'Equivalencia BH-BMPT'!$D$5,IF(J386=5,'Equivalencia BH-BMPT'!$D$6,IF(J386=6,'Equivalencia BH-BMPT'!$D$7,IF(J386=7,'Equivalencia BH-BMPT'!$D$8,IF(J386=8,'Equivalencia BH-BMPT'!$D$9,IF(J386=9,'Equivalencia BH-BMPT'!$D$10,IF(J386=10,'Equivalencia BH-BMPT'!$D$11,IF(J386=11,'Equivalencia BH-BMPT'!$D$12,IF(J386=12,'Equivalencia BH-BMPT'!$D$13,IF(J386=13,'Equivalencia BH-BMPT'!$D$14,IF(J386=14,'Equivalencia BH-BMPT'!$D$15,IF(J386=15,'Equivalencia BH-BMPT'!$D$16,IF(J386=16,'Equivalencia BH-BMPT'!$D$17,IF(J386=17,'Equivalencia BH-BMPT'!$D$18,IF(J386=18,'Equivalencia BH-BMPT'!$D$19,IF(J386=19,'Equivalencia BH-BMPT'!$D$20,IF(J386=20,'Equivalencia BH-BMPT'!$D$21,IF(J386=21,'Equivalencia BH-BMPT'!$D$22,IF(J386=22,'Equivalencia BH-BMPT'!$D$23,IF(J386=23,'Equivalencia BH-BMPT'!#REF!,IF(J386=24,'Equivalencia BH-BMPT'!$D$25,IF(J386=25,'Equivalencia BH-BMPT'!$D$26,IF(J386=26,'Equivalencia BH-BMPT'!$D$27,IF(J386=27,'Equivalencia BH-BMPT'!$D$28,IF(J386=28,'Equivalencia BH-BMPT'!$D$29,IF(J386=29,'Equivalencia BH-BMPT'!$D$30,IF(J386=30,'Equivalencia BH-BMPT'!$D$31,IF(J386=31,'Equivalencia BH-BMPT'!$D$32,IF(J386=32,'Equivalencia BH-BMPT'!$D$33,IF(J386=33,'Equivalencia BH-BMPT'!$D$34,IF(J386=34,'Equivalencia BH-BMPT'!$D$35,IF(J386=35,'Equivalencia BH-BMPT'!$D$36,IF(J386=36,'Equivalencia BH-BMPT'!$D$37,IF(J386=37,'Equivalencia BH-BMPT'!$D$38,IF(J386=38,'Equivalencia BH-BMPT'!#REF!,IF(J386=39,'Equivalencia BH-BMPT'!$D$40,IF(J386=40,'Equivalencia BH-BMPT'!$D$41,IF(J386=41,'Equivalencia BH-BMPT'!$D$42,IF(J386=42,'Equivalencia BH-BMPT'!$D$43,IF(J386=43,'Equivalencia BH-BMPT'!$D$44,IF(J386=44,'Equivalencia BH-BMPT'!$D$45,IF(J386=45,'Equivalencia BH-BMPT'!$D$46,"No ha seleccionado un número de programa")))))))))))))))))))))))))))))))))))))))))))))</f>
        <v>No ha seleccionado un número de programa</v>
      </c>
      <c r="L386" s="20" t="s">
        <v>1560</v>
      </c>
      <c r="M386" s="17"/>
      <c r="N386" s="24" t="s">
        <v>209</v>
      </c>
      <c r="O386" s="21">
        <v>73445265</v>
      </c>
      <c r="P386" s="85"/>
      <c r="Q386" s="22"/>
      <c r="R386" s="22"/>
      <c r="S386" s="22"/>
      <c r="T386" s="22">
        <f t="shared" si="21"/>
        <v>73445265</v>
      </c>
      <c r="U386" s="22">
        <v>73445265</v>
      </c>
      <c r="V386" s="23"/>
      <c r="W386" s="23"/>
      <c r="X386" s="23"/>
      <c r="Y386" s="17"/>
      <c r="Z386" s="17"/>
      <c r="AA386" s="39"/>
      <c r="AB386" s="17"/>
      <c r="AC386" s="17"/>
      <c r="AD386" s="17"/>
      <c r="AE386" s="17"/>
      <c r="AF386" s="40">
        <f t="shared" si="22"/>
        <v>1</v>
      </c>
      <c r="AG386" s="41"/>
      <c r="AH386" s="41" t="b">
        <f t="shared" si="23"/>
        <v>1</v>
      </c>
    </row>
    <row r="387" spans="1:34" ht="44.25" hidden="1" customHeight="1" thickBot="1" x14ac:dyDescent="0.3">
      <c r="A387" s="17" t="s">
        <v>134</v>
      </c>
      <c r="B387" s="122">
        <v>2018</v>
      </c>
      <c r="C387" s="3">
        <v>2018</v>
      </c>
      <c r="D387" s="17">
        <v>20</v>
      </c>
      <c r="E387" s="3" t="str">
        <f>IF(D387=1,'Tipo '!$B$2,IF(D387=2,'Tipo '!$B$3,IF(D387=3,'Tipo '!$B$4,IF(D387=4,'Tipo '!$B$5,IF(D387=5,'Tipo '!$B$6,IF(D387=6,'Tipo '!$B$7,IF(D387=7,'Tipo '!$B$8,IF(D387=8,'Tipo '!$B$9,IF(D387=9,'Tipo '!$B$10,IF(D387=10,'Tipo '!$B$11,IF(D387=11,'Tipo '!$B$12,IF(D387=12,'Tipo '!$B$13,IF(D387=13,'Tipo '!$B$14,IF(D387=14,'Tipo '!$B$15,IF(D387=15,'Tipo '!$B$16,IF(D387=16,'Tipo '!$B$17,IF(D387=17,'Tipo '!$B$18,IF(D387=18,'Tipo '!$B$19,IF(D387=19,'Tipo '!$B$20,IF(D387=20,'Tipo '!$B$21,"No ha seleccionado un tipo de contrato válido"))))))))))))))))))))</f>
        <v>Otros gastos</v>
      </c>
      <c r="F387" s="3"/>
      <c r="G387" s="3"/>
      <c r="H387" s="19" t="s">
        <v>1562</v>
      </c>
      <c r="I387" s="19" t="s">
        <v>144</v>
      </c>
      <c r="J387" s="8"/>
      <c r="K387" s="38" t="str">
        <f>IF(J387=1,'Equivalencia BH-BMPT'!$D$2,IF(J387=2,'Equivalencia BH-BMPT'!$D$3,IF(J387=3,'Equivalencia BH-BMPT'!$D$4,IF(J387=4,'Equivalencia BH-BMPT'!$D$5,IF(J387=5,'Equivalencia BH-BMPT'!$D$6,IF(J387=6,'Equivalencia BH-BMPT'!$D$7,IF(J387=7,'Equivalencia BH-BMPT'!$D$8,IF(J387=8,'Equivalencia BH-BMPT'!$D$9,IF(J387=9,'Equivalencia BH-BMPT'!$D$10,IF(J387=10,'Equivalencia BH-BMPT'!$D$11,IF(J387=11,'Equivalencia BH-BMPT'!$D$12,IF(J387=12,'Equivalencia BH-BMPT'!$D$13,IF(J387=13,'Equivalencia BH-BMPT'!$D$14,IF(J387=14,'Equivalencia BH-BMPT'!$D$15,IF(J387=15,'Equivalencia BH-BMPT'!$D$16,IF(J387=16,'Equivalencia BH-BMPT'!$D$17,IF(J387=17,'Equivalencia BH-BMPT'!$D$18,IF(J387=18,'Equivalencia BH-BMPT'!$D$19,IF(J387=19,'Equivalencia BH-BMPT'!$D$20,IF(J387=20,'Equivalencia BH-BMPT'!$D$21,IF(J387=21,'Equivalencia BH-BMPT'!$D$22,IF(J387=22,'Equivalencia BH-BMPT'!$D$23,IF(J387=23,'Equivalencia BH-BMPT'!#REF!,IF(J387=24,'Equivalencia BH-BMPT'!$D$25,IF(J387=25,'Equivalencia BH-BMPT'!$D$26,IF(J387=26,'Equivalencia BH-BMPT'!$D$27,IF(J387=27,'Equivalencia BH-BMPT'!$D$28,IF(J387=28,'Equivalencia BH-BMPT'!$D$29,IF(J387=29,'Equivalencia BH-BMPT'!$D$30,IF(J387=30,'Equivalencia BH-BMPT'!$D$31,IF(J387=31,'Equivalencia BH-BMPT'!$D$32,IF(J387=32,'Equivalencia BH-BMPT'!$D$33,IF(J387=33,'Equivalencia BH-BMPT'!$D$34,IF(J387=34,'Equivalencia BH-BMPT'!$D$35,IF(J387=35,'Equivalencia BH-BMPT'!$D$36,IF(J387=36,'Equivalencia BH-BMPT'!$D$37,IF(J387=37,'Equivalencia BH-BMPT'!$D$38,IF(J387=38,'Equivalencia BH-BMPT'!#REF!,IF(J387=39,'Equivalencia BH-BMPT'!$D$40,IF(J387=40,'Equivalencia BH-BMPT'!$D$41,IF(J387=41,'Equivalencia BH-BMPT'!$D$42,IF(J387=42,'Equivalencia BH-BMPT'!$D$43,IF(J387=43,'Equivalencia BH-BMPT'!$D$44,IF(J387=44,'Equivalencia BH-BMPT'!$D$45,IF(J387=45,'Equivalencia BH-BMPT'!$D$46,"No ha seleccionado un número de programa")))))))))))))))))))))))))))))))))))))))))))))</f>
        <v>No ha seleccionado un número de programa</v>
      </c>
      <c r="L387" s="20" t="s">
        <v>1561</v>
      </c>
      <c r="M387" s="17"/>
      <c r="N387" s="24" t="s">
        <v>209</v>
      </c>
      <c r="O387" s="21">
        <v>11623819</v>
      </c>
      <c r="P387" s="85"/>
      <c r="Q387" s="22"/>
      <c r="R387" s="22"/>
      <c r="S387" s="22"/>
      <c r="T387" s="22">
        <f t="shared" si="21"/>
        <v>11623819</v>
      </c>
      <c r="U387" s="22">
        <v>11623819</v>
      </c>
      <c r="V387" s="23"/>
      <c r="W387" s="23"/>
      <c r="X387" s="23"/>
      <c r="Y387" s="17"/>
      <c r="Z387" s="17"/>
      <c r="AA387" s="39"/>
      <c r="AB387" s="17"/>
      <c r="AC387" s="17"/>
      <c r="AD387" s="17"/>
      <c r="AE387" s="17"/>
      <c r="AF387" s="40">
        <f t="shared" si="22"/>
        <v>1</v>
      </c>
      <c r="AG387" s="41"/>
      <c r="AH387" s="41" t="b">
        <f t="shared" si="23"/>
        <v>1</v>
      </c>
    </row>
    <row r="388" spans="1:34" ht="44.25" hidden="1" customHeight="1" thickBot="1" x14ac:dyDescent="0.3">
      <c r="A388" s="17" t="s">
        <v>134</v>
      </c>
      <c r="B388" s="122">
        <v>2018</v>
      </c>
      <c r="C388" s="3">
        <v>2018</v>
      </c>
      <c r="D388" s="17">
        <v>20</v>
      </c>
      <c r="E388" s="3" t="str">
        <f>IF(D388=1,'Tipo '!$B$2,IF(D388=2,'Tipo '!$B$3,IF(D388=3,'Tipo '!$B$4,IF(D388=4,'Tipo '!$B$5,IF(D388=5,'Tipo '!$B$6,IF(D388=6,'Tipo '!$B$7,IF(D388=7,'Tipo '!$B$8,IF(D388=8,'Tipo '!$B$9,IF(D388=9,'Tipo '!$B$10,IF(D388=10,'Tipo '!$B$11,IF(D388=11,'Tipo '!$B$12,IF(D388=12,'Tipo '!$B$13,IF(D388=13,'Tipo '!$B$14,IF(D388=14,'Tipo '!$B$15,IF(D388=15,'Tipo '!$B$16,IF(D388=16,'Tipo '!$B$17,IF(D388=17,'Tipo '!$B$18,IF(D388=18,'Tipo '!$B$19,IF(D388=19,'Tipo '!$B$20,IF(D388=20,'Tipo '!$B$21,"No ha seleccionado un tipo de contrato válido"))))))))))))))))))))</f>
        <v>Otros gastos</v>
      </c>
      <c r="F388" s="3"/>
      <c r="G388" s="3"/>
      <c r="H388" s="19" t="s">
        <v>1564</v>
      </c>
      <c r="I388" s="19" t="s">
        <v>144</v>
      </c>
      <c r="J388" s="8"/>
      <c r="K388" s="38" t="str">
        <f>IF(J388=1,'Equivalencia BH-BMPT'!$D$2,IF(J388=2,'Equivalencia BH-BMPT'!$D$3,IF(J388=3,'Equivalencia BH-BMPT'!$D$4,IF(J388=4,'Equivalencia BH-BMPT'!$D$5,IF(J388=5,'Equivalencia BH-BMPT'!$D$6,IF(J388=6,'Equivalencia BH-BMPT'!$D$7,IF(J388=7,'Equivalencia BH-BMPT'!$D$8,IF(J388=8,'Equivalencia BH-BMPT'!$D$9,IF(J388=9,'Equivalencia BH-BMPT'!$D$10,IF(J388=10,'Equivalencia BH-BMPT'!$D$11,IF(J388=11,'Equivalencia BH-BMPT'!$D$12,IF(J388=12,'Equivalencia BH-BMPT'!$D$13,IF(J388=13,'Equivalencia BH-BMPT'!$D$14,IF(J388=14,'Equivalencia BH-BMPT'!$D$15,IF(J388=15,'Equivalencia BH-BMPT'!$D$16,IF(J388=16,'Equivalencia BH-BMPT'!$D$17,IF(J388=17,'Equivalencia BH-BMPT'!$D$18,IF(J388=18,'Equivalencia BH-BMPT'!$D$19,IF(J388=19,'Equivalencia BH-BMPT'!$D$20,IF(J388=20,'Equivalencia BH-BMPT'!$D$21,IF(J388=21,'Equivalencia BH-BMPT'!$D$22,IF(J388=22,'Equivalencia BH-BMPT'!$D$23,IF(J388=23,'Equivalencia BH-BMPT'!#REF!,IF(J388=24,'Equivalencia BH-BMPT'!$D$25,IF(J388=25,'Equivalencia BH-BMPT'!$D$26,IF(J388=26,'Equivalencia BH-BMPT'!$D$27,IF(J388=27,'Equivalencia BH-BMPT'!$D$28,IF(J388=28,'Equivalencia BH-BMPT'!$D$29,IF(J388=29,'Equivalencia BH-BMPT'!$D$30,IF(J388=30,'Equivalencia BH-BMPT'!$D$31,IF(J388=31,'Equivalencia BH-BMPT'!$D$32,IF(J388=32,'Equivalencia BH-BMPT'!$D$33,IF(J388=33,'Equivalencia BH-BMPT'!$D$34,IF(J388=34,'Equivalencia BH-BMPT'!$D$35,IF(J388=35,'Equivalencia BH-BMPT'!$D$36,IF(J388=36,'Equivalencia BH-BMPT'!$D$37,IF(J388=37,'Equivalencia BH-BMPT'!$D$38,IF(J388=38,'Equivalencia BH-BMPT'!#REF!,IF(J388=39,'Equivalencia BH-BMPT'!$D$40,IF(J388=40,'Equivalencia BH-BMPT'!$D$41,IF(J388=41,'Equivalencia BH-BMPT'!$D$42,IF(J388=42,'Equivalencia BH-BMPT'!$D$43,IF(J388=43,'Equivalencia BH-BMPT'!$D$44,IF(J388=44,'Equivalencia BH-BMPT'!$D$45,IF(J388=45,'Equivalencia BH-BMPT'!$D$46,"No ha seleccionado un número de programa")))))))))))))))))))))))))))))))))))))))))))))</f>
        <v>No ha seleccionado un número de programa</v>
      </c>
      <c r="L388" s="20" t="s">
        <v>1563</v>
      </c>
      <c r="M388" s="17"/>
      <c r="N388" s="24" t="s">
        <v>209</v>
      </c>
      <c r="O388" s="21">
        <v>1960990</v>
      </c>
      <c r="P388" s="85"/>
      <c r="Q388" s="22"/>
      <c r="R388" s="22"/>
      <c r="S388" s="22"/>
      <c r="T388" s="22">
        <f t="shared" si="21"/>
        <v>1960990</v>
      </c>
      <c r="U388" s="22">
        <v>1960990</v>
      </c>
      <c r="V388" s="23"/>
      <c r="W388" s="23"/>
      <c r="X388" s="23"/>
      <c r="Y388" s="17"/>
      <c r="Z388" s="17"/>
      <c r="AA388" s="39"/>
      <c r="AB388" s="17"/>
      <c r="AC388" s="17"/>
      <c r="AD388" s="17"/>
      <c r="AE388" s="17"/>
      <c r="AF388" s="40">
        <f t="shared" si="22"/>
        <v>1</v>
      </c>
      <c r="AG388" s="41"/>
      <c r="AH388" s="41" t="b">
        <f t="shared" si="23"/>
        <v>1</v>
      </c>
    </row>
    <row r="389" spans="1:34" ht="44.25" hidden="1" customHeight="1" thickBot="1" x14ac:dyDescent="0.3">
      <c r="A389" s="17" t="s">
        <v>134</v>
      </c>
      <c r="B389" s="122">
        <v>2018</v>
      </c>
      <c r="C389" s="3">
        <v>2018</v>
      </c>
      <c r="D389" s="17">
        <v>20</v>
      </c>
      <c r="E389" s="3" t="str">
        <f>IF(D389=1,'Tipo '!$B$2,IF(D389=2,'Tipo '!$B$3,IF(D389=3,'Tipo '!$B$4,IF(D389=4,'Tipo '!$B$5,IF(D389=5,'Tipo '!$B$6,IF(D389=6,'Tipo '!$B$7,IF(D389=7,'Tipo '!$B$8,IF(D389=8,'Tipo '!$B$9,IF(D389=9,'Tipo '!$B$10,IF(D389=10,'Tipo '!$B$11,IF(D389=11,'Tipo '!$B$12,IF(D389=12,'Tipo '!$B$13,IF(D389=13,'Tipo '!$B$14,IF(D389=14,'Tipo '!$B$15,IF(D389=15,'Tipo '!$B$16,IF(D389=16,'Tipo '!$B$17,IF(D389=17,'Tipo '!$B$18,IF(D389=18,'Tipo '!$B$19,IF(D389=19,'Tipo '!$B$20,IF(D389=20,'Tipo '!$B$21,"No ha seleccionado un tipo de contrato válido"))))))))))))))))))))</f>
        <v>Otros gastos</v>
      </c>
      <c r="F389" s="3"/>
      <c r="G389" s="3"/>
      <c r="H389" s="19" t="s">
        <v>1565</v>
      </c>
      <c r="I389" s="19" t="s">
        <v>144</v>
      </c>
      <c r="J389" s="8"/>
      <c r="K389" s="38" t="str">
        <f>IF(J389=1,'Equivalencia BH-BMPT'!$D$2,IF(J389=2,'Equivalencia BH-BMPT'!$D$3,IF(J389=3,'Equivalencia BH-BMPT'!$D$4,IF(J389=4,'Equivalencia BH-BMPT'!$D$5,IF(J389=5,'Equivalencia BH-BMPT'!$D$6,IF(J389=6,'Equivalencia BH-BMPT'!$D$7,IF(J389=7,'Equivalencia BH-BMPT'!$D$8,IF(J389=8,'Equivalencia BH-BMPT'!$D$9,IF(J389=9,'Equivalencia BH-BMPT'!$D$10,IF(J389=10,'Equivalencia BH-BMPT'!$D$11,IF(J389=11,'Equivalencia BH-BMPT'!$D$12,IF(J389=12,'Equivalencia BH-BMPT'!$D$13,IF(J389=13,'Equivalencia BH-BMPT'!$D$14,IF(J389=14,'Equivalencia BH-BMPT'!$D$15,IF(J389=15,'Equivalencia BH-BMPT'!$D$16,IF(J389=16,'Equivalencia BH-BMPT'!$D$17,IF(J389=17,'Equivalencia BH-BMPT'!$D$18,IF(J389=18,'Equivalencia BH-BMPT'!$D$19,IF(J389=19,'Equivalencia BH-BMPT'!$D$20,IF(J389=20,'Equivalencia BH-BMPT'!$D$21,IF(J389=21,'Equivalencia BH-BMPT'!$D$22,IF(J389=22,'Equivalencia BH-BMPT'!$D$23,IF(J389=23,'Equivalencia BH-BMPT'!#REF!,IF(J389=24,'Equivalencia BH-BMPT'!$D$25,IF(J389=25,'Equivalencia BH-BMPT'!$D$26,IF(J389=26,'Equivalencia BH-BMPT'!$D$27,IF(J389=27,'Equivalencia BH-BMPT'!$D$28,IF(J389=28,'Equivalencia BH-BMPT'!$D$29,IF(J389=29,'Equivalencia BH-BMPT'!$D$30,IF(J389=30,'Equivalencia BH-BMPT'!$D$31,IF(J389=31,'Equivalencia BH-BMPT'!$D$32,IF(J389=32,'Equivalencia BH-BMPT'!$D$33,IF(J389=33,'Equivalencia BH-BMPT'!$D$34,IF(J389=34,'Equivalencia BH-BMPT'!$D$35,IF(J389=35,'Equivalencia BH-BMPT'!$D$36,IF(J389=36,'Equivalencia BH-BMPT'!$D$37,IF(J389=37,'Equivalencia BH-BMPT'!$D$38,IF(J389=38,'Equivalencia BH-BMPT'!#REF!,IF(J389=39,'Equivalencia BH-BMPT'!$D$40,IF(J389=40,'Equivalencia BH-BMPT'!$D$41,IF(J389=41,'Equivalencia BH-BMPT'!$D$42,IF(J389=42,'Equivalencia BH-BMPT'!$D$43,IF(J389=43,'Equivalencia BH-BMPT'!$D$44,IF(J389=44,'Equivalencia BH-BMPT'!$D$45,IF(J389=45,'Equivalencia BH-BMPT'!$D$46,"No ha seleccionado un número de programa")))))))))))))))))))))))))))))))))))))))))))))</f>
        <v>No ha seleccionado un número de programa</v>
      </c>
      <c r="L389" s="20" t="s">
        <v>1566</v>
      </c>
      <c r="M389" s="17"/>
      <c r="N389" s="24" t="s">
        <v>209</v>
      </c>
      <c r="O389" s="21">
        <v>63564000</v>
      </c>
      <c r="P389" s="85"/>
      <c r="Q389" s="22">
        <v>-7500</v>
      </c>
      <c r="R389" s="22"/>
      <c r="S389" s="22"/>
      <c r="T389" s="22">
        <f t="shared" si="21"/>
        <v>63556500</v>
      </c>
      <c r="U389" s="22">
        <v>63556500</v>
      </c>
      <c r="V389" s="23"/>
      <c r="W389" s="23"/>
      <c r="X389" s="23"/>
      <c r="Y389" s="17"/>
      <c r="Z389" s="17"/>
      <c r="AA389" s="39"/>
      <c r="AB389" s="17"/>
      <c r="AC389" s="17"/>
      <c r="AD389" s="17"/>
      <c r="AE389" s="17"/>
      <c r="AF389" s="40">
        <f t="shared" si="22"/>
        <v>1</v>
      </c>
      <c r="AG389" s="41"/>
      <c r="AH389" s="41" t="b">
        <f t="shared" si="23"/>
        <v>1</v>
      </c>
    </row>
    <row r="390" spans="1:34" ht="44.25" hidden="1" customHeight="1" thickBot="1" x14ac:dyDescent="0.3">
      <c r="A390" s="17" t="s">
        <v>1568</v>
      </c>
      <c r="B390" s="122">
        <v>2018</v>
      </c>
      <c r="C390" s="3">
        <v>2017</v>
      </c>
      <c r="D390" s="17">
        <v>16</v>
      </c>
      <c r="E390" s="3" t="str">
        <f>IF(D390=1,'Tipo '!$B$2,IF(D390=2,'Tipo '!$B$3,IF(D390=3,'Tipo '!$B$4,IF(D390=4,'Tipo '!$B$5,IF(D390=5,'Tipo '!$B$6,IF(D390=6,'Tipo '!$B$7,IF(D390=7,'Tipo '!$B$8,IF(D390=8,'Tipo '!$B$9,IF(D390=9,'Tipo '!$B$10,IF(D390=10,'Tipo '!$B$11,IF(D390=11,'Tipo '!$B$12,IF(D390=12,'Tipo '!$B$13,IF(D390=13,'Tipo '!$B$14,IF(D390=14,'Tipo '!$B$15,IF(D390=15,'Tipo '!$B$16,IF(D390=16,'Tipo '!$B$17,IF(D390=17,'Tipo '!$B$18,IF(D390=18,'Tipo '!$B$19,IF(D390=19,'Tipo '!$B$20,IF(D390=20,'Tipo '!$B$21,"No ha seleccionado un tipo de contrato válido"))))))))))))))))))))</f>
        <v>Contratos interadministrativos</v>
      </c>
      <c r="F390" s="3" t="s">
        <v>107</v>
      </c>
      <c r="G390" s="3" t="s">
        <v>111</v>
      </c>
      <c r="H390" s="19" t="s">
        <v>1567</v>
      </c>
      <c r="I390" s="19" t="s">
        <v>145</v>
      </c>
      <c r="J390" s="8">
        <v>8</v>
      </c>
      <c r="K390" s="38" t="str">
        <f>IF(J390=1,'Equivalencia BH-BMPT'!$D$2,IF(J390=2,'Equivalencia BH-BMPT'!$D$3,IF(J390=3,'Equivalencia BH-BMPT'!$D$4,IF(J390=4,'Equivalencia BH-BMPT'!$D$5,IF(J390=5,'Equivalencia BH-BMPT'!$D$6,IF(J390=6,'Equivalencia BH-BMPT'!$D$7,IF(J390=7,'Equivalencia BH-BMPT'!$D$8,IF(J390=8,'Equivalencia BH-BMPT'!$D$9,IF(J390=9,'Equivalencia BH-BMPT'!$D$10,IF(J390=10,'Equivalencia BH-BMPT'!$D$11,IF(J390=11,'Equivalencia BH-BMPT'!$D$12,IF(J390=12,'Equivalencia BH-BMPT'!$D$13,IF(J390=13,'Equivalencia BH-BMPT'!$D$14,IF(J390=14,'Equivalencia BH-BMPT'!$D$15,IF(J390=15,'Equivalencia BH-BMPT'!$D$16,IF(J390=16,'Equivalencia BH-BMPT'!$D$17,IF(J390=17,'Equivalencia BH-BMPT'!$D$18,IF(J390=18,'Equivalencia BH-BMPT'!$D$19,IF(J390=19,'Equivalencia BH-BMPT'!$D$20,IF(J390=20,'Equivalencia BH-BMPT'!$D$21,IF(J390=21,'Equivalencia BH-BMPT'!$D$22,IF(J390=22,'Equivalencia BH-BMPT'!$D$23,IF(J390=23,'Equivalencia BH-BMPT'!#REF!,IF(J390=24,'Equivalencia BH-BMPT'!$D$25,IF(J390=25,'Equivalencia BH-BMPT'!$D$26,IF(J390=26,'Equivalencia BH-BMPT'!$D$27,IF(J390=27,'Equivalencia BH-BMPT'!$D$28,IF(J390=28,'Equivalencia BH-BMPT'!$D$29,IF(J390=29,'Equivalencia BH-BMPT'!$D$30,IF(J390=30,'Equivalencia BH-BMPT'!$D$31,IF(J390=31,'Equivalencia BH-BMPT'!$D$32,IF(J390=32,'Equivalencia BH-BMPT'!$D$33,IF(J390=33,'Equivalencia BH-BMPT'!$D$34,IF(J390=34,'Equivalencia BH-BMPT'!$D$35,IF(J390=35,'Equivalencia BH-BMPT'!$D$36,IF(J390=36,'Equivalencia BH-BMPT'!$D$37,IF(J390=37,'Equivalencia BH-BMPT'!$D$38,IF(J390=38,'Equivalencia BH-BMPT'!#REF!,IF(J390=39,'Equivalencia BH-BMPT'!$D$40,IF(J390=40,'Equivalencia BH-BMPT'!$D$41,IF(J390=41,'Equivalencia BH-BMPT'!$D$42,IF(J390=42,'Equivalencia BH-BMPT'!$D$43,IF(J390=43,'Equivalencia BH-BMPT'!$D$44,IF(J390=44,'Equivalencia BH-BMPT'!$D$45,IF(J390=45,'Equivalencia BH-BMPT'!$D$46,"No ha seleccionado un número de programa")))))))))))))))))))))))))))))))))))))))))))))</f>
        <v>Acceso con calidad a la educación superior</v>
      </c>
      <c r="L390" s="20" t="s">
        <v>1569</v>
      </c>
      <c r="M390" s="17"/>
      <c r="N390" s="24" t="s">
        <v>1570</v>
      </c>
      <c r="O390" s="21">
        <v>3960618000</v>
      </c>
      <c r="P390" s="85"/>
      <c r="Q390" s="22"/>
      <c r="R390" s="22"/>
      <c r="S390" s="22"/>
      <c r="T390" s="22">
        <f t="shared" si="21"/>
        <v>3960618000</v>
      </c>
      <c r="U390" s="22"/>
      <c r="V390" s="23"/>
      <c r="W390" s="23"/>
      <c r="X390" s="23"/>
      <c r="Y390" s="17"/>
      <c r="Z390" s="17"/>
      <c r="AA390" s="39"/>
      <c r="AB390" s="17"/>
      <c r="AC390" s="17"/>
      <c r="AD390" s="17"/>
      <c r="AE390" s="17"/>
      <c r="AF390" s="40">
        <f t="shared" si="22"/>
        <v>0</v>
      </c>
      <c r="AG390" s="41"/>
      <c r="AH390" s="41" t="b">
        <f t="shared" si="23"/>
        <v>0</v>
      </c>
    </row>
    <row r="391" spans="1:34" ht="44.25" hidden="1" customHeight="1" thickBot="1" x14ac:dyDescent="0.3">
      <c r="A391" s="17" t="s">
        <v>1571</v>
      </c>
      <c r="B391" s="122">
        <v>2015</v>
      </c>
      <c r="C391" s="3">
        <v>2015</v>
      </c>
      <c r="D391" s="17">
        <v>1</v>
      </c>
      <c r="E391" s="3" t="str">
        <f>IF(D391=1,'Tipo '!$B$2,IF(D391=2,'Tipo '!$B$3,IF(D391=3,'Tipo '!$B$4,IF(D391=4,'Tipo '!$B$5,IF(D391=5,'Tipo '!$B$6,IF(D391=6,'Tipo '!$B$7,IF(D391=7,'Tipo '!$B$8,IF(D391=8,'Tipo '!$B$9,IF(D391=9,'Tipo '!$B$10,IF(D391=10,'Tipo '!$B$11,IF(D391=11,'Tipo '!$B$12,IF(D391=12,'Tipo '!$B$13,IF(D391=13,'Tipo '!$B$14,IF(D391=14,'Tipo '!$B$15,IF(D391=15,'Tipo '!$B$16,IF(D391=16,'Tipo '!$B$17,IF(D391=17,'Tipo '!$B$18,IF(D391=18,'Tipo '!$B$19,IF(D391=19,'Tipo '!$B$20,IF(D391=20,'Tipo '!$B$21,"No ha seleccionado un tipo de contrato válido"))))))))))))))))))))</f>
        <v>Obra pública</v>
      </c>
      <c r="F391" s="3" t="s">
        <v>107</v>
      </c>
      <c r="G391" s="3" t="s">
        <v>121</v>
      </c>
      <c r="H391" s="19" t="s">
        <v>1572</v>
      </c>
      <c r="I391" s="19" t="s">
        <v>145</v>
      </c>
      <c r="J391" s="8">
        <v>8</v>
      </c>
      <c r="K391" s="38" t="str">
        <f>IF(J391=1,'Equivalencia BH-BMPT'!$D$2,IF(J391=2,'Equivalencia BH-BMPT'!$D$3,IF(J391=3,'Equivalencia BH-BMPT'!$D$4,IF(J391=4,'Equivalencia BH-BMPT'!$D$5,IF(J391=5,'Equivalencia BH-BMPT'!$D$6,IF(J391=6,'Equivalencia BH-BMPT'!$D$7,IF(J391=7,'Equivalencia BH-BMPT'!$D$8,IF(J391=8,'Equivalencia BH-BMPT'!$D$9,IF(J391=9,'Equivalencia BH-BMPT'!$D$10,IF(J391=10,'Equivalencia BH-BMPT'!$D$11,IF(J391=11,'Equivalencia BH-BMPT'!$D$12,IF(J391=12,'Equivalencia BH-BMPT'!$D$13,IF(J391=13,'Equivalencia BH-BMPT'!$D$14,IF(J391=14,'Equivalencia BH-BMPT'!$D$15,IF(J391=15,'Equivalencia BH-BMPT'!$D$16,IF(J391=16,'Equivalencia BH-BMPT'!$D$17,IF(J391=17,'Equivalencia BH-BMPT'!$D$18,IF(J391=18,'Equivalencia BH-BMPT'!$D$19,IF(J391=19,'Equivalencia BH-BMPT'!$D$20,IF(J391=20,'Equivalencia BH-BMPT'!$D$21,IF(J391=21,'Equivalencia BH-BMPT'!$D$22,IF(J391=22,'Equivalencia BH-BMPT'!$D$23,IF(J391=23,'Equivalencia BH-BMPT'!#REF!,IF(J391=24,'Equivalencia BH-BMPT'!$D$25,IF(J391=25,'Equivalencia BH-BMPT'!$D$26,IF(J391=26,'Equivalencia BH-BMPT'!$D$27,IF(J391=27,'Equivalencia BH-BMPT'!$D$28,IF(J391=28,'Equivalencia BH-BMPT'!$D$29,IF(J391=29,'Equivalencia BH-BMPT'!$D$30,IF(J391=30,'Equivalencia BH-BMPT'!$D$31,IF(J391=31,'Equivalencia BH-BMPT'!$D$32,IF(J391=32,'Equivalencia BH-BMPT'!$D$33,IF(J391=33,'Equivalencia BH-BMPT'!$D$34,IF(J391=34,'Equivalencia BH-BMPT'!$D$35,IF(J391=35,'Equivalencia BH-BMPT'!$D$36,IF(J391=36,'Equivalencia BH-BMPT'!$D$37,IF(J391=37,'Equivalencia BH-BMPT'!$D$38,IF(J391=38,'Equivalencia BH-BMPT'!#REF!,IF(J391=39,'Equivalencia BH-BMPT'!$D$40,IF(J391=40,'Equivalencia BH-BMPT'!$D$41,IF(J391=41,'Equivalencia BH-BMPT'!$D$42,IF(J391=42,'Equivalencia BH-BMPT'!$D$43,IF(J391=43,'Equivalencia BH-BMPT'!$D$44,IF(J391=44,'Equivalencia BH-BMPT'!$D$45,IF(J391=45,'Equivalencia BH-BMPT'!$D$46,"No ha seleccionado un número de programa")))))))))))))))))))))))))))))))))))))))))))))</f>
        <v>Acceso con calidad a la educación superior</v>
      </c>
      <c r="L391" s="20" t="s">
        <v>1569</v>
      </c>
      <c r="M391" s="17"/>
      <c r="N391" s="128" t="s">
        <v>1573</v>
      </c>
      <c r="O391" s="129"/>
      <c r="P391" s="131"/>
      <c r="Q391" s="127"/>
      <c r="R391" s="127"/>
      <c r="S391" s="127">
        <v>7800000000</v>
      </c>
      <c r="T391" s="22">
        <f t="shared" si="21"/>
        <v>7800000000</v>
      </c>
      <c r="U391" s="22"/>
      <c r="V391" s="23"/>
      <c r="W391" s="23"/>
      <c r="X391" s="23"/>
      <c r="Y391" s="17"/>
      <c r="Z391" s="17"/>
      <c r="AA391" s="39"/>
      <c r="AB391" s="17"/>
      <c r="AC391" s="17"/>
      <c r="AD391" s="17"/>
      <c r="AE391" s="17"/>
      <c r="AF391" s="40">
        <f t="shared" si="22"/>
        <v>0</v>
      </c>
      <c r="AG391" s="41"/>
      <c r="AH391" s="41" t="b">
        <f t="shared" si="23"/>
        <v>0</v>
      </c>
    </row>
    <row r="392" spans="1:34" ht="44.25" hidden="1" customHeight="1" thickBot="1" x14ac:dyDescent="0.3">
      <c r="A392" s="17"/>
      <c r="B392" s="122"/>
      <c r="C392" s="3"/>
      <c r="D392" s="17"/>
      <c r="E392" s="3" t="str">
        <f>IF(D392=1,'Tipo '!$B$2,IF(D392=2,'Tipo '!$B$3,IF(D392=3,'Tipo '!$B$4,IF(D392=4,'Tipo '!$B$5,IF(D392=5,'Tipo '!$B$6,IF(D392=6,'Tipo '!$B$7,IF(D392=7,'Tipo '!$B$8,IF(D392=8,'Tipo '!$B$9,IF(D392=9,'Tipo '!$B$10,IF(D392=10,'Tipo '!$B$11,IF(D392=11,'Tipo '!$B$12,IF(D392=12,'Tipo '!$B$13,IF(D392=13,'Tipo '!$B$14,IF(D392=14,'Tipo '!$B$15,IF(D392=15,'Tipo '!$B$16,IF(D392=16,'Tipo '!$B$17,IF(D392=17,'Tipo '!$B$18,IF(D392=18,'Tipo '!$B$19,IF(D392=19,'Tipo '!$B$20,IF(D392=20,'Tipo '!$B$21,"No ha seleccionado un tipo de contrato válido"))))))))))))))))))))</f>
        <v>No ha seleccionado un tipo de contrato válido</v>
      </c>
      <c r="F392" s="3"/>
      <c r="G392" s="3"/>
      <c r="H392" s="19"/>
      <c r="I392" s="19"/>
      <c r="J392" s="8"/>
      <c r="K392" s="38" t="str">
        <f>IF(J392=1,'Equivalencia BH-BMPT'!$D$2,IF(J392=2,'Equivalencia BH-BMPT'!$D$3,IF(J392=3,'Equivalencia BH-BMPT'!$D$4,IF(J392=4,'Equivalencia BH-BMPT'!$D$5,IF(J392=5,'Equivalencia BH-BMPT'!$D$6,IF(J392=6,'Equivalencia BH-BMPT'!$D$7,IF(J392=7,'Equivalencia BH-BMPT'!$D$8,IF(J392=8,'Equivalencia BH-BMPT'!$D$9,IF(J392=9,'Equivalencia BH-BMPT'!$D$10,IF(J392=10,'Equivalencia BH-BMPT'!$D$11,IF(J392=11,'Equivalencia BH-BMPT'!$D$12,IF(J392=12,'Equivalencia BH-BMPT'!$D$13,IF(J392=13,'Equivalencia BH-BMPT'!$D$14,IF(J392=14,'Equivalencia BH-BMPT'!$D$15,IF(J392=15,'Equivalencia BH-BMPT'!$D$16,IF(J392=16,'Equivalencia BH-BMPT'!$D$17,IF(J392=17,'Equivalencia BH-BMPT'!$D$18,IF(J392=18,'Equivalencia BH-BMPT'!$D$19,IF(J392=19,'Equivalencia BH-BMPT'!$D$20,IF(J392=20,'Equivalencia BH-BMPT'!$D$21,IF(J392=21,'Equivalencia BH-BMPT'!$D$22,IF(J392=22,'Equivalencia BH-BMPT'!$D$23,IF(J392=23,'Equivalencia BH-BMPT'!#REF!,IF(J392=24,'Equivalencia BH-BMPT'!$D$25,IF(J392=25,'Equivalencia BH-BMPT'!$D$26,IF(J392=26,'Equivalencia BH-BMPT'!$D$27,IF(J392=27,'Equivalencia BH-BMPT'!$D$28,IF(J392=28,'Equivalencia BH-BMPT'!$D$29,IF(J392=29,'Equivalencia BH-BMPT'!$D$30,IF(J392=30,'Equivalencia BH-BMPT'!$D$31,IF(J392=31,'Equivalencia BH-BMPT'!$D$32,IF(J392=32,'Equivalencia BH-BMPT'!$D$33,IF(J392=33,'Equivalencia BH-BMPT'!$D$34,IF(J392=34,'Equivalencia BH-BMPT'!$D$35,IF(J392=35,'Equivalencia BH-BMPT'!$D$36,IF(J392=36,'Equivalencia BH-BMPT'!$D$37,IF(J392=37,'Equivalencia BH-BMPT'!$D$38,IF(J392=38,'Equivalencia BH-BMPT'!#REF!,IF(J392=39,'Equivalencia BH-BMPT'!$D$40,IF(J392=40,'Equivalencia BH-BMPT'!$D$41,IF(J392=41,'Equivalencia BH-BMPT'!$D$42,IF(J392=42,'Equivalencia BH-BMPT'!$D$43,IF(J392=43,'Equivalencia BH-BMPT'!$D$44,IF(J392=44,'Equivalencia BH-BMPT'!$D$45,IF(J392=45,'Equivalencia BH-BMPT'!$D$46,"No ha seleccionado un número de programa")))))))))))))))))))))))))))))))))))))))))))))</f>
        <v>No ha seleccionado un número de programa</v>
      </c>
      <c r="L392" s="20"/>
      <c r="M392" s="17"/>
      <c r="N392" s="24"/>
      <c r="O392" s="21"/>
      <c r="P392" s="85"/>
      <c r="Q392" s="22"/>
      <c r="R392" s="22"/>
      <c r="S392" s="22"/>
      <c r="T392" s="22">
        <f t="shared" si="21"/>
        <v>0</v>
      </c>
      <c r="U392" s="22"/>
      <c r="V392" s="23"/>
      <c r="W392" s="23"/>
      <c r="X392" s="23"/>
      <c r="Y392" s="17"/>
      <c r="Z392" s="17"/>
      <c r="AA392" s="39"/>
      <c r="AB392" s="17"/>
      <c r="AC392" s="17"/>
      <c r="AD392" s="17"/>
      <c r="AE392" s="17"/>
      <c r="AF392" s="40" t="e">
        <f t="shared" si="22"/>
        <v>#DIV/0!</v>
      </c>
      <c r="AG392" s="41"/>
      <c r="AH392" s="41" t="b">
        <f t="shared" si="23"/>
        <v>1</v>
      </c>
    </row>
    <row r="393" spans="1:34" ht="44.25" hidden="1" customHeight="1" thickBot="1" x14ac:dyDescent="0.3">
      <c r="A393" s="17"/>
      <c r="B393" s="122"/>
      <c r="C393" s="3"/>
      <c r="D393" s="17"/>
      <c r="E393" s="3" t="str">
        <f>IF(D393=1,'Tipo '!$B$2,IF(D393=2,'Tipo '!$B$3,IF(D393=3,'Tipo '!$B$4,IF(D393=4,'Tipo '!$B$5,IF(D393=5,'Tipo '!$B$6,IF(D393=6,'Tipo '!$B$7,IF(D393=7,'Tipo '!$B$8,IF(D393=8,'Tipo '!$B$9,IF(D393=9,'Tipo '!$B$10,IF(D393=10,'Tipo '!$B$11,IF(D393=11,'Tipo '!$B$12,IF(D393=12,'Tipo '!$B$13,IF(D393=13,'Tipo '!$B$14,IF(D393=14,'Tipo '!$B$15,IF(D393=15,'Tipo '!$B$16,IF(D393=16,'Tipo '!$B$17,IF(D393=17,'Tipo '!$B$18,IF(D393=18,'Tipo '!$B$19,IF(D393=19,'Tipo '!$B$20,IF(D393=20,'Tipo '!$B$21,"No ha seleccionado un tipo de contrato válido"))))))))))))))))))))</f>
        <v>No ha seleccionado un tipo de contrato válido</v>
      </c>
      <c r="F393" s="3"/>
      <c r="G393" s="3"/>
      <c r="H393" s="19"/>
      <c r="I393" s="19"/>
      <c r="J393" s="8"/>
      <c r="K393" s="38" t="str">
        <f>IF(J393=1,'Equivalencia BH-BMPT'!$D$2,IF(J393=2,'Equivalencia BH-BMPT'!$D$3,IF(J393=3,'Equivalencia BH-BMPT'!$D$4,IF(J393=4,'Equivalencia BH-BMPT'!$D$5,IF(J393=5,'Equivalencia BH-BMPT'!$D$6,IF(J393=6,'Equivalencia BH-BMPT'!$D$7,IF(J393=7,'Equivalencia BH-BMPT'!$D$8,IF(J393=8,'Equivalencia BH-BMPT'!$D$9,IF(J393=9,'Equivalencia BH-BMPT'!$D$10,IF(J393=10,'Equivalencia BH-BMPT'!$D$11,IF(J393=11,'Equivalencia BH-BMPT'!$D$12,IF(J393=12,'Equivalencia BH-BMPT'!$D$13,IF(J393=13,'Equivalencia BH-BMPT'!$D$14,IF(J393=14,'Equivalencia BH-BMPT'!$D$15,IF(J393=15,'Equivalencia BH-BMPT'!$D$16,IF(J393=16,'Equivalencia BH-BMPT'!$D$17,IF(J393=17,'Equivalencia BH-BMPT'!$D$18,IF(J393=18,'Equivalencia BH-BMPT'!$D$19,IF(J393=19,'Equivalencia BH-BMPT'!$D$20,IF(J393=20,'Equivalencia BH-BMPT'!$D$21,IF(J393=21,'Equivalencia BH-BMPT'!$D$22,IF(J393=22,'Equivalencia BH-BMPT'!$D$23,IF(J393=23,'Equivalencia BH-BMPT'!#REF!,IF(J393=24,'Equivalencia BH-BMPT'!$D$25,IF(J393=25,'Equivalencia BH-BMPT'!$D$26,IF(J393=26,'Equivalencia BH-BMPT'!$D$27,IF(J393=27,'Equivalencia BH-BMPT'!$D$28,IF(J393=28,'Equivalencia BH-BMPT'!$D$29,IF(J393=29,'Equivalencia BH-BMPT'!$D$30,IF(J393=30,'Equivalencia BH-BMPT'!$D$31,IF(J393=31,'Equivalencia BH-BMPT'!$D$32,IF(J393=32,'Equivalencia BH-BMPT'!$D$33,IF(J393=33,'Equivalencia BH-BMPT'!$D$34,IF(J393=34,'Equivalencia BH-BMPT'!$D$35,IF(J393=35,'Equivalencia BH-BMPT'!$D$36,IF(J393=36,'Equivalencia BH-BMPT'!$D$37,IF(J393=37,'Equivalencia BH-BMPT'!$D$38,IF(J393=38,'Equivalencia BH-BMPT'!#REF!,IF(J393=39,'Equivalencia BH-BMPT'!$D$40,IF(J393=40,'Equivalencia BH-BMPT'!$D$41,IF(J393=41,'Equivalencia BH-BMPT'!$D$42,IF(J393=42,'Equivalencia BH-BMPT'!$D$43,IF(J393=43,'Equivalencia BH-BMPT'!$D$44,IF(J393=44,'Equivalencia BH-BMPT'!$D$45,IF(J393=45,'Equivalencia BH-BMPT'!$D$46,"No ha seleccionado un número de programa")))))))))))))))))))))))))))))))))))))))))))))</f>
        <v>No ha seleccionado un número de programa</v>
      </c>
      <c r="L393" s="20"/>
      <c r="M393" s="17"/>
      <c r="N393" s="24"/>
      <c r="O393" s="21"/>
      <c r="P393" s="85"/>
      <c r="Q393" s="22"/>
      <c r="R393" s="22"/>
      <c r="S393" s="22"/>
      <c r="T393" s="22">
        <f t="shared" si="21"/>
        <v>0</v>
      </c>
      <c r="U393" s="22"/>
      <c r="V393" s="23"/>
      <c r="W393" s="23"/>
      <c r="X393" s="23"/>
      <c r="Y393" s="17"/>
      <c r="Z393" s="17"/>
      <c r="AA393" s="39"/>
      <c r="AB393" s="17"/>
      <c r="AC393" s="17"/>
      <c r="AD393" s="17"/>
      <c r="AE393" s="17"/>
      <c r="AF393" s="40" t="e">
        <f t="shared" si="22"/>
        <v>#DIV/0!</v>
      </c>
      <c r="AG393" s="41"/>
      <c r="AH393" s="41" t="b">
        <f t="shared" si="23"/>
        <v>1</v>
      </c>
    </row>
    <row r="394" spans="1:34" ht="44.25" hidden="1" customHeight="1" thickBot="1" x14ac:dyDescent="0.3">
      <c r="A394" s="17"/>
      <c r="B394" s="122"/>
      <c r="C394" s="3"/>
      <c r="D394" s="17"/>
      <c r="E394" s="3" t="str">
        <f>IF(D394=1,'Tipo '!$B$2,IF(D394=2,'Tipo '!$B$3,IF(D394=3,'Tipo '!$B$4,IF(D394=4,'Tipo '!$B$5,IF(D394=5,'Tipo '!$B$6,IF(D394=6,'Tipo '!$B$7,IF(D394=7,'Tipo '!$B$8,IF(D394=8,'Tipo '!$B$9,IF(D394=9,'Tipo '!$B$10,IF(D394=10,'Tipo '!$B$11,IF(D394=11,'Tipo '!$B$12,IF(D394=12,'Tipo '!$B$13,IF(D394=13,'Tipo '!$B$14,IF(D394=14,'Tipo '!$B$15,IF(D394=15,'Tipo '!$B$16,IF(D394=16,'Tipo '!$B$17,IF(D394=17,'Tipo '!$B$18,IF(D394=18,'Tipo '!$B$19,IF(D394=19,'Tipo '!$B$20,IF(D394=20,'Tipo '!$B$21,"No ha seleccionado un tipo de contrato válido"))))))))))))))))))))</f>
        <v>No ha seleccionado un tipo de contrato válido</v>
      </c>
      <c r="F394" s="3"/>
      <c r="G394" s="3"/>
      <c r="H394" s="19"/>
      <c r="I394" s="19"/>
      <c r="J394" s="8"/>
      <c r="K394" s="38" t="str">
        <f>IF(J394=1,'Equivalencia BH-BMPT'!$D$2,IF(J394=2,'Equivalencia BH-BMPT'!$D$3,IF(J394=3,'Equivalencia BH-BMPT'!$D$4,IF(J394=4,'Equivalencia BH-BMPT'!$D$5,IF(J394=5,'Equivalencia BH-BMPT'!$D$6,IF(J394=6,'Equivalencia BH-BMPT'!$D$7,IF(J394=7,'Equivalencia BH-BMPT'!$D$8,IF(J394=8,'Equivalencia BH-BMPT'!$D$9,IF(J394=9,'Equivalencia BH-BMPT'!$D$10,IF(J394=10,'Equivalencia BH-BMPT'!$D$11,IF(J394=11,'Equivalencia BH-BMPT'!$D$12,IF(J394=12,'Equivalencia BH-BMPT'!$D$13,IF(J394=13,'Equivalencia BH-BMPT'!$D$14,IF(J394=14,'Equivalencia BH-BMPT'!$D$15,IF(J394=15,'Equivalencia BH-BMPT'!$D$16,IF(J394=16,'Equivalencia BH-BMPT'!$D$17,IF(J394=17,'Equivalencia BH-BMPT'!$D$18,IF(J394=18,'Equivalencia BH-BMPT'!$D$19,IF(J394=19,'Equivalencia BH-BMPT'!$D$20,IF(J394=20,'Equivalencia BH-BMPT'!$D$21,IF(J394=21,'Equivalencia BH-BMPT'!$D$22,IF(J394=22,'Equivalencia BH-BMPT'!$D$23,IF(J394=23,'Equivalencia BH-BMPT'!#REF!,IF(J394=24,'Equivalencia BH-BMPT'!$D$25,IF(J394=25,'Equivalencia BH-BMPT'!$D$26,IF(J394=26,'Equivalencia BH-BMPT'!$D$27,IF(J394=27,'Equivalencia BH-BMPT'!$D$28,IF(J394=28,'Equivalencia BH-BMPT'!$D$29,IF(J394=29,'Equivalencia BH-BMPT'!$D$30,IF(J394=30,'Equivalencia BH-BMPT'!$D$31,IF(J394=31,'Equivalencia BH-BMPT'!$D$32,IF(J394=32,'Equivalencia BH-BMPT'!$D$33,IF(J394=33,'Equivalencia BH-BMPT'!$D$34,IF(J394=34,'Equivalencia BH-BMPT'!$D$35,IF(J394=35,'Equivalencia BH-BMPT'!$D$36,IF(J394=36,'Equivalencia BH-BMPT'!$D$37,IF(J394=37,'Equivalencia BH-BMPT'!$D$38,IF(J394=38,'Equivalencia BH-BMPT'!#REF!,IF(J394=39,'Equivalencia BH-BMPT'!$D$40,IF(J394=40,'Equivalencia BH-BMPT'!$D$41,IF(J394=41,'Equivalencia BH-BMPT'!$D$42,IF(J394=42,'Equivalencia BH-BMPT'!$D$43,IF(J394=43,'Equivalencia BH-BMPT'!$D$44,IF(J394=44,'Equivalencia BH-BMPT'!$D$45,IF(J394=45,'Equivalencia BH-BMPT'!$D$46,"No ha seleccionado un número de programa")))))))))))))))))))))))))))))))))))))))))))))</f>
        <v>No ha seleccionado un número de programa</v>
      </c>
      <c r="L394" s="20"/>
      <c r="M394" s="17"/>
      <c r="N394" s="24"/>
      <c r="O394" s="21"/>
      <c r="P394" s="85"/>
      <c r="Q394" s="22"/>
      <c r="R394" s="22"/>
      <c r="S394" s="22"/>
      <c r="T394" s="22">
        <f t="shared" si="21"/>
        <v>0</v>
      </c>
      <c r="U394" s="22"/>
      <c r="V394" s="23"/>
      <c r="W394" s="23"/>
      <c r="X394" s="23"/>
      <c r="Y394" s="17"/>
      <c r="Z394" s="17"/>
      <c r="AA394" s="39"/>
      <c r="AB394" s="17"/>
      <c r="AC394" s="17"/>
      <c r="AD394" s="17"/>
      <c r="AE394" s="17"/>
      <c r="AF394" s="40" t="e">
        <f t="shared" si="22"/>
        <v>#DIV/0!</v>
      </c>
      <c r="AG394" s="41"/>
      <c r="AH394" s="41" t="b">
        <f t="shared" si="23"/>
        <v>1</v>
      </c>
    </row>
    <row r="395" spans="1:34" ht="44.25" hidden="1" customHeight="1" thickBot="1" x14ac:dyDescent="0.3">
      <c r="A395" s="17"/>
      <c r="B395" s="122"/>
      <c r="C395" s="3"/>
      <c r="D395" s="17"/>
      <c r="E395" s="3" t="str">
        <f>IF(D395=1,'Tipo '!$B$2,IF(D395=2,'Tipo '!$B$3,IF(D395=3,'Tipo '!$B$4,IF(D395=4,'Tipo '!$B$5,IF(D395=5,'Tipo '!$B$6,IF(D395=6,'Tipo '!$B$7,IF(D395=7,'Tipo '!$B$8,IF(D395=8,'Tipo '!$B$9,IF(D395=9,'Tipo '!$B$10,IF(D395=10,'Tipo '!$B$11,IF(D395=11,'Tipo '!$B$12,IF(D395=12,'Tipo '!$B$13,IF(D395=13,'Tipo '!$B$14,IF(D395=14,'Tipo '!$B$15,IF(D395=15,'Tipo '!$B$16,IF(D395=16,'Tipo '!$B$17,IF(D395=17,'Tipo '!$B$18,IF(D395=18,'Tipo '!$B$19,IF(D395=19,'Tipo '!$B$20,IF(D395=20,'Tipo '!$B$21,"No ha seleccionado un tipo de contrato válido"))))))))))))))))))))</f>
        <v>No ha seleccionado un tipo de contrato válido</v>
      </c>
      <c r="F395" s="3"/>
      <c r="G395" s="3"/>
      <c r="H395" s="19"/>
      <c r="I395" s="19"/>
      <c r="J395" s="8"/>
      <c r="K395" s="38" t="str">
        <f>IF(J395=1,'Equivalencia BH-BMPT'!$D$2,IF(J395=2,'Equivalencia BH-BMPT'!$D$3,IF(J395=3,'Equivalencia BH-BMPT'!$D$4,IF(J395=4,'Equivalencia BH-BMPT'!$D$5,IF(J395=5,'Equivalencia BH-BMPT'!$D$6,IF(J395=6,'Equivalencia BH-BMPT'!$D$7,IF(J395=7,'Equivalencia BH-BMPT'!$D$8,IF(J395=8,'Equivalencia BH-BMPT'!$D$9,IF(J395=9,'Equivalencia BH-BMPT'!$D$10,IF(J395=10,'Equivalencia BH-BMPT'!$D$11,IF(J395=11,'Equivalencia BH-BMPT'!$D$12,IF(J395=12,'Equivalencia BH-BMPT'!$D$13,IF(J395=13,'Equivalencia BH-BMPT'!$D$14,IF(J395=14,'Equivalencia BH-BMPT'!$D$15,IF(J395=15,'Equivalencia BH-BMPT'!$D$16,IF(J395=16,'Equivalencia BH-BMPT'!$D$17,IF(J395=17,'Equivalencia BH-BMPT'!$D$18,IF(J395=18,'Equivalencia BH-BMPT'!$D$19,IF(J395=19,'Equivalencia BH-BMPT'!$D$20,IF(J395=20,'Equivalencia BH-BMPT'!$D$21,IF(J395=21,'Equivalencia BH-BMPT'!$D$22,IF(J395=22,'Equivalencia BH-BMPT'!$D$23,IF(J395=23,'Equivalencia BH-BMPT'!#REF!,IF(J395=24,'Equivalencia BH-BMPT'!$D$25,IF(J395=25,'Equivalencia BH-BMPT'!$D$26,IF(J395=26,'Equivalencia BH-BMPT'!$D$27,IF(J395=27,'Equivalencia BH-BMPT'!$D$28,IF(J395=28,'Equivalencia BH-BMPT'!$D$29,IF(J395=29,'Equivalencia BH-BMPT'!$D$30,IF(J395=30,'Equivalencia BH-BMPT'!$D$31,IF(J395=31,'Equivalencia BH-BMPT'!$D$32,IF(J395=32,'Equivalencia BH-BMPT'!$D$33,IF(J395=33,'Equivalencia BH-BMPT'!$D$34,IF(J395=34,'Equivalencia BH-BMPT'!$D$35,IF(J395=35,'Equivalencia BH-BMPT'!$D$36,IF(J395=36,'Equivalencia BH-BMPT'!$D$37,IF(J395=37,'Equivalencia BH-BMPT'!$D$38,IF(J395=38,'Equivalencia BH-BMPT'!#REF!,IF(J395=39,'Equivalencia BH-BMPT'!$D$40,IF(J395=40,'Equivalencia BH-BMPT'!$D$41,IF(J395=41,'Equivalencia BH-BMPT'!$D$42,IF(J395=42,'Equivalencia BH-BMPT'!$D$43,IF(J395=43,'Equivalencia BH-BMPT'!$D$44,IF(J395=44,'Equivalencia BH-BMPT'!$D$45,IF(J395=45,'Equivalencia BH-BMPT'!$D$46,"No ha seleccionado un número de programa")))))))))))))))))))))))))))))))))))))))))))))</f>
        <v>No ha seleccionado un número de programa</v>
      </c>
      <c r="L395" s="20"/>
      <c r="M395" s="17"/>
      <c r="N395" s="24"/>
      <c r="O395" s="21"/>
      <c r="P395" s="85"/>
      <c r="Q395" s="22"/>
      <c r="R395" s="22"/>
      <c r="S395" s="22"/>
      <c r="T395" s="22">
        <f t="shared" si="21"/>
        <v>0</v>
      </c>
      <c r="U395" s="22"/>
      <c r="V395" s="23"/>
      <c r="W395" s="23"/>
      <c r="X395" s="23"/>
      <c r="Y395" s="17"/>
      <c r="Z395" s="17"/>
      <c r="AA395" s="39"/>
      <c r="AB395" s="17"/>
      <c r="AC395" s="17"/>
      <c r="AD395" s="17"/>
      <c r="AE395" s="17"/>
      <c r="AF395" s="40" t="e">
        <f t="shared" si="22"/>
        <v>#DIV/0!</v>
      </c>
      <c r="AG395" s="41"/>
      <c r="AH395" s="41" t="b">
        <f t="shared" si="23"/>
        <v>1</v>
      </c>
    </row>
    <row r="396" spans="1:34" ht="44.25" hidden="1" customHeight="1" thickBot="1" x14ac:dyDescent="0.3">
      <c r="A396" s="17"/>
      <c r="B396" s="122"/>
      <c r="C396" s="3"/>
      <c r="D396" s="17"/>
      <c r="E396" s="3" t="str">
        <f>IF(D396=1,'Tipo '!$B$2,IF(D396=2,'Tipo '!$B$3,IF(D396=3,'Tipo '!$B$4,IF(D396=4,'Tipo '!$B$5,IF(D396=5,'Tipo '!$B$6,IF(D396=6,'Tipo '!$B$7,IF(D396=7,'Tipo '!$B$8,IF(D396=8,'Tipo '!$B$9,IF(D396=9,'Tipo '!$B$10,IF(D396=10,'Tipo '!$B$11,IF(D396=11,'Tipo '!$B$12,IF(D396=12,'Tipo '!$B$13,IF(D396=13,'Tipo '!$B$14,IF(D396=14,'Tipo '!$B$15,IF(D396=15,'Tipo '!$B$16,IF(D396=16,'Tipo '!$B$17,IF(D396=17,'Tipo '!$B$18,IF(D396=18,'Tipo '!$B$19,IF(D396=19,'Tipo '!$B$20,IF(D396=20,'Tipo '!$B$21,"No ha seleccionado un tipo de contrato válido"))))))))))))))))))))</f>
        <v>No ha seleccionado un tipo de contrato válido</v>
      </c>
      <c r="F396" s="3"/>
      <c r="G396" s="3"/>
      <c r="H396" s="19"/>
      <c r="I396" s="19"/>
      <c r="J396" s="8"/>
      <c r="K396" s="38" t="str">
        <f>IF(J396=1,'Equivalencia BH-BMPT'!$D$2,IF(J396=2,'Equivalencia BH-BMPT'!$D$3,IF(J396=3,'Equivalencia BH-BMPT'!$D$4,IF(J396=4,'Equivalencia BH-BMPT'!$D$5,IF(J396=5,'Equivalencia BH-BMPT'!$D$6,IF(J396=6,'Equivalencia BH-BMPT'!$D$7,IF(J396=7,'Equivalencia BH-BMPT'!$D$8,IF(J396=8,'Equivalencia BH-BMPT'!$D$9,IF(J396=9,'Equivalencia BH-BMPT'!$D$10,IF(J396=10,'Equivalencia BH-BMPT'!$D$11,IF(J396=11,'Equivalencia BH-BMPT'!$D$12,IF(J396=12,'Equivalencia BH-BMPT'!$D$13,IF(J396=13,'Equivalencia BH-BMPT'!$D$14,IF(J396=14,'Equivalencia BH-BMPT'!$D$15,IF(J396=15,'Equivalencia BH-BMPT'!$D$16,IF(J396=16,'Equivalencia BH-BMPT'!$D$17,IF(J396=17,'Equivalencia BH-BMPT'!$D$18,IF(J396=18,'Equivalencia BH-BMPT'!$D$19,IF(J396=19,'Equivalencia BH-BMPT'!$D$20,IF(J396=20,'Equivalencia BH-BMPT'!$D$21,IF(J396=21,'Equivalencia BH-BMPT'!$D$22,IF(J396=22,'Equivalencia BH-BMPT'!$D$23,IF(J396=23,'Equivalencia BH-BMPT'!#REF!,IF(J396=24,'Equivalencia BH-BMPT'!$D$25,IF(J396=25,'Equivalencia BH-BMPT'!$D$26,IF(J396=26,'Equivalencia BH-BMPT'!$D$27,IF(J396=27,'Equivalencia BH-BMPT'!$D$28,IF(J396=28,'Equivalencia BH-BMPT'!$D$29,IF(J396=29,'Equivalencia BH-BMPT'!$D$30,IF(J396=30,'Equivalencia BH-BMPT'!$D$31,IF(J396=31,'Equivalencia BH-BMPT'!$D$32,IF(J396=32,'Equivalencia BH-BMPT'!$D$33,IF(J396=33,'Equivalencia BH-BMPT'!$D$34,IF(J396=34,'Equivalencia BH-BMPT'!$D$35,IF(J396=35,'Equivalencia BH-BMPT'!$D$36,IF(J396=36,'Equivalencia BH-BMPT'!$D$37,IF(J396=37,'Equivalencia BH-BMPT'!$D$38,IF(J396=38,'Equivalencia BH-BMPT'!#REF!,IF(J396=39,'Equivalencia BH-BMPT'!$D$40,IF(J396=40,'Equivalencia BH-BMPT'!$D$41,IF(J396=41,'Equivalencia BH-BMPT'!$D$42,IF(J396=42,'Equivalencia BH-BMPT'!$D$43,IF(J396=43,'Equivalencia BH-BMPT'!$D$44,IF(J396=44,'Equivalencia BH-BMPT'!$D$45,IF(J396=45,'Equivalencia BH-BMPT'!$D$46,"No ha seleccionado un número de programa")))))))))))))))))))))))))))))))))))))))))))))</f>
        <v>No ha seleccionado un número de programa</v>
      </c>
      <c r="L396" s="20"/>
      <c r="M396" s="17"/>
      <c r="N396" s="24"/>
      <c r="O396" s="21"/>
      <c r="P396" s="85"/>
      <c r="Q396" s="22"/>
      <c r="R396" s="22"/>
      <c r="S396" s="22"/>
      <c r="T396" s="22">
        <f t="shared" si="21"/>
        <v>0</v>
      </c>
      <c r="U396" s="22"/>
      <c r="V396" s="23"/>
      <c r="W396" s="23"/>
      <c r="X396" s="23"/>
      <c r="Y396" s="17"/>
      <c r="Z396" s="17"/>
      <c r="AA396" s="39"/>
      <c r="AB396" s="17"/>
      <c r="AC396" s="17"/>
      <c r="AD396" s="17"/>
      <c r="AE396" s="17"/>
      <c r="AF396" s="40" t="e">
        <f t="shared" si="22"/>
        <v>#DIV/0!</v>
      </c>
      <c r="AG396" s="41"/>
      <c r="AH396" s="41" t="b">
        <f t="shared" si="23"/>
        <v>1</v>
      </c>
    </row>
    <row r="397" spans="1:34" ht="44.25" hidden="1" customHeight="1" thickBot="1" x14ac:dyDescent="0.3">
      <c r="A397" s="17"/>
      <c r="B397" s="122"/>
      <c r="C397" s="3"/>
      <c r="D397" s="17"/>
      <c r="E397" s="3" t="str">
        <f>IF(D397=1,'Tipo '!$B$2,IF(D397=2,'Tipo '!$B$3,IF(D397=3,'Tipo '!$B$4,IF(D397=4,'Tipo '!$B$5,IF(D397=5,'Tipo '!$B$6,IF(D397=6,'Tipo '!$B$7,IF(D397=7,'Tipo '!$B$8,IF(D397=8,'Tipo '!$B$9,IF(D397=9,'Tipo '!$B$10,IF(D397=10,'Tipo '!$B$11,IF(D397=11,'Tipo '!$B$12,IF(D397=12,'Tipo '!$B$13,IF(D397=13,'Tipo '!$B$14,IF(D397=14,'Tipo '!$B$15,IF(D397=15,'Tipo '!$B$16,IF(D397=16,'Tipo '!$B$17,IF(D397=17,'Tipo '!$B$18,IF(D397=18,'Tipo '!$B$19,IF(D397=19,'Tipo '!$B$20,IF(D397=20,'Tipo '!$B$21,"No ha seleccionado un tipo de contrato válido"))))))))))))))))))))</f>
        <v>No ha seleccionado un tipo de contrato válido</v>
      </c>
      <c r="F397" s="3"/>
      <c r="G397" s="3"/>
      <c r="H397" s="19"/>
      <c r="I397" s="19"/>
      <c r="J397" s="8"/>
      <c r="K397" s="38" t="str">
        <f>IF(J397=1,'Equivalencia BH-BMPT'!$D$2,IF(J397=2,'Equivalencia BH-BMPT'!$D$3,IF(J397=3,'Equivalencia BH-BMPT'!$D$4,IF(J397=4,'Equivalencia BH-BMPT'!$D$5,IF(J397=5,'Equivalencia BH-BMPT'!$D$6,IF(J397=6,'Equivalencia BH-BMPT'!$D$7,IF(J397=7,'Equivalencia BH-BMPT'!$D$8,IF(J397=8,'Equivalencia BH-BMPT'!$D$9,IF(J397=9,'Equivalencia BH-BMPT'!$D$10,IF(J397=10,'Equivalencia BH-BMPT'!$D$11,IF(J397=11,'Equivalencia BH-BMPT'!$D$12,IF(J397=12,'Equivalencia BH-BMPT'!$D$13,IF(J397=13,'Equivalencia BH-BMPT'!$D$14,IF(J397=14,'Equivalencia BH-BMPT'!$D$15,IF(J397=15,'Equivalencia BH-BMPT'!$D$16,IF(J397=16,'Equivalencia BH-BMPT'!$D$17,IF(J397=17,'Equivalencia BH-BMPT'!$D$18,IF(J397=18,'Equivalencia BH-BMPT'!$D$19,IF(J397=19,'Equivalencia BH-BMPT'!$D$20,IF(J397=20,'Equivalencia BH-BMPT'!$D$21,IF(J397=21,'Equivalencia BH-BMPT'!$D$22,IF(J397=22,'Equivalencia BH-BMPT'!$D$23,IF(J397=23,'Equivalencia BH-BMPT'!#REF!,IF(J397=24,'Equivalencia BH-BMPT'!$D$25,IF(J397=25,'Equivalencia BH-BMPT'!$D$26,IF(J397=26,'Equivalencia BH-BMPT'!$D$27,IF(J397=27,'Equivalencia BH-BMPT'!$D$28,IF(J397=28,'Equivalencia BH-BMPT'!$D$29,IF(J397=29,'Equivalencia BH-BMPT'!$D$30,IF(J397=30,'Equivalencia BH-BMPT'!$D$31,IF(J397=31,'Equivalencia BH-BMPT'!$D$32,IF(J397=32,'Equivalencia BH-BMPT'!$D$33,IF(J397=33,'Equivalencia BH-BMPT'!$D$34,IF(J397=34,'Equivalencia BH-BMPT'!$D$35,IF(J397=35,'Equivalencia BH-BMPT'!$D$36,IF(J397=36,'Equivalencia BH-BMPT'!$D$37,IF(J397=37,'Equivalencia BH-BMPT'!$D$38,IF(J397=38,'Equivalencia BH-BMPT'!#REF!,IF(J397=39,'Equivalencia BH-BMPT'!$D$40,IF(J397=40,'Equivalencia BH-BMPT'!$D$41,IF(J397=41,'Equivalencia BH-BMPT'!$D$42,IF(J397=42,'Equivalencia BH-BMPT'!$D$43,IF(J397=43,'Equivalencia BH-BMPT'!$D$44,IF(J397=44,'Equivalencia BH-BMPT'!$D$45,IF(J397=45,'Equivalencia BH-BMPT'!$D$46,"No ha seleccionado un número de programa")))))))))))))))))))))))))))))))))))))))))))))</f>
        <v>No ha seleccionado un número de programa</v>
      </c>
      <c r="L397" s="20"/>
      <c r="M397" s="17"/>
      <c r="N397" s="24"/>
      <c r="O397" s="21"/>
      <c r="P397" s="85"/>
      <c r="Q397" s="22"/>
      <c r="R397" s="22"/>
      <c r="S397" s="22"/>
      <c r="T397" s="22">
        <f t="shared" si="21"/>
        <v>0</v>
      </c>
      <c r="U397" s="22"/>
      <c r="V397" s="23"/>
      <c r="W397" s="23"/>
      <c r="X397" s="23"/>
      <c r="Y397" s="17"/>
      <c r="Z397" s="17"/>
      <c r="AA397" s="39"/>
      <c r="AB397" s="17"/>
      <c r="AC397" s="17"/>
      <c r="AD397" s="17"/>
      <c r="AE397" s="17"/>
      <c r="AF397" s="40" t="e">
        <f t="shared" si="22"/>
        <v>#DIV/0!</v>
      </c>
      <c r="AG397" s="41"/>
      <c r="AH397" s="41" t="b">
        <f t="shared" si="23"/>
        <v>1</v>
      </c>
    </row>
    <row r="398" spans="1:34" ht="44.25" hidden="1" customHeight="1" thickBot="1" x14ac:dyDescent="0.3">
      <c r="A398" s="17"/>
      <c r="B398" s="122"/>
      <c r="C398" s="3"/>
      <c r="D398" s="17"/>
      <c r="E398" s="3" t="str">
        <f>IF(D398=1,'Tipo '!$B$2,IF(D398=2,'Tipo '!$B$3,IF(D398=3,'Tipo '!$B$4,IF(D398=4,'Tipo '!$B$5,IF(D398=5,'Tipo '!$B$6,IF(D398=6,'Tipo '!$B$7,IF(D398=7,'Tipo '!$B$8,IF(D398=8,'Tipo '!$B$9,IF(D398=9,'Tipo '!$B$10,IF(D398=10,'Tipo '!$B$11,IF(D398=11,'Tipo '!$B$12,IF(D398=12,'Tipo '!$B$13,IF(D398=13,'Tipo '!$B$14,IF(D398=14,'Tipo '!$B$15,IF(D398=15,'Tipo '!$B$16,IF(D398=16,'Tipo '!$B$17,IF(D398=17,'Tipo '!$B$18,IF(D398=18,'Tipo '!$B$19,IF(D398=19,'Tipo '!$B$20,IF(D398=20,'Tipo '!$B$21,"No ha seleccionado un tipo de contrato válido"))))))))))))))))))))</f>
        <v>No ha seleccionado un tipo de contrato válido</v>
      </c>
      <c r="F398" s="3"/>
      <c r="G398" s="3"/>
      <c r="H398" s="19"/>
      <c r="I398" s="19"/>
      <c r="J398" s="8"/>
      <c r="K398" s="38" t="str">
        <f>IF(J398=1,'Equivalencia BH-BMPT'!$D$2,IF(J398=2,'Equivalencia BH-BMPT'!$D$3,IF(J398=3,'Equivalencia BH-BMPT'!$D$4,IF(J398=4,'Equivalencia BH-BMPT'!$D$5,IF(J398=5,'Equivalencia BH-BMPT'!$D$6,IF(J398=6,'Equivalencia BH-BMPT'!$D$7,IF(J398=7,'Equivalencia BH-BMPT'!$D$8,IF(J398=8,'Equivalencia BH-BMPT'!$D$9,IF(J398=9,'Equivalencia BH-BMPT'!$D$10,IF(J398=10,'Equivalencia BH-BMPT'!$D$11,IF(J398=11,'Equivalencia BH-BMPT'!$D$12,IF(J398=12,'Equivalencia BH-BMPT'!$D$13,IF(J398=13,'Equivalencia BH-BMPT'!$D$14,IF(J398=14,'Equivalencia BH-BMPT'!$D$15,IF(J398=15,'Equivalencia BH-BMPT'!$D$16,IF(J398=16,'Equivalencia BH-BMPT'!$D$17,IF(J398=17,'Equivalencia BH-BMPT'!$D$18,IF(J398=18,'Equivalencia BH-BMPT'!$D$19,IF(J398=19,'Equivalencia BH-BMPT'!$D$20,IF(J398=20,'Equivalencia BH-BMPT'!$D$21,IF(J398=21,'Equivalencia BH-BMPT'!$D$22,IF(J398=22,'Equivalencia BH-BMPT'!$D$23,IF(J398=23,'Equivalencia BH-BMPT'!#REF!,IF(J398=24,'Equivalencia BH-BMPT'!$D$25,IF(J398=25,'Equivalencia BH-BMPT'!$D$26,IF(J398=26,'Equivalencia BH-BMPT'!$D$27,IF(J398=27,'Equivalencia BH-BMPT'!$D$28,IF(J398=28,'Equivalencia BH-BMPT'!$D$29,IF(J398=29,'Equivalencia BH-BMPT'!$D$30,IF(J398=30,'Equivalencia BH-BMPT'!$D$31,IF(J398=31,'Equivalencia BH-BMPT'!$D$32,IF(J398=32,'Equivalencia BH-BMPT'!$D$33,IF(J398=33,'Equivalencia BH-BMPT'!$D$34,IF(J398=34,'Equivalencia BH-BMPT'!$D$35,IF(J398=35,'Equivalencia BH-BMPT'!$D$36,IF(J398=36,'Equivalencia BH-BMPT'!$D$37,IF(J398=37,'Equivalencia BH-BMPT'!$D$38,IF(J398=38,'Equivalencia BH-BMPT'!#REF!,IF(J398=39,'Equivalencia BH-BMPT'!$D$40,IF(J398=40,'Equivalencia BH-BMPT'!$D$41,IF(J398=41,'Equivalencia BH-BMPT'!$D$42,IF(J398=42,'Equivalencia BH-BMPT'!$D$43,IF(J398=43,'Equivalencia BH-BMPT'!$D$44,IF(J398=44,'Equivalencia BH-BMPT'!$D$45,IF(J398=45,'Equivalencia BH-BMPT'!$D$46,"No ha seleccionado un número de programa")))))))))))))))))))))))))))))))))))))))))))))</f>
        <v>No ha seleccionado un número de programa</v>
      </c>
      <c r="L398" s="20"/>
      <c r="M398" s="17"/>
      <c r="N398" s="24"/>
      <c r="O398" s="21"/>
      <c r="P398" s="85"/>
      <c r="Q398" s="22"/>
      <c r="R398" s="22"/>
      <c r="S398" s="22"/>
      <c r="T398" s="22">
        <f t="shared" si="21"/>
        <v>0</v>
      </c>
      <c r="U398" s="22"/>
      <c r="V398" s="23"/>
      <c r="W398" s="23"/>
      <c r="X398" s="23"/>
      <c r="Y398" s="17"/>
      <c r="Z398" s="17"/>
      <c r="AA398" s="39"/>
      <c r="AB398" s="17"/>
      <c r="AC398" s="17"/>
      <c r="AD398" s="17"/>
      <c r="AE398" s="17"/>
      <c r="AF398" s="40" t="e">
        <f t="shared" si="22"/>
        <v>#DIV/0!</v>
      </c>
      <c r="AG398" s="41"/>
      <c r="AH398" s="41" t="b">
        <f t="shared" si="23"/>
        <v>1</v>
      </c>
    </row>
    <row r="399" spans="1:34" ht="44.25" hidden="1" customHeight="1" thickBot="1" x14ac:dyDescent="0.3">
      <c r="A399" s="17"/>
      <c r="B399" s="122"/>
      <c r="C399" s="3"/>
      <c r="D399" s="17"/>
      <c r="E399" s="3" t="str">
        <f>IF(D399=1,'Tipo '!$B$2,IF(D399=2,'Tipo '!$B$3,IF(D399=3,'Tipo '!$B$4,IF(D399=4,'Tipo '!$B$5,IF(D399=5,'Tipo '!$B$6,IF(D399=6,'Tipo '!$B$7,IF(D399=7,'Tipo '!$B$8,IF(D399=8,'Tipo '!$B$9,IF(D399=9,'Tipo '!$B$10,IF(D399=10,'Tipo '!$B$11,IF(D399=11,'Tipo '!$B$12,IF(D399=12,'Tipo '!$B$13,IF(D399=13,'Tipo '!$B$14,IF(D399=14,'Tipo '!$B$15,IF(D399=15,'Tipo '!$B$16,IF(D399=16,'Tipo '!$B$17,IF(D399=17,'Tipo '!$B$18,IF(D399=18,'Tipo '!$B$19,IF(D399=19,'Tipo '!$B$20,IF(D399=20,'Tipo '!$B$21,"No ha seleccionado un tipo de contrato válido"))))))))))))))))))))</f>
        <v>No ha seleccionado un tipo de contrato válido</v>
      </c>
      <c r="F399" s="3"/>
      <c r="G399" s="3"/>
      <c r="H399" s="19"/>
      <c r="I399" s="19"/>
      <c r="J399" s="8"/>
      <c r="K399" s="38" t="str">
        <f>IF(J399=1,'Equivalencia BH-BMPT'!$D$2,IF(J399=2,'Equivalencia BH-BMPT'!$D$3,IF(J399=3,'Equivalencia BH-BMPT'!$D$4,IF(J399=4,'Equivalencia BH-BMPT'!$D$5,IF(J399=5,'Equivalencia BH-BMPT'!$D$6,IF(J399=6,'Equivalencia BH-BMPT'!$D$7,IF(J399=7,'Equivalencia BH-BMPT'!$D$8,IF(J399=8,'Equivalencia BH-BMPT'!$D$9,IF(J399=9,'Equivalencia BH-BMPT'!$D$10,IF(J399=10,'Equivalencia BH-BMPT'!$D$11,IF(J399=11,'Equivalencia BH-BMPT'!$D$12,IF(J399=12,'Equivalencia BH-BMPT'!$D$13,IF(J399=13,'Equivalencia BH-BMPT'!$D$14,IF(J399=14,'Equivalencia BH-BMPT'!$D$15,IF(J399=15,'Equivalencia BH-BMPT'!$D$16,IF(J399=16,'Equivalencia BH-BMPT'!$D$17,IF(J399=17,'Equivalencia BH-BMPT'!$D$18,IF(J399=18,'Equivalencia BH-BMPT'!$D$19,IF(J399=19,'Equivalencia BH-BMPT'!$D$20,IF(J399=20,'Equivalencia BH-BMPT'!$D$21,IF(J399=21,'Equivalencia BH-BMPT'!$D$22,IF(J399=22,'Equivalencia BH-BMPT'!$D$23,IF(J399=23,'Equivalencia BH-BMPT'!#REF!,IF(J399=24,'Equivalencia BH-BMPT'!$D$25,IF(J399=25,'Equivalencia BH-BMPT'!$D$26,IF(J399=26,'Equivalencia BH-BMPT'!$D$27,IF(J399=27,'Equivalencia BH-BMPT'!$D$28,IF(J399=28,'Equivalencia BH-BMPT'!$D$29,IF(J399=29,'Equivalencia BH-BMPT'!$D$30,IF(J399=30,'Equivalencia BH-BMPT'!$D$31,IF(J399=31,'Equivalencia BH-BMPT'!$D$32,IF(J399=32,'Equivalencia BH-BMPT'!$D$33,IF(J399=33,'Equivalencia BH-BMPT'!$D$34,IF(J399=34,'Equivalencia BH-BMPT'!$D$35,IF(J399=35,'Equivalencia BH-BMPT'!$D$36,IF(J399=36,'Equivalencia BH-BMPT'!$D$37,IF(J399=37,'Equivalencia BH-BMPT'!$D$38,IF(J399=38,'Equivalencia BH-BMPT'!#REF!,IF(J399=39,'Equivalencia BH-BMPT'!$D$40,IF(J399=40,'Equivalencia BH-BMPT'!$D$41,IF(J399=41,'Equivalencia BH-BMPT'!$D$42,IF(J399=42,'Equivalencia BH-BMPT'!$D$43,IF(J399=43,'Equivalencia BH-BMPT'!$D$44,IF(J399=44,'Equivalencia BH-BMPT'!$D$45,IF(J399=45,'Equivalencia BH-BMPT'!$D$46,"No ha seleccionado un número de programa")))))))))))))))))))))))))))))))))))))))))))))</f>
        <v>No ha seleccionado un número de programa</v>
      </c>
      <c r="L399" s="20"/>
      <c r="M399" s="17"/>
      <c r="N399" s="24"/>
      <c r="O399" s="21"/>
      <c r="P399" s="85"/>
      <c r="Q399" s="22"/>
      <c r="R399" s="22"/>
      <c r="S399" s="22"/>
      <c r="T399" s="22">
        <f t="shared" si="21"/>
        <v>0</v>
      </c>
      <c r="U399" s="22"/>
      <c r="V399" s="23"/>
      <c r="W399" s="23"/>
      <c r="X399" s="23"/>
      <c r="Y399" s="17"/>
      <c r="Z399" s="17"/>
      <c r="AA399" s="39"/>
      <c r="AB399" s="17"/>
      <c r="AC399" s="17"/>
      <c r="AD399" s="17"/>
      <c r="AE399" s="17"/>
      <c r="AF399" s="40" t="e">
        <f t="shared" si="22"/>
        <v>#DIV/0!</v>
      </c>
      <c r="AG399" s="41"/>
      <c r="AH399" s="41" t="b">
        <f t="shared" si="23"/>
        <v>1</v>
      </c>
    </row>
    <row r="400" spans="1:34" ht="44.25" hidden="1" customHeight="1" thickBot="1" x14ac:dyDescent="0.3">
      <c r="A400" s="17"/>
      <c r="B400" s="122"/>
      <c r="C400" s="3"/>
      <c r="D400" s="17"/>
      <c r="E400" s="3" t="str">
        <f>IF(D400=1,'Tipo '!$B$2,IF(D400=2,'Tipo '!$B$3,IF(D400=3,'Tipo '!$B$4,IF(D400=4,'Tipo '!$B$5,IF(D400=5,'Tipo '!$B$6,IF(D400=6,'Tipo '!$B$7,IF(D400=7,'Tipo '!$B$8,IF(D400=8,'Tipo '!$B$9,IF(D400=9,'Tipo '!$B$10,IF(D400=10,'Tipo '!$B$11,IF(D400=11,'Tipo '!$B$12,IF(D400=12,'Tipo '!$B$13,IF(D400=13,'Tipo '!$B$14,IF(D400=14,'Tipo '!$B$15,IF(D400=15,'Tipo '!$B$16,IF(D400=16,'Tipo '!$B$17,IF(D400=17,'Tipo '!$B$18,IF(D400=18,'Tipo '!$B$19,IF(D400=19,'Tipo '!$B$20,IF(D400=20,'Tipo '!$B$21,"No ha seleccionado un tipo de contrato válido"))))))))))))))))))))</f>
        <v>No ha seleccionado un tipo de contrato válido</v>
      </c>
      <c r="F400" s="3"/>
      <c r="G400" s="3"/>
      <c r="H400" s="19"/>
      <c r="I400" s="19"/>
      <c r="J400" s="8"/>
      <c r="K400" s="38" t="str">
        <f>IF(J400=1,'Equivalencia BH-BMPT'!$D$2,IF(J400=2,'Equivalencia BH-BMPT'!$D$3,IF(J400=3,'Equivalencia BH-BMPT'!$D$4,IF(J400=4,'Equivalencia BH-BMPT'!$D$5,IF(J400=5,'Equivalencia BH-BMPT'!$D$6,IF(J400=6,'Equivalencia BH-BMPT'!$D$7,IF(J400=7,'Equivalencia BH-BMPT'!$D$8,IF(J400=8,'Equivalencia BH-BMPT'!$D$9,IF(J400=9,'Equivalencia BH-BMPT'!$D$10,IF(J400=10,'Equivalencia BH-BMPT'!$D$11,IF(J400=11,'Equivalencia BH-BMPT'!$D$12,IF(J400=12,'Equivalencia BH-BMPT'!$D$13,IF(J400=13,'Equivalencia BH-BMPT'!$D$14,IF(J400=14,'Equivalencia BH-BMPT'!$D$15,IF(J400=15,'Equivalencia BH-BMPT'!$D$16,IF(J400=16,'Equivalencia BH-BMPT'!$D$17,IF(J400=17,'Equivalencia BH-BMPT'!$D$18,IF(J400=18,'Equivalencia BH-BMPT'!$D$19,IF(J400=19,'Equivalencia BH-BMPT'!$D$20,IF(J400=20,'Equivalencia BH-BMPT'!$D$21,IF(J400=21,'Equivalencia BH-BMPT'!$D$22,IF(J400=22,'Equivalencia BH-BMPT'!$D$23,IF(J400=23,'Equivalencia BH-BMPT'!#REF!,IF(J400=24,'Equivalencia BH-BMPT'!$D$25,IF(J400=25,'Equivalencia BH-BMPT'!$D$26,IF(J400=26,'Equivalencia BH-BMPT'!$D$27,IF(J400=27,'Equivalencia BH-BMPT'!$D$28,IF(J400=28,'Equivalencia BH-BMPT'!$D$29,IF(J400=29,'Equivalencia BH-BMPT'!$D$30,IF(J400=30,'Equivalencia BH-BMPT'!$D$31,IF(J400=31,'Equivalencia BH-BMPT'!$D$32,IF(J400=32,'Equivalencia BH-BMPT'!$D$33,IF(J400=33,'Equivalencia BH-BMPT'!$D$34,IF(J400=34,'Equivalencia BH-BMPT'!$D$35,IF(J400=35,'Equivalencia BH-BMPT'!$D$36,IF(J400=36,'Equivalencia BH-BMPT'!$D$37,IF(J400=37,'Equivalencia BH-BMPT'!$D$38,IF(J400=38,'Equivalencia BH-BMPT'!#REF!,IF(J400=39,'Equivalencia BH-BMPT'!$D$40,IF(J400=40,'Equivalencia BH-BMPT'!$D$41,IF(J400=41,'Equivalencia BH-BMPT'!$D$42,IF(J400=42,'Equivalencia BH-BMPT'!$D$43,IF(J400=43,'Equivalencia BH-BMPT'!$D$44,IF(J400=44,'Equivalencia BH-BMPT'!$D$45,IF(J400=45,'Equivalencia BH-BMPT'!$D$46,"No ha seleccionado un número de programa")))))))))))))))))))))))))))))))))))))))))))))</f>
        <v>No ha seleccionado un número de programa</v>
      </c>
      <c r="L400" s="20"/>
      <c r="M400" s="17"/>
      <c r="N400" s="24"/>
      <c r="O400" s="21"/>
      <c r="P400" s="85"/>
      <c r="Q400" s="22"/>
      <c r="R400" s="22"/>
      <c r="S400" s="22"/>
      <c r="T400" s="22">
        <f t="shared" si="21"/>
        <v>0</v>
      </c>
      <c r="U400" s="22"/>
      <c r="V400" s="23"/>
      <c r="W400" s="23"/>
      <c r="X400" s="23"/>
      <c r="Y400" s="17"/>
      <c r="Z400" s="17"/>
      <c r="AA400" s="39"/>
      <c r="AB400" s="17"/>
      <c r="AC400" s="17"/>
      <c r="AD400" s="17"/>
      <c r="AE400" s="17"/>
      <c r="AF400" s="40" t="e">
        <f t="shared" si="22"/>
        <v>#DIV/0!</v>
      </c>
      <c r="AG400" s="41"/>
      <c r="AH400" s="41" t="b">
        <f t="shared" si="23"/>
        <v>1</v>
      </c>
    </row>
    <row r="401" spans="1:34" ht="44.25" hidden="1" customHeight="1" thickBot="1" x14ac:dyDescent="0.3">
      <c r="A401" s="17"/>
      <c r="B401" s="122"/>
      <c r="C401" s="3"/>
      <c r="D401" s="17"/>
      <c r="E401" s="3" t="str">
        <f>IF(D401=1,'Tipo '!$B$2,IF(D401=2,'Tipo '!$B$3,IF(D401=3,'Tipo '!$B$4,IF(D401=4,'Tipo '!$B$5,IF(D401=5,'Tipo '!$B$6,IF(D401=6,'Tipo '!$B$7,IF(D401=7,'Tipo '!$B$8,IF(D401=8,'Tipo '!$B$9,IF(D401=9,'Tipo '!$B$10,IF(D401=10,'Tipo '!$B$11,IF(D401=11,'Tipo '!$B$12,IF(D401=12,'Tipo '!$B$13,IF(D401=13,'Tipo '!$B$14,IF(D401=14,'Tipo '!$B$15,IF(D401=15,'Tipo '!$B$16,IF(D401=16,'Tipo '!$B$17,IF(D401=17,'Tipo '!$B$18,IF(D401=18,'Tipo '!$B$19,IF(D401=19,'Tipo '!$B$20,IF(D401=20,'Tipo '!$B$21,"No ha seleccionado un tipo de contrato válido"))))))))))))))))))))</f>
        <v>No ha seleccionado un tipo de contrato válido</v>
      </c>
      <c r="F401" s="3"/>
      <c r="G401" s="3"/>
      <c r="H401" s="19"/>
      <c r="I401" s="19"/>
      <c r="J401" s="8"/>
      <c r="K401" s="38" t="str">
        <f>IF(J401=1,'Equivalencia BH-BMPT'!$D$2,IF(J401=2,'Equivalencia BH-BMPT'!$D$3,IF(J401=3,'Equivalencia BH-BMPT'!$D$4,IF(J401=4,'Equivalencia BH-BMPT'!$D$5,IF(J401=5,'Equivalencia BH-BMPT'!$D$6,IF(J401=6,'Equivalencia BH-BMPT'!$D$7,IF(J401=7,'Equivalencia BH-BMPT'!$D$8,IF(J401=8,'Equivalencia BH-BMPT'!$D$9,IF(J401=9,'Equivalencia BH-BMPT'!$D$10,IF(J401=10,'Equivalencia BH-BMPT'!$D$11,IF(J401=11,'Equivalencia BH-BMPT'!$D$12,IF(J401=12,'Equivalencia BH-BMPT'!$D$13,IF(J401=13,'Equivalencia BH-BMPT'!$D$14,IF(J401=14,'Equivalencia BH-BMPT'!$D$15,IF(J401=15,'Equivalencia BH-BMPT'!$D$16,IF(J401=16,'Equivalencia BH-BMPT'!$D$17,IF(J401=17,'Equivalencia BH-BMPT'!$D$18,IF(J401=18,'Equivalencia BH-BMPT'!$D$19,IF(J401=19,'Equivalencia BH-BMPT'!$D$20,IF(J401=20,'Equivalencia BH-BMPT'!$D$21,IF(J401=21,'Equivalencia BH-BMPT'!$D$22,IF(J401=22,'Equivalencia BH-BMPT'!$D$23,IF(J401=23,'Equivalencia BH-BMPT'!#REF!,IF(J401=24,'Equivalencia BH-BMPT'!$D$25,IF(J401=25,'Equivalencia BH-BMPT'!$D$26,IF(J401=26,'Equivalencia BH-BMPT'!$D$27,IF(J401=27,'Equivalencia BH-BMPT'!$D$28,IF(J401=28,'Equivalencia BH-BMPT'!$D$29,IF(J401=29,'Equivalencia BH-BMPT'!$D$30,IF(J401=30,'Equivalencia BH-BMPT'!$D$31,IF(J401=31,'Equivalencia BH-BMPT'!$D$32,IF(J401=32,'Equivalencia BH-BMPT'!$D$33,IF(J401=33,'Equivalencia BH-BMPT'!$D$34,IF(J401=34,'Equivalencia BH-BMPT'!$D$35,IF(J401=35,'Equivalencia BH-BMPT'!$D$36,IF(J401=36,'Equivalencia BH-BMPT'!$D$37,IF(J401=37,'Equivalencia BH-BMPT'!$D$38,IF(J401=38,'Equivalencia BH-BMPT'!#REF!,IF(J401=39,'Equivalencia BH-BMPT'!$D$40,IF(J401=40,'Equivalencia BH-BMPT'!$D$41,IF(J401=41,'Equivalencia BH-BMPT'!$D$42,IF(J401=42,'Equivalencia BH-BMPT'!$D$43,IF(J401=43,'Equivalencia BH-BMPT'!$D$44,IF(J401=44,'Equivalencia BH-BMPT'!$D$45,IF(J401=45,'Equivalencia BH-BMPT'!$D$46,"No ha seleccionado un número de programa")))))))))))))))))))))))))))))))))))))))))))))</f>
        <v>No ha seleccionado un número de programa</v>
      </c>
      <c r="L401" s="20"/>
      <c r="M401" s="17"/>
      <c r="N401" s="24"/>
      <c r="O401" s="21"/>
      <c r="P401" s="85"/>
      <c r="Q401" s="22"/>
      <c r="R401" s="22"/>
      <c r="S401" s="22"/>
      <c r="T401" s="22">
        <f t="shared" si="21"/>
        <v>0</v>
      </c>
      <c r="U401" s="22"/>
      <c r="V401" s="23"/>
      <c r="W401" s="23"/>
      <c r="X401" s="23"/>
      <c r="Y401" s="17"/>
      <c r="Z401" s="17"/>
      <c r="AA401" s="39"/>
      <c r="AB401" s="17"/>
      <c r="AC401" s="17"/>
      <c r="AD401" s="17"/>
      <c r="AE401" s="17"/>
      <c r="AF401" s="40" t="e">
        <f t="shared" si="22"/>
        <v>#DIV/0!</v>
      </c>
      <c r="AG401" s="41"/>
      <c r="AH401" s="41" t="b">
        <f t="shared" si="23"/>
        <v>1</v>
      </c>
    </row>
    <row r="402" spans="1:34" ht="44.25" hidden="1" customHeight="1" thickBot="1" x14ac:dyDescent="0.3">
      <c r="A402" s="17"/>
      <c r="B402" s="122"/>
      <c r="C402" s="3"/>
      <c r="D402" s="17"/>
      <c r="E402" s="3" t="str">
        <f>IF(D402=1,'Tipo '!$B$2,IF(D402=2,'Tipo '!$B$3,IF(D402=3,'Tipo '!$B$4,IF(D402=4,'Tipo '!$B$5,IF(D402=5,'Tipo '!$B$6,IF(D402=6,'Tipo '!$B$7,IF(D402=7,'Tipo '!$B$8,IF(D402=8,'Tipo '!$B$9,IF(D402=9,'Tipo '!$B$10,IF(D402=10,'Tipo '!$B$11,IF(D402=11,'Tipo '!$B$12,IF(D402=12,'Tipo '!$B$13,IF(D402=13,'Tipo '!$B$14,IF(D402=14,'Tipo '!$B$15,IF(D402=15,'Tipo '!$B$16,IF(D402=16,'Tipo '!$B$17,IF(D402=17,'Tipo '!$B$18,IF(D402=18,'Tipo '!$B$19,IF(D402=19,'Tipo '!$B$20,IF(D402=20,'Tipo '!$B$21,"No ha seleccionado un tipo de contrato válido"))))))))))))))))))))</f>
        <v>No ha seleccionado un tipo de contrato válido</v>
      </c>
      <c r="F402" s="3"/>
      <c r="G402" s="3"/>
      <c r="H402" s="19"/>
      <c r="I402" s="19"/>
      <c r="J402" s="8"/>
      <c r="K402" s="38" t="str">
        <f>IF(J402=1,'Equivalencia BH-BMPT'!$D$2,IF(J402=2,'Equivalencia BH-BMPT'!$D$3,IF(J402=3,'Equivalencia BH-BMPT'!$D$4,IF(J402=4,'Equivalencia BH-BMPT'!$D$5,IF(J402=5,'Equivalencia BH-BMPT'!$D$6,IF(J402=6,'Equivalencia BH-BMPT'!$D$7,IF(J402=7,'Equivalencia BH-BMPT'!$D$8,IF(J402=8,'Equivalencia BH-BMPT'!$D$9,IF(J402=9,'Equivalencia BH-BMPT'!$D$10,IF(J402=10,'Equivalencia BH-BMPT'!$D$11,IF(J402=11,'Equivalencia BH-BMPT'!$D$12,IF(J402=12,'Equivalencia BH-BMPT'!$D$13,IF(J402=13,'Equivalencia BH-BMPT'!$D$14,IF(J402=14,'Equivalencia BH-BMPT'!$D$15,IF(J402=15,'Equivalencia BH-BMPT'!$D$16,IF(J402=16,'Equivalencia BH-BMPT'!$D$17,IF(J402=17,'Equivalencia BH-BMPT'!$D$18,IF(J402=18,'Equivalencia BH-BMPT'!$D$19,IF(J402=19,'Equivalencia BH-BMPT'!$D$20,IF(J402=20,'Equivalencia BH-BMPT'!$D$21,IF(J402=21,'Equivalencia BH-BMPT'!$D$22,IF(J402=22,'Equivalencia BH-BMPT'!$D$23,IF(J402=23,'Equivalencia BH-BMPT'!#REF!,IF(J402=24,'Equivalencia BH-BMPT'!$D$25,IF(J402=25,'Equivalencia BH-BMPT'!$D$26,IF(J402=26,'Equivalencia BH-BMPT'!$D$27,IF(J402=27,'Equivalencia BH-BMPT'!$D$28,IF(J402=28,'Equivalencia BH-BMPT'!$D$29,IF(J402=29,'Equivalencia BH-BMPT'!$D$30,IF(J402=30,'Equivalencia BH-BMPT'!$D$31,IF(J402=31,'Equivalencia BH-BMPT'!$D$32,IF(J402=32,'Equivalencia BH-BMPT'!$D$33,IF(J402=33,'Equivalencia BH-BMPT'!$D$34,IF(J402=34,'Equivalencia BH-BMPT'!$D$35,IF(J402=35,'Equivalencia BH-BMPT'!$D$36,IF(J402=36,'Equivalencia BH-BMPT'!$D$37,IF(J402=37,'Equivalencia BH-BMPT'!$D$38,IF(J402=38,'Equivalencia BH-BMPT'!#REF!,IF(J402=39,'Equivalencia BH-BMPT'!$D$40,IF(J402=40,'Equivalencia BH-BMPT'!$D$41,IF(J402=41,'Equivalencia BH-BMPT'!$D$42,IF(J402=42,'Equivalencia BH-BMPT'!$D$43,IF(J402=43,'Equivalencia BH-BMPT'!$D$44,IF(J402=44,'Equivalencia BH-BMPT'!$D$45,IF(J402=45,'Equivalencia BH-BMPT'!$D$46,"No ha seleccionado un número de programa")))))))))))))))))))))))))))))))))))))))))))))</f>
        <v>No ha seleccionado un número de programa</v>
      </c>
      <c r="L402" s="20"/>
      <c r="M402" s="17"/>
      <c r="N402" s="24"/>
      <c r="O402" s="21"/>
      <c r="P402" s="85"/>
      <c r="Q402" s="22"/>
      <c r="R402" s="22"/>
      <c r="S402" s="22"/>
      <c r="T402" s="22">
        <f t="shared" si="21"/>
        <v>0</v>
      </c>
      <c r="U402" s="22"/>
      <c r="V402" s="23"/>
      <c r="W402" s="23"/>
      <c r="X402" s="23"/>
      <c r="Y402" s="17"/>
      <c r="Z402" s="17"/>
      <c r="AA402" s="39"/>
      <c r="AB402" s="17"/>
      <c r="AC402" s="17"/>
      <c r="AD402" s="17"/>
      <c r="AE402" s="17"/>
      <c r="AF402" s="40" t="e">
        <f t="shared" si="22"/>
        <v>#DIV/0!</v>
      </c>
      <c r="AG402" s="41"/>
      <c r="AH402" s="41" t="b">
        <f t="shared" si="23"/>
        <v>1</v>
      </c>
    </row>
    <row r="403" spans="1:34" ht="44.25" hidden="1" customHeight="1" thickBot="1" x14ac:dyDescent="0.3">
      <c r="A403" s="17"/>
      <c r="B403" s="122"/>
      <c r="C403" s="3"/>
      <c r="D403" s="17"/>
      <c r="E403" s="3" t="str">
        <f>IF(D403=1,'Tipo '!$B$2,IF(D403=2,'Tipo '!$B$3,IF(D403=3,'Tipo '!$B$4,IF(D403=4,'Tipo '!$B$5,IF(D403=5,'Tipo '!$B$6,IF(D403=6,'Tipo '!$B$7,IF(D403=7,'Tipo '!$B$8,IF(D403=8,'Tipo '!$B$9,IF(D403=9,'Tipo '!$B$10,IF(D403=10,'Tipo '!$B$11,IF(D403=11,'Tipo '!$B$12,IF(D403=12,'Tipo '!$B$13,IF(D403=13,'Tipo '!$B$14,IF(D403=14,'Tipo '!$B$15,IF(D403=15,'Tipo '!$B$16,IF(D403=16,'Tipo '!$B$17,IF(D403=17,'Tipo '!$B$18,IF(D403=18,'Tipo '!$B$19,IF(D403=19,'Tipo '!$B$20,IF(D403=20,'Tipo '!$B$21,"No ha seleccionado un tipo de contrato válido"))))))))))))))))))))</f>
        <v>No ha seleccionado un tipo de contrato válido</v>
      </c>
      <c r="F403" s="3"/>
      <c r="G403" s="3"/>
      <c r="H403" s="19"/>
      <c r="I403" s="19"/>
      <c r="J403" s="8"/>
      <c r="K403" s="38" t="str">
        <f>IF(J403=1,'Equivalencia BH-BMPT'!$D$2,IF(J403=2,'Equivalencia BH-BMPT'!$D$3,IF(J403=3,'Equivalencia BH-BMPT'!$D$4,IF(J403=4,'Equivalencia BH-BMPT'!$D$5,IF(J403=5,'Equivalencia BH-BMPT'!$D$6,IF(J403=6,'Equivalencia BH-BMPT'!$D$7,IF(J403=7,'Equivalencia BH-BMPT'!$D$8,IF(J403=8,'Equivalencia BH-BMPT'!$D$9,IF(J403=9,'Equivalencia BH-BMPT'!$D$10,IF(J403=10,'Equivalencia BH-BMPT'!$D$11,IF(J403=11,'Equivalencia BH-BMPT'!$D$12,IF(J403=12,'Equivalencia BH-BMPT'!$D$13,IF(J403=13,'Equivalencia BH-BMPT'!$D$14,IF(J403=14,'Equivalencia BH-BMPT'!$D$15,IF(J403=15,'Equivalencia BH-BMPT'!$D$16,IF(J403=16,'Equivalencia BH-BMPT'!$D$17,IF(J403=17,'Equivalencia BH-BMPT'!$D$18,IF(J403=18,'Equivalencia BH-BMPT'!$D$19,IF(J403=19,'Equivalencia BH-BMPT'!$D$20,IF(J403=20,'Equivalencia BH-BMPT'!$D$21,IF(J403=21,'Equivalencia BH-BMPT'!$D$22,IF(J403=22,'Equivalencia BH-BMPT'!$D$23,IF(J403=23,'Equivalencia BH-BMPT'!#REF!,IF(J403=24,'Equivalencia BH-BMPT'!$D$25,IF(J403=25,'Equivalencia BH-BMPT'!$D$26,IF(J403=26,'Equivalencia BH-BMPT'!$D$27,IF(J403=27,'Equivalencia BH-BMPT'!$D$28,IF(J403=28,'Equivalencia BH-BMPT'!$D$29,IF(J403=29,'Equivalencia BH-BMPT'!$D$30,IF(J403=30,'Equivalencia BH-BMPT'!$D$31,IF(J403=31,'Equivalencia BH-BMPT'!$D$32,IF(J403=32,'Equivalencia BH-BMPT'!$D$33,IF(J403=33,'Equivalencia BH-BMPT'!$D$34,IF(J403=34,'Equivalencia BH-BMPT'!$D$35,IF(J403=35,'Equivalencia BH-BMPT'!$D$36,IF(J403=36,'Equivalencia BH-BMPT'!$D$37,IF(J403=37,'Equivalencia BH-BMPT'!$D$38,IF(J403=38,'Equivalencia BH-BMPT'!#REF!,IF(J403=39,'Equivalencia BH-BMPT'!$D$40,IF(J403=40,'Equivalencia BH-BMPT'!$D$41,IF(J403=41,'Equivalencia BH-BMPT'!$D$42,IF(J403=42,'Equivalencia BH-BMPT'!$D$43,IF(J403=43,'Equivalencia BH-BMPT'!$D$44,IF(J403=44,'Equivalencia BH-BMPT'!$D$45,IF(J403=45,'Equivalencia BH-BMPT'!$D$46,"No ha seleccionado un número de programa")))))))))))))))))))))))))))))))))))))))))))))</f>
        <v>No ha seleccionado un número de programa</v>
      </c>
      <c r="L403" s="20"/>
      <c r="M403" s="17"/>
      <c r="N403" s="24"/>
      <c r="O403" s="21"/>
      <c r="P403" s="85"/>
      <c r="Q403" s="22"/>
      <c r="R403" s="22"/>
      <c r="S403" s="22"/>
      <c r="T403" s="22">
        <f t="shared" si="21"/>
        <v>0</v>
      </c>
      <c r="U403" s="22"/>
      <c r="V403" s="23"/>
      <c r="W403" s="23"/>
      <c r="X403" s="23"/>
      <c r="Y403" s="17"/>
      <c r="Z403" s="17"/>
      <c r="AA403" s="39"/>
      <c r="AB403" s="17"/>
      <c r="AC403" s="17"/>
      <c r="AD403" s="17"/>
      <c r="AE403" s="17"/>
      <c r="AF403" s="40" t="e">
        <f t="shared" si="22"/>
        <v>#DIV/0!</v>
      </c>
      <c r="AG403" s="41"/>
      <c r="AH403" s="41" t="b">
        <f t="shared" si="23"/>
        <v>1</v>
      </c>
    </row>
    <row r="404" spans="1:34" ht="44.25" hidden="1" customHeight="1" thickBot="1" x14ac:dyDescent="0.3">
      <c r="A404" s="17"/>
      <c r="B404" s="17"/>
      <c r="C404" s="3"/>
      <c r="D404" s="17"/>
      <c r="E404" s="3" t="str">
        <f>IF(D404=1,'Tipo '!$B$2,IF(D404=2,'Tipo '!$B$3,IF(D404=3,'Tipo '!$B$4,IF(D404=4,'Tipo '!$B$5,IF(D404=5,'Tipo '!$B$6,IF(D404=6,'Tipo '!$B$7,IF(D404=7,'Tipo '!$B$8,IF(D404=8,'Tipo '!$B$9,IF(D404=9,'Tipo '!$B$10,IF(D404=10,'Tipo '!$B$11,IF(D404=11,'Tipo '!$B$12,IF(D404=12,'Tipo '!$B$13,IF(D404=13,'Tipo '!$B$14,IF(D404=14,'Tipo '!$B$15,IF(D404=15,'Tipo '!$B$16,IF(D404=16,'Tipo '!$B$17,IF(D404=17,'Tipo '!$B$18,IF(D404=18,'Tipo '!$B$19,IF(D404=19,'Tipo '!$B$20,IF(D404=20,'Tipo '!$B$21,"No ha seleccionado un tipo de contrato válido"))))))))))))))))))))</f>
        <v>No ha seleccionado un tipo de contrato válido</v>
      </c>
      <c r="F404" s="3"/>
      <c r="G404" s="3"/>
      <c r="H404" s="19"/>
      <c r="I404" s="19"/>
      <c r="J404" s="8"/>
      <c r="K404" s="38" t="str">
        <f>IF(J404=1,'Equivalencia BH-BMPT'!$D$2,IF(J404=2,'Equivalencia BH-BMPT'!$D$3,IF(J404=3,'Equivalencia BH-BMPT'!$D$4,IF(J404=4,'Equivalencia BH-BMPT'!$D$5,IF(J404=5,'Equivalencia BH-BMPT'!$D$6,IF(J404=6,'Equivalencia BH-BMPT'!$D$7,IF(J404=7,'Equivalencia BH-BMPT'!$D$8,IF(J404=8,'Equivalencia BH-BMPT'!$D$9,IF(J404=9,'Equivalencia BH-BMPT'!$D$10,IF(J404=10,'Equivalencia BH-BMPT'!$D$11,IF(J404=11,'Equivalencia BH-BMPT'!$D$12,IF(J404=12,'Equivalencia BH-BMPT'!$D$13,IF(J404=13,'Equivalencia BH-BMPT'!$D$14,IF(J404=14,'Equivalencia BH-BMPT'!$D$15,IF(J404=15,'Equivalencia BH-BMPT'!$D$16,IF(J404=16,'Equivalencia BH-BMPT'!$D$17,IF(J404=17,'Equivalencia BH-BMPT'!$D$18,IF(J404=18,'Equivalencia BH-BMPT'!$D$19,IF(J404=19,'Equivalencia BH-BMPT'!$D$20,IF(J404=20,'Equivalencia BH-BMPT'!$D$21,IF(J404=21,'Equivalencia BH-BMPT'!$D$22,IF(J404=22,'Equivalencia BH-BMPT'!$D$23,IF(J404=23,'Equivalencia BH-BMPT'!#REF!,IF(J404=24,'Equivalencia BH-BMPT'!$D$25,IF(J404=25,'Equivalencia BH-BMPT'!$D$26,IF(J404=26,'Equivalencia BH-BMPT'!$D$27,IF(J404=27,'Equivalencia BH-BMPT'!$D$28,IF(J404=28,'Equivalencia BH-BMPT'!$D$29,IF(J404=29,'Equivalencia BH-BMPT'!$D$30,IF(J404=30,'Equivalencia BH-BMPT'!$D$31,IF(J404=31,'Equivalencia BH-BMPT'!$D$32,IF(J404=32,'Equivalencia BH-BMPT'!$D$33,IF(J404=33,'Equivalencia BH-BMPT'!$D$34,IF(J404=34,'Equivalencia BH-BMPT'!$D$35,IF(J404=35,'Equivalencia BH-BMPT'!$D$36,IF(J404=36,'Equivalencia BH-BMPT'!$D$37,IF(J404=37,'Equivalencia BH-BMPT'!$D$38,IF(J404=38,'Equivalencia BH-BMPT'!#REF!,IF(J404=39,'Equivalencia BH-BMPT'!$D$40,IF(J404=40,'Equivalencia BH-BMPT'!$D$41,IF(J404=41,'Equivalencia BH-BMPT'!$D$42,IF(J404=42,'Equivalencia BH-BMPT'!$D$43,IF(J404=43,'Equivalencia BH-BMPT'!$D$44,IF(J404=44,'Equivalencia BH-BMPT'!$D$45,IF(J404=45,'Equivalencia BH-BMPT'!$D$46,"No ha seleccionado un número de programa")))))))))))))))))))))))))))))))))))))))))))))</f>
        <v>No ha seleccionado un número de programa</v>
      </c>
      <c r="L404" s="20"/>
      <c r="M404" s="17"/>
      <c r="N404" s="24"/>
      <c r="O404" s="21"/>
      <c r="P404" s="85"/>
      <c r="Q404" s="22"/>
      <c r="R404" s="22"/>
      <c r="S404" s="22"/>
      <c r="T404" s="22">
        <f t="shared" ref="T404:T467" si="24">O404+Q404+S404</f>
        <v>0</v>
      </c>
      <c r="U404" s="22"/>
      <c r="V404" s="23"/>
      <c r="W404" s="23"/>
      <c r="X404" s="23"/>
      <c r="Y404" s="17"/>
      <c r="Z404" s="17"/>
      <c r="AA404" s="39"/>
      <c r="AB404" s="17"/>
      <c r="AC404" s="17"/>
      <c r="AD404" s="17"/>
      <c r="AE404" s="17"/>
      <c r="AF404" s="40" t="e">
        <f t="shared" ref="AF404:AF467" si="25">SUM(U404/T404)</f>
        <v>#DIV/0!</v>
      </c>
      <c r="AG404" s="41"/>
      <c r="AH404" s="41" t="b">
        <f t="shared" ref="AH404:AH467" si="26">IF(I404="Funcionamiento",J404=0,J404="")</f>
        <v>1</v>
      </c>
    </row>
    <row r="405" spans="1:34" ht="44.25" hidden="1" customHeight="1" thickBot="1" x14ac:dyDescent="0.3">
      <c r="A405" s="17"/>
      <c r="B405" s="17"/>
      <c r="C405" s="3"/>
      <c r="D405" s="17"/>
      <c r="E405" s="3" t="str">
        <f>IF(D405=1,'Tipo '!$B$2,IF(D405=2,'Tipo '!$B$3,IF(D405=3,'Tipo '!$B$4,IF(D405=4,'Tipo '!$B$5,IF(D405=5,'Tipo '!$B$6,IF(D405=6,'Tipo '!$B$7,IF(D405=7,'Tipo '!$B$8,IF(D405=8,'Tipo '!$B$9,IF(D405=9,'Tipo '!$B$10,IF(D405=10,'Tipo '!$B$11,IF(D405=11,'Tipo '!$B$12,IF(D405=12,'Tipo '!$B$13,IF(D405=13,'Tipo '!$B$14,IF(D405=14,'Tipo '!$B$15,IF(D405=15,'Tipo '!$B$16,IF(D405=16,'Tipo '!$B$17,IF(D405=17,'Tipo '!$B$18,IF(D405=18,'Tipo '!$B$19,IF(D405=19,'Tipo '!$B$20,IF(D405=20,'Tipo '!$B$21,"No ha seleccionado un tipo de contrato válido"))))))))))))))))))))</f>
        <v>No ha seleccionado un tipo de contrato válido</v>
      </c>
      <c r="F405" s="3"/>
      <c r="G405" s="3"/>
      <c r="H405" s="19"/>
      <c r="I405" s="19"/>
      <c r="J405" s="8"/>
      <c r="K405" s="38" t="str">
        <f>IF(J405=1,'Equivalencia BH-BMPT'!$D$2,IF(J405=2,'Equivalencia BH-BMPT'!$D$3,IF(J405=3,'Equivalencia BH-BMPT'!$D$4,IF(J405=4,'Equivalencia BH-BMPT'!$D$5,IF(J405=5,'Equivalencia BH-BMPT'!$D$6,IF(J405=6,'Equivalencia BH-BMPT'!$D$7,IF(J405=7,'Equivalencia BH-BMPT'!$D$8,IF(J405=8,'Equivalencia BH-BMPT'!$D$9,IF(J405=9,'Equivalencia BH-BMPT'!$D$10,IF(J405=10,'Equivalencia BH-BMPT'!$D$11,IF(J405=11,'Equivalencia BH-BMPT'!$D$12,IF(J405=12,'Equivalencia BH-BMPT'!$D$13,IF(J405=13,'Equivalencia BH-BMPT'!$D$14,IF(J405=14,'Equivalencia BH-BMPT'!$D$15,IF(J405=15,'Equivalencia BH-BMPT'!$D$16,IF(J405=16,'Equivalencia BH-BMPT'!$D$17,IF(J405=17,'Equivalencia BH-BMPT'!$D$18,IF(J405=18,'Equivalencia BH-BMPT'!$D$19,IF(J405=19,'Equivalencia BH-BMPT'!$D$20,IF(J405=20,'Equivalencia BH-BMPT'!$D$21,IF(J405=21,'Equivalencia BH-BMPT'!$D$22,IF(J405=22,'Equivalencia BH-BMPT'!$D$23,IF(J405=23,'Equivalencia BH-BMPT'!#REF!,IF(J405=24,'Equivalencia BH-BMPT'!$D$25,IF(J405=25,'Equivalencia BH-BMPT'!$D$26,IF(J405=26,'Equivalencia BH-BMPT'!$D$27,IF(J405=27,'Equivalencia BH-BMPT'!$D$28,IF(J405=28,'Equivalencia BH-BMPT'!$D$29,IF(J405=29,'Equivalencia BH-BMPT'!$D$30,IF(J405=30,'Equivalencia BH-BMPT'!$D$31,IF(J405=31,'Equivalencia BH-BMPT'!$D$32,IF(J405=32,'Equivalencia BH-BMPT'!$D$33,IF(J405=33,'Equivalencia BH-BMPT'!$D$34,IF(J405=34,'Equivalencia BH-BMPT'!$D$35,IF(J405=35,'Equivalencia BH-BMPT'!$D$36,IF(J405=36,'Equivalencia BH-BMPT'!$D$37,IF(J405=37,'Equivalencia BH-BMPT'!$D$38,IF(J405=38,'Equivalencia BH-BMPT'!#REF!,IF(J405=39,'Equivalencia BH-BMPT'!$D$40,IF(J405=40,'Equivalencia BH-BMPT'!$D$41,IF(J405=41,'Equivalencia BH-BMPT'!$D$42,IF(J405=42,'Equivalencia BH-BMPT'!$D$43,IF(J405=43,'Equivalencia BH-BMPT'!$D$44,IF(J405=44,'Equivalencia BH-BMPT'!$D$45,IF(J405=45,'Equivalencia BH-BMPT'!$D$46,"No ha seleccionado un número de programa")))))))))))))))))))))))))))))))))))))))))))))</f>
        <v>No ha seleccionado un número de programa</v>
      </c>
      <c r="L405" s="20"/>
      <c r="M405" s="17"/>
      <c r="N405" s="24"/>
      <c r="O405" s="21"/>
      <c r="P405" s="85"/>
      <c r="Q405" s="22"/>
      <c r="R405" s="22"/>
      <c r="S405" s="22"/>
      <c r="T405" s="22">
        <f t="shared" si="24"/>
        <v>0</v>
      </c>
      <c r="U405" s="22"/>
      <c r="V405" s="23"/>
      <c r="W405" s="23"/>
      <c r="X405" s="23"/>
      <c r="Y405" s="17"/>
      <c r="Z405" s="17"/>
      <c r="AA405" s="39"/>
      <c r="AB405" s="17"/>
      <c r="AC405" s="17"/>
      <c r="AD405" s="17"/>
      <c r="AE405" s="17"/>
      <c r="AF405" s="40" t="e">
        <f t="shared" si="25"/>
        <v>#DIV/0!</v>
      </c>
      <c r="AG405" s="41"/>
      <c r="AH405" s="41" t="b">
        <f t="shared" si="26"/>
        <v>1</v>
      </c>
    </row>
    <row r="406" spans="1:34" ht="44.25" hidden="1" customHeight="1" thickBot="1" x14ac:dyDescent="0.3">
      <c r="A406" s="17"/>
      <c r="B406" s="17"/>
      <c r="C406" s="3"/>
      <c r="D406" s="17"/>
      <c r="E406" s="3" t="str">
        <f>IF(D406=1,'Tipo '!$B$2,IF(D406=2,'Tipo '!$B$3,IF(D406=3,'Tipo '!$B$4,IF(D406=4,'Tipo '!$B$5,IF(D406=5,'Tipo '!$B$6,IF(D406=6,'Tipo '!$B$7,IF(D406=7,'Tipo '!$B$8,IF(D406=8,'Tipo '!$B$9,IF(D406=9,'Tipo '!$B$10,IF(D406=10,'Tipo '!$B$11,IF(D406=11,'Tipo '!$B$12,IF(D406=12,'Tipo '!$B$13,IF(D406=13,'Tipo '!$B$14,IF(D406=14,'Tipo '!$B$15,IF(D406=15,'Tipo '!$B$16,IF(D406=16,'Tipo '!$B$17,IF(D406=17,'Tipo '!$B$18,IF(D406=18,'Tipo '!$B$19,IF(D406=19,'Tipo '!$B$20,IF(D406=20,'Tipo '!$B$21,"No ha seleccionado un tipo de contrato válido"))))))))))))))))))))</f>
        <v>No ha seleccionado un tipo de contrato válido</v>
      </c>
      <c r="F406" s="3"/>
      <c r="G406" s="3"/>
      <c r="H406" s="19"/>
      <c r="I406" s="19"/>
      <c r="J406" s="8"/>
      <c r="K406" s="38" t="str">
        <f>IF(J406=1,'Equivalencia BH-BMPT'!$D$2,IF(J406=2,'Equivalencia BH-BMPT'!$D$3,IF(J406=3,'Equivalencia BH-BMPT'!$D$4,IF(J406=4,'Equivalencia BH-BMPT'!$D$5,IF(J406=5,'Equivalencia BH-BMPT'!$D$6,IF(J406=6,'Equivalencia BH-BMPT'!$D$7,IF(J406=7,'Equivalencia BH-BMPT'!$D$8,IF(J406=8,'Equivalencia BH-BMPT'!$D$9,IF(J406=9,'Equivalencia BH-BMPT'!$D$10,IF(J406=10,'Equivalencia BH-BMPT'!$D$11,IF(J406=11,'Equivalencia BH-BMPT'!$D$12,IF(J406=12,'Equivalencia BH-BMPT'!$D$13,IF(J406=13,'Equivalencia BH-BMPT'!$D$14,IF(J406=14,'Equivalencia BH-BMPT'!$D$15,IF(J406=15,'Equivalencia BH-BMPT'!$D$16,IF(J406=16,'Equivalencia BH-BMPT'!$D$17,IF(J406=17,'Equivalencia BH-BMPT'!$D$18,IF(J406=18,'Equivalencia BH-BMPT'!$D$19,IF(J406=19,'Equivalencia BH-BMPT'!$D$20,IF(J406=20,'Equivalencia BH-BMPT'!$D$21,IF(J406=21,'Equivalencia BH-BMPT'!$D$22,IF(J406=22,'Equivalencia BH-BMPT'!$D$23,IF(J406=23,'Equivalencia BH-BMPT'!#REF!,IF(J406=24,'Equivalencia BH-BMPT'!$D$25,IF(J406=25,'Equivalencia BH-BMPT'!$D$26,IF(J406=26,'Equivalencia BH-BMPT'!$D$27,IF(J406=27,'Equivalencia BH-BMPT'!$D$28,IF(J406=28,'Equivalencia BH-BMPT'!$D$29,IF(J406=29,'Equivalencia BH-BMPT'!$D$30,IF(J406=30,'Equivalencia BH-BMPT'!$D$31,IF(J406=31,'Equivalencia BH-BMPT'!$D$32,IF(J406=32,'Equivalencia BH-BMPT'!$D$33,IF(J406=33,'Equivalencia BH-BMPT'!$D$34,IF(J406=34,'Equivalencia BH-BMPT'!$D$35,IF(J406=35,'Equivalencia BH-BMPT'!$D$36,IF(J406=36,'Equivalencia BH-BMPT'!$D$37,IF(J406=37,'Equivalencia BH-BMPT'!$D$38,IF(J406=38,'Equivalencia BH-BMPT'!#REF!,IF(J406=39,'Equivalencia BH-BMPT'!$D$40,IF(J406=40,'Equivalencia BH-BMPT'!$D$41,IF(J406=41,'Equivalencia BH-BMPT'!$D$42,IF(J406=42,'Equivalencia BH-BMPT'!$D$43,IF(J406=43,'Equivalencia BH-BMPT'!$D$44,IF(J406=44,'Equivalencia BH-BMPT'!$D$45,IF(J406=45,'Equivalencia BH-BMPT'!$D$46,"No ha seleccionado un número de programa")))))))))))))))))))))))))))))))))))))))))))))</f>
        <v>No ha seleccionado un número de programa</v>
      </c>
      <c r="L406" s="20"/>
      <c r="M406" s="17"/>
      <c r="N406" s="24"/>
      <c r="O406" s="21"/>
      <c r="P406" s="85"/>
      <c r="Q406" s="22"/>
      <c r="R406" s="22"/>
      <c r="S406" s="22"/>
      <c r="T406" s="22">
        <f t="shared" si="24"/>
        <v>0</v>
      </c>
      <c r="U406" s="22"/>
      <c r="V406" s="23"/>
      <c r="W406" s="23"/>
      <c r="X406" s="23"/>
      <c r="Y406" s="17"/>
      <c r="Z406" s="17"/>
      <c r="AA406" s="39"/>
      <c r="AB406" s="17"/>
      <c r="AC406" s="17"/>
      <c r="AD406" s="17"/>
      <c r="AE406" s="17"/>
      <c r="AF406" s="40" t="e">
        <f t="shared" si="25"/>
        <v>#DIV/0!</v>
      </c>
      <c r="AG406" s="41"/>
      <c r="AH406" s="41" t="b">
        <f t="shared" si="26"/>
        <v>1</v>
      </c>
    </row>
    <row r="407" spans="1:34" ht="44.25" hidden="1" customHeight="1" thickBot="1" x14ac:dyDescent="0.3">
      <c r="A407" s="17"/>
      <c r="B407" s="17"/>
      <c r="C407" s="3"/>
      <c r="D407" s="17"/>
      <c r="E407" s="3" t="str">
        <f>IF(D407=1,'Tipo '!$B$2,IF(D407=2,'Tipo '!$B$3,IF(D407=3,'Tipo '!$B$4,IF(D407=4,'Tipo '!$B$5,IF(D407=5,'Tipo '!$B$6,IF(D407=6,'Tipo '!$B$7,IF(D407=7,'Tipo '!$B$8,IF(D407=8,'Tipo '!$B$9,IF(D407=9,'Tipo '!$B$10,IF(D407=10,'Tipo '!$B$11,IF(D407=11,'Tipo '!$B$12,IF(D407=12,'Tipo '!$B$13,IF(D407=13,'Tipo '!$B$14,IF(D407=14,'Tipo '!$B$15,IF(D407=15,'Tipo '!$B$16,IF(D407=16,'Tipo '!$B$17,IF(D407=17,'Tipo '!$B$18,IF(D407=18,'Tipo '!$B$19,IF(D407=19,'Tipo '!$B$20,IF(D407=20,'Tipo '!$B$21,"No ha seleccionado un tipo de contrato válido"))))))))))))))))))))</f>
        <v>No ha seleccionado un tipo de contrato válido</v>
      </c>
      <c r="F407" s="3"/>
      <c r="G407" s="3"/>
      <c r="H407" s="19"/>
      <c r="I407" s="19"/>
      <c r="J407" s="8"/>
      <c r="K407" s="38" t="str">
        <f>IF(J407=1,'Equivalencia BH-BMPT'!$D$2,IF(J407=2,'Equivalencia BH-BMPT'!$D$3,IF(J407=3,'Equivalencia BH-BMPT'!$D$4,IF(J407=4,'Equivalencia BH-BMPT'!$D$5,IF(J407=5,'Equivalencia BH-BMPT'!$D$6,IF(J407=6,'Equivalencia BH-BMPT'!$D$7,IF(J407=7,'Equivalencia BH-BMPT'!$D$8,IF(J407=8,'Equivalencia BH-BMPT'!$D$9,IF(J407=9,'Equivalencia BH-BMPT'!$D$10,IF(J407=10,'Equivalencia BH-BMPT'!$D$11,IF(J407=11,'Equivalencia BH-BMPT'!$D$12,IF(J407=12,'Equivalencia BH-BMPT'!$D$13,IF(J407=13,'Equivalencia BH-BMPT'!$D$14,IF(J407=14,'Equivalencia BH-BMPT'!$D$15,IF(J407=15,'Equivalencia BH-BMPT'!$D$16,IF(J407=16,'Equivalencia BH-BMPT'!$D$17,IF(J407=17,'Equivalencia BH-BMPT'!$D$18,IF(J407=18,'Equivalencia BH-BMPT'!$D$19,IF(J407=19,'Equivalencia BH-BMPT'!$D$20,IF(J407=20,'Equivalencia BH-BMPT'!$D$21,IF(J407=21,'Equivalencia BH-BMPT'!$D$22,IF(J407=22,'Equivalencia BH-BMPT'!$D$23,IF(J407=23,'Equivalencia BH-BMPT'!#REF!,IF(J407=24,'Equivalencia BH-BMPT'!$D$25,IF(J407=25,'Equivalencia BH-BMPT'!$D$26,IF(J407=26,'Equivalencia BH-BMPT'!$D$27,IF(J407=27,'Equivalencia BH-BMPT'!$D$28,IF(J407=28,'Equivalencia BH-BMPT'!$D$29,IF(J407=29,'Equivalencia BH-BMPT'!$D$30,IF(J407=30,'Equivalencia BH-BMPT'!$D$31,IF(J407=31,'Equivalencia BH-BMPT'!$D$32,IF(J407=32,'Equivalencia BH-BMPT'!$D$33,IF(J407=33,'Equivalencia BH-BMPT'!$D$34,IF(J407=34,'Equivalencia BH-BMPT'!$D$35,IF(J407=35,'Equivalencia BH-BMPT'!$D$36,IF(J407=36,'Equivalencia BH-BMPT'!$D$37,IF(J407=37,'Equivalencia BH-BMPT'!$D$38,IF(J407=38,'Equivalencia BH-BMPT'!#REF!,IF(J407=39,'Equivalencia BH-BMPT'!$D$40,IF(J407=40,'Equivalencia BH-BMPT'!$D$41,IF(J407=41,'Equivalencia BH-BMPT'!$D$42,IF(J407=42,'Equivalencia BH-BMPT'!$D$43,IF(J407=43,'Equivalencia BH-BMPT'!$D$44,IF(J407=44,'Equivalencia BH-BMPT'!$D$45,IF(J407=45,'Equivalencia BH-BMPT'!$D$46,"No ha seleccionado un número de programa")))))))))))))))))))))))))))))))))))))))))))))</f>
        <v>No ha seleccionado un número de programa</v>
      </c>
      <c r="L407" s="20"/>
      <c r="M407" s="17"/>
      <c r="N407" s="24"/>
      <c r="O407" s="21"/>
      <c r="P407" s="85"/>
      <c r="Q407" s="22"/>
      <c r="R407" s="22"/>
      <c r="S407" s="22"/>
      <c r="T407" s="22">
        <f t="shared" si="24"/>
        <v>0</v>
      </c>
      <c r="U407" s="22"/>
      <c r="V407" s="23"/>
      <c r="W407" s="23"/>
      <c r="X407" s="23"/>
      <c r="Y407" s="17"/>
      <c r="Z407" s="17"/>
      <c r="AA407" s="39"/>
      <c r="AB407" s="17"/>
      <c r="AC407" s="17"/>
      <c r="AD407" s="17"/>
      <c r="AE407" s="17"/>
      <c r="AF407" s="40" t="e">
        <f t="shared" si="25"/>
        <v>#DIV/0!</v>
      </c>
      <c r="AG407" s="41"/>
      <c r="AH407" s="41" t="b">
        <f t="shared" si="26"/>
        <v>1</v>
      </c>
    </row>
    <row r="408" spans="1:34" ht="44.25" hidden="1" customHeight="1" thickBot="1" x14ac:dyDescent="0.3">
      <c r="A408" s="17"/>
      <c r="B408" s="17"/>
      <c r="C408" s="3"/>
      <c r="D408" s="17"/>
      <c r="E408" s="3" t="str">
        <f>IF(D408=1,'Tipo '!$B$2,IF(D408=2,'Tipo '!$B$3,IF(D408=3,'Tipo '!$B$4,IF(D408=4,'Tipo '!$B$5,IF(D408=5,'Tipo '!$B$6,IF(D408=6,'Tipo '!$B$7,IF(D408=7,'Tipo '!$B$8,IF(D408=8,'Tipo '!$B$9,IF(D408=9,'Tipo '!$B$10,IF(D408=10,'Tipo '!$B$11,IF(D408=11,'Tipo '!$B$12,IF(D408=12,'Tipo '!$B$13,IF(D408=13,'Tipo '!$B$14,IF(D408=14,'Tipo '!$B$15,IF(D408=15,'Tipo '!$B$16,IF(D408=16,'Tipo '!$B$17,IF(D408=17,'Tipo '!$B$18,IF(D408=18,'Tipo '!$B$19,IF(D408=19,'Tipo '!$B$20,IF(D408=20,'Tipo '!$B$21,"No ha seleccionado un tipo de contrato válido"))))))))))))))))))))</f>
        <v>No ha seleccionado un tipo de contrato válido</v>
      </c>
      <c r="F408" s="3"/>
      <c r="G408" s="3"/>
      <c r="H408" s="19"/>
      <c r="I408" s="19"/>
      <c r="J408" s="8"/>
      <c r="K408" s="38" t="str">
        <f>IF(J408=1,'Equivalencia BH-BMPT'!$D$2,IF(J408=2,'Equivalencia BH-BMPT'!$D$3,IF(J408=3,'Equivalencia BH-BMPT'!$D$4,IF(J408=4,'Equivalencia BH-BMPT'!$D$5,IF(J408=5,'Equivalencia BH-BMPT'!$D$6,IF(J408=6,'Equivalencia BH-BMPT'!$D$7,IF(J408=7,'Equivalencia BH-BMPT'!$D$8,IF(J408=8,'Equivalencia BH-BMPT'!$D$9,IF(J408=9,'Equivalencia BH-BMPT'!$D$10,IF(J408=10,'Equivalencia BH-BMPT'!$D$11,IF(J408=11,'Equivalencia BH-BMPT'!$D$12,IF(J408=12,'Equivalencia BH-BMPT'!$D$13,IF(J408=13,'Equivalencia BH-BMPT'!$D$14,IF(J408=14,'Equivalencia BH-BMPT'!$D$15,IF(J408=15,'Equivalencia BH-BMPT'!$D$16,IF(J408=16,'Equivalencia BH-BMPT'!$D$17,IF(J408=17,'Equivalencia BH-BMPT'!$D$18,IF(J408=18,'Equivalencia BH-BMPT'!$D$19,IF(J408=19,'Equivalencia BH-BMPT'!$D$20,IF(J408=20,'Equivalencia BH-BMPT'!$D$21,IF(J408=21,'Equivalencia BH-BMPT'!$D$22,IF(J408=22,'Equivalencia BH-BMPT'!$D$23,IF(J408=23,'Equivalencia BH-BMPT'!#REF!,IF(J408=24,'Equivalencia BH-BMPT'!$D$25,IF(J408=25,'Equivalencia BH-BMPT'!$D$26,IF(J408=26,'Equivalencia BH-BMPT'!$D$27,IF(J408=27,'Equivalencia BH-BMPT'!$D$28,IF(J408=28,'Equivalencia BH-BMPT'!$D$29,IF(J408=29,'Equivalencia BH-BMPT'!$D$30,IF(J408=30,'Equivalencia BH-BMPT'!$D$31,IF(J408=31,'Equivalencia BH-BMPT'!$D$32,IF(J408=32,'Equivalencia BH-BMPT'!$D$33,IF(J408=33,'Equivalencia BH-BMPT'!$D$34,IF(J408=34,'Equivalencia BH-BMPT'!$D$35,IF(J408=35,'Equivalencia BH-BMPT'!$D$36,IF(J408=36,'Equivalencia BH-BMPT'!$D$37,IF(J408=37,'Equivalencia BH-BMPT'!$D$38,IF(J408=38,'Equivalencia BH-BMPT'!#REF!,IF(J408=39,'Equivalencia BH-BMPT'!$D$40,IF(J408=40,'Equivalencia BH-BMPT'!$D$41,IF(J408=41,'Equivalencia BH-BMPT'!$D$42,IF(J408=42,'Equivalencia BH-BMPT'!$D$43,IF(J408=43,'Equivalencia BH-BMPT'!$D$44,IF(J408=44,'Equivalencia BH-BMPT'!$D$45,IF(J408=45,'Equivalencia BH-BMPT'!$D$46,"No ha seleccionado un número de programa")))))))))))))))))))))))))))))))))))))))))))))</f>
        <v>No ha seleccionado un número de programa</v>
      </c>
      <c r="L408" s="20"/>
      <c r="M408" s="17"/>
      <c r="N408" s="24"/>
      <c r="O408" s="21"/>
      <c r="P408" s="85"/>
      <c r="Q408" s="22"/>
      <c r="R408" s="22"/>
      <c r="S408" s="22"/>
      <c r="T408" s="22">
        <f t="shared" si="24"/>
        <v>0</v>
      </c>
      <c r="U408" s="22"/>
      <c r="V408" s="23"/>
      <c r="W408" s="23"/>
      <c r="X408" s="23"/>
      <c r="Y408" s="17"/>
      <c r="Z408" s="17"/>
      <c r="AA408" s="39"/>
      <c r="AB408" s="17"/>
      <c r="AC408" s="17"/>
      <c r="AD408" s="17"/>
      <c r="AE408" s="17"/>
      <c r="AF408" s="40" t="e">
        <f t="shared" si="25"/>
        <v>#DIV/0!</v>
      </c>
      <c r="AG408" s="41"/>
      <c r="AH408" s="41" t="b">
        <f t="shared" si="26"/>
        <v>1</v>
      </c>
    </row>
    <row r="409" spans="1:34" ht="44.25" hidden="1" customHeight="1" thickBot="1" x14ac:dyDescent="0.3">
      <c r="A409" s="17"/>
      <c r="B409" s="17"/>
      <c r="C409" s="3"/>
      <c r="D409" s="17"/>
      <c r="E409" s="3" t="str">
        <f>IF(D409=1,'Tipo '!$B$2,IF(D409=2,'Tipo '!$B$3,IF(D409=3,'Tipo '!$B$4,IF(D409=4,'Tipo '!$B$5,IF(D409=5,'Tipo '!$B$6,IF(D409=6,'Tipo '!$B$7,IF(D409=7,'Tipo '!$B$8,IF(D409=8,'Tipo '!$B$9,IF(D409=9,'Tipo '!$B$10,IF(D409=10,'Tipo '!$B$11,IF(D409=11,'Tipo '!$B$12,IF(D409=12,'Tipo '!$B$13,IF(D409=13,'Tipo '!$B$14,IF(D409=14,'Tipo '!$B$15,IF(D409=15,'Tipo '!$B$16,IF(D409=16,'Tipo '!$B$17,IF(D409=17,'Tipo '!$B$18,IF(D409=18,'Tipo '!$B$19,IF(D409=19,'Tipo '!$B$20,IF(D409=20,'Tipo '!$B$21,"No ha seleccionado un tipo de contrato válido"))))))))))))))))))))</f>
        <v>No ha seleccionado un tipo de contrato válido</v>
      </c>
      <c r="F409" s="3"/>
      <c r="G409" s="3"/>
      <c r="H409" s="19"/>
      <c r="I409" s="19"/>
      <c r="J409" s="8"/>
      <c r="K409" s="38" t="str">
        <f>IF(J409=1,'Equivalencia BH-BMPT'!$D$2,IF(J409=2,'Equivalencia BH-BMPT'!$D$3,IF(J409=3,'Equivalencia BH-BMPT'!$D$4,IF(J409=4,'Equivalencia BH-BMPT'!$D$5,IF(J409=5,'Equivalencia BH-BMPT'!$D$6,IF(J409=6,'Equivalencia BH-BMPT'!$D$7,IF(J409=7,'Equivalencia BH-BMPT'!$D$8,IF(J409=8,'Equivalencia BH-BMPT'!$D$9,IF(J409=9,'Equivalencia BH-BMPT'!$D$10,IF(J409=10,'Equivalencia BH-BMPT'!$D$11,IF(J409=11,'Equivalencia BH-BMPT'!$D$12,IF(J409=12,'Equivalencia BH-BMPT'!$D$13,IF(J409=13,'Equivalencia BH-BMPT'!$D$14,IF(J409=14,'Equivalencia BH-BMPT'!$D$15,IF(J409=15,'Equivalencia BH-BMPT'!$D$16,IF(J409=16,'Equivalencia BH-BMPT'!$D$17,IF(J409=17,'Equivalencia BH-BMPT'!$D$18,IF(J409=18,'Equivalencia BH-BMPT'!$D$19,IF(J409=19,'Equivalencia BH-BMPT'!$D$20,IF(J409=20,'Equivalencia BH-BMPT'!$D$21,IF(J409=21,'Equivalencia BH-BMPT'!$D$22,IF(J409=22,'Equivalencia BH-BMPT'!$D$23,IF(J409=23,'Equivalencia BH-BMPT'!#REF!,IF(J409=24,'Equivalencia BH-BMPT'!$D$25,IF(J409=25,'Equivalencia BH-BMPT'!$D$26,IF(J409=26,'Equivalencia BH-BMPT'!$D$27,IF(J409=27,'Equivalencia BH-BMPT'!$D$28,IF(J409=28,'Equivalencia BH-BMPT'!$D$29,IF(J409=29,'Equivalencia BH-BMPT'!$D$30,IF(J409=30,'Equivalencia BH-BMPT'!$D$31,IF(J409=31,'Equivalencia BH-BMPT'!$D$32,IF(J409=32,'Equivalencia BH-BMPT'!$D$33,IF(J409=33,'Equivalencia BH-BMPT'!$D$34,IF(J409=34,'Equivalencia BH-BMPT'!$D$35,IF(J409=35,'Equivalencia BH-BMPT'!$D$36,IF(J409=36,'Equivalencia BH-BMPT'!$D$37,IF(J409=37,'Equivalencia BH-BMPT'!$D$38,IF(J409=38,'Equivalencia BH-BMPT'!#REF!,IF(J409=39,'Equivalencia BH-BMPT'!$D$40,IF(J409=40,'Equivalencia BH-BMPT'!$D$41,IF(J409=41,'Equivalencia BH-BMPT'!$D$42,IF(J409=42,'Equivalencia BH-BMPT'!$D$43,IF(J409=43,'Equivalencia BH-BMPT'!$D$44,IF(J409=44,'Equivalencia BH-BMPT'!$D$45,IF(J409=45,'Equivalencia BH-BMPT'!$D$46,"No ha seleccionado un número de programa")))))))))))))))))))))))))))))))))))))))))))))</f>
        <v>No ha seleccionado un número de programa</v>
      </c>
      <c r="L409" s="20"/>
      <c r="M409" s="17"/>
      <c r="N409" s="24"/>
      <c r="O409" s="21"/>
      <c r="P409" s="85"/>
      <c r="Q409" s="22"/>
      <c r="R409" s="22"/>
      <c r="S409" s="22"/>
      <c r="T409" s="22">
        <f t="shared" si="24"/>
        <v>0</v>
      </c>
      <c r="U409" s="22"/>
      <c r="V409" s="23"/>
      <c r="W409" s="23"/>
      <c r="X409" s="23"/>
      <c r="Y409" s="17"/>
      <c r="Z409" s="17"/>
      <c r="AA409" s="39"/>
      <c r="AB409" s="17"/>
      <c r="AC409" s="17"/>
      <c r="AD409" s="17"/>
      <c r="AE409" s="17"/>
      <c r="AF409" s="40" t="e">
        <f t="shared" si="25"/>
        <v>#DIV/0!</v>
      </c>
      <c r="AG409" s="41"/>
      <c r="AH409" s="41" t="b">
        <f t="shared" si="26"/>
        <v>1</v>
      </c>
    </row>
    <row r="410" spans="1:34" ht="44.25" hidden="1" customHeight="1" thickBot="1" x14ac:dyDescent="0.3">
      <c r="A410" s="17"/>
      <c r="B410" s="17"/>
      <c r="C410" s="3"/>
      <c r="D410" s="17"/>
      <c r="E410" s="3" t="str">
        <f>IF(D410=1,'Tipo '!$B$2,IF(D410=2,'Tipo '!$B$3,IF(D410=3,'Tipo '!$B$4,IF(D410=4,'Tipo '!$B$5,IF(D410=5,'Tipo '!$B$6,IF(D410=6,'Tipo '!$B$7,IF(D410=7,'Tipo '!$B$8,IF(D410=8,'Tipo '!$B$9,IF(D410=9,'Tipo '!$B$10,IF(D410=10,'Tipo '!$B$11,IF(D410=11,'Tipo '!$B$12,IF(D410=12,'Tipo '!$B$13,IF(D410=13,'Tipo '!$B$14,IF(D410=14,'Tipo '!$B$15,IF(D410=15,'Tipo '!$B$16,IF(D410=16,'Tipo '!$B$17,IF(D410=17,'Tipo '!$B$18,IF(D410=18,'Tipo '!$B$19,IF(D410=19,'Tipo '!$B$20,IF(D410=20,'Tipo '!$B$21,"No ha seleccionado un tipo de contrato válido"))))))))))))))))))))</f>
        <v>No ha seleccionado un tipo de contrato válido</v>
      </c>
      <c r="F410" s="3"/>
      <c r="G410" s="3"/>
      <c r="H410" s="19"/>
      <c r="I410" s="19"/>
      <c r="J410" s="8"/>
      <c r="K410" s="38" t="str">
        <f>IF(J410=1,'Equivalencia BH-BMPT'!$D$2,IF(J410=2,'Equivalencia BH-BMPT'!$D$3,IF(J410=3,'Equivalencia BH-BMPT'!$D$4,IF(J410=4,'Equivalencia BH-BMPT'!$D$5,IF(J410=5,'Equivalencia BH-BMPT'!$D$6,IF(J410=6,'Equivalencia BH-BMPT'!$D$7,IF(J410=7,'Equivalencia BH-BMPT'!$D$8,IF(J410=8,'Equivalencia BH-BMPT'!$D$9,IF(J410=9,'Equivalencia BH-BMPT'!$D$10,IF(J410=10,'Equivalencia BH-BMPT'!$D$11,IF(J410=11,'Equivalencia BH-BMPT'!$D$12,IF(J410=12,'Equivalencia BH-BMPT'!$D$13,IF(J410=13,'Equivalencia BH-BMPT'!$D$14,IF(J410=14,'Equivalencia BH-BMPT'!$D$15,IF(J410=15,'Equivalencia BH-BMPT'!$D$16,IF(J410=16,'Equivalencia BH-BMPT'!$D$17,IF(J410=17,'Equivalencia BH-BMPT'!$D$18,IF(J410=18,'Equivalencia BH-BMPT'!$D$19,IF(J410=19,'Equivalencia BH-BMPT'!$D$20,IF(J410=20,'Equivalencia BH-BMPT'!$D$21,IF(J410=21,'Equivalencia BH-BMPT'!$D$22,IF(J410=22,'Equivalencia BH-BMPT'!$D$23,IF(J410=23,'Equivalencia BH-BMPT'!#REF!,IF(J410=24,'Equivalencia BH-BMPT'!$D$25,IF(J410=25,'Equivalencia BH-BMPT'!$D$26,IF(J410=26,'Equivalencia BH-BMPT'!$D$27,IF(J410=27,'Equivalencia BH-BMPT'!$D$28,IF(J410=28,'Equivalencia BH-BMPT'!$D$29,IF(J410=29,'Equivalencia BH-BMPT'!$D$30,IF(J410=30,'Equivalencia BH-BMPT'!$D$31,IF(J410=31,'Equivalencia BH-BMPT'!$D$32,IF(J410=32,'Equivalencia BH-BMPT'!$D$33,IF(J410=33,'Equivalencia BH-BMPT'!$D$34,IF(J410=34,'Equivalencia BH-BMPT'!$D$35,IF(J410=35,'Equivalencia BH-BMPT'!$D$36,IF(J410=36,'Equivalencia BH-BMPT'!$D$37,IF(J410=37,'Equivalencia BH-BMPT'!$D$38,IF(J410=38,'Equivalencia BH-BMPT'!#REF!,IF(J410=39,'Equivalencia BH-BMPT'!$D$40,IF(J410=40,'Equivalencia BH-BMPT'!$D$41,IF(J410=41,'Equivalencia BH-BMPT'!$D$42,IF(J410=42,'Equivalencia BH-BMPT'!$D$43,IF(J410=43,'Equivalencia BH-BMPT'!$D$44,IF(J410=44,'Equivalencia BH-BMPT'!$D$45,IF(J410=45,'Equivalencia BH-BMPT'!$D$46,"No ha seleccionado un número de programa")))))))))))))))))))))))))))))))))))))))))))))</f>
        <v>No ha seleccionado un número de programa</v>
      </c>
      <c r="L410" s="20"/>
      <c r="M410" s="17"/>
      <c r="N410" s="24"/>
      <c r="O410" s="21"/>
      <c r="P410" s="85"/>
      <c r="Q410" s="22"/>
      <c r="R410" s="22"/>
      <c r="S410" s="22"/>
      <c r="T410" s="22">
        <f t="shared" si="24"/>
        <v>0</v>
      </c>
      <c r="U410" s="22"/>
      <c r="V410" s="23"/>
      <c r="W410" s="23"/>
      <c r="X410" s="23"/>
      <c r="Y410" s="17"/>
      <c r="Z410" s="17"/>
      <c r="AA410" s="39"/>
      <c r="AB410" s="17"/>
      <c r="AC410" s="17"/>
      <c r="AD410" s="17"/>
      <c r="AE410" s="17"/>
      <c r="AF410" s="40" t="e">
        <f t="shared" si="25"/>
        <v>#DIV/0!</v>
      </c>
      <c r="AG410" s="41"/>
      <c r="AH410" s="41" t="b">
        <f t="shared" si="26"/>
        <v>1</v>
      </c>
    </row>
    <row r="411" spans="1:34" ht="44.25" hidden="1" customHeight="1" thickBot="1" x14ac:dyDescent="0.3">
      <c r="A411" s="17"/>
      <c r="B411" s="17"/>
      <c r="C411" s="3"/>
      <c r="D411" s="17"/>
      <c r="E411" s="3" t="str">
        <f>IF(D411=1,'Tipo '!$B$2,IF(D411=2,'Tipo '!$B$3,IF(D411=3,'Tipo '!$B$4,IF(D411=4,'Tipo '!$B$5,IF(D411=5,'Tipo '!$B$6,IF(D411=6,'Tipo '!$B$7,IF(D411=7,'Tipo '!$B$8,IF(D411=8,'Tipo '!$B$9,IF(D411=9,'Tipo '!$B$10,IF(D411=10,'Tipo '!$B$11,IF(D411=11,'Tipo '!$B$12,IF(D411=12,'Tipo '!$B$13,IF(D411=13,'Tipo '!$B$14,IF(D411=14,'Tipo '!$B$15,IF(D411=15,'Tipo '!$B$16,IF(D411=16,'Tipo '!$B$17,IF(D411=17,'Tipo '!$B$18,IF(D411=18,'Tipo '!$B$19,IF(D411=19,'Tipo '!$B$20,IF(D411=20,'Tipo '!$B$21,"No ha seleccionado un tipo de contrato válido"))))))))))))))))))))</f>
        <v>No ha seleccionado un tipo de contrato válido</v>
      </c>
      <c r="F411" s="3"/>
      <c r="G411" s="3"/>
      <c r="H411" s="19"/>
      <c r="I411" s="19"/>
      <c r="J411" s="8"/>
      <c r="K411" s="38" t="str">
        <f>IF(J411=1,'Equivalencia BH-BMPT'!$D$2,IF(J411=2,'Equivalencia BH-BMPT'!$D$3,IF(J411=3,'Equivalencia BH-BMPT'!$D$4,IF(J411=4,'Equivalencia BH-BMPT'!$D$5,IF(J411=5,'Equivalencia BH-BMPT'!$D$6,IF(J411=6,'Equivalencia BH-BMPT'!$D$7,IF(J411=7,'Equivalencia BH-BMPT'!$D$8,IF(J411=8,'Equivalencia BH-BMPT'!$D$9,IF(J411=9,'Equivalencia BH-BMPT'!$D$10,IF(J411=10,'Equivalencia BH-BMPT'!$D$11,IF(J411=11,'Equivalencia BH-BMPT'!$D$12,IF(J411=12,'Equivalencia BH-BMPT'!$D$13,IF(J411=13,'Equivalencia BH-BMPT'!$D$14,IF(J411=14,'Equivalencia BH-BMPT'!$D$15,IF(J411=15,'Equivalencia BH-BMPT'!$D$16,IF(J411=16,'Equivalencia BH-BMPT'!$D$17,IF(J411=17,'Equivalencia BH-BMPT'!$D$18,IF(J411=18,'Equivalencia BH-BMPT'!$D$19,IF(J411=19,'Equivalencia BH-BMPT'!$D$20,IF(J411=20,'Equivalencia BH-BMPT'!$D$21,IF(J411=21,'Equivalencia BH-BMPT'!$D$22,IF(J411=22,'Equivalencia BH-BMPT'!$D$23,IF(J411=23,'Equivalencia BH-BMPT'!#REF!,IF(J411=24,'Equivalencia BH-BMPT'!$D$25,IF(J411=25,'Equivalencia BH-BMPT'!$D$26,IF(J411=26,'Equivalencia BH-BMPT'!$D$27,IF(J411=27,'Equivalencia BH-BMPT'!$D$28,IF(J411=28,'Equivalencia BH-BMPT'!$D$29,IF(J411=29,'Equivalencia BH-BMPT'!$D$30,IF(J411=30,'Equivalencia BH-BMPT'!$D$31,IF(J411=31,'Equivalencia BH-BMPT'!$D$32,IF(J411=32,'Equivalencia BH-BMPT'!$D$33,IF(J411=33,'Equivalencia BH-BMPT'!$D$34,IF(J411=34,'Equivalencia BH-BMPT'!$D$35,IF(J411=35,'Equivalencia BH-BMPT'!$D$36,IF(J411=36,'Equivalencia BH-BMPT'!$D$37,IF(J411=37,'Equivalencia BH-BMPT'!$D$38,IF(J411=38,'Equivalencia BH-BMPT'!#REF!,IF(J411=39,'Equivalencia BH-BMPT'!$D$40,IF(J411=40,'Equivalencia BH-BMPT'!$D$41,IF(J411=41,'Equivalencia BH-BMPT'!$D$42,IF(J411=42,'Equivalencia BH-BMPT'!$D$43,IF(J411=43,'Equivalencia BH-BMPT'!$D$44,IF(J411=44,'Equivalencia BH-BMPT'!$D$45,IF(J411=45,'Equivalencia BH-BMPT'!$D$46,"No ha seleccionado un número de programa")))))))))))))))))))))))))))))))))))))))))))))</f>
        <v>No ha seleccionado un número de programa</v>
      </c>
      <c r="L411" s="20"/>
      <c r="M411" s="17"/>
      <c r="N411" s="24"/>
      <c r="O411" s="21"/>
      <c r="P411" s="85"/>
      <c r="Q411" s="22"/>
      <c r="R411" s="22"/>
      <c r="S411" s="22"/>
      <c r="T411" s="22">
        <f t="shared" si="24"/>
        <v>0</v>
      </c>
      <c r="U411" s="22"/>
      <c r="V411" s="23"/>
      <c r="W411" s="23"/>
      <c r="X411" s="23"/>
      <c r="Y411" s="17"/>
      <c r="Z411" s="17"/>
      <c r="AA411" s="39"/>
      <c r="AB411" s="17"/>
      <c r="AC411" s="17"/>
      <c r="AD411" s="17"/>
      <c r="AE411" s="17"/>
      <c r="AF411" s="40" t="e">
        <f t="shared" si="25"/>
        <v>#DIV/0!</v>
      </c>
      <c r="AG411" s="41"/>
      <c r="AH411" s="41" t="b">
        <f t="shared" si="26"/>
        <v>1</v>
      </c>
    </row>
    <row r="412" spans="1:34" ht="44.25" hidden="1" customHeight="1" thickBot="1" x14ac:dyDescent="0.3">
      <c r="A412" s="17"/>
      <c r="B412" s="17"/>
      <c r="C412" s="3"/>
      <c r="D412" s="17"/>
      <c r="E412" s="3" t="str">
        <f>IF(D412=1,'Tipo '!$B$2,IF(D412=2,'Tipo '!$B$3,IF(D412=3,'Tipo '!$B$4,IF(D412=4,'Tipo '!$B$5,IF(D412=5,'Tipo '!$B$6,IF(D412=6,'Tipo '!$B$7,IF(D412=7,'Tipo '!$B$8,IF(D412=8,'Tipo '!$B$9,IF(D412=9,'Tipo '!$B$10,IF(D412=10,'Tipo '!$B$11,IF(D412=11,'Tipo '!$B$12,IF(D412=12,'Tipo '!$B$13,IF(D412=13,'Tipo '!$B$14,IF(D412=14,'Tipo '!$B$15,IF(D412=15,'Tipo '!$B$16,IF(D412=16,'Tipo '!$B$17,IF(D412=17,'Tipo '!$B$18,IF(D412=18,'Tipo '!$B$19,IF(D412=19,'Tipo '!$B$20,IF(D412=20,'Tipo '!$B$21,"No ha seleccionado un tipo de contrato válido"))))))))))))))))))))</f>
        <v>No ha seleccionado un tipo de contrato válido</v>
      </c>
      <c r="F412" s="3"/>
      <c r="G412" s="3"/>
      <c r="H412" s="19"/>
      <c r="I412" s="19"/>
      <c r="J412" s="8"/>
      <c r="K412" s="38" t="str">
        <f>IF(J412=1,'Equivalencia BH-BMPT'!$D$2,IF(J412=2,'Equivalencia BH-BMPT'!$D$3,IF(J412=3,'Equivalencia BH-BMPT'!$D$4,IF(J412=4,'Equivalencia BH-BMPT'!$D$5,IF(J412=5,'Equivalencia BH-BMPT'!$D$6,IF(J412=6,'Equivalencia BH-BMPT'!$D$7,IF(J412=7,'Equivalencia BH-BMPT'!$D$8,IF(J412=8,'Equivalencia BH-BMPT'!$D$9,IF(J412=9,'Equivalencia BH-BMPT'!$D$10,IF(J412=10,'Equivalencia BH-BMPT'!$D$11,IF(J412=11,'Equivalencia BH-BMPT'!$D$12,IF(J412=12,'Equivalencia BH-BMPT'!$D$13,IF(J412=13,'Equivalencia BH-BMPT'!$D$14,IF(J412=14,'Equivalencia BH-BMPT'!$D$15,IF(J412=15,'Equivalencia BH-BMPT'!$D$16,IF(J412=16,'Equivalencia BH-BMPT'!$D$17,IF(J412=17,'Equivalencia BH-BMPT'!$D$18,IF(J412=18,'Equivalencia BH-BMPT'!$D$19,IF(J412=19,'Equivalencia BH-BMPT'!$D$20,IF(J412=20,'Equivalencia BH-BMPT'!$D$21,IF(J412=21,'Equivalencia BH-BMPT'!$D$22,IF(J412=22,'Equivalencia BH-BMPT'!$D$23,IF(J412=23,'Equivalencia BH-BMPT'!#REF!,IF(J412=24,'Equivalencia BH-BMPT'!$D$25,IF(J412=25,'Equivalencia BH-BMPT'!$D$26,IF(J412=26,'Equivalencia BH-BMPT'!$D$27,IF(J412=27,'Equivalencia BH-BMPT'!$D$28,IF(J412=28,'Equivalencia BH-BMPT'!$D$29,IF(J412=29,'Equivalencia BH-BMPT'!$D$30,IF(J412=30,'Equivalencia BH-BMPT'!$D$31,IF(J412=31,'Equivalencia BH-BMPT'!$D$32,IF(J412=32,'Equivalencia BH-BMPT'!$D$33,IF(J412=33,'Equivalencia BH-BMPT'!$D$34,IF(J412=34,'Equivalencia BH-BMPT'!$D$35,IF(J412=35,'Equivalencia BH-BMPT'!$D$36,IF(J412=36,'Equivalencia BH-BMPT'!$D$37,IF(J412=37,'Equivalencia BH-BMPT'!$D$38,IF(J412=38,'Equivalencia BH-BMPT'!#REF!,IF(J412=39,'Equivalencia BH-BMPT'!$D$40,IF(J412=40,'Equivalencia BH-BMPT'!$D$41,IF(J412=41,'Equivalencia BH-BMPT'!$D$42,IF(J412=42,'Equivalencia BH-BMPT'!$D$43,IF(J412=43,'Equivalencia BH-BMPT'!$D$44,IF(J412=44,'Equivalencia BH-BMPT'!$D$45,IF(J412=45,'Equivalencia BH-BMPT'!$D$46,"No ha seleccionado un número de programa")))))))))))))))))))))))))))))))))))))))))))))</f>
        <v>No ha seleccionado un número de programa</v>
      </c>
      <c r="L412" s="20"/>
      <c r="M412" s="17"/>
      <c r="N412" s="24"/>
      <c r="O412" s="21"/>
      <c r="P412" s="85"/>
      <c r="Q412" s="22"/>
      <c r="R412" s="22"/>
      <c r="S412" s="22"/>
      <c r="T412" s="22">
        <f t="shared" si="24"/>
        <v>0</v>
      </c>
      <c r="U412" s="22"/>
      <c r="V412" s="23"/>
      <c r="W412" s="23"/>
      <c r="X412" s="23"/>
      <c r="Y412" s="17"/>
      <c r="Z412" s="17"/>
      <c r="AA412" s="39"/>
      <c r="AB412" s="17"/>
      <c r="AC412" s="17"/>
      <c r="AD412" s="17"/>
      <c r="AE412" s="17"/>
      <c r="AF412" s="40" t="e">
        <f t="shared" si="25"/>
        <v>#DIV/0!</v>
      </c>
      <c r="AG412" s="41"/>
      <c r="AH412" s="41" t="b">
        <f t="shared" si="26"/>
        <v>1</v>
      </c>
    </row>
    <row r="413" spans="1:34" ht="44.25" hidden="1" customHeight="1" thickBot="1" x14ac:dyDescent="0.3">
      <c r="A413" s="17"/>
      <c r="B413" s="17"/>
      <c r="C413" s="3"/>
      <c r="D413" s="17"/>
      <c r="E413" s="3" t="str">
        <f>IF(D413=1,'Tipo '!$B$2,IF(D413=2,'Tipo '!$B$3,IF(D413=3,'Tipo '!$B$4,IF(D413=4,'Tipo '!$B$5,IF(D413=5,'Tipo '!$B$6,IF(D413=6,'Tipo '!$B$7,IF(D413=7,'Tipo '!$B$8,IF(D413=8,'Tipo '!$B$9,IF(D413=9,'Tipo '!$B$10,IF(D413=10,'Tipo '!$B$11,IF(D413=11,'Tipo '!$B$12,IF(D413=12,'Tipo '!$B$13,IF(D413=13,'Tipo '!$B$14,IF(D413=14,'Tipo '!$B$15,IF(D413=15,'Tipo '!$B$16,IF(D413=16,'Tipo '!$B$17,IF(D413=17,'Tipo '!$B$18,IF(D413=18,'Tipo '!$B$19,IF(D413=19,'Tipo '!$B$20,IF(D413=20,'Tipo '!$B$21,"No ha seleccionado un tipo de contrato válido"))))))))))))))))))))</f>
        <v>No ha seleccionado un tipo de contrato válido</v>
      </c>
      <c r="F413" s="3"/>
      <c r="G413" s="3"/>
      <c r="H413" s="19"/>
      <c r="I413" s="19"/>
      <c r="J413" s="8"/>
      <c r="K413" s="38" t="str">
        <f>IF(J413=1,'Equivalencia BH-BMPT'!$D$2,IF(J413=2,'Equivalencia BH-BMPT'!$D$3,IF(J413=3,'Equivalencia BH-BMPT'!$D$4,IF(J413=4,'Equivalencia BH-BMPT'!$D$5,IF(J413=5,'Equivalencia BH-BMPT'!$D$6,IF(J413=6,'Equivalencia BH-BMPT'!$D$7,IF(J413=7,'Equivalencia BH-BMPT'!$D$8,IF(J413=8,'Equivalencia BH-BMPT'!$D$9,IF(J413=9,'Equivalencia BH-BMPT'!$D$10,IF(J413=10,'Equivalencia BH-BMPT'!$D$11,IF(J413=11,'Equivalencia BH-BMPT'!$D$12,IF(J413=12,'Equivalencia BH-BMPT'!$D$13,IF(J413=13,'Equivalencia BH-BMPT'!$D$14,IF(J413=14,'Equivalencia BH-BMPT'!$D$15,IF(J413=15,'Equivalencia BH-BMPT'!$D$16,IF(J413=16,'Equivalencia BH-BMPT'!$D$17,IF(J413=17,'Equivalencia BH-BMPT'!$D$18,IF(J413=18,'Equivalencia BH-BMPT'!$D$19,IF(J413=19,'Equivalencia BH-BMPT'!$D$20,IF(J413=20,'Equivalencia BH-BMPT'!$D$21,IF(J413=21,'Equivalencia BH-BMPT'!$D$22,IF(J413=22,'Equivalencia BH-BMPT'!$D$23,IF(J413=23,'Equivalencia BH-BMPT'!#REF!,IF(J413=24,'Equivalencia BH-BMPT'!$D$25,IF(J413=25,'Equivalencia BH-BMPT'!$D$26,IF(J413=26,'Equivalencia BH-BMPT'!$D$27,IF(J413=27,'Equivalencia BH-BMPT'!$D$28,IF(J413=28,'Equivalencia BH-BMPT'!$D$29,IF(J413=29,'Equivalencia BH-BMPT'!$D$30,IF(J413=30,'Equivalencia BH-BMPT'!$D$31,IF(J413=31,'Equivalencia BH-BMPT'!$D$32,IF(J413=32,'Equivalencia BH-BMPT'!$D$33,IF(J413=33,'Equivalencia BH-BMPT'!$D$34,IF(J413=34,'Equivalencia BH-BMPT'!$D$35,IF(J413=35,'Equivalencia BH-BMPT'!$D$36,IF(J413=36,'Equivalencia BH-BMPT'!$D$37,IF(J413=37,'Equivalencia BH-BMPT'!$D$38,IF(J413=38,'Equivalencia BH-BMPT'!#REF!,IF(J413=39,'Equivalencia BH-BMPT'!$D$40,IF(J413=40,'Equivalencia BH-BMPT'!$D$41,IF(J413=41,'Equivalencia BH-BMPT'!$D$42,IF(J413=42,'Equivalencia BH-BMPT'!$D$43,IF(J413=43,'Equivalencia BH-BMPT'!$D$44,IF(J413=44,'Equivalencia BH-BMPT'!$D$45,IF(J413=45,'Equivalencia BH-BMPT'!$D$46,"No ha seleccionado un número de programa")))))))))))))))))))))))))))))))))))))))))))))</f>
        <v>No ha seleccionado un número de programa</v>
      </c>
      <c r="L413" s="20"/>
      <c r="M413" s="17"/>
      <c r="N413" s="24"/>
      <c r="O413" s="21"/>
      <c r="P413" s="85"/>
      <c r="Q413" s="22"/>
      <c r="R413" s="22"/>
      <c r="S413" s="22"/>
      <c r="T413" s="22">
        <f t="shared" si="24"/>
        <v>0</v>
      </c>
      <c r="U413" s="22"/>
      <c r="V413" s="23"/>
      <c r="W413" s="23"/>
      <c r="X413" s="23"/>
      <c r="Y413" s="17"/>
      <c r="Z413" s="17"/>
      <c r="AA413" s="39"/>
      <c r="AB413" s="17"/>
      <c r="AC413" s="17"/>
      <c r="AD413" s="17"/>
      <c r="AE413" s="17"/>
      <c r="AF413" s="40" t="e">
        <f t="shared" si="25"/>
        <v>#DIV/0!</v>
      </c>
      <c r="AG413" s="41"/>
      <c r="AH413" s="41" t="b">
        <f t="shared" si="26"/>
        <v>1</v>
      </c>
    </row>
    <row r="414" spans="1:34" ht="44.25" hidden="1" customHeight="1" thickBot="1" x14ac:dyDescent="0.3">
      <c r="A414" s="17"/>
      <c r="B414" s="17"/>
      <c r="C414" s="3"/>
      <c r="D414" s="17"/>
      <c r="E414" s="3" t="str">
        <f>IF(D414=1,'Tipo '!$B$2,IF(D414=2,'Tipo '!$B$3,IF(D414=3,'Tipo '!$B$4,IF(D414=4,'Tipo '!$B$5,IF(D414=5,'Tipo '!$B$6,IF(D414=6,'Tipo '!$B$7,IF(D414=7,'Tipo '!$B$8,IF(D414=8,'Tipo '!$B$9,IF(D414=9,'Tipo '!$B$10,IF(D414=10,'Tipo '!$B$11,IF(D414=11,'Tipo '!$B$12,IF(D414=12,'Tipo '!$B$13,IF(D414=13,'Tipo '!$B$14,IF(D414=14,'Tipo '!$B$15,IF(D414=15,'Tipo '!$B$16,IF(D414=16,'Tipo '!$B$17,IF(D414=17,'Tipo '!$B$18,IF(D414=18,'Tipo '!$B$19,IF(D414=19,'Tipo '!$B$20,IF(D414=20,'Tipo '!$B$21,"No ha seleccionado un tipo de contrato válido"))))))))))))))))))))</f>
        <v>No ha seleccionado un tipo de contrato válido</v>
      </c>
      <c r="F414" s="3"/>
      <c r="G414" s="3"/>
      <c r="H414" s="19"/>
      <c r="I414" s="19"/>
      <c r="J414" s="8"/>
      <c r="K414" s="38" t="str">
        <f>IF(J414=1,'Equivalencia BH-BMPT'!$D$2,IF(J414=2,'Equivalencia BH-BMPT'!$D$3,IF(J414=3,'Equivalencia BH-BMPT'!$D$4,IF(J414=4,'Equivalencia BH-BMPT'!$D$5,IF(J414=5,'Equivalencia BH-BMPT'!$D$6,IF(J414=6,'Equivalencia BH-BMPT'!$D$7,IF(J414=7,'Equivalencia BH-BMPT'!$D$8,IF(J414=8,'Equivalencia BH-BMPT'!$D$9,IF(J414=9,'Equivalencia BH-BMPT'!$D$10,IF(J414=10,'Equivalencia BH-BMPT'!$D$11,IF(J414=11,'Equivalencia BH-BMPT'!$D$12,IF(J414=12,'Equivalencia BH-BMPT'!$D$13,IF(J414=13,'Equivalencia BH-BMPT'!$D$14,IF(J414=14,'Equivalencia BH-BMPT'!$D$15,IF(J414=15,'Equivalencia BH-BMPT'!$D$16,IF(J414=16,'Equivalencia BH-BMPT'!$D$17,IF(J414=17,'Equivalencia BH-BMPT'!$D$18,IF(J414=18,'Equivalencia BH-BMPT'!$D$19,IF(J414=19,'Equivalencia BH-BMPT'!$D$20,IF(J414=20,'Equivalencia BH-BMPT'!$D$21,IF(J414=21,'Equivalencia BH-BMPT'!$D$22,IF(J414=22,'Equivalencia BH-BMPT'!$D$23,IF(J414=23,'Equivalencia BH-BMPT'!#REF!,IF(J414=24,'Equivalencia BH-BMPT'!$D$25,IF(J414=25,'Equivalencia BH-BMPT'!$D$26,IF(J414=26,'Equivalencia BH-BMPT'!$D$27,IF(J414=27,'Equivalencia BH-BMPT'!$D$28,IF(J414=28,'Equivalencia BH-BMPT'!$D$29,IF(J414=29,'Equivalencia BH-BMPT'!$D$30,IF(J414=30,'Equivalencia BH-BMPT'!$D$31,IF(J414=31,'Equivalencia BH-BMPT'!$D$32,IF(J414=32,'Equivalencia BH-BMPT'!$D$33,IF(J414=33,'Equivalencia BH-BMPT'!$D$34,IF(J414=34,'Equivalencia BH-BMPT'!$D$35,IF(J414=35,'Equivalencia BH-BMPT'!$D$36,IF(J414=36,'Equivalencia BH-BMPT'!$D$37,IF(J414=37,'Equivalencia BH-BMPT'!$D$38,IF(J414=38,'Equivalencia BH-BMPT'!#REF!,IF(J414=39,'Equivalencia BH-BMPT'!$D$40,IF(J414=40,'Equivalencia BH-BMPT'!$D$41,IF(J414=41,'Equivalencia BH-BMPT'!$D$42,IF(J414=42,'Equivalencia BH-BMPT'!$D$43,IF(J414=43,'Equivalencia BH-BMPT'!$D$44,IF(J414=44,'Equivalencia BH-BMPT'!$D$45,IF(J414=45,'Equivalencia BH-BMPT'!$D$46,"No ha seleccionado un número de programa")))))))))))))))))))))))))))))))))))))))))))))</f>
        <v>No ha seleccionado un número de programa</v>
      </c>
      <c r="L414" s="20"/>
      <c r="M414" s="17"/>
      <c r="N414" s="24"/>
      <c r="O414" s="21"/>
      <c r="P414" s="85"/>
      <c r="Q414" s="22"/>
      <c r="R414" s="22"/>
      <c r="S414" s="22"/>
      <c r="T414" s="22">
        <f t="shared" si="24"/>
        <v>0</v>
      </c>
      <c r="U414" s="22"/>
      <c r="V414" s="23"/>
      <c r="W414" s="23"/>
      <c r="X414" s="23"/>
      <c r="Y414" s="17"/>
      <c r="Z414" s="17"/>
      <c r="AA414" s="39"/>
      <c r="AB414" s="17"/>
      <c r="AC414" s="17"/>
      <c r="AD414" s="17"/>
      <c r="AE414" s="17"/>
      <c r="AF414" s="40" t="e">
        <f t="shared" si="25"/>
        <v>#DIV/0!</v>
      </c>
      <c r="AG414" s="41"/>
      <c r="AH414" s="41" t="b">
        <f t="shared" si="26"/>
        <v>1</v>
      </c>
    </row>
    <row r="415" spans="1:34" ht="44.25" hidden="1" customHeight="1" thickBot="1" x14ac:dyDescent="0.3">
      <c r="A415" s="17"/>
      <c r="B415" s="17"/>
      <c r="C415" s="3"/>
      <c r="D415" s="17"/>
      <c r="E415" s="3" t="str">
        <f>IF(D415=1,'Tipo '!$B$2,IF(D415=2,'Tipo '!$B$3,IF(D415=3,'Tipo '!$B$4,IF(D415=4,'Tipo '!$B$5,IF(D415=5,'Tipo '!$B$6,IF(D415=6,'Tipo '!$B$7,IF(D415=7,'Tipo '!$B$8,IF(D415=8,'Tipo '!$B$9,IF(D415=9,'Tipo '!$B$10,IF(D415=10,'Tipo '!$B$11,IF(D415=11,'Tipo '!$B$12,IF(D415=12,'Tipo '!$B$13,IF(D415=13,'Tipo '!$B$14,IF(D415=14,'Tipo '!$B$15,IF(D415=15,'Tipo '!$B$16,IF(D415=16,'Tipo '!$B$17,IF(D415=17,'Tipo '!$B$18,IF(D415=18,'Tipo '!$B$19,IF(D415=19,'Tipo '!$B$20,IF(D415=20,'Tipo '!$B$21,"No ha seleccionado un tipo de contrato válido"))))))))))))))))))))</f>
        <v>No ha seleccionado un tipo de contrato válido</v>
      </c>
      <c r="F415" s="3"/>
      <c r="G415" s="3"/>
      <c r="H415" s="19"/>
      <c r="I415" s="19"/>
      <c r="J415" s="8"/>
      <c r="K415" s="38" t="str">
        <f>IF(J415=1,'Equivalencia BH-BMPT'!$D$2,IF(J415=2,'Equivalencia BH-BMPT'!$D$3,IF(J415=3,'Equivalencia BH-BMPT'!$D$4,IF(J415=4,'Equivalencia BH-BMPT'!$D$5,IF(J415=5,'Equivalencia BH-BMPT'!$D$6,IF(J415=6,'Equivalencia BH-BMPT'!$D$7,IF(J415=7,'Equivalencia BH-BMPT'!$D$8,IF(J415=8,'Equivalencia BH-BMPT'!$D$9,IF(J415=9,'Equivalencia BH-BMPT'!$D$10,IF(J415=10,'Equivalencia BH-BMPT'!$D$11,IF(J415=11,'Equivalencia BH-BMPT'!$D$12,IF(J415=12,'Equivalencia BH-BMPT'!$D$13,IF(J415=13,'Equivalencia BH-BMPT'!$D$14,IF(J415=14,'Equivalencia BH-BMPT'!$D$15,IF(J415=15,'Equivalencia BH-BMPT'!$D$16,IF(J415=16,'Equivalencia BH-BMPT'!$D$17,IF(J415=17,'Equivalencia BH-BMPT'!$D$18,IF(J415=18,'Equivalencia BH-BMPT'!$D$19,IF(J415=19,'Equivalencia BH-BMPT'!$D$20,IF(J415=20,'Equivalencia BH-BMPT'!$D$21,IF(J415=21,'Equivalencia BH-BMPT'!$D$22,IF(J415=22,'Equivalencia BH-BMPT'!$D$23,IF(J415=23,'Equivalencia BH-BMPT'!#REF!,IF(J415=24,'Equivalencia BH-BMPT'!$D$25,IF(J415=25,'Equivalencia BH-BMPT'!$D$26,IF(J415=26,'Equivalencia BH-BMPT'!$D$27,IF(J415=27,'Equivalencia BH-BMPT'!$D$28,IF(J415=28,'Equivalencia BH-BMPT'!$D$29,IF(J415=29,'Equivalencia BH-BMPT'!$D$30,IF(J415=30,'Equivalencia BH-BMPT'!$D$31,IF(J415=31,'Equivalencia BH-BMPT'!$D$32,IF(J415=32,'Equivalencia BH-BMPT'!$D$33,IF(J415=33,'Equivalencia BH-BMPT'!$D$34,IF(J415=34,'Equivalencia BH-BMPT'!$D$35,IF(J415=35,'Equivalencia BH-BMPT'!$D$36,IF(J415=36,'Equivalencia BH-BMPT'!$D$37,IF(J415=37,'Equivalencia BH-BMPT'!$D$38,IF(J415=38,'Equivalencia BH-BMPT'!#REF!,IF(J415=39,'Equivalencia BH-BMPT'!$D$40,IF(J415=40,'Equivalencia BH-BMPT'!$D$41,IF(J415=41,'Equivalencia BH-BMPT'!$D$42,IF(J415=42,'Equivalencia BH-BMPT'!$D$43,IF(J415=43,'Equivalencia BH-BMPT'!$D$44,IF(J415=44,'Equivalencia BH-BMPT'!$D$45,IF(J415=45,'Equivalencia BH-BMPT'!$D$46,"No ha seleccionado un número de programa")))))))))))))))))))))))))))))))))))))))))))))</f>
        <v>No ha seleccionado un número de programa</v>
      </c>
      <c r="L415" s="20"/>
      <c r="M415" s="17"/>
      <c r="N415" s="24"/>
      <c r="O415" s="21"/>
      <c r="P415" s="85"/>
      <c r="Q415" s="22"/>
      <c r="R415" s="22"/>
      <c r="S415" s="22"/>
      <c r="T415" s="22">
        <f t="shared" si="24"/>
        <v>0</v>
      </c>
      <c r="U415" s="22"/>
      <c r="V415" s="23"/>
      <c r="W415" s="23"/>
      <c r="X415" s="23"/>
      <c r="Y415" s="17"/>
      <c r="Z415" s="17"/>
      <c r="AA415" s="39"/>
      <c r="AB415" s="17"/>
      <c r="AC415" s="17"/>
      <c r="AD415" s="17"/>
      <c r="AE415" s="17"/>
      <c r="AF415" s="40" t="e">
        <f t="shared" si="25"/>
        <v>#DIV/0!</v>
      </c>
      <c r="AG415" s="41"/>
      <c r="AH415" s="41" t="b">
        <f t="shared" si="26"/>
        <v>1</v>
      </c>
    </row>
    <row r="416" spans="1:34" ht="44.25" hidden="1" customHeight="1" thickBot="1" x14ac:dyDescent="0.3">
      <c r="A416" s="17"/>
      <c r="B416" s="17"/>
      <c r="C416" s="3"/>
      <c r="D416" s="17"/>
      <c r="E416" s="3" t="str">
        <f>IF(D416=1,'Tipo '!$B$2,IF(D416=2,'Tipo '!$B$3,IF(D416=3,'Tipo '!$B$4,IF(D416=4,'Tipo '!$B$5,IF(D416=5,'Tipo '!$B$6,IF(D416=6,'Tipo '!$B$7,IF(D416=7,'Tipo '!$B$8,IF(D416=8,'Tipo '!$B$9,IF(D416=9,'Tipo '!$B$10,IF(D416=10,'Tipo '!$B$11,IF(D416=11,'Tipo '!$B$12,IF(D416=12,'Tipo '!$B$13,IF(D416=13,'Tipo '!$B$14,IF(D416=14,'Tipo '!$B$15,IF(D416=15,'Tipo '!$B$16,IF(D416=16,'Tipo '!$B$17,IF(D416=17,'Tipo '!$B$18,IF(D416=18,'Tipo '!$B$19,IF(D416=19,'Tipo '!$B$20,IF(D416=20,'Tipo '!$B$21,"No ha seleccionado un tipo de contrato válido"))))))))))))))))))))</f>
        <v>No ha seleccionado un tipo de contrato válido</v>
      </c>
      <c r="F416" s="3"/>
      <c r="G416" s="3"/>
      <c r="H416" s="19"/>
      <c r="I416" s="19"/>
      <c r="J416" s="8"/>
      <c r="K416" s="38" t="str">
        <f>IF(J416=1,'Equivalencia BH-BMPT'!$D$2,IF(J416=2,'Equivalencia BH-BMPT'!$D$3,IF(J416=3,'Equivalencia BH-BMPT'!$D$4,IF(J416=4,'Equivalencia BH-BMPT'!$D$5,IF(J416=5,'Equivalencia BH-BMPT'!$D$6,IF(J416=6,'Equivalencia BH-BMPT'!$D$7,IF(J416=7,'Equivalencia BH-BMPT'!$D$8,IF(J416=8,'Equivalencia BH-BMPT'!$D$9,IF(J416=9,'Equivalencia BH-BMPT'!$D$10,IF(J416=10,'Equivalencia BH-BMPT'!$D$11,IF(J416=11,'Equivalencia BH-BMPT'!$D$12,IF(J416=12,'Equivalencia BH-BMPT'!$D$13,IF(J416=13,'Equivalencia BH-BMPT'!$D$14,IF(J416=14,'Equivalencia BH-BMPT'!$D$15,IF(J416=15,'Equivalencia BH-BMPT'!$D$16,IF(J416=16,'Equivalencia BH-BMPT'!$D$17,IF(J416=17,'Equivalencia BH-BMPT'!$D$18,IF(J416=18,'Equivalencia BH-BMPT'!$D$19,IF(J416=19,'Equivalencia BH-BMPT'!$D$20,IF(J416=20,'Equivalencia BH-BMPT'!$D$21,IF(J416=21,'Equivalencia BH-BMPT'!$D$22,IF(J416=22,'Equivalencia BH-BMPT'!$D$23,IF(J416=23,'Equivalencia BH-BMPT'!#REF!,IF(J416=24,'Equivalencia BH-BMPT'!$D$25,IF(J416=25,'Equivalencia BH-BMPT'!$D$26,IF(J416=26,'Equivalencia BH-BMPT'!$D$27,IF(J416=27,'Equivalencia BH-BMPT'!$D$28,IF(J416=28,'Equivalencia BH-BMPT'!$D$29,IF(J416=29,'Equivalencia BH-BMPT'!$D$30,IF(J416=30,'Equivalencia BH-BMPT'!$D$31,IF(J416=31,'Equivalencia BH-BMPT'!$D$32,IF(J416=32,'Equivalencia BH-BMPT'!$D$33,IF(J416=33,'Equivalencia BH-BMPT'!$D$34,IF(J416=34,'Equivalencia BH-BMPT'!$D$35,IF(J416=35,'Equivalencia BH-BMPT'!$D$36,IF(J416=36,'Equivalencia BH-BMPT'!$D$37,IF(J416=37,'Equivalencia BH-BMPT'!$D$38,IF(J416=38,'Equivalencia BH-BMPT'!#REF!,IF(J416=39,'Equivalencia BH-BMPT'!$D$40,IF(J416=40,'Equivalencia BH-BMPT'!$D$41,IF(J416=41,'Equivalencia BH-BMPT'!$D$42,IF(J416=42,'Equivalencia BH-BMPT'!$D$43,IF(J416=43,'Equivalencia BH-BMPT'!$D$44,IF(J416=44,'Equivalencia BH-BMPT'!$D$45,IF(J416=45,'Equivalencia BH-BMPT'!$D$46,"No ha seleccionado un número de programa")))))))))))))))))))))))))))))))))))))))))))))</f>
        <v>No ha seleccionado un número de programa</v>
      </c>
      <c r="L416" s="20"/>
      <c r="M416" s="17"/>
      <c r="N416" s="24"/>
      <c r="O416" s="21"/>
      <c r="P416" s="85"/>
      <c r="Q416" s="22"/>
      <c r="R416" s="22"/>
      <c r="S416" s="22"/>
      <c r="T416" s="22">
        <f t="shared" si="24"/>
        <v>0</v>
      </c>
      <c r="U416" s="22"/>
      <c r="V416" s="23"/>
      <c r="W416" s="23"/>
      <c r="X416" s="23"/>
      <c r="Y416" s="17"/>
      <c r="Z416" s="17"/>
      <c r="AA416" s="39"/>
      <c r="AB416" s="17"/>
      <c r="AC416" s="17"/>
      <c r="AD416" s="17"/>
      <c r="AE416" s="17"/>
      <c r="AF416" s="40" t="e">
        <f t="shared" si="25"/>
        <v>#DIV/0!</v>
      </c>
      <c r="AG416" s="41"/>
      <c r="AH416" s="41" t="b">
        <f t="shared" si="26"/>
        <v>1</v>
      </c>
    </row>
    <row r="417" spans="1:34" ht="44.25" hidden="1" customHeight="1" thickBot="1" x14ac:dyDescent="0.3">
      <c r="A417" s="17"/>
      <c r="B417" s="17"/>
      <c r="C417" s="3"/>
      <c r="D417" s="17"/>
      <c r="E417" s="3" t="str">
        <f>IF(D417=1,'Tipo '!$B$2,IF(D417=2,'Tipo '!$B$3,IF(D417=3,'Tipo '!$B$4,IF(D417=4,'Tipo '!$B$5,IF(D417=5,'Tipo '!$B$6,IF(D417=6,'Tipo '!$B$7,IF(D417=7,'Tipo '!$B$8,IF(D417=8,'Tipo '!$B$9,IF(D417=9,'Tipo '!$B$10,IF(D417=10,'Tipo '!$B$11,IF(D417=11,'Tipo '!$B$12,IF(D417=12,'Tipo '!$B$13,IF(D417=13,'Tipo '!$B$14,IF(D417=14,'Tipo '!$B$15,IF(D417=15,'Tipo '!$B$16,IF(D417=16,'Tipo '!$B$17,IF(D417=17,'Tipo '!$B$18,IF(D417=18,'Tipo '!$B$19,IF(D417=19,'Tipo '!$B$20,IF(D417=20,'Tipo '!$B$21,"No ha seleccionado un tipo de contrato válido"))))))))))))))))))))</f>
        <v>No ha seleccionado un tipo de contrato válido</v>
      </c>
      <c r="F417" s="3"/>
      <c r="G417" s="3"/>
      <c r="H417" s="19"/>
      <c r="I417" s="19"/>
      <c r="J417" s="8"/>
      <c r="K417" s="38" t="str">
        <f>IF(J417=1,'Equivalencia BH-BMPT'!$D$2,IF(J417=2,'Equivalencia BH-BMPT'!$D$3,IF(J417=3,'Equivalencia BH-BMPT'!$D$4,IF(J417=4,'Equivalencia BH-BMPT'!$D$5,IF(J417=5,'Equivalencia BH-BMPT'!$D$6,IF(J417=6,'Equivalencia BH-BMPT'!$D$7,IF(J417=7,'Equivalencia BH-BMPT'!$D$8,IF(J417=8,'Equivalencia BH-BMPT'!$D$9,IF(J417=9,'Equivalencia BH-BMPT'!$D$10,IF(J417=10,'Equivalencia BH-BMPT'!$D$11,IF(J417=11,'Equivalencia BH-BMPT'!$D$12,IF(J417=12,'Equivalencia BH-BMPT'!$D$13,IF(J417=13,'Equivalencia BH-BMPT'!$D$14,IF(J417=14,'Equivalencia BH-BMPT'!$D$15,IF(J417=15,'Equivalencia BH-BMPT'!$D$16,IF(J417=16,'Equivalencia BH-BMPT'!$D$17,IF(J417=17,'Equivalencia BH-BMPT'!$D$18,IF(J417=18,'Equivalencia BH-BMPT'!$D$19,IF(J417=19,'Equivalencia BH-BMPT'!$D$20,IF(J417=20,'Equivalencia BH-BMPT'!$D$21,IF(J417=21,'Equivalencia BH-BMPT'!$D$22,IF(J417=22,'Equivalencia BH-BMPT'!$D$23,IF(J417=23,'Equivalencia BH-BMPT'!#REF!,IF(J417=24,'Equivalencia BH-BMPT'!$D$25,IF(J417=25,'Equivalencia BH-BMPT'!$D$26,IF(J417=26,'Equivalencia BH-BMPT'!$D$27,IF(J417=27,'Equivalencia BH-BMPT'!$D$28,IF(J417=28,'Equivalencia BH-BMPT'!$D$29,IF(J417=29,'Equivalencia BH-BMPT'!$D$30,IF(J417=30,'Equivalencia BH-BMPT'!$D$31,IF(J417=31,'Equivalencia BH-BMPT'!$D$32,IF(J417=32,'Equivalencia BH-BMPT'!$D$33,IF(J417=33,'Equivalencia BH-BMPT'!$D$34,IF(J417=34,'Equivalencia BH-BMPT'!$D$35,IF(J417=35,'Equivalencia BH-BMPT'!$D$36,IF(J417=36,'Equivalencia BH-BMPT'!$D$37,IF(J417=37,'Equivalencia BH-BMPT'!$D$38,IF(J417=38,'Equivalencia BH-BMPT'!#REF!,IF(J417=39,'Equivalencia BH-BMPT'!$D$40,IF(J417=40,'Equivalencia BH-BMPT'!$D$41,IF(J417=41,'Equivalencia BH-BMPT'!$D$42,IF(J417=42,'Equivalencia BH-BMPT'!$D$43,IF(J417=43,'Equivalencia BH-BMPT'!$D$44,IF(J417=44,'Equivalencia BH-BMPT'!$D$45,IF(J417=45,'Equivalencia BH-BMPT'!$D$46,"No ha seleccionado un número de programa")))))))))))))))))))))))))))))))))))))))))))))</f>
        <v>No ha seleccionado un número de programa</v>
      </c>
      <c r="L417" s="20"/>
      <c r="M417" s="17"/>
      <c r="N417" s="24"/>
      <c r="O417" s="21"/>
      <c r="P417" s="85"/>
      <c r="Q417" s="22"/>
      <c r="R417" s="22"/>
      <c r="S417" s="22"/>
      <c r="T417" s="22">
        <f t="shared" si="24"/>
        <v>0</v>
      </c>
      <c r="U417" s="22"/>
      <c r="V417" s="23"/>
      <c r="W417" s="23"/>
      <c r="X417" s="23"/>
      <c r="Y417" s="17"/>
      <c r="Z417" s="17"/>
      <c r="AA417" s="39"/>
      <c r="AB417" s="17"/>
      <c r="AC417" s="17"/>
      <c r="AD417" s="17"/>
      <c r="AE417" s="17"/>
      <c r="AF417" s="40" t="e">
        <f t="shared" si="25"/>
        <v>#DIV/0!</v>
      </c>
      <c r="AG417" s="41"/>
      <c r="AH417" s="41" t="b">
        <f t="shared" si="26"/>
        <v>1</v>
      </c>
    </row>
    <row r="418" spans="1:34" ht="44.25" hidden="1" customHeight="1" thickBot="1" x14ac:dyDescent="0.3">
      <c r="A418" s="17"/>
      <c r="B418" s="17"/>
      <c r="C418" s="3"/>
      <c r="D418" s="17"/>
      <c r="E418" s="3" t="str">
        <f>IF(D418=1,'Tipo '!$B$2,IF(D418=2,'Tipo '!$B$3,IF(D418=3,'Tipo '!$B$4,IF(D418=4,'Tipo '!$B$5,IF(D418=5,'Tipo '!$B$6,IF(D418=6,'Tipo '!$B$7,IF(D418=7,'Tipo '!$B$8,IF(D418=8,'Tipo '!$B$9,IF(D418=9,'Tipo '!$B$10,IF(D418=10,'Tipo '!$B$11,IF(D418=11,'Tipo '!$B$12,IF(D418=12,'Tipo '!$B$13,IF(D418=13,'Tipo '!$B$14,IF(D418=14,'Tipo '!$B$15,IF(D418=15,'Tipo '!$B$16,IF(D418=16,'Tipo '!$B$17,IF(D418=17,'Tipo '!$B$18,IF(D418=18,'Tipo '!$B$19,IF(D418=19,'Tipo '!$B$20,IF(D418=20,'Tipo '!$B$21,"No ha seleccionado un tipo de contrato válido"))))))))))))))))))))</f>
        <v>No ha seleccionado un tipo de contrato válido</v>
      </c>
      <c r="F418" s="3"/>
      <c r="G418" s="3"/>
      <c r="H418" s="19"/>
      <c r="I418" s="19"/>
      <c r="J418" s="8"/>
      <c r="K418" s="38" t="str">
        <f>IF(J418=1,'Equivalencia BH-BMPT'!$D$2,IF(J418=2,'Equivalencia BH-BMPT'!$D$3,IF(J418=3,'Equivalencia BH-BMPT'!$D$4,IF(J418=4,'Equivalencia BH-BMPT'!$D$5,IF(J418=5,'Equivalencia BH-BMPT'!$D$6,IF(J418=6,'Equivalencia BH-BMPT'!$D$7,IF(J418=7,'Equivalencia BH-BMPT'!$D$8,IF(J418=8,'Equivalencia BH-BMPT'!$D$9,IF(J418=9,'Equivalencia BH-BMPT'!$D$10,IF(J418=10,'Equivalencia BH-BMPT'!$D$11,IF(J418=11,'Equivalencia BH-BMPT'!$D$12,IF(J418=12,'Equivalencia BH-BMPT'!$D$13,IF(J418=13,'Equivalencia BH-BMPT'!$D$14,IF(J418=14,'Equivalencia BH-BMPT'!$D$15,IF(J418=15,'Equivalencia BH-BMPT'!$D$16,IF(J418=16,'Equivalencia BH-BMPT'!$D$17,IF(J418=17,'Equivalencia BH-BMPT'!$D$18,IF(J418=18,'Equivalencia BH-BMPT'!$D$19,IF(J418=19,'Equivalencia BH-BMPT'!$D$20,IF(J418=20,'Equivalencia BH-BMPT'!$D$21,IF(J418=21,'Equivalencia BH-BMPT'!$D$22,IF(J418=22,'Equivalencia BH-BMPT'!$D$23,IF(J418=23,'Equivalencia BH-BMPT'!#REF!,IF(J418=24,'Equivalencia BH-BMPT'!$D$25,IF(J418=25,'Equivalencia BH-BMPT'!$D$26,IF(J418=26,'Equivalencia BH-BMPT'!$D$27,IF(J418=27,'Equivalencia BH-BMPT'!$D$28,IF(J418=28,'Equivalencia BH-BMPT'!$D$29,IF(J418=29,'Equivalencia BH-BMPT'!$D$30,IF(J418=30,'Equivalencia BH-BMPT'!$D$31,IF(J418=31,'Equivalencia BH-BMPT'!$D$32,IF(J418=32,'Equivalencia BH-BMPT'!$D$33,IF(J418=33,'Equivalencia BH-BMPT'!$D$34,IF(J418=34,'Equivalencia BH-BMPT'!$D$35,IF(J418=35,'Equivalencia BH-BMPT'!$D$36,IF(J418=36,'Equivalencia BH-BMPT'!$D$37,IF(J418=37,'Equivalencia BH-BMPT'!$D$38,IF(J418=38,'Equivalencia BH-BMPT'!#REF!,IF(J418=39,'Equivalencia BH-BMPT'!$D$40,IF(J418=40,'Equivalencia BH-BMPT'!$D$41,IF(J418=41,'Equivalencia BH-BMPT'!$D$42,IF(J418=42,'Equivalencia BH-BMPT'!$D$43,IF(J418=43,'Equivalencia BH-BMPT'!$D$44,IF(J418=44,'Equivalencia BH-BMPT'!$D$45,IF(J418=45,'Equivalencia BH-BMPT'!$D$46,"No ha seleccionado un número de programa")))))))))))))))))))))))))))))))))))))))))))))</f>
        <v>No ha seleccionado un número de programa</v>
      </c>
      <c r="L418" s="20"/>
      <c r="M418" s="17"/>
      <c r="N418" s="24"/>
      <c r="O418" s="21"/>
      <c r="P418" s="85"/>
      <c r="Q418" s="22"/>
      <c r="R418" s="22"/>
      <c r="S418" s="22"/>
      <c r="T418" s="22">
        <f t="shared" si="24"/>
        <v>0</v>
      </c>
      <c r="U418" s="22"/>
      <c r="V418" s="23"/>
      <c r="W418" s="23"/>
      <c r="X418" s="23"/>
      <c r="Y418" s="17"/>
      <c r="Z418" s="17"/>
      <c r="AA418" s="39"/>
      <c r="AB418" s="17"/>
      <c r="AC418" s="17"/>
      <c r="AD418" s="17"/>
      <c r="AE418" s="17"/>
      <c r="AF418" s="40" t="e">
        <f t="shared" si="25"/>
        <v>#DIV/0!</v>
      </c>
      <c r="AG418" s="41"/>
      <c r="AH418" s="41" t="b">
        <f t="shared" si="26"/>
        <v>1</v>
      </c>
    </row>
    <row r="419" spans="1:34" ht="44.25" hidden="1" customHeight="1" thickBot="1" x14ac:dyDescent="0.3">
      <c r="A419" s="17"/>
      <c r="B419" s="17"/>
      <c r="C419" s="3"/>
      <c r="D419" s="17"/>
      <c r="E419" s="3" t="str">
        <f>IF(D419=1,'Tipo '!$B$2,IF(D419=2,'Tipo '!$B$3,IF(D419=3,'Tipo '!$B$4,IF(D419=4,'Tipo '!$B$5,IF(D419=5,'Tipo '!$B$6,IF(D419=6,'Tipo '!$B$7,IF(D419=7,'Tipo '!$B$8,IF(D419=8,'Tipo '!$B$9,IF(D419=9,'Tipo '!$B$10,IF(D419=10,'Tipo '!$B$11,IF(D419=11,'Tipo '!$B$12,IF(D419=12,'Tipo '!$B$13,IF(D419=13,'Tipo '!$B$14,IF(D419=14,'Tipo '!$B$15,IF(D419=15,'Tipo '!$B$16,IF(D419=16,'Tipo '!$B$17,IF(D419=17,'Tipo '!$B$18,IF(D419=18,'Tipo '!$B$19,IF(D419=19,'Tipo '!$B$20,IF(D419=20,'Tipo '!$B$21,"No ha seleccionado un tipo de contrato válido"))))))))))))))))))))</f>
        <v>No ha seleccionado un tipo de contrato válido</v>
      </c>
      <c r="F419" s="3"/>
      <c r="G419" s="3"/>
      <c r="H419" s="19"/>
      <c r="I419" s="19"/>
      <c r="J419" s="8"/>
      <c r="K419" s="38" t="str">
        <f>IF(J419=1,'Equivalencia BH-BMPT'!$D$2,IF(J419=2,'Equivalencia BH-BMPT'!$D$3,IF(J419=3,'Equivalencia BH-BMPT'!$D$4,IF(J419=4,'Equivalencia BH-BMPT'!$D$5,IF(J419=5,'Equivalencia BH-BMPT'!$D$6,IF(J419=6,'Equivalencia BH-BMPT'!$D$7,IF(J419=7,'Equivalencia BH-BMPT'!$D$8,IF(J419=8,'Equivalencia BH-BMPT'!$D$9,IF(J419=9,'Equivalencia BH-BMPT'!$D$10,IF(J419=10,'Equivalencia BH-BMPT'!$D$11,IF(J419=11,'Equivalencia BH-BMPT'!$D$12,IF(J419=12,'Equivalencia BH-BMPT'!$D$13,IF(J419=13,'Equivalencia BH-BMPT'!$D$14,IF(J419=14,'Equivalencia BH-BMPT'!$D$15,IF(J419=15,'Equivalencia BH-BMPT'!$D$16,IF(J419=16,'Equivalencia BH-BMPT'!$D$17,IF(J419=17,'Equivalencia BH-BMPT'!$D$18,IF(J419=18,'Equivalencia BH-BMPT'!$D$19,IF(J419=19,'Equivalencia BH-BMPT'!$D$20,IF(J419=20,'Equivalencia BH-BMPT'!$D$21,IF(J419=21,'Equivalencia BH-BMPT'!$D$22,IF(J419=22,'Equivalencia BH-BMPT'!$D$23,IF(J419=23,'Equivalencia BH-BMPT'!#REF!,IF(J419=24,'Equivalencia BH-BMPT'!$D$25,IF(J419=25,'Equivalencia BH-BMPT'!$D$26,IF(J419=26,'Equivalencia BH-BMPT'!$D$27,IF(J419=27,'Equivalencia BH-BMPT'!$D$28,IF(J419=28,'Equivalencia BH-BMPT'!$D$29,IF(J419=29,'Equivalencia BH-BMPT'!$D$30,IF(J419=30,'Equivalencia BH-BMPT'!$D$31,IF(J419=31,'Equivalencia BH-BMPT'!$D$32,IF(J419=32,'Equivalencia BH-BMPT'!$D$33,IF(J419=33,'Equivalencia BH-BMPT'!$D$34,IF(J419=34,'Equivalencia BH-BMPT'!$D$35,IF(J419=35,'Equivalencia BH-BMPT'!$D$36,IF(J419=36,'Equivalencia BH-BMPT'!$D$37,IF(J419=37,'Equivalencia BH-BMPT'!$D$38,IF(J419=38,'Equivalencia BH-BMPT'!#REF!,IF(J419=39,'Equivalencia BH-BMPT'!$D$40,IF(J419=40,'Equivalencia BH-BMPT'!$D$41,IF(J419=41,'Equivalencia BH-BMPT'!$D$42,IF(J419=42,'Equivalencia BH-BMPT'!$D$43,IF(J419=43,'Equivalencia BH-BMPT'!$D$44,IF(J419=44,'Equivalencia BH-BMPT'!$D$45,IF(J419=45,'Equivalencia BH-BMPT'!$D$46,"No ha seleccionado un número de programa")))))))))))))))))))))))))))))))))))))))))))))</f>
        <v>No ha seleccionado un número de programa</v>
      </c>
      <c r="L419" s="20"/>
      <c r="M419" s="17"/>
      <c r="N419" s="24"/>
      <c r="O419" s="21"/>
      <c r="P419" s="85"/>
      <c r="Q419" s="22"/>
      <c r="R419" s="22"/>
      <c r="S419" s="22"/>
      <c r="T419" s="22">
        <f t="shared" si="24"/>
        <v>0</v>
      </c>
      <c r="U419" s="22"/>
      <c r="V419" s="23"/>
      <c r="W419" s="23"/>
      <c r="X419" s="23"/>
      <c r="Y419" s="17"/>
      <c r="Z419" s="17"/>
      <c r="AA419" s="39"/>
      <c r="AB419" s="17"/>
      <c r="AC419" s="17"/>
      <c r="AD419" s="17"/>
      <c r="AE419" s="17"/>
      <c r="AF419" s="40" t="e">
        <f t="shared" si="25"/>
        <v>#DIV/0!</v>
      </c>
      <c r="AG419" s="41"/>
      <c r="AH419" s="41" t="b">
        <f t="shared" si="26"/>
        <v>1</v>
      </c>
    </row>
    <row r="420" spans="1:34" ht="44.25" hidden="1" customHeight="1" thickBot="1" x14ac:dyDescent="0.3">
      <c r="A420" s="17"/>
      <c r="B420" s="17"/>
      <c r="C420" s="3"/>
      <c r="D420" s="17"/>
      <c r="E420" s="3" t="str">
        <f>IF(D420=1,'Tipo '!$B$2,IF(D420=2,'Tipo '!$B$3,IF(D420=3,'Tipo '!$B$4,IF(D420=4,'Tipo '!$B$5,IF(D420=5,'Tipo '!$B$6,IF(D420=6,'Tipo '!$B$7,IF(D420=7,'Tipo '!$B$8,IF(D420=8,'Tipo '!$B$9,IF(D420=9,'Tipo '!$B$10,IF(D420=10,'Tipo '!$B$11,IF(D420=11,'Tipo '!$B$12,IF(D420=12,'Tipo '!$B$13,IF(D420=13,'Tipo '!$B$14,IF(D420=14,'Tipo '!$B$15,IF(D420=15,'Tipo '!$B$16,IF(D420=16,'Tipo '!$B$17,IF(D420=17,'Tipo '!$B$18,IF(D420=18,'Tipo '!$B$19,IF(D420=19,'Tipo '!$B$20,IF(D420=20,'Tipo '!$B$21,"No ha seleccionado un tipo de contrato válido"))))))))))))))))))))</f>
        <v>No ha seleccionado un tipo de contrato válido</v>
      </c>
      <c r="F420" s="3"/>
      <c r="G420" s="3"/>
      <c r="H420" s="19"/>
      <c r="I420" s="19"/>
      <c r="J420" s="8"/>
      <c r="K420" s="38" t="str">
        <f>IF(J420=1,'Equivalencia BH-BMPT'!$D$2,IF(J420=2,'Equivalencia BH-BMPT'!$D$3,IF(J420=3,'Equivalencia BH-BMPT'!$D$4,IF(J420=4,'Equivalencia BH-BMPT'!$D$5,IF(J420=5,'Equivalencia BH-BMPT'!$D$6,IF(J420=6,'Equivalencia BH-BMPT'!$D$7,IF(J420=7,'Equivalencia BH-BMPT'!$D$8,IF(J420=8,'Equivalencia BH-BMPT'!$D$9,IF(J420=9,'Equivalencia BH-BMPT'!$D$10,IF(J420=10,'Equivalencia BH-BMPT'!$D$11,IF(J420=11,'Equivalencia BH-BMPT'!$D$12,IF(J420=12,'Equivalencia BH-BMPT'!$D$13,IF(J420=13,'Equivalencia BH-BMPT'!$D$14,IF(J420=14,'Equivalencia BH-BMPT'!$D$15,IF(J420=15,'Equivalencia BH-BMPT'!$D$16,IF(J420=16,'Equivalencia BH-BMPT'!$D$17,IF(J420=17,'Equivalencia BH-BMPT'!$D$18,IF(J420=18,'Equivalencia BH-BMPT'!$D$19,IF(J420=19,'Equivalencia BH-BMPT'!$D$20,IF(J420=20,'Equivalencia BH-BMPT'!$D$21,IF(J420=21,'Equivalencia BH-BMPT'!$D$22,IF(J420=22,'Equivalencia BH-BMPT'!$D$23,IF(J420=23,'Equivalencia BH-BMPT'!#REF!,IF(J420=24,'Equivalencia BH-BMPT'!$D$25,IF(J420=25,'Equivalencia BH-BMPT'!$D$26,IF(J420=26,'Equivalencia BH-BMPT'!$D$27,IF(J420=27,'Equivalencia BH-BMPT'!$D$28,IF(J420=28,'Equivalencia BH-BMPT'!$D$29,IF(J420=29,'Equivalencia BH-BMPT'!$D$30,IF(J420=30,'Equivalencia BH-BMPT'!$D$31,IF(J420=31,'Equivalencia BH-BMPT'!$D$32,IF(J420=32,'Equivalencia BH-BMPT'!$D$33,IF(J420=33,'Equivalencia BH-BMPT'!$D$34,IF(J420=34,'Equivalencia BH-BMPT'!$D$35,IF(J420=35,'Equivalencia BH-BMPT'!$D$36,IF(J420=36,'Equivalencia BH-BMPT'!$D$37,IF(J420=37,'Equivalencia BH-BMPT'!$D$38,IF(J420=38,'Equivalencia BH-BMPT'!#REF!,IF(J420=39,'Equivalencia BH-BMPT'!$D$40,IF(J420=40,'Equivalencia BH-BMPT'!$D$41,IF(J420=41,'Equivalencia BH-BMPT'!$D$42,IF(J420=42,'Equivalencia BH-BMPT'!$D$43,IF(J420=43,'Equivalencia BH-BMPT'!$D$44,IF(J420=44,'Equivalencia BH-BMPT'!$D$45,IF(J420=45,'Equivalencia BH-BMPT'!$D$46,"No ha seleccionado un número de programa")))))))))))))))))))))))))))))))))))))))))))))</f>
        <v>No ha seleccionado un número de programa</v>
      </c>
      <c r="L420" s="20"/>
      <c r="M420" s="17"/>
      <c r="N420" s="24"/>
      <c r="O420" s="21"/>
      <c r="P420" s="85"/>
      <c r="Q420" s="22"/>
      <c r="R420" s="22"/>
      <c r="S420" s="22"/>
      <c r="T420" s="22">
        <f t="shared" si="24"/>
        <v>0</v>
      </c>
      <c r="U420" s="22"/>
      <c r="V420" s="23"/>
      <c r="W420" s="23"/>
      <c r="X420" s="23"/>
      <c r="Y420" s="17"/>
      <c r="Z420" s="17"/>
      <c r="AA420" s="39"/>
      <c r="AB420" s="17"/>
      <c r="AC420" s="17"/>
      <c r="AD420" s="17"/>
      <c r="AE420" s="17"/>
      <c r="AF420" s="40" t="e">
        <f t="shared" si="25"/>
        <v>#DIV/0!</v>
      </c>
      <c r="AG420" s="41"/>
      <c r="AH420" s="41" t="b">
        <f t="shared" si="26"/>
        <v>1</v>
      </c>
    </row>
    <row r="421" spans="1:34" ht="44.25" hidden="1" customHeight="1" thickBot="1" x14ac:dyDescent="0.3">
      <c r="A421" s="17"/>
      <c r="B421" s="17"/>
      <c r="C421" s="3"/>
      <c r="D421" s="17"/>
      <c r="E421" s="3" t="str">
        <f>IF(D421=1,'Tipo '!$B$2,IF(D421=2,'Tipo '!$B$3,IF(D421=3,'Tipo '!$B$4,IF(D421=4,'Tipo '!$B$5,IF(D421=5,'Tipo '!$B$6,IF(D421=6,'Tipo '!$B$7,IF(D421=7,'Tipo '!$B$8,IF(D421=8,'Tipo '!$B$9,IF(D421=9,'Tipo '!$B$10,IF(D421=10,'Tipo '!$B$11,IF(D421=11,'Tipo '!$B$12,IF(D421=12,'Tipo '!$B$13,IF(D421=13,'Tipo '!$B$14,IF(D421=14,'Tipo '!$B$15,IF(D421=15,'Tipo '!$B$16,IF(D421=16,'Tipo '!$B$17,IF(D421=17,'Tipo '!$B$18,IF(D421=18,'Tipo '!$B$19,IF(D421=19,'Tipo '!$B$20,IF(D421=20,'Tipo '!$B$21,"No ha seleccionado un tipo de contrato válido"))))))))))))))))))))</f>
        <v>No ha seleccionado un tipo de contrato válido</v>
      </c>
      <c r="F421" s="3"/>
      <c r="G421" s="3"/>
      <c r="H421" s="19"/>
      <c r="I421" s="19"/>
      <c r="J421" s="8"/>
      <c r="K421" s="38" t="str">
        <f>IF(J421=1,'Equivalencia BH-BMPT'!$D$2,IF(J421=2,'Equivalencia BH-BMPT'!$D$3,IF(J421=3,'Equivalencia BH-BMPT'!$D$4,IF(J421=4,'Equivalencia BH-BMPT'!$D$5,IF(J421=5,'Equivalencia BH-BMPT'!$D$6,IF(J421=6,'Equivalencia BH-BMPT'!$D$7,IF(J421=7,'Equivalencia BH-BMPT'!$D$8,IF(J421=8,'Equivalencia BH-BMPT'!$D$9,IF(J421=9,'Equivalencia BH-BMPT'!$D$10,IF(J421=10,'Equivalencia BH-BMPT'!$D$11,IF(J421=11,'Equivalencia BH-BMPT'!$D$12,IF(J421=12,'Equivalencia BH-BMPT'!$D$13,IF(J421=13,'Equivalencia BH-BMPT'!$D$14,IF(J421=14,'Equivalencia BH-BMPT'!$D$15,IF(J421=15,'Equivalencia BH-BMPT'!$D$16,IF(J421=16,'Equivalencia BH-BMPT'!$D$17,IF(J421=17,'Equivalencia BH-BMPT'!$D$18,IF(J421=18,'Equivalencia BH-BMPT'!$D$19,IF(J421=19,'Equivalencia BH-BMPT'!$D$20,IF(J421=20,'Equivalencia BH-BMPT'!$D$21,IF(J421=21,'Equivalencia BH-BMPT'!$D$22,IF(J421=22,'Equivalencia BH-BMPT'!$D$23,IF(J421=23,'Equivalencia BH-BMPT'!#REF!,IF(J421=24,'Equivalencia BH-BMPT'!$D$25,IF(J421=25,'Equivalencia BH-BMPT'!$D$26,IF(J421=26,'Equivalencia BH-BMPT'!$D$27,IF(J421=27,'Equivalencia BH-BMPT'!$D$28,IF(J421=28,'Equivalencia BH-BMPT'!$D$29,IF(J421=29,'Equivalencia BH-BMPT'!$D$30,IF(J421=30,'Equivalencia BH-BMPT'!$D$31,IF(J421=31,'Equivalencia BH-BMPT'!$D$32,IF(J421=32,'Equivalencia BH-BMPT'!$D$33,IF(J421=33,'Equivalencia BH-BMPT'!$D$34,IF(J421=34,'Equivalencia BH-BMPT'!$D$35,IF(J421=35,'Equivalencia BH-BMPT'!$D$36,IF(J421=36,'Equivalencia BH-BMPT'!$D$37,IF(J421=37,'Equivalencia BH-BMPT'!$D$38,IF(J421=38,'Equivalencia BH-BMPT'!#REF!,IF(J421=39,'Equivalencia BH-BMPT'!$D$40,IF(J421=40,'Equivalencia BH-BMPT'!$D$41,IF(J421=41,'Equivalencia BH-BMPT'!$D$42,IF(J421=42,'Equivalencia BH-BMPT'!$D$43,IF(J421=43,'Equivalencia BH-BMPT'!$D$44,IF(J421=44,'Equivalencia BH-BMPT'!$D$45,IF(J421=45,'Equivalencia BH-BMPT'!$D$46,"No ha seleccionado un número de programa")))))))))))))))))))))))))))))))))))))))))))))</f>
        <v>No ha seleccionado un número de programa</v>
      </c>
      <c r="L421" s="20"/>
      <c r="M421" s="17"/>
      <c r="N421" s="24"/>
      <c r="O421" s="21"/>
      <c r="P421" s="85"/>
      <c r="Q421" s="22"/>
      <c r="R421" s="22"/>
      <c r="S421" s="22"/>
      <c r="T421" s="22">
        <f t="shared" si="24"/>
        <v>0</v>
      </c>
      <c r="U421" s="22"/>
      <c r="V421" s="23"/>
      <c r="W421" s="23"/>
      <c r="X421" s="23"/>
      <c r="Y421" s="17"/>
      <c r="Z421" s="17"/>
      <c r="AA421" s="39"/>
      <c r="AB421" s="17"/>
      <c r="AC421" s="17"/>
      <c r="AD421" s="17"/>
      <c r="AE421" s="17"/>
      <c r="AF421" s="40" t="e">
        <f t="shared" si="25"/>
        <v>#DIV/0!</v>
      </c>
      <c r="AG421" s="41"/>
      <c r="AH421" s="41" t="b">
        <f t="shared" si="26"/>
        <v>1</v>
      </c>
    </row>
    <row r="422" spans="1:34" ht="44.25" hidden="1" customHeight="1" thickBot="1" x14ac:dyDescent="0.3">
      <c r="A422" s="17"/>
      <c r="B422" s="17"/>
      <c r="C422" s="3"/>
      <c r="D422" s="17"/>
      <c r="E422" s="3" t="str">
        <f>IF(D422=1,'Tipo '!$B$2,IF(D422=2,'Tipo '!$B$3,IF(D422=3,'Tipo '!$B$4,IF(D422=4,'Tipo '!$B$5,IF(D422=5,'Tipo '!$B$6,IF(D422=6,'Tipo '!$B$7,IF(D422=7,'Tipo '!$B$8,IF(D422=8,'Tipo '!$B$9,IF(D422=9,'Tipo '!$B$10,IF(D422=10,'Tipo '!$B$11,IF(D422=11,'Tipo '!$B$12,IF(D422=12,'Tipo '!$B$13,IF(D422=13,'Tipo '!$B$14,IF(D422=14,'Tipo '!$B$15,IF(D422=15,'Tipo '!$B$16,IF(D422=16,'Tipo '!$B$17,IF(D422=17,'Tipo '!$B$18,IF(D422=18,'Tipo '!$B$19,IF(D422=19,'Tipo '!$B$20,IF(D422=20,'Tipo '!$B$21,"No ha seleccionado un tipo de contrato válido"))))))))))))))))))))</f>
        <v>No ha seleccionado un tipo de contrato válido</v>
      </c>
      <c r="F422" s="3"/>
      <c r="G422" s="3"/>
      <c r="H422" s="19"/>
      <c r="I422" s="19"/>
      <c r="J422" s="8"/>
      <c r="K422" s="38" t="str">
        <f>IF(J422=1,'Equivalencia BH-BMPT'!$D$2,IF(J422=2,'Equivalencia BH-BMPT'!$D$3,IF(J422=3,'Equivalencia BH-BMPT'!$D$4,IF(J422=4,'Equivalencia BH-BMPT'!$D$5,IF(J422=5,'Equivalencia BH-BMPT'!$D$6,IF(J422=6,'Equivalencia BH-BMPT'!$D$7,IF(J422=7,'Equivalencia BH-BMPT'!$D$8,IF(J422=8,'Equivalencia BH-BMPT'!$D$9,IF(J422=9,'Equivalencia BH-BMPT'!$D$10,IF(J422=10,'Equivalencia BH-BMPT'!$D$11,IF(J422=11,'Equivalencia BH-BMPT'!$D$12,IF(J422=12,'Equivalencia BH-BMPT'!$D$13,IF(J422=13,'Equivalencia BH-BMPT'!$D$14,IF(J422=14,'Equivalencia BH-BMPT'!$D$15,IF(J422=15,'Equivalencia BH-BMPT'!$D$16,IF(J422=16,'Equivalencia BH-BMPT'!$D$17,IF(J422=17,'Equivalencia BH-BMPT'!$D$18,IF(J422=18,'Equivalencia BH-BMPT'!$D$19,IF(J422=19,'Equivalencia BH-BMPT'!$D$20,IF(J422=20,'Equivalencia BH-BMPT'!$D$21,IF(J422=21,'Equivalencia BH-BMPT'!$D$22,IF(J422=22,'Equivalencia BH-BMPT'!$D$23,IF(J422=23,'Equivalencia BH-BMPT'!#REF!,IF(J422=24,'Equivalencia BH-BMPT'!$D$25,IF(J422=25,'Equivalencia BH-BMPT'!$D$26,IF(J422=26,'Equivalencia BH-BMPT'!$D$27,IF(J422=27,'Equivalencia BH-BMPT'!$D$28,IF(J422=28,'Equivalencia BH-BMPT'!$D$29,IF(J422=29,'Equivalencia BH-BMPT'!$D$30,IF(J422=30,'Equivalencia BH-BMPT'!$D$31,IF(J422=31,'Equivalencia BH-BMPT'!$D$32,IF(J422=32,'Equivalencia BH-BMPT'!$D$33,IF(J422=33,'Equivalencia BH-BMPT'!$D$34,IF(J422=34,'Equivalencia BH-BMPT'!$D$35,IF(J422=35,'Equivalencia BH-BMPT'!$D$36,IF(J422=36,'Equivalencia BH-BMPT'!$D$37,IF(J422=37,'Equivalencia BH-BMPT'!$D$38,IF(J422=38,'Equivalencia BH-BMPT'!#REF!,IF(J422=39,'Equivalencia BH-BMPT'!$D$40,IF(J422=40,'Equivalencia BH-BMPT'!$D$41,IF(J422=41,'Equivalencia BH-BMPT'!$D$42,IF(J422=42,'Equivalencia BH-BMPT'!$D$43,IF(J422=43,'Equivalencia BH-BMPT'!$D$44,IF(J422=44,'Equivalencia BH-BMPT'!$D$45,IF(J422=45,'Equivalencia BH-BMPT'!$D$46,"No ha seleccionado un número de programa")))))))))))))))))))))))))))))))))))))))))))))</f>
        <v>No ha seleccionado un número de programa</v>
      </c>
      <c r="L422" s="20"/>
      <c r="M422" s="17"/>
      <c r="N422" s="24"/>
      <c r="O422" s="21"/>
      <c r="P422" s="85"/>
      <c r="Q422" s="22"/>
      <c r="R422" s="22"/>
      <c r="S422" s="22"/>
      <c r="T422" s="22">
        <f t="shared" si="24"/>
        <v>0</v>
      </c>
      <c r="U422" s="22"/>
      <c r="V422" s="23"/>
      <c r="W422" s="23"/>
      <c r="X422" s="23"/>
      <c r="Y422" s="17"/>
      <c r="Z422" s="17"/>
      <c r="AA422" s="39"/>
      <c r="AB422" s="17"/>
      <c r="AC422" s="17"/>
      <c r="AD422" s="17"/>
      <c r="AE422" s="17"/>
      <c r="AF422" s="40" t="e">
        <f t="shared" si="25"/>
        <v>#DIV/0!</v>
      </c>
      <c r="AG422" s="41"/>
      <c r="AH422" s="41" t="b">
        <f t="shared" si="26"/>
        <v>1</v>
      </c>
    </row>
    <row r="423" spans="1:34" ht="44.25" hidden="1" customHeight="1" thickBot="1" x14ac:dyDescent="0.3">
      <c r="A423" s="17"/>
      <c r="B423" s="17"/>
      <c r="C423" s="3"/>
      <c r="D423" s="17"/>
      <c r="E423" s="3" t="str">
        <f>IF(D423=1,'Tipo '!$B$2,IF(D423=2,'Tipo '!$B$3,IF(D423=3,'Tipo '!$B$4,IF(D423=4,'Tipo '!$B$5,IF(D423=5,'Tipo '!$B$6,IF(D423=6,'Tipo '!$B$7,IF(D423=7,'Tipo '!$B$8,IF(D423=8,'Tipo '!$B$9,IF(D423=9,'Tipo '!$B$10,IF(D423=10,'Tipo '!$B$11,IF(D423=11,'Tipo '!$B$12,IF(D423=12,'Tipo '!$B$13,IF(D423=13,'Tipo '!$B$14,IF(D423=14,'Tipo '!$B$15,IF(D423=15,'Tipo '!$B$16,IF(D423=16,'Tipo '!$B$17,IF(D423=17,'Tipo '!$B$18,IF(D423=18,'Tipo '!$B$19,IF(D423=19,'Tipo '!$B$20,IF(D423=20,'Tipo '!$B$21,"No ha seleccionado un tipo de contrato válido"))))))))))))))))))))</f>
        <v>No ha seleccionado un tipo de contrato válido</v>
      </c>
      <c r="F423" s="3"/>
      <c r="G423" s="3"/>
      <c r="H423" s="19"/>
      <c r="I423" s="19"/>
      <c r="J423" s="8"/>
      <c r="K423" s="38" t="str">
        <f>IF(J423=1,'Equivalencia BH-BMPT'!$D$2,IF(J423=2,'Equivalencia BH-BMPT'!$D$3,IF(J423=3,'Equivalencia BH-BMPT'!$D$4,IF(J423=4,'Equivalencia BH-BMPT'!$D$5,IF(J423=5,'Equivalencia BH-BMPT'!$D$6,IF(J423=6,'Equivalencia BH-BMPT'!$D$7,IF(J423=7,'Equivalencia BH-BMPT'!$D$8,IF(J423=8,'Equivalencia BH-BMPT'!$D$9,IF(J423=9,'Equivalencia BH-BMPT'!$D$10,IF(J423=10,'Equivalencia BH-BMPT'!$D$11,IF(J423=11,'Equivalencia BH-BMPT'!$D$12,IF(J423=12,'Equivalencia BH-BMPT'!$D$13,IF(J423=13,'Equivalencia BH-BMPT'!$D$14,IF(J423=14,'Equivalencia BH-BMPT'!$D$15,IF(J423=15,'Equivalencia BH-BMPT'!$D$16,IF(J423=16,'Equivalencia BH-BMPT'!$D$17,IF(J423=17,'Equivalencia BH-BMPT'!$D$18,IF(J423=18,'Equivalencia BH-BMPT'!$D$19,IF(J423=19,'Equivalencia BH-BMPT'!$D$20,IF(J423=20,'Equivalencia BH-BMPT'!$D$21,IF(J423=21,'Equivalencia BH-BMPT'!$D$22,IF(J423=22,'Equivalencia BH-BMPT'!$D$23,IF(J423=23,'Equivalencia BH-BMPT'!#REF!,IF(J423=24,'Equivalencia BH-BMPT'!$D$25,IF(J423=25,'Equivalencia BH-BMPT'!$D$26,IF(J423=26,'Equivalencia BH-BMPT'!$D$27,IF(J423=27,'Equivalencia BH-BMPT'!$D$28,IF(J423=28,'Equivalencia BH-BMPT'!$D$29,IF(J423=29,'Equivalencia BH-BMPT'!$D$30,IF(J423=30,'Equivalencia BH-BMPT'!$D$31,IF(J423=31,'Equivalencia BH-BMPT'!$D$32,IF(J423=32,'Equivalencia BH-BMPT'!$D$33,IF(J423=33,'Equivalencia BH-BMPT'!$D$34,IF(J423=34,'Equivalencia BH-BMPT'!$D$35,IF(J423=35,'Equivalencia BH-BMPT'!$D$36,IF(J423=36,'Equivalencia BH-BMPT'!$D$37,IF(J423=37,'Equivalencia BH-BMPT'!$D$38,IF(J423=38,'Equivalencia BH-BMPT'!#REF!,IF(J423=39,'Equivalencia BH-BMPT'!$D$40,IF(J423=40,'Equivalencia BH-BMPT'!$D$41,IF(J423=41,'Equivalencia BH-BMPT'!$D$42,IF(J423=42,'Equivalencia BH-BMPT'!$D$43,IF(J423=43,'Equivalencia BH-BMPT'!$D$44,IF(J423=44,'Equivalencia BH-BMPT'!$D$45,IF(J423=45,'Equivalencia BH-BMPT'!$D$46,"No ha seleccionado un número de programa")))))))))))))))))))))))))))))))))))))))))))))</f>
        <v>No ha seleccionado un número de programa</v>
      </c>
      <c r="L423" s="20"/>
      <c r="M423" s="17"/>
      <c r="N423" s="24"/>
      <c r="O423" s="21"/>
      <c r="P423" s="85"/>
      <c r="Q423" s="22"/>
      <c r="R423" s="22"/>
      <c r="S423" s="22"/>
      <c r="T423" s="22">
        <f t="shared" si="24"/>
        <v>0</v>
      </c>
      <c r="U423" s="22"/>
      <c r="V423" s="23"/>
      <c r="W423" s="23"/>
      <c r="X423" s="23"/>
      <c r="Y423" s="17"/>
      <c r="Z423" s="17"/>
      <c r="AA423" s="39"/>
      <c r="AB423" s="17"/>
      <c r="AC423" s="17"/>
      <c r="AD423" s="17"/>
      <c r="AE423" s="17"/>
      <c r="AF423" s="40" t="e">
        <f t="shared" si="25"/>
        <v>#DIV/0!</v>
      </c>
      <c r="AG423" s="41"/>
      <c r="AH423" s="41" t="b">
        <f t="shared" si="26"/>
        <v>1</v>
      </c>
    </row>
    <row r="424" spans="1:34" ht="44.25" hidden="1" customHeight="1" thickBot="1" x14ac:dyDescent="0.3">
      <c r="A424" s="17"/>
      <c r="B424" s="17"/>
      <c r="C424" s="3"/>
      <c r="D424" s="17"/>
      <c r="E424" s="3" t="str">
        <f>IF(D424=1,'Tipo '!$B$2,IF(D424=2,'Tipo '!$B$3,IF(D424=3,'Tipo '!$B$4,IF(D424=4,'Tipo '!$B$5,IF(D424=5,'Tipo '!$B$6,IF(D424=6,'Tipo '!$B$7,IF(D424=7,'Tipo '!$B$8,IF(D424=8,'Tipo '!$B$9,IF(D424=9,'Tipo '!$B$10,IF(D424=10,'Tipo '!$B$11,IF(D424=11,'Tipo '!$B$12,IF(D424=12,'Tipo '!$B$13,IF(D424=13,'Tipo '!$B$14,IF(D424=14,'Tipo '!$B$15,IF(D424=15,'Tipo '!$B$16,IF(D424=16,'Tipo '!$B$17,IF(D424=17,'Tipo '!$B$18,IF(D424=18,'Tipo '!$B$19,IF(D424=19,'Tipo '!$B$20,IF(D424=20,'Tipo '!$B$21,"No ha seleccionado un tipo de contrato válido"))))))))))))))))))))</f>
        <v>No ha seleccionado un tipo de contrato válido</v>
      </c>
      <c r="F424" s="3"/>
      <c r="G424" s="3"/>
      <c r="H424" s="19"/>
      <c r="I424" s="19"/>
      <c r="J424" s="8"/>
      <c r="K424" s="38" t="str">
        <f>IF(J424=1,'Equivalencia BH-BMPT'!$D$2,IF(J424=2,'Equivalencia BH-BMPT'!$D$3,IF(J424=3,'Equivalencia BH-BMPT'!$D$4,IF(J424=4,'Equivalencia BH-BMPT'!$D$5,IF(J424=5,'Equivalencia BH-BMPT'!$D$6,IF(J424=6,'Equivalencia BH-BMPT'!$D$7,IF(J424=7,'Equivalencia BH-BMPT'!$D$8,IF(J424=8,'Equivalencia BH-BMPT'!$D$9,IF(J424=9,'Equivalencia BH-BMPT'!$D$10,IF(J424=10,'Equivalencia BH-BMPT'!$D$11,IF(J424=11,'Equivalencia BH-BMPT'!$D$12,IF(J424=12,'Equivalencia BH-BMPT'!$D$13,IF(J424=13,'Equivalencia BH-BMPT'!$D$14,IF(J424=14,'Equivalencia BH-BMPT'!$D$15,IF(J424=15,'Equivalencia BH-BMPT'!$D$16,IF(J424=16,'Equivalencia BH-BMPT'!$D$17,IF(J424=17,'Equivalencia BH-BMPT'!$D$18,IF(J424=18,'Equivalencia BH-BMPT'!$D$19,IF(J424=19,'Equivalencia BH-BMPT'!$D$20,IF(J424=20,'Equivalencia BH-BMPT'!$D$21,IF(J424=21,'Equivalencia BH-BMPT'!$D$22,IF(J424=22,'Equivalencia BH-BMPT'!$D$23,IF(J424=23,'Equivalencia BH-BMPT'!#REF!,IF(J424=24,'Equivalencia BH-BMPT'!$D$25,IF(J424=25,'Equivalencia BH-BMPT'!$D$26,IF(J424=26,'Equivalencia BH-BMPT'!$D$27,IF(J424=27,'Equivalencia BH-BMPT'!$D$28,IF(J424=28,'Equivalencia BH-BMPT'!$D$29,IF(J424=29,'Equivalencia BH-BMPT'!$D$30,IF(J424=30,'Equivalencia BH-BMPT'!$D$31,IF(J424=31,'Equivalencia BH-BMPT'!$D$32,IF(J424=32,'Equivalencia BH-BMPT'!$D$33,IF(J424=33,'Equivalencia BH-BMPT'!$D$34,IF(J424=34,'Equivalencia BH-BMPT'!$D$35,IF(J424=35,'Equivalencia BH-BMPT'!$D$36,IF(J424=36,'Equivalencia BH-BMPT'!$D$37,IF(J424=37,'Equivalencia BH-BMPT'!$D$38,IF(J424=38,'Equivalencia BH-BMPT'!#REF!,IF(J424=39,'Equivalencia BH-BMPT'!$D$40,IF(J424=40,'Equivalencia BH-BMPT'!$D$41,IF(J424=41,'Equivalencia BH-BMPT'!$D$42,IF(J424=42,'Equivalencia BH-BMPT'!$D$43,IF(J424=43,'Equivalencia BH-BMPT'!$D$44,IF(J424=44,'Equivalencia BH-BMPT'!$D$45,IF(J424=45,'Equivalencia BH-BMPT'!$D$46,"No ha seleccionado un número de programa")))))))))))))))))))))))))))))))))))))))))))))</f>
        <v>No ha seleccionado un número de programa</v>
      </c>
      <c r="L424" s="20"/>
      <c r="M424" s="17"/>
      <c r="N424" s="24"/>
      <c r="O424" s="21"/>
      <c r="P424" s="85"/>
      <c r="Q424" s="22"/>
      <c r="R424" s="22"/>
      <c r="S424" s="22"/>
      <c r="T424" s="22">
        <f t="shared" si="24"/>
        <v>0</v>
      </c>
      <c r="U424" s="22"/>
      <c r="V424" s="23"/>
      <c r="W424" s="23"/>
      <c r="X424" s="23"/>
      <c r="Y424" s="17"/>
      <c r="Z424" s="17"/>
      <c r="AA424" s="39"/>
      <c r="AB424" s="17"/>
      <c r="AC424" s="17"/>
      <c r="AD424" s="17"/>
      <c r="AE424" s="17"/>
      <c r="AF424" s="40" t="e">
        <f t="shared" si="25"/>
        <v>#DIV/0!</v>
      </c>
      <c r="AG424" s="41"/>
      <c r="AH424" s="41" t="b">
        <f t="shared" si="26"/>
        <v>1</v>
      </c>
    </row>
    <row r="425" spans="1:34" ht="44.25" hidden="1" customHeight="1" thickBot="1" x14ac:dyDescent="0.3">
      <c r="A425" s="17"/>
      <c r="B425" s="17"/>
      <c r="C425" s="3"/>
      <c r="D425" s="17"/>
      <c r="E425" s="3" t="str">
        <f>IF(D425=1,'Tipo '!$B$2,IF(D425=2,'Tipo '!$B$3,IF(D425=3,'Tipo '!$B$4,IF(D425=4,'Tipo '!$B$5,IF(D425=5,'Tipo '!$B$6,IF(D425=6,'Tipo '!$B$7,IF(D425=7,'Tipo '!$B$8,IF(D425=8,'Tipo '!$B$9,IF(D425=9,'Tipo '!$B$10,IF(D425=10,'Tipo '!$B$11,IF(D425=11,'Tipo '!$B$12,IF(D425=12,'Tipo '!$B$13,IF(D425=13,'Tipo '!$B$14,IF(D425=14,'Tipo '!$B$15,IF(D425=15,'Tipo '!$B$16,IF(D425=16,'Tipo '!$B$17,IF(D425=17,'Tipo '!$B$18,IF(D425=18,'Tipo '!$B$19,IF(D425=19,'Tipo '!$B$20,IF(D425=20,'Tipo '!$B$21,"No ha seleccionado un tipo de contrato válido"))))))))))))))))))))</f>
        <v>No ha seleccionado un tipo de contrato válido</v>
      </c>
      <c r="F425" s="3"/>
      <c r="G425" s="3"/>
      <c r="H425" s="19"/>
      <c r="I425" s="19"/>
      <c r="J425" s="8"/>
      <c r="K425" s="38" t="str">
        <f>IF(J425=1,'Equivalencia BH-BMPT'!$D$2,IF(J425=2,'Equivalencia BH-BMPT'!$D$3,IF(J425=3,'Equivalencia BH-BMPT'!$D$4,IF(J425=4,'Equivalencia BH-BMPT'!$D$5,IF(J425=5,'Equivalencia BH-BMPT'!$D$6,IF(J425=6,'Equivalencia BH-BMPT'!$D$7,IF(J425=7,'Equivalencia BH-BMPT'!$D$8,IF(J425=8,'Equivalencia BH-BMPT'!$D$9,IF(J425=9,'Equivalencia BH-BMPT'!$D$10,IF(J425=10,'Equivalencia BH-BMPT'!$D$11,IF(J425=11,'Equivalencia BH-BMPT'!$D$12,IF(J425=12,'Equivalencia BH-BMPT'!$D$13,IF(J425=13,'Equivalencia BH-BMPT'!$D$14,IF(J425=14,'Equivalencia BH-BMPT'!$D$15,IF(J425=15,'Equivalencia BH-BMPT'!$D$16,IF(J425=16,'Equivalencia BH-BMPT'!$D$17,IF(J425=17,'Equivalencia BH-BMPT'!$D$18,IF(J425=18,'Equivalencia BH-BMPT'!$D$19,IF(J425=19,'Equivalencia BH-BMPT'!$D$20,IF(J425=20,'Equivalencia BH-BMPT'!$D$21,IF(J425=21,'Equivalencia BH-BMPT'!$D$22,IF(J425=22,'Equivalencia BH-BMPT'!$D$23,IF(J425=23,'Equivalencia BH-BMPT'!#REF!,IF(J425=24,'Equivalencia BH-BMPT'!$D$25,IF(J425=25,'Equivalencia BH-BMPT'!$D$26,IF(J425=26,'Equivalencia BH-BMPT'!$D$27,IF(J425=27,'Equivalencia BH-BMPT'!$D$28,IF(J425=28,'Equivalencia BH-BMPT'!$D$29,IF(J425=29,'Equivalencia BH-BMPT'!$D$30,IF(J425=30,'Equivalencia BH-BMPT'!$D$31,IF(J425=31,'Equivalencia BH-BMPT'!$D$32,IF(J425=32,'Equivalencia BH-BMPT'!$D$33,IF(J425=33,'Equivalencia BH-BMPT'!$D$34,IF(J425=34,'Equivalencia BH-BMPT'!$D$35,IF(J425=35,'Equivalencia BH-BMPT'!$D$36,IF(J425=36,'Equivalencia BH-BMPT'!$D$37,IF(J425=37,'Equivalencia BH-BMPT'!$D$38,IF(J425=38,'Equivalencia BH-BMPT'!#REF!,IF(J425=39,'Equivalencia BH-BMPT'!$D$40,IF(J425=40,'Equivalencia BH-BMPT'!$D$41,IF(J425=41,'Equivalencia BH-BMPT'!$D$42,IF(J425=42,'Equivalencia BH-BMPT'!$D$43,IF(J425=43,'Equivalencia BH-BMPT'!$D$44,IF(J425=44,'Equivalencia BH-BMPT'!$D$45,IF(J425=45,'Equivalencia BH-BMPT'!$D$46,"No ha seleccionado un número de programa")))))))))))))))))))))))))))))))))))))))))))))</f>
        <v>No ha seleccionado un número de programa</v>
      </c>
      <c r="L425" s="20"/>
      <c r="M425" s="17"/>
      <c r="N425" s="24"/>
      <c r="O425" s="21"/>
      <c r="P425" s="85"/>
      <c r="Q425" s="22"/>
      <c r="R425" s="22"/>
      <c r="S425" s="22"/>
      <c r="T425" s="22">
        <f t="shared" si="24"/>
        <v>0</v>
      </c>
      <c r="U425" s="22"/>
      <c r="V425" s="23"/>
      <c r="W425" s="23"/>
      <c r="X425" s="23"/>
      <c r="Y425" s="17"/>
      <c r="Z425" s="17"/>
      <c r="AA425" s="39"/>
      <c r="AB425" s="17"/>
      <c r="AC425" s="17"/>
      <c r="AD425" s="17"/>
      <c r="AE425" s="17"/>
      <c r="AF425" s="40" t="e">
        <f t="shared" si="25"/>
        <v>#DIV/0!</v>
      </c>
      <c r="AG425" s="41"/>
      <c r="AH425" s="41" t="b">
        <f t="shared" si="26"/>
        <v>1</v>
      </c>
    </row>
    <row r="426" spans="1:34" ht="44.25" hidden="1" customHeight="1" thickBot="1" x14ac:dyDescent="0.3">
      <c r="A426" s="17"/>
      <c r="B426" s="17"/>
      <c r="C426" s="3"/>
      <c r="D426" s="17"/>
      <c r="E426" s="3" t="str">
        <f>IF(D426=1,'Tipo '!$B$2,IF(D426=2,'Tipo '!$B$3,IF(D426=3,'Tipo '!$B$4,IF(D426=4,'Tipo '!$B$5,IF(D426=5,'Tipo '!$B$6,IF(D426=6,'Tipo '!$B$7,IF(D426=7,'Tipo '!$B$8,IF(D426=8,'Tipo '!$B$9,IF(D426=9,'Tipo '!$B$10,IF(D426=10,'Tipo '!$B$11,IF(D426=11,'Tipo '!$B$12,IF(D426=12,'Tipo '!$B$13,IF(D426=13,'Tipo '!$B$14,IF(D426=14,'Tipo '!$B$15,IF(D426=15,'Tipo '!$B$16,IF(D426=16,'Tipo '!$B$17,IF(D426=17,'Tipo '!$B$18,IF(D426=18,'Tipo '!$B$19,IF(D426=19,'Tipo '!$B$20,IF(D426=20,'Tipo '!$B$21,"No ha seleccionado un tipo de contrato válido"))))))))))))))))))))</f>
        <v>No ha seleccionado un tipo de contrato válido</v>
      </c>
      <c r="F426" s="3"/>
      <c r="G426" s="3"/>
      <c r="H426" s="19"/>
      <c r="I426" s="19"/>
      <c r="J426" s="8"/>
      <c r="K426" s="38" t="str">
        <f>IF(J426=1,'Equivalencia BH-BMPT'!$D$2,IF(J426=2,'Equivalencia BH-BMPT'!$D$3,IF(J426=3,'Equivalencia BH-BMPT'!$D$4,IF(J426=4,'Equivalencia BH-BMPT'!$D$5,IF(J426=5,'Equivalencia BH-BMPT'!$D$6,IF(J426=6,'Equivalencia BH-BMPT'!$D$7,IF(J426=7,'Equivalencia BH-BMPT'!$D$8,IF(J426=8,'Equivalencia BH-BMPT'!$D$9,IF(J426=9,'Equivalencia BH-BMPT'!$D$10,IF(J426=10,'Equivalencia BH-BMPT'!$D$11,IF(J426=11,'Equivalencia BH-BMPT'!$D$12,IF(J426=12,'Equivalencia BH-BMPT'!$D$13,IF(J426=13,'Equivalencia BH-BMPT'!$D$14,IF(J426=14,'Equivalencia BH-BMPT'!$D$15,IF(J426=15,'Equivalencia BH-BMPT'!$D$16,IF(J426=16,'Equivalencia BH-BMPT'!$D$17,IF(J426=17,'Equivalencia BH-BMPT'!$D$18,IF(J426=18,'Equivalencia BH-BMPT'!$D$19,IF(J426=19,'Equivalencia BH-BMPT'!$D$20,IF(J426=20,'Equivalencia BH-BMPT'!$D$21,IF(J426=21,'Equivalencia BH-BMPT'!$D$22,IF(J426=22,'Equivalencia BH-BMPT'!$D$23,IF(J426=23,'Equivalencia BH-BMPT'!#REF!,IF(J426=24,'Equivalencia BH-BMPT'!$D$25,IF(J426=25,'Equivalencia BH-BMPT'!$D$26,IF(J426=26,'Equivalencia BH-BMPT'!$D$27,IF(J426=27,'Equivalencia BH-BMPT'!$D$28,IF(J426=28,'Equivalencia BH-BMPT'!$D$29,IF(J426=29,'Equivalencia BH-BMPT'!$D$30,IF(J426=30,'Equivalencia BH-BMPT'!$D$31,IF(J426=31,'Equivalencia BH-BMPT'!$D$32,IF(J426=32,'Equivalencia BH-BMPT'!$D$33,IF(J426=33,'Equivalencia BH-BMPT'!$D$34,IF(J426=34,'Equivalencia BH-BMPT'!$D$35,IF(J426=35,'Equivalencia BH-BMPT'!$D$36,IF(J426=36,'Equivalencia BH-BMPT'!$D$37,IF(J426=37,'Equivalencia BH-BMPT'!$D$38,IF(J426=38,'Equivalencia BH-BMPT'!#REF!,IF(J426=39,'Equivalencia BH-BMPT'!$D$40,IF(J426=40,'Equivalencia BH-BMPT'!$D$41,IF(J426=41,'Equivalencia BH-BMPT'!$D$42,IF(J426=42,'Equivalencia BH-BMPT'!$D$43,IF(J426=43,'Equivalencia BH-BMPT'!$D$44,IF(J426=44,'Equivalencia BH-BMPT'!$D$45,IF(J426=45,'Equivalencia BH-BMPT'!$D$46,"No ha seleccionado un número de programa")))))))))))))))))))))))))))))))))))))))))))))</f>
        <v>No ha seleccionado un número de programa</v>
      </c>
      <c r="L426" s="20"/>
      <c r="M426" s="17"/>
      <c r="N426" s="24"/>
      <c r="O426" s="21"/>
      <c r="P426" s="85"/>
      <c r="Q426" s="22"/>
      <c r="R426" s="22"/>
      <c r="S426" s="22"/>
      <c r="T426" s="22">
        <f t="shared" si="24"/>
        <v>0</v>
      </c>
      <c r="U426" s="22"/>
      <c r="V426" s="23"/>
      <c r="W426" s="23"/>
      <c r="X426" s="23"/>
      <c r="Y426" s="17"/>
      <c r="Z426" s="17"/>
      <c r="AA426" s="39"/>
      <c r="AB426" s="17"/>
      <c r="AC426" s="17"/>
      <c r="AD426" s="17"/>
      <c r="AE426" s="17"/>
      <c r="AF426" s="40" t="e">
        <f t="shared" si="25"/>
        <v>#DIV/0!</v>
      </c>
      <c r="AG426" s="41"/>
      <c r="AH426" s="41" t="b">
        <f t="shared" si="26"/>
        <v>1</v>
      </c>
    </row>
    <row r="427" spans="1:34" ht="44.25" hidden="1" customHeight="1" thickBot="1" x14ac:dyDescent="0.3">
      <c r="A427" s="17"/>
      <c r="B427" s="17"/>
      <c r="C427" s="3"/>
      <c r="D427" s="17"/>
      <c r="E427" s="3" t="str">
        <f>IF(D427=1,'Tipo '!$B$2,IF(D427=2,'Tipo '!$B$3,IF(D427=3,'Tipo '!$B$4,IF(D427=4,'Tipo '!$B$5,IF(D427=5,'Tipo '!$B$6,IF(D427=6,'Tipo '!$B$7,IF(D427=7,'Tipo '!$B$8,IF(D427=8,'Tipo '!$B$9,IF(D427=9,'Tipo '!$B$10,IF(D427=10,'Tipo '!$B$11,IF(D427=11,'Tipo '!$B$12,IF(D427=12,'Tipo '!$B$13,IF(D427=13,'Tipo '!$B$14,IF(D427=14,'Tipo '!$B$15,IF(D427=15,'Tipo '!$B$16,IF(D427=16,'Tipo '!$B$17,IF(D427=17,'Tipo '!$B$18,IF(D427=18,'Tipo '!$B$19,IF(D427=19,'Tipo '!$B$20,IF(D427=20,'Tipo '!$B$21,"No ha seleccionado un tipo de contrato válido"))))))))))))))))))))</f>
        <v>No ha seleccionado un tipo de contrato válido</v>
      </c>
      <c r="F427" s="3"/>
      <c r="G427" s="3"/>
      <c r="H427" s="19"/>
      <c r="I427" s="19"/>
      <c r="J427" s="8"/>
      <c r="K427" s="38" t="str">
        <f>IF(J427=1,'Equivalencia BH-BMPT'!$D$2,IF(J427=2,'Equivalencia BH-BMPT'!$D$3,IF(J427=3,'Equivalencia BH-BMPT'!$D$4,IF(J427=4,'Equivalencia BH-BMPT'!$D$5,IF(J427=5,'Equivalencia BH-BMPT'!$D$6,IF(J427=6,'Equivalencia BH-BMPT'!$D$7,IF(J427=7,'Equivalencia BH-BMPT'!$D$8,IF(J427=8,'Equivalencia BH-BMPT'!$D$9,IF(J427=9,'Equivalencia BH-BMPT'!$D$10,IF(J427=10,'Equivalencia BH-BMPT'!$D$11,IF(J427=11,'Equivalencia BH-BMPT'!$D$12,IF(J427=12,'Equivalencia BH-BMPT'!$D$13,IF(J427=13,'Equivalencia BH-BMPT'!$D$14,IF(J427=14,'Equivalencia BH-BMPT'!$D$15,IF(J427=15,'Equivalencia BH-BMPT'!$D$16,IF(J427=16,'Equivalencia BH-BMPT'!$D$17,IF(J427=17,'Equivalencia BH-BMPT'!$D$18,IF(J427=18,'Equivalencia BH-BMPT'!$D$19,IF(J427=19,'Equivalencia BH-BMPT'!$D$20,IF(J427=20,'Equivalencia BH-BMPT'!$D$21,IF(J427=21,'Equivalencia BH-BMPT'!$D$22,IF(J427=22,'Equivalencia BH-BMPT'!$D$23,IF(J427=23,'Equivalencia BH-BMPT'!#REF!,IF(J427=24,'Equivalencia BH-BMPT'!$D$25,IF(J427=25,'Equivalencia BH-BMPT'!$D$26,IF(J427=26,'Equivalencia BH-BMPT'!$D$27,IF(J427=27,'Equivalencia BH-BMPT'!$D$28,IF(J427=28,'Equivalencia BH-BMPT'!$D$29,IF(J427=29,'Equivalencia BH-BMPT'!$D$30,IF(J427=30,'Equivalencia BH-BMPT'!$D$31,IF(J427=31,'Equivalencia BH-BMPT'!$D$32,IF(J427=32,'Equivalencia BH-BMPT'!$D$33,IF(J427=33,'Equivalencia BH-BMPT'!$D$34,IF(J427=34,'Equivalencia BH-BMPT'!$D$35,IF(J427=35,'Equivalencia BH-BMPT'!$D$36,IF(J427=36,'Equivalencia BH-BMPT'!$D$37,IF(J427=37,'Equivalencia BH-BMPT'!$D$38,IF(J427=38,'Equivalencia BH-BMPT'!#REF!,IF(J427=39,'Equivalencia BH-BMPT'!$D$40,IF(J427=40,'Equivalencia BH-BMPT'!$D$41,IF(J427=41,'Equivalencia BH-BMPT'!$D$42,IF(J427=42,'Equivalencia BH-BMPT'!$D$43,IF(J427=43,'Equivalencia BH-BMPT'!$D$44,IF(J427=44,'Equivalencia BH-BMPT'!$D$45,IF(J427=45,'Equivalencia BH-BMPT'!$D$46,"No ha seleccionado un número de programa")))))))))))))))))))))))))))))))))))))))))))))</f>
        <v>No ha seleccionado un número de programa</v>
      </c>
      <c r="L427" s="20"/>
      <c r="M427" s="17"/>
      <c r="N427" s="24"/>
      <c r="O427" s="21"/>
      <c r="P427" s="85"/>
      <c r="Q427" s="22"/>
      <c r="R427" s="22"/>
      <c r="S427" s="22"/>
      <c r="T427" s="22">
        <f t="shared" si="24"/>
        <v>0</v>
      </c>
      <c r="U427" s="22"/>
      <c r="V427" s="23"/>
      <c r="W427" s="23"/>
      <c r="X427" s="23"/>
      <c r="Y427" s="17"/>
      <c r="Z427" s="17"/>
      <c r="AA427" s="39"/>
      <c r="AB427" s="17"/>
      <c r="AC427" s="17"/>
      <c r="AD427" s="17"/>
      <c r="AE427" s="17"/>
      <c r="AF427" s="40" t="e">
        <f t="shared" si="25"/>
        <v>#DIV/0!</v>
      </c>
      <c r="AG427" s="41"/>
      <c r="AH427" s="41" t="b">
        <f t="shared" si="26"/>
        <v>1</v>
      </c>
    </row>
    <row r="428" spans="1:34" ht="44.25" hidden="1" customHeight="1" thickBot="1" x14ac:dyDescent="0.3">
      <c r="A428" s="17"/>
      <c r="B428" s="17"/>
      <c r="C428" s="3"/>
      <c r="D428" s="17"/>
      <c r="E428" s="3" t="str">
        <f>IF(D428=1,'Tipo '!$B$2,IF(D428=2,'Tipo '!$B$3,IF(D428=3,'Tipo '!$B$4,IF(D428=4,'Tipo '!$B$5,IF(D428=5,'Tipo '!$B$6,IF(D428=6,'Tipo '!$B$7,IF(D428=7,'Tipo '!$B$8,IF(D428=8,'Tipo '!$B$9,IF(D428=9,'Tipo '!$B$10,IF(D428=10,'Tipo '!$B$11,IF(D428=11,'Tipo '!$B$12,IF(D428=12,'Tipo '!$B$13,IF(D428=13,'Tipo '!$B$14,IF(D428=14,'Tipo '!$B$15,IF(D428=15,'Tipo '!$B$16,IF(D428=16,'Tipo '!$B$17,IF(D428=17,'Tipo '!$B$18,IF(D428=18,'Tipo '!$B$19,IF(D428=19,'Tipo '!$B$20,IF(D428=20,'Tipo '!$B$21,"No ha seleccionado un tipo de contrato válido"))))))))))))))))))))</f>
        <v>No ha seleccionado un tipo de contrato válido</v>
      </c>
      <c r="F428" s="3"/>
      <c r="G428" s="3"/>
      <c r="H428" s="19"/>
      <c r="I428" s="19"/>
      <c r="J428" s="8"/>
      <c r="K428" s="38" t="str">
        <f>IF(J428=1,'Equivalencia BH-BMPT'!$D$2,IF(J428=2,'Equivalencia BH-BMPT'!$D$3,IF(J428=3,'Equivalencia BH-BMPT'!$D$4,IF(J428=4,'Equivalencia BH-BMPT'!$D$5,IF(J428=5,'Equivalencia BH-BMPT'!$D$6,IF(J428=6,'Equivalencia BH-BMPT'!$D$7,IF(J428=7,'Equivalencia BH-BMPT'!$D$8,IF(J428=8,'Equivalencia BH-BMPT'!$D$9,IF(J428=9,'Equivalencia BH-BMPT'!$D$10,IF(J428=10,'Equivalencia BH-BMPT'!$D$11,IF(J428=11,'Equivalencia BH-BMPT'!$D$12,IF(J428=12,'Equivalencia BH-BMPT'!$D$13,IF(J428=13,'Equivalencia BH-BMPT'!$D$14,IF(J428=14,'Equivalencia BH-BMPT'!$D$15,IF(J428=15,'Equivalencia BH-BMPT'!$D$16,IF(J428=16,'Equivalencia BH-BMPT'!$D$17,IF(J428=17,'Equivalencia BH-BMPT'!$D$18,IF(J428=18,'Equivalencia BH-BMPT'!$D$19,IF(J428=19,'Equivalencia BH-BMPT'!$D$20,IF(J428=20,'Equivalencia BH-BMPT'!$D$21,IF(J428=21,'Equivalencia BH-BMPT'!$D$22,IF(J428=22,'Equivalencia BH-BMPT'!$D$23,IF(J428=23,'Equivalencia BH-BMPT'!#REF!,IF(J428=24,'Equivalencia BH-BMPT'!$D$25,IF(J428=25,'Equivalencia BH-BMPT'!$D$26,IF(J428=26,'Equivalencia BH-BMPT'!$D$27,IF(J428=27,'Equivalencia BH-BMPT'!$D$28,IF(J428=28,'Equivalencia BH-BMPT'!$D$29,IF(J428=29,'Equivalencia BH-BMPT'!$D$30,IF(J428=30,'Equivalencia BH-BMPT'!$D$31,IF(J428=31,'Equivalencia BH-BMPT'!$D$32,IF(J428=32,'Equivalencia BH-BMPT'!$D$33,IF(J428=33,'Equivalencia BH-BMPT'!$D$34,IF(J428=34,'Equivalencia BH-BMPT'!$D$35,IF(J428=35,'Equivalencia BH-BMPT'!$D$36,IF(J428=36,'Equivalencia BH-BMPT'!$D$37,IF(J428=37,'Equivalencia BH-BMPT'!$D$38,IF(J428=38,'Equivalencia BH-BMPT'!#REF!,IF(J428=39,'Equivalencia BH-BMPT'!$D$40,IF(J428=40,'Equivalencia BH-BMPT'!$D$41,IF(J428=41,'Equivalencia BH-BMPT'!$D$42,IF(J428=42,'Equivalencia BH-BMPT'!$D$43,IF(J428=43,'Equivalencia BH-BMPT'!$D$44,IF(J428=44,'Equivalencia BH-BMPT'!$D$45,IF(J428=45,'Equivalencia BH-BMPT'!$D$46,"No ha seleccionado un número de programa")))))))))))))))))))))))))))))))))))))))))))))</f>
        <v>No ha seleccionado un número de programa</v>
      </c>
      <c r="L428" s="20"/>
      <c r="M428" s="17"/>
      <c r="N428" s="24"/>
      <c r="O428" s="21"/>
      <c r="P428" s="85"/>
      <c r="Q428" s="22"/>
      <c r="R428" s="22"/>
      <c r="S428" s="22"/>
      <c r="T428" s="22">
        <f t="shared" si="24"/>
        <v>0</v>
      </c>
      <c r="U428" s="22"/>
      <c r="V428" s="23"/>
      <c r="W428" s="23"/>
      <c r="X428" s="23"/>
      <c r="Y428" s="17"/>
      <c r="Z428" s="17"/>
      <c r="AA428" s="39"/>
      <c r="AB428" s="17"/>
      <c r="AC428" s="17"/>
      <c r="AD428" s="17"/>
      <c r="AE428" s="17"/>
      <c r="AF428" s="40" t="e">
        <f t="shared" si="25"/>
        <v>#DIV/0!</v>
      </c>
      <c r="AG428" s="41"/>
      <c r="AH428" s="41" t="b">
        <f t="shared" si="26"/>
        <v>1</v>
      </c>
    </row>
    <row r="429" spans="1:34" ht="44.25" hidden="1" customHeight="1" thickBot="1" x14ac:dyDescent="0.3">
      <c r="A429" s="17"/>
      <c r="B429" s="17"/>
      <c r="C429" s="3"/>
      <c r="D429" s="17"/>
      <c r="E429" s="3" t="str">
        <f>IF(D429=1,'Tipo '!$B$2,IF(D429=2,'Tipo '!$B$3,IF(D429=3,'Tipo '!$B$4,IF(D429=4,'Tipo '!$B$5,IF(D429=5,'Tipo '!$B$6,IF(D429=6,'Tipo '!$B$7,IF(D429=7,'Tipo '!$B$8,IF(D429=8,'Tipo '!$B$9,IF(D429=9,'Tipo '!$B$10,IF(D429=10,'Tipo '!$B$11,IF(D429=11,'Tipo '!$B$12,IF(D429=12,'Tipo '!$B$13,IF(D429=13,'Tipo '!$B$14,IF(D429=14,'Tipo '!$B$15,IF(D429=15,'Tipo '!$B$16,IF(D429=16,'Tipo '!$B$17,IF(D429=17,'Tipo '!$B$18,IF(D429=18,'Tipo '!$B$19,IF(D429=19,'Tipo '!$B$20,IF(D429=20,'Tipo '!$B$21,"No ha seleccionado un tipo de contrato válido"))))))))))))))))))))</f>
        <v>No ha seleccionado un tipo de contrato válido</v>
      </c>
      <c r="F429" s="3"/>
      <c r="G429" s="3"/>
      <c r="H429" s="19"/>
      <c r="I429" s="19"/>
      <c r="J429" s="8"/>
      <c r="K429" s="38" t="str">
        <f>IF(J429=1,'Equivalencia BH-BMPT'!$D$2,IF(J429=2,'Equivalencia BH-BMPT'!$D$3,IF(J429=3,'Equivalencia BH-BMPT'!$D$4,IF(J429=4,'Equivalencia BH-BMPT'!$D$5,IF(J429=5,'Equivalencia BH-BMPT'!$D$6,IF(J429=6,'Equivalencia BH-BMPT'!$D$7,IF(J429=7,'Equivalencia BH-BMPT'!$D$8,IF(J429=8,'Equivalencia BH-BMPT'!$D$9,IF(J429=9,'Equivalencia BH-BMPT'!$D$10,IF(J429=10,'Equivalencia BH-BMPT'!$D$11,IF(J429=11,'Equivalencia BH-BMPT'!$D$12,IF(J429=12,'Equivalencia BH-BMPT'!$D$13,IF(J429=13,'Equivalencia BH-BMPT'!$D$14,IF(J429=14,'Equivalencia BH-BMPT'!$D$15,IF(J429=15,'Equivalencia BH-BMPT'!$D$16,IF(J429=16,'Equivalencia BH-BMPT'!$D$17,IF(J429=17,'Equivalencia BH-BMPT'!$D$18,IF(J429=18,'Equivalencia BH-BMPT'!$D$19,IF(J429=19,'Equivalencia BH-BMPT'!$D$20,IF(J429=20,'Equivalencia BH-BMPT'!$D$21,IF(J429=21,'Equivalencia BH-BMPT'!$D$22,IF(J429=22,'Equivalencia BH-BMPT'!$D$23,IF(J429=23,'Equivalencia BH-BMPT'!#REF!,IF(J429=24,'Equivalencia BH-BMPT'!$D$25,IF(J429=25,'Equivalencia BH-BMPT'!$D$26,IF(J429=26,'Equivalencia BH-BMPT'!$D$27,IF(J429=27,'Equivalencia BH-BMPT'!$D$28,IF(J429=28,'Equivalencia BH-BMPT'!$D$29,IF(J429=29,'Equivalencia BH-BMPT'!$D$30,IF(J429=30,'Equivalencia BH-BMPT'!$D$31,IF(J429=31,'Equivalencia BH-BMPT'!$D$32,IF(J429=32,'Equivalencia BH-BMPT'!$D$33,IF(J429=33,'Equivalencia BH-BMPT'!$D$34,IF(J429=34,'Equivalencia BH-BMPT'!$D$35,IF(J429=35,'Equivalencia BH-BMPT'!$D$36,IF(J429=36,'Equivalencia BH-BMPT'!$D$37,IF(J429=37,'Equivalencia BH-BMPT'!$D$38,IF(J429=38,'Equivalencia BH-BMPT'!#REF!,IF(J429=39,'Equivalencia BH-BMPT'!$D$40,IF(J429=40,'Equivalencia BH-BMPT'!$D$41,IF(J429=41,'Equivalencia BH-BMPT'!$D$42,IF(J429=42,'Equivalencia BH-BMPT'!$D$43,IF(J429=43,'Equivalencia BH-BMPT'!$D$44,IF(J429=44,'Equivalencia BH-BMPT'!$D$45,IF(J429=45,'Equivalencia BH-BMPT'!$D$46,"No ha seleccionado un número de programa")))))))))))))))))))))))))))))))))))))))))))))</f>
        <v>No ha seleccionado un número de programa</v>
      </c>
      <c r="L429" s="20"/>
      <c r="M429" s="17"/>
      <c r="N429" s="24"/>
      <c r="O429" s="21"/>
      <c r="P429" s="85"/>
      <c r="Q429" s="22"/>
      <c r="R429" s="22"/>
      <c r="S429" s="22"/>
      <c r="T429" s="22">
        <f t="shared" si="24"/>
        <v>0</v>
      </c>
      <c r="U429" s="22"/>
      <c r="V429" s="23"/>
      <c r="W429" s="23"/>
      <c r="X429" s="23"/>
      <c r="Y429" s="17"/>
      <c r="Z429" s="17"/>
      <c r="AA429" s="39"/>
      <c r="AB429" s="17"/>
      <c r="AC429" s="17"/>
      <c r="AD429" s="17"/>
      <c r="AE429" s="17"/>
      <c r="AF429" s="40" t="e">
        <f t="shared" si="25"/>
        <v>#DIV/0!</v>
      </c>
      <c r="AG429" s="41"/>
      <c r="AH429" s="41" t="b">
        <f t="shared" si="26"/>
        <v>1</v>
      </c>
    </row>
    <row r="430" spans="1:34" ht="44.25" hidden="1" customHeight="1" thickBot="1" x14ac:dyDescent="0.3">
      <c r="A430" s="17"/>
      <c r="B430" s="17"/>
      <c r="C430" s="3"/>
      <c r="D430" s="17"/>
      <c r="E430" s="3" t="str">
        <f>IF(D430=1,'Tipo '!$B$2,IF(D430=2,'Tipo '!$B$3,IF(D430=3,'Tipo '!$B$4,IF(D430=4,'Tipo '!$B$5,IF(D430=5,'Tipo '!$B$6,IF(D430=6,'Tipo '!$B$7,IF(D430=7,'Tipo '!$B$8,IF(D430=8,'Tipo '!$B$9,IF(D430=9,'Tipo '!$B$10,IF(D430=10,'Tipo '!$B$11,IF(D430=11,'Tipo '!$B$12,IF(D430=12,'Tipo '!$B$13,IF(D430=13,'Tipo '!$B$14,IF(D430=14,'Tipo '!$B$15,IF(D430=15,'Tipo '!$B$16,IF(D430=16,'Tipo '!$B$17,IF(D430=17,'Tipo '!$B$18,IF(D430=18,'Tipo '!$B$19,IF(D430=19,'Tipo '!$B$20,IF(D430=20,'Tipo '!$B$21,"No ha seleccionado un tipo de contrato válido"))))))))))))))))))))</f>
        <v>No ha seleccionado un tipo de contrato válido</v>
      </c>
      <c r="F430" s="3"/>
      <c r="G430" s="3"/>
      <c r="H430" s="19"/>
      <c r="I430" s="19"/>
      <c r="J430" s="8"/>
      <c r="K430" s="38" t="str">
        <f>IF(J430=1,'Equivalencia BH-BMPT'!$D$2,IF(J430=2,'Equivalencia BH-BMPT'!$D$3,IF(J430=3,'Equivalencia BH-BMPT'!$D$4,IF(J430=4,'Equivalencia BH-BMPT'!$D$5,IF(J430=5,'Equivalencia BH-BMPT'!$D$6,IF(J430=6,'Equivalencia BH-BMPT'!$D$7,IF(J430=7,'Equivalencia BH-BMPT'!$D$8,IF(J430=8,'Equivalencia BH-BMPT'!$D$9,IF(J430=9,'Equivalencia BH-BMPT'!$D$10,IF(J430=10,'Equivalencia BH-BMPT'!$D$11,IF(J430=11,'Equivalencia BH-BMPT'!$D$12,IF(J430=12,'Equivalencia BH-BMPT'!$D$13,IF(J430=13,'Equivalencia BH-BMPT'!$D$14,IF(J430=14,'Equivalencia BH-BMPT'!$D$15,IF(J430=15,'Equivalencia BH-BMPT'!$D$16,IF(J430=16,'Equivalencia BH-BMPT'!$D$17,IF(J430=17,'Equivalencia BH-BMPT'!$D$18,IF(J430=18,'Equivalencia BH-BMPT'!$D$19,IF(J430=19,'Equivalencia BH-BMPT'!$D$20,IF(J430=20,'Equivalencia BH-BMPT'!$D$21,IF(J430=21,'Equivalencia BH-BMPT'!$D$22,IF(J430=22,'Equivalencia BH-BMPT'!$D$23,IF(J430=23,'Equivalencia BH-BMPT'!#REF!,IF(J430=24,'Equivalencia BH-BMPT'!$D$25,IF(J430=25,'Equivalencia BH-BMPT'!$D$26,IF(J430=26,'Equivalencia BH-BMPT'!$D$27,IF(J430=27,'Equivalencia BH-BMPT'!$D$28,IF(J430=28,'Equivalencia BH-BMPT'!$D$29,IF(J430=29,'Equivalencia BH-BMPT'!$D$30,IF(J430=30,'Equivalencia BH-BMPT'!$D$31,IF(J430=31,'Equivalencia BH-BMPT'!$D$32,IF(J430=32,'Equivalencia BH-BMPT'!$D$33,IF(J430=33,'Equivalencia BH-BMPT'!$D$34,IF(J430=34,'Equivalencia BH-BMPT'!$D$35,IF(J430=35,'Equivalencia BH-BMPT'!$D$36,IF(J430=36,'Equivalencia BH-BMPT'!$D$37,IF(J430=37,'Equivalencia BH-BMPT'!$D$38,IF(J430=38,'Equivalencia BH-BMPT'!#REF!,IF(J430=39,'Equivalencia BH-BMPT'!$D$40,IF(J430=40,'Equivalencia BH-BMPT'!$D$41,IF(J430=41,'Equivalencia BH-BMPT'!$D$42,IF(J430=42,'Equivalencia BH-BMPT'!$D$43,IF(J430=43,'Equivalencia BH-BMPT'!$D$44,IF(J430=44,'Equivalencia BH-BMPT'!$D$45,IF(J430=45,'Equivalencia BH-BMPT'!$D$46,"No ha seleccionado un número de programa")))))))))))))))))))))))))))))))))))))))))))))</f>
        <v>No ha seleccionado un número de programa</v>
      </c>
      <c r="L430" s="20"/>
      <c r="M430" s="17"/>
      <c r="N430" s="24"/>
      <c r="O430" s="21"/>
      <c r="P430" s="85"/>
      <c r="Q430" s="22"/>
      <c r="R430" s="22"/>
      <c r="S430" s="22"/>
      <c r="T430" s="22">
        <f t="shared" si="24"/>
        <v>0</v>
      </c>
      <c r="U430" s="22"/>
      <c r="V430" s="23"/>
      <c r="W430" s="23"/>
      <c r="X430" s="23"/>
      <c r="Y430" s="17"/>
      <c r="Z430" s="17"/>
      <c r="AA430" s="39"/>
      <c r="AB430" s="17"/>
      <c r="AC430" s="17"/>
      <c r="AD430" s="17"/>
      <c r="AE430" s="17"/>
      <c r="AF430" s="40" t="e">
        <f t="shared" si="25"/>
        <v>#DIV/0!</v>
      </c>
      <c r="AG430" s="41"/>
      <c r="AH430" s="41" t="b">
        <f t="shared" si="26"/>
        <v>1</v>
      </c>
    </row>
    <row r="431" spans="1:34" ht="44.25" hidden="1" customHeight="1" thickBot="1" x14ac:dyDescent="0.3">
      <c r="A431" s="17"/>
      <c r="B431" s="17"/>
      <c r="C431" s="3"/>
      <c r="D431" s="17"/>
      <c r="E431" s="3" t="str">
        <f>IF(D431=1,'Tipo '!$B$2,IF(D431=2,'Tipo '!$B$3,IF(D431=3,'Tipo '!$B$4,IF(D431=4,'Tipo '!$B$5,IF(D431=5,'Tipo '!$B$6,IF(D431=6,'Tipo '!$B$7,IF(D431=7,'Tipo '!$B$8,IF(D431=8,'Tipo '!$B$9,IF(D431=9,'Tipo '!$B$10,IF(D431=10,'Tipo '!$B$11,IF(D431=11,'Tipo '!$B$12,IF(D431=12,'Tipo '!$B$13,IF(D431=13,'Tipo '!$B$14,IF(D431=14,'Tipo '!$B$15,IF(D431=15,'Tipo '!$B$16,IF(D431=16,'Tipo '!$B$17,IF(D431=17,'Tipo '!$B$18,IF(D431=18,'Tipo '!$B$19,IF(D431=19,'Tipo '!$B$20,IF(D431=20,'Tipo '!$B$21,"No ha seleccionado un tipo de contrato válido"))))))))))))))))))))</f>
        <v>No ha seleccionado un tipo de contrato válido</v>
      </c>
      <c r="F431" s="3"/>
      <c r="G431" s="3"/>
      <c r="H431" s="19"/>
      <c r="I431" s="19"/>
      <c r="J431" s="8"/>
      <c r="K431" s="38" t="str">
        <f>IF(J431=1,'Equivalencia BH-BMPT'!$D$2,IF(J431=2,'Equivalencia BH-BMPT'!$D$3,IF(J431=3,'Equivalencia BH-BMPT'!$D$4,IF(J431=4,'Equivalencia BH-BMPT'!$D$5,IF(J431=5,'Equivalencia BH-BMPT'!$D$6,IF(J431=6,'Equivalencia BH-BMPT'!$D$7,IF(J431=7,'Equivalencia BH-BMPT'!$D$8,IF(J431=8,'Equivalencia BH-BMPT'!$D$9,IF(J431=9,'Equivalencia BH-BMPT'!$D$10,IF(J431=10,'Equivalencia BH-BMPT'!$D$11,IF(J431=11,'Equivalencia BH-BMPT'!$D$12,IF(J431=12,'Equivalencia BH-BMPT'!$D$13,IF(J431=13,'Equivalencia BH-BMPT'!$D$14,IF(J431=14,'Equivalencia BH-BMPT'!$D$15,IF(J431=15,'Equivalencia BH-BMPT'!$D$16,IF(J431=16,'Equivalencia BH-BMPT'!$D$17,IF(J431=17,'Equivalencia BH-BMPT'!$D$18,IF(J431=18,'Equivalencia BH-BMPT'!$D$19,IF(J431=19,'Equivalencia BH-BMPT'!$D$20,IF(J431=20,'Equivalencia BH-BMPT'!$D$21,IF(J431=21,'Equivalencia BH-BMPT'!$D$22,IF(J431=22,'Equivalencia BH-BMPT'!$D$23,IF(J431=23,'Equivalencia BH-BMPT'!#REF!,IF(J431=24,'Equivalencia BH-BMPT'!$D$25,IF(J431=25,'Equivalencia BH-BMPT'!$D$26,IF(J431=26,'Equivalencia BH-BMPT'!$D$27,IF(J431=27,'Equivalencia BH-BMPT'!$D$28,IF(J431=28,'Equivalencia BH-BMPT'!$D$29,IF(J431=29,'Equivalencia BH-BMPT'!$D$30,IF(J431=30,'Equivalencia BH-BMPT'!$D$31,IF(J431=31,'Equivalencia BH-BMPT'!$D$32,IF(J431=32,'Equivalencia BH-BMPT'!$D$33,IF(J431=33,'Equivalencia BH-BMPT'!$D$34,IF(J431=34,'Equivalencia BH-BMPT'!$D$35,IF(J431=35,'Equivalencia BH-BMPT'!$D$36,IF(J431=36,'Equivalencia BH-BMPT'!$D$37,IF(J431=37,'Equivalencia BH-BMPT'!$D$38,IF(J431=38,'Equivalencia BH-BMPT'!#REF!,IF(J431=39,'Equivalencia BH-BMPT'!$D$40,IF(J431=40,'Equivalencia BH-BMPT'!$D$41,IF(J431=41,'Equivalencia BH-BMPT'!$D$42,IF(J431=42,'Equivalencia BH-BMPT'!$D$43,IF(J431=43,'Equivalencia BH-BMPT'!$D$44,IF(J431=44,'Equivalencia BH-BMPT'!$D$45,IF(J431=45,'Equivalencia BH-BMPT'!$D$46,"No ha seleccionado un número de programa")))))))))))))))))))))))))))))))))))))))))))))</f>
        <v>No ha seleccionado un número de programa</v>
      </c>
      <c r="L431" s="20"/>
      <c r="M431" s="17"/>
      <c r="N431" s="24"/>
      <c r="O431" s="21"/>
      <c r="P431" s="85"/>
      <c r="Q431" s="22"/>
      <c r="R431" s="22"/>
      <c r="S431" s="22"/>
      <c r="T431" s="22">
        <f t="shared" si="24"/>
        <v>0</v>
      </c>
      <c r="U431" s="22"/>
      <c r="V431" s="23"/>
      <c r="W431" s="23"/>
      <c r="X431" s="23"/>
      <c r="Y431" s="17"/>
      <c r="Z431" s="17"/>
      <c r="AA431" s="39"/>
      <c r="AB431" s="17"/>
      <c r="AC431" s="17"/>
      <c r="AD431" s="17"/>
      <c r="AE431" s="17"/>
      <c r="AF431" s="40" t="e">
        <f t="shared" si="25"/>
        <v>#DIV/0!</v>
      </c>
      <c r="AG431" s="41"/>
      <c r="AH431" s="41" t="b">
        <f t="shared" si="26"/>
        <v>1</v>
      </c>
    </row>
    <row r="432" spans="1:34" ht="44.25" hidden="1" customHeight="1" thickBot="1" x14ac:dyDescent="0.3">
      <c r="A432" s="17"/>
      <c r="B432" s="17"/>
      <c r="C432" s="3"/>
      <c r="D432" s="17"/>
      <c r="E432" s="3" t="str">
        <f>IF(D432=1,'Tipo '!$B$2,IF(D432=2,'Tipo '!$B$3,IF(D432=3,'Tipo '!$B$4,IF(D432=4,'Tipo '!$B$5,IF(D432=5,'Tipo '!$B$6,IF(D432=6,'Tipo '!$B$7,IF(D432=7,'Tipo '!$B$8,IF(D432=8,'Tipo '!$B$9,IF(D432=9,'Tipo '!$B$10,IF(D432=10,'Tipo '!$B$11,IF(D432=11,'Tipo '!$B$12,IF(D432=12,'Tipo '!$B$13,IF(D432=13,'Tipo '!$B$14,IF(D432=14,'Tipo '!$B$15,IF(D432=15,'Tipo '!$B$16,IF(D432=16,'Tipo '!$B$17,IF(D432=17,'Tipo '!$B$18,IF(D432=18,'Tipo '!$B$19,IF(D432=19,'Tipo '!$B$20,IF(D432=20,'Tipo '!$B$21,"No ha seleccionado un tipo de contrato válido"))))))))))))))))))))</f>
        <v>No ha seleccionado un tipo de contrato válido</v>
      </c>
      <c r="F432" s="3"/>
      <c r="G432" s="3"/>
      <c r="H432" s="19"/>
      <c r="I432" s="19"/>
      <c r="J432" s="8"/>
      <c r="K432" s="38" t="str">
        <f>IF(J432=1,'Equivalencia BH-BMPT'!$D$2,IF(J432=2,'Equivalencia BH-BMPT'!$D$3,IF(J432=3,'Equivalencia BH-BMPT'!$D$4,IF(J432=4,'Equivalencia BH-BMPT'!$D$5,IF(J432=5,'Equivalencia BH-BMPT'!$D$6,IF(J432=6,'Equivalencia BH-BMPT'!$D$7,IF(J432=7,'Equivalencia BH-BMPT'!$D$8,IF(J432=8,'Equivalencia BH-BMPT'!$D$9,IF(J432=9,'Equivalencia BH-BMPT'!$D$10,IF(J432=10,'Equivalencia BH-BMPT'!$D$11,IF(J432=11,'Equivalencia BH-BMPT'!$D$12,IF(J432=12,'Equivalencia BH-BMPT'!$D$13,IF(J432=13,'Equivalencia BH-BMPT'!$D$14,IF(J432=14,'Equivalencia BH-BMPT'!$D$15,IF(J432=15,'Equivalencia BH-BMPT'!$D$16,IF(J432=16,'Equivalencia BH-BMPT'!$D$17,IF(J432=17,'Equivalencia BH-BMPT'!$D$18,IF(J432=18,'Equivalencia BH-BMPT'!$D$19,IF(J432=19,'Equivalencia BH-BMPT'!$D$20,IF(J432=20,'Equivalencia BH-BMPT'!$D$21,IF(J432=21,'Equivalencia BH-BMPT'!$D$22,IF(J432=22,'Equivalencia BH-BMPT'!$D$23,IF(J432=23,'Equivalencia BH-BMPT'!#REF!,IF(J432=24,'Equivalencia BH-BMPT'!$D$25,IF(J432=25,'Equivalencia BH-BMPT'!$D$26,IF(J432=26,'Equivalencia BH-BMPT'!$D$27,IF(J432=27,'Equivalencia BH-BMPT'!$D$28,IF(J432=28,'Equivalencia BH-BMPT'!$D$29,IF(J432=29,'Equivalencia BH-BMPT'!$D$30,IF(J432=30,'Equivalencia BH-BMPT'!$D$31,IF(J432=31,'Equivalencia BH-BMPT'!$D$32,IF(J432=32,'Equivalencia BH-BMPT'!$D$33,IF(J432=33,'Equivalencia BH-BMPT'!$D$34,IF(J432=34,'Equivalencia BH-BMPT'!$D$35,IF(J432=35,'Equivalencia BH-BMPT'!$D$36,IF(J432=36,'Equivalencia BH-BMPT'!$D$37,IF(J432=37,'Equivalencia BH-BMPT'!$D$38,IF(J432=38,'Equivalencia BH-BMPT'!#REF!,IF(J432=39,'Equivalencia BH-BMPT'!$D$40,IF(J432=40,'Equivalencia BH-BMPT'!$D$41,IF(J432=41,'Equivalencia BH-BMPT'!$D$42,IF(J432=42,'Equivalencia BH-BMPT'!$D$43,IF(J432=43,'Equivalencia BH-BMPT'!$D$44,IF(J432=44,'Equivalencia BH-BMPT'!$D$45,IF(J432=45,'Equivalencia BH-BMPT'!$D$46,"No ha seleccionado un número de programa")))))))))))))))))))))))))))))))))))))))))))))</f>
        <v>No ha seleccionado un número de programa</v>
      </c>
      <c r="L432" s="20"/>
      <c r="M432" s="17"/>
      <c r="N432" s="24"/>
      <c r="O432" s="21"/>
      <c r="P432" s="85"/>
      <c r="Q432" s="22"/>
      <c r="R432" s="22"/>
      <c r="S432" s="22"/>
      <c r="T432" s="22">
        <f t="shared" si="24"/>
        <v>0</v>
      </c>
      <c r="U432" s="22"/>
      <c r="V432" s="23"/>
      <c r="W432" s="23"/>
      <c r="X432" s="23"/>
      <c r="Y432" s="17"/>
      <c r="Z432" s="17"/>
      <c r="AA432" s="39"/>
      <c r="AB432" s="17"/>
      <c r="AC432" s="17"/>
      <c r="AD432" s="17"/>
      <c r="AE432" s="17"/>
      <c r="AF432" s="40" t="e">
        <f t="shared" si="25"/>
        <v>#DIV/0!</v>
      </c>
      <c r="AG432" s="41"/>
      <c r="AH432" s="41" t="b">
        <f t="shared" si="26"/>
        <v>1</v>
      </c>
    </row>
    <row r="433" spans="1:34" ht="44.25" hidden="1" customHeight="1" thickBot="1" x14ac:dyDescent="0.3">
      <c r="A433" s="17"/>
      <c r="B433" s="17"/>
      <c r="C433" s="3"/>
      <c r="D433" s="17"/>
      <c r="E433" s="3" t="str">
        <f>IF(D433=1,'Tipo '!$B$2,IF(D433=2,'Tipo '!$B$3,IF(D433=3,'Tipo '!$B$4,IF(D433=4,'Tipo '!$B$5,IF(D433=5,'Tipo '!$B$6,IF(D433=6,'Tipo '!$B$7,IF(D433=7,'Tipo '!$B$8,IF(D433=8,'Tipo '!$B$9,IF(D433=9,'Tipo '!$B$10,IF(D433=10,'Tipo '!$B$11,IF(D433=11,'Tipo '!$B$12,IF(D433=12,'Tipo '!$B$13,IF(D433=13,'Tipo '!$B$14,IF(D433=14,'Tipo '!$B$15,IF(D433=15,'Tipo '!$B$16,IF(D433=16,'Tipo '!$B$17,IF(D433=17,'Tipo '!$B$18,IF(D433=18,'Tipo '!$B$19,IF(D433=19,'Tipo '!$B$20,IF(D433=20,'Tipo '!$B$21,"No ha seleccionado un tipo de contrato válido"))))))))))))))))))))</f>
        <v>No ha seleccionado un tipo de contrato válido</v>
      </c>
      <c r="F433" s="3"/>
      <c r="G433" s="3"/>
      <c r="H433" s="19"/>
      <c r="I433" s="19"/>
      <c r="J433" s="8"/>
      <c r="K433" s="38" t="str">
        <f>IF(J433=1,'Equivalencia BH-BMPT'!$D$2,IF(J433=2,'Equivalencia BH-BMPT'!$D$3,IF(J433=3,'Equivalencia BH-BMPT'!$D$4,IF(J433=4,'Equivalencia BH-BMPT'!$D$5,IF(J433=5,'Equivalencia BH-BMPT'!$D$6,IF(J433=6,'Equivalencia BH-BMPT'!$D$7,IF(J433=7,'Equivalencia BH-BMPT'!$D$8,IF(J433=8,'Equivalencia BH-BMPT'!$D$9,IF(J433=9,'Equivalencia BH-BMPT'!$D$10,IF(J433=10,'Equivalencia BH-BMPT'!$D$11,IF(J433=11,'Equivalencia BH-BMPT'!$D$12,IF(J433=12,'Equivalencia BH-BMPT'!$D$13,IF(J433=13,'Equivalencia BH-BMPT'!$D$14,IF(J433=14,'Equivalencia BH-BMPT'!$D$15,IF(J433=15,'Equivalencia BH-BMPT'!$D$16,IF(J433=16,'Equivalencia BH-BMPT'!$D$17,IF(J433=17,'Equivalencia BH-BMPT'!$D$18,IF(J433=18,'Equivalencia BH-BMPT'!$D$19,IF(J433=19,'Equivalencia BH-BMPT'!$D$20,IF(J433=20,'Equivalencia BH-BMPT'!$D$21,IF(J433=21,'Equivalencia BH-BMPT'!$D$22,IF(J433=22,'Equivalencia BH-BMPT'!$D$23,IF(J433=23,'Equivalencia BH-BMPT'!#REF!,IF(J433=24,'Equivalencia BH-BMPT'!$D$25,IF(J433=25,'Equivalencia BH-BMPT'!$D$26,IF(J433=26,'Equivalencia BH-BMPT'!$D$27,IF(J433=27,'Equivalencia BH-BMPT'!$D$28,IF(J433=28,'Equivalencia BH-BMPT'!$D$29,IF(J433=29,'Equivalencia BH-BMPT'!$D$30,IF(J433=30,'Equivalencia BH-BMPT'!$D$31,IF(J433=31,'Equivalencia BH-BMPT'!$D$32,IF(J433=32,'Equivalencia BH-BMPT'!$D$33,IF(J433=33,'Equivalencia BH-BMPT'!$D$34,IF(J433=34,'Equivalencia BH-BMPT'!$D$35,IF(J433=35,'Equivalencia BH-BMPT'!$D$36,IF(J433=36,'Equivalencia BH-BMPT'!$D$37,IF(J433=37,'Equivalencia BH-BMPT'!$D$38,IF(J433=38,'Equivalencia BH-BMPT'!#REF!,IF(J433=39,'Equivalencia BH-BMPT'!$D$40,IF(J433=40,'Equivalencia BH-BMPT'!$D$41,IF(J433=41,'Equivalencia BH-BMPT'!$D$42,IF(J433=42,'Equivalencia BH-BMPT'!$D$43,IF(J433=43,'Equivalencia BH-BMPT'!$D$44,IF(J433=44,'Equivalencia BH-BMPT'!$D$45,IF(J433=45,'Equivalencia BH-BMPT'!$D$46,"No ha seleccionado un número de programa")))))))))))))))))))))))))))))))))))))))))))))</f>
        <v>No ha seleccionado un número de programa</v>
      </c>
      <c r="L433" s="20"/>
      <c r="M433" s="17"/>
      <c r="N433" s="24"/>
      <c r="O433" s="21"/>
      <c r="P433" s="85"/>
      <c r="Q433" s="22"/>
      <c r="R433" s="22"/>
      <c r="S433" s="22"/>
      <c r="T433" s="22">
        <f t="shared" si="24"/>
        <v>0</v>
      </c>
      <c r="U433" s="22"/>
      <c r="V433" s="23"/>
      <c r="W433" s="23"/>
      <c r="X433" s="23"/>
      <c r="Y433" s="17"/>
      <c r="Z433" s="17"/>
      <c r="AA433" s="39"/>
      <c r="AB433" s="17"/>
      <c r="AC433" s="17"/>
      <c r="AD433" s="17"/>
      <c r="AE433" s="17"/>
      <c r="AF433" s="40" t="e">
        <f t="shared" si="25"/>
        <v>#DIV/0!</v>
      </c>
      <c r="AG433" s="41"/>
      <c r="AH433" s="41" t="b">
        <f t="shared" si="26"/>
        <v>1</v>
      </c>
    </row>
    <row r="434" spans="1:34" ht="44.25" hidden="1" customHeight="1" thickBot="1" x14ac:dyDescent="0.3">
      <c r="A434" s="17"/>
      <c r="B434" s="17"/>
      <c r="C434" s="3"/>
      <c r="D434" s="17"/>
      <c r="E434" s="3" t="str">
        <f>IF(D434=1,'Tipo '!$B$2,IF(D434=2,'Tipo '!$B$3,IF(D434=3,'Tipo '!$B$4,IF(D434=4,'Tipo '!$B$5,IF(D434=5,'Tipo '!$B$6,IF(D434=6,'Tipo '!$B$7,IF(D434=7,'Tipo '!$B$8,IF(D434=8,'Tipo '!$B$9,IF(D434=9,'Tipo '!$B$10,IF(D434=10,'Tipo '!$B$11,IF(D434=11,'Tipo '!$B$12,IF(D434=12,'Tipo '!$B$13,IF(D434=13,'Tipo '!$B$14,IF(D434=14,'Tipo '!$B$15,IF(D434=15,'Tipo '!$B$16,IF(D434=16,'Tipo '!$B$17,IF(D434=17,'Tipo '!$B$18,IF(D434=18,'Tipo '!$B$19,IF(D434=19,'Tipo '!$B$20,IF(D434=20,'Tipo '!$B$21,"No ha seleccionado un tipo de contrato válido"))))))))))))))))))))</f>
        <v>No ha seleccionado un tipo de contrato válido</v>
      </c>
      <c r="F434" s="3"/>
      <c r="G434" s="3"/>
      <c r="H434" s="19"/>
      <c r="I434" s="19"/>
      <c r="J434" s="8"/>
      <c r="K434" s="38" t="str">
        <f>IF(J434=1,'Equivalencia BH-BMPT'!$D$2,IF(J434=2,'Equivalencia BH-BMPT'!$D$3,IF(J434=3,'Equivalencia BH-BMPT'!$D$4,IF(J434=4,'Equivalencia BH-BMPT'!$D$5,IF(J434=5,'Equivalencia BH-BMPT'!$D$6,IF(J434=6,'Equivalencia BH-BMPT'!$D$7,IF(J434=7,'Equivalencia BH-BMPT'!$D$8,IF(J434=8,'Equivalencia BH-BMPT'!$D$9,IF(J434=9,'Equivalencia BH-BMPT'!$D$10,IF(J434=10,'Equivalencia BH-BMPT'!$D$11,IF(J434=11,'Equivalencia BH-BMPT'!$D$12,IF(J434=12,'Equivalencia BH-BMPT'!$D$13,IF(J434=13,'Equivalencia BH-BMPT'!$D$14,IF(J434=14,'Equivalencia BH-BMPT'!$D$15,IF(J434=15,'Equivalencia BH-BMPT'!$D$16,IF(J434=16,'Equivalencia BH-BMPT'!$D$17,IF(J434=17,'Equivalencia BH-BMPT'!$D$18,IF(J434=18,'Equivalencia BH-BMPT'!$D$19,IF(J434=19,'Equivalencia BH-BMPT'!$D$20,IF(J434=20,'Equivalencia BH-BMPT'!$D$21,IF(J434=21,'Equivalencia BH-BMPT'!$D$22,IF(J434=22,'Equivalencia BH-BMPT'!$D$23,IF(J434=23,'Equivalencia BH-BMPT'!#REF!,IF(J434=24,'Equivalencia BH-BMPT'!$D$25,IF(J434=25,'Equivalencia BH-BMPT'!$D$26,IF(J434=26,'Equivalencia BH-BMPT'!$D$27,IF(J434=27,'Equivalencia BH-BMPT'!$D$28,IF(J434=28,'Equivalencia BH-BMPT'!$D$29,IF(J434=29,'Equivalencia BH-BMPT'!$D$30,IF(J434=30,'Equivalencia BH-BMPT'!$D$31,IF(J434=31,'Equivalencia BH-BMPT'!$D$32,IF(J434=32,'Equivalencia BH-BMPT'!$D$33,IF(J434=33,'Equivalencia BH-BMPT'!$D$34,IF(J434=34,'Equivalencia BH-BMPT'!$D$35,IF(J434=35,'Equivalencia BH-BMPT'!$D$36,IF(J434=36,'Equivalencia BH-BMPT'!$D$37,IF(J434=37,'Equivalencia BH-BMPT'!$D$38,IF(J434=38,'Equivalencia BH-BMPT'!#REF!,IF(J434=39,'Equivalencia BH-BMPT'!$D$40,IF(J434=40,'Equivalencia BH-BMPT'!$D$41,IF(J434=41,'Equivalencia BH-BMPT'!$D$42,IF(J434=42,'Equivalencia BH-BMPT'!$D$43,IF(J434=43,'Equivalencia BH-BMPT'!$D$44,IF(J434=44,'Equivalencia BH-BMPT'!$D$45,IF(J434=45,'Equivalencia BH-BMPT'!$D$46,"No ha seleccionado un número de programa")))))))))))))))))))))))))))))))))))))))))))))</f>
        <v>No ha seleccionado un número de programa</v>
      </c>
      <c r="L434" s="20"/>
      <c r="M434" s="17"/>
      <c r="N434" s="24"/>
      <c r="O434" s="21"/>
      <c r="P434" s="85"/>
      <c r="Q434" s="22"/>
      <c r="R434" s="22"/>
      <c r="S434" s="22"/>
      <c r="T434" s="22">
        <f t="shared" si="24"/>
        <v>0</v>
      </c>
      <c r="U434" s="22"/>
      <c r="V434" s="23"/>
      <c r="W434" s="23"/>
      <c r="X434" s="23"/>
      <c r="Y434" s="17"/>
      <c r="Z434" s="17"/>
      <c r="AA434" s="39"/>
      <c r="AB434" s="17"/>
      <c r="AC434" s="17"/>
      <c r="AD434" s="17"/>
      <c r="AE434" s="17"/>
      <c r="AF434" s="40" t="e">
        <f t="shared" si="25"/>
        <v>#DIV/0!</v>
      </c>
      <c r="AG434" s="41"/>
      <c r="AH434" s="41" t="b">
        <f t="shared" si="26"/>
        <v>1</v>
      </c>
    </row>
    <row r="435" spans="1:34" ht="44.25" hidden="1" customHeight="1" thickBot="1" x14ac:dyDescent="0.3">
      <c r="A435" s="17"/>
      <c r="B435" s="17"/>
      <c r="C435" s="3"/>
      <c r="D435" s="17"/>
      <c r="E435" s="3" t="str">
        <f>IF(D435=1,'Tipo '!$B$2,IF(D435=2,'Tipo '!$B$3,IF(D435=3,'Tipo '!$B$4,IF(D435=4,'Tipo '!$B$5,IF(D435=5,'Tipo '!$B$6,IF(D435=6,'Tipo '!$B$7,IF(D435=7,'Tipo '!$B$8,IF(D435=8,'Tipo '!$B$9,IF(D435=9,'Tipo '!$B$10,IF(D435=10,'Tipo '!$B$11,IF(D435=11,'Tipo '!$B$12,IF(D435=12,'Tipo '!$B$13,IF(D435=13,'Tipo '!$B$14,IF(D435=14,'Tipo '!$B$15,IF(D435=15,'Tipo '!$B$16,IF(D435=16,'Tipo '!$B$17,IF(D435=17,'Tipo '!$B$18,IF(D435=18,'Tipo '!$B$19,IF(D435=19,'Tipo '!$B$20,IF(D435=20,'Tipo '!$B$21,"No ha seleccionado un tipo de contrato válido"))))))))))))))))))))</f>
        <v>No ha seleccionado un tipo de contrato válido</v>
      </c>
      <c r="F435" s="3"/>
      <c r="G435" s="3"/>
      <c r="H435" s="19"/>
      <c r="I435" s="19"/>
      <c r="J435" s="8"/>
      <c r="K435" s="38" t="str">
        <f>IF(J435=1,'Equivalencia BH-BMPT'!$D$2,IF(J435=2,'Equivalencia BH-BMPT'!$D$3,IF(J435=3,'Equivalencia BH-BMPT'!$D$4,IF(J435=4,'Equivalencia BH-BMPT'!$D$5,IF(J435=5,'Equivalencia BH-BMPT'!$D$6,IF(J435=6,'Equivalencia BH-BMPT'!$D$7,IF(J435=7,'Equivalencia BH-BMPT'!$D$8,IF(J435=8,'Equivalencia BH-BMPT'!$D$9,IF(J435=9,'Equivalencia BH-BMPT'!$D$10,IF(J435=10,'Equivalencia BH-BMPT'!$D$11,IF(J435=11,'Equivalencia BH-BMPT'!$D$12,IF(J435=12,'Equivalencia BH-BMPT'!$D$13,IF(J435=13,'Equivalencia BH-BMPT'!$D$14,IF(J435=14,'Equivalencia BH-BMPT'!$D$15,IF(J435=15,'Equivalencia BH-BMPT'!$D$16,IF(J435=16,'Equivalencia BH-BMPT'!$D$17,IF(J435=17,'Equivalencia BH-BMPT'!$D$18,IF(J435=18,'Equivalencia BH-BMPT'!$D$19,IF(J435=19,'Equivalencia BH-BMPT'!$D$20,IF(J435=20,'Equivalencia BH-BMPT'!$D$21,IF(J435=21,'Equivalencia BH-BMPT'!$D$22,IF(J435=22,'Equivalencia BH-BMPT'!$D$23,IF(J435=23,'Equivalencia BH-BMPT'!#REF!,IF(J435=24,'Equivalencia BH-BMPT'!$D$25,IF(J435=25,'Equivalencia BH-BMPT'!$D$26,IF(J435=26,'Equivalencia BH-BMPT'!$D$27,IF(J435=27,'Equivalencia BH-BMPT'!$D$28,IF(J435=28,'Equivalencia BH-BMPT'!$D$29,IF(J435=29,'Equivalencia BH-BMPT'!$D$30,IF(J435=30,'Equivalencia BH-BMPT'!$D$31,IF(J435=31,'Equivalencia BH-BMPT'!$D$32,IF(J435=32,'Equivalencia BH-BMPT'!$D$33,IF(J435=33,'Equivalencia BH-BMPT'!$D$34,IF(J435=34,'Equivalencia BH-BMPT'!$D$35,IF(J435=35,'Equivalencia BH-BMPT'!$D$36,IF(J435=36,'Equivalencia BH-BMPT'!$D$37,IF(J435=37,'Equivalencia BH-BMPT'!$D$38,IF(J435=38,'Equivalencia BH-BMPT'!#REF!,IF(J435=39,'Equivalencia BH-BMPT'!$D$40,IF(J435=40,'Equivalencia BH-BMPT'!$D$41,IF(J435=41,'Equivalencia BH-BMPT'!$D$42,IF(J435=42,'Equivalencia BH-BMPT'!$D$43,IF(J435=43,'Equivalencia BH-BMPT'!$D$44,IF(J435=44,'Equivalencia BH-BMPT'!$D$45,IF(J435=45,'Equivalencia BH-BMPT'!$D$46,"No ha seleccionado un número de programa")))))))))))))))))))))))))))))))))))))))))))))</f>
        <v>No ha seleccionado un número de programa</v>
      </c>
      <c r="L435" s="20"/>
      <c r="M435" s="17"/>
      <c r="N435" s="24"/>
      <c r="O435" s="21"/>
      <c r="P435" s="85"/>
      <c r="Q435" s="22"/>
      <c r="R435" s="22"/>
      <c r="S435" s="22"/>
      <c r="T435" s="22">
        <f t="shared" si="24"/>
        <v>0</v>
      </c>
      <c r="U435" s="22"/>
      <c r="V435" s="23"/>
      <c r="W435" s="23"/>
      <c r="X435" s="23"/>
      <c r="Y435" s="17"/>
      <c r="Z435" s="17"/>
      <c r="AA435" s="39"/>
      <c r="AB435" s="17"/>
      <c r="AC435" s="17"/>
      <c r="AD435" s="17"/>
      <c r="AE435" s="17"/>
      <c r="AF435" s="40" t="e">
        <f t="shared" si="25"/>
        <v>#DIV/0!</v>
      </c>
      <c r="AG435" s="41"/>
      <c r="AH435" s="41" t="b">
        <f t="shared" si="26"/>
        <v>1</v>
      </c>
    </row>
    <row r="436" spans="1:34" ht="44.25" hidden="1" customHeight="1" thickBot="1" x14ac:dyDescent="0.3">
      <c r="A436" s="17"/>
      <c r="B436" s="17"/>
      <c r="C436" s="3"/>
      <c r="D436" s="17"/>
      <c r="E436" s="3" t="str">
        <f>IF(D436=1,'Tipo '!$B$2,IF(D436=2,'Tipo '!$B$3,IF(D436=3,'Tipo '!$B$4,IF(D436=4,'Tipo '!$B$5,IF(D436=5,'Tipo '!$B$6,IF(D436=6,'Tipo '!$B$7,IF(D436=7,'Tipo '!$B$8,IF(D436=8,'Tipo '!$B$9,IF(D436=9,'Tipo '!$B$10,IF(D436=10,'Tipo '!$B$11,IF(D436=11,'Tipo '!$B$12,IF(D436=12,'Tipo '!$B$13,IF(D436=13,'Tipo '!$B$14,IF(D436=14,'Tipo '!$B$15,IF(D436=15,'Tipo '!$B$16,IF(D436=16,'Tipo '!$B$17,IF(D436=17,'Tipo '!$B$18,IF(D436=18,'Tipo '!$B$19,IF(D436=19,'Tipo '!$B$20,IF(D436=20,'Tipo '!$B$21,"No ha seleccionado un tipo de contrato válido"))))))))))))))))))))</f>
        <v>No ha seleccionado un tipo de contrato válido</v>
      </c>
      <c r="F436" s="3"/>
      <c r="G436" s="3"/>
      <c r="H436" s="19"/>
      <c r="I436" s="19"/>
      <c r="J436" s="8"/>
      <c r="K436" s="38" t="str">
        <f>IF(J436=1,'Equivalencia BH-BMPT'!$D$2,IF(J436=2,'Equivalencia BH-BMPT'!$D$3,IF(J436=3,'Equivalencia BH-BMPT'!$D$4,IF(J436=4,'Equivalencia BH-BMPT'!$D$5,IF(J436=5,'Equivalencia BH-BMPT'!$D$6,IF(J436=6,'Equivalencia BH-BMPT'!$D$7,IF(J436=7,'Equivalencia BH-BMPT'!$D$8,IF(J436=8,'Equivalencia BH-BMPT'!$D$9,IF(J436=9,'Equivalencia BH-BMPT'!$D$10,IF(J436=10,'Equivalencia BH-BMPT'!$D$11,IF(J436=11,'Equivalencia BH-BMPT'!$D$12,IF(J436=12,'Equivalencia BH-BMPT'!$D$13,IF(J436=13,'Equivalencia BH-BMPT'!$D$14,IF(J436=14,'Equivalencia BH-BMPT'!$D$15,IF(J436=15,'Equivalencia BH-BMPT'!$D$16,IF(J436=16,'Equivalencia BH-BMPT'!$D$17,IF(J436=17,'Equivalencia BH-BMPT'!$D$18,IF(J436=18,'Equivalencia BH-BMPT'!$D$19,IF(J436=19,'Equivalencia BH-BMPT'!$D$20,IF(J436=20,'Equivalencia BH-BMPT'!$D$21,IF(J436=21,'Equivalencia BH-BMPT'!$D$22,IF(J436=22,'Equivalencia BH-BMPT'!$D$23,IF(J436=23,'Equivalencia BH-BMPT'!#REF!,IF(J436=24,'Equivalencia BH-BMPT'!$D$25,IF(J436=25,'Equivalencia BH-BMPT'!$D$26,IF(J436=26,'Equivalencia BH-BMPT'!$D$27,IF(J436=27,'Equivalencia BH-BMPT'!$D$28,IF(J436=28,'Equivalencia BH-BMPT'!$D$29,IF(J436=29,'Equivalencia BH-BMPT'!$D$30,IF(J436=30,'Equivalencia BH-BMPT'!$D$31,IF(J436=31,'Equivalencia BH-BMPT'!$D$32,IF(J436=32,'Equivalencia BH-BMPT'!$D$33,IF(J436=33,'Equivalencia BH-BMPT'!$D$34,IF(J436=34,'Equivalencia BH-BMPT'!$D$35,IF(J436=35,'Equivalencia BH-BMPT'!$D$36,IF(J436=36,'Equivalencia BH-BMPT'!$D$37,IF(J436=37,'Equivalencia BH-BMPT'!$D$38,IF(J436=38,'Equivalencia BH-BMPT'!#REF!,IF(J436=39,'Equivalencia BH-BMPT'!$D$40,IF(J436=40,'Equivalencia BH-BMPT'!$D$41,IF(J436=41,'Equivalencia BH-BMPT'!$D$42,IF(J436=42,'Equivalencia BH-BMPT'!$D$43,IF(J436=43,'Equivalencia BH-BMPT'!$D$44,IF(J436=44,'Equivalencia BH-BMPT'!$D$45,IF(J436=45,'Equivalencia BH-BMPT'!$D$46,"No ha seleccionado un número de programa")))))))))))))))))))))))))))))))))))))))))))))</f>
        <v>No ha seleccionado un número de programa</v>
      </c>
      <c r="L436" s="20"/>
      <c r="M436" s="17"/>
      <c r="N436" s="24"/>
      <c r="O436" s="21"/>
      <c r="P436" s="85"/>
      <c r="Q436" s="22"/>
      <c r="R436" s="22"/>
      <c r="S436" s="22"/>
      <c r="T436" s="22">
        <f t="shared" si="24"/>
        <v>0</v>
      </c>
      <c r="U436" s="22"/>
      <c r="V436" s="23"/>
      <c r="W436" s="23"/>
      <c r="X436" s="23"/>
      <c r="Y436" s="17"/>
      <c r="Z436" s="17"/>
      <c r="AA436" s="39"/>
      <c r="AB436" s="17"/>
      <c r="AC436" s="17"/>
      <c r="AD436" s="17"/>
      <c r="AE436" s="17"/>
      <c r="AF436" s="40" t="e">
        <f t="shared" si="25"/>
        <v>#DIV/0!</v>
      </c>
      <c r="AG436" s="41"/>
      <c r="AH436" s="41" t="b">
        <f t="shared" si="26"/>
        <v>1</v>
      </c>
    </row>
    <row r="437" spans="1:34" ht="44.25" hidden="1" customHeight="1" thickBot="1" x14ac:dyDescent="0.3">
      <c r="A437" s="17"/>
      <c r="B437" s="17"/>
      <c r="C437" s="3"/>
      <c r="D437" s="17"/>
      <c r="E437" s="3" t="str">
        <f>IF(D437=1,'Tipo '!$B$2,IF(D437=2,'Tipo '!$B$3,IF(D437=3,'Tipo '!$B$4,IF(D437=4,'Tipo '!$B$5,IF(D437=5,'Tipo '!$B$6,IF(D437=6,'Tipo '!$B$7,IF(D437=7,'Tipo '!$B$8,IF(D437=8,'Tipo '!$B$9,IF(D437=9,'Tipo '!$B$10,IF(D437=10,'Tipo '!$B$11,IF(D437=11,'Tipo '!$B$12,IF(D437=12,'Tipo '!$B$13,IF(D437=13,'Tipo '!$B$14,IF(D437=14,'Tipo '!$B$15,IF(D437=15,'Tipo '!$B$16,IF(D437=16,'Tipo '!$B$17,IF(D437=17,'Tipo '!$B$18,IF(D437=18,'Tipo '!$B$19,IF(D437=19,'Tipo '!$B$20,IF(D437=20,'Tipo '!$B$21,"No ha seleccionado un tipo de contrato válido"))))))))))))))))))))</f>
        <v>No ha seleccionado un tipo de contrato válido</v>
      </c>
      <c r="F437" s="3"/>
      <c r="G437" s="3"/>
      <c r="H437" s="19"/>
      <c r="I437" s="19"/>
      <c r="J437" s="8"/>
      <c r="K437" s="38" t="str">
        <f>IF(J437=1,'Equivalencia BH-BMPT'!$D$2,IF(J437=2,'Equivalencia BH-BMPT'!$D$3,IF(J437=3,'Equivalencia BH-BMPT'!$D$4,IF(J437=4,'Equivalencia BH-BMPT'!$D$5,IF(J437=5,'Equivalencia BH-BMPT'!$D$6,IF(J437=6,'Equivalencia BH-BMPT'!$D$7,IF(J437=7,'Equivalencia BH-BMPT'!$D$8,IF(J437=8,'Equivalencia BH-BMPT'!$D$9,IF(J437=9,'Equivalencia BH-BMPT'!$D$10,IF(J437=10,'Equivalencia BH-BMPT'!$D$11,IF(J437=11,'Equivalencia BH-BMPT'!$D$12,IF(J437=12,'Equivalencia BH-BMPT'!$D$13,IF(J437=13,'Equivalencia BH-BMPT'!$D$14,IF(J437=14,'Equivalencia BH-BMPT'!$D$15,IF(J437=15,'Equivalencia BH-BMPT'!$D$16,IF(J437=16,'Equivalencia BH-BMPT'!$D$17,IF(J437=17,'Equivalencia BH-BMPT'!$D$18,IF(J437=18,'Equivalencia BH-BMPT'!$D$19,IF(J437=19,'Equivalencia BH-BMPT'!$D$20,IF(J437=20,'Equivalencia BH-BMPT'!$D$21,IF(J437=21,'Equivalencia BH-BMPT'!$D$22,IF(J437=22,'Equivalencia BH-BMPT'!$D$23,IF(J437=23,'Equivalencia BH-BMPT'!#REF!,IF(J437=24,'Equivalencia BH-BMPT'!$D$25,IF(J437=25,'Equivalencia BH-BMPT'!$D$26,IF(J437=26,'Equivalencia BH-BMPT'!$D$27,IF(J437=27,'Equivalencia BH-BMPT'!$D$28,IF(J437=28,'Equivalencia BH-BMPT'!$D$29,IF(J437=29,'Equivalencia BH-BMPT'!$D$30,IF(J437=30,'Equivalencia BH-BMPT'!$D$31,IF(J437=31,'Equivalencia BH-BMPT'!$D$32,IF(J437=32,'Equivalencia BH-BMPT'!$D$33,IF(J437=33,'Equivalencia BH-BMPT'!$D$34,IF(J437=34,'Equivalencia BH-BMPT'!$D$35,IF(J437=35,'Equivalencia BH-BMPT'!$D$36,IF(J437=36,'Equivalencia BH-BMPT'!$D$37,IF(J437=37,'Equivalencia BH-BMPT'!$D$38,IF(J437=38,'Equivalencia BH-BMPT'!#REF!,IF(J437=39,'Equivalencia BH-BMPT'!$D$40,IF(J437=40,'Equivalencia BH-BMPT'!$D$41,IF(J437=41,'Equivalencia BH-BMPT'!$D$42,IF(J437=42,'Equivalencia BH-BMPT'!$D$43,IF(J437=43,'Equivalencia BH-BMPT'!$D$44,IF(J437=44,'Equivalencia BH-BMPT'!$D$45,IF(J437=45,'Equivalencia BH-BMPT'!$D$46,"No ha seleccionado un número de programa")))))))))))))))))))))))))))))))))))))))))))))</f>
        <v>No ha seleccionado un número de programa</v>
      </c>
      <c r="L437" s="20"/>
      <c r="M437" s="17"/>
      <c r="N437" s="24"/>
      <c r="O437" s="21"/>
      <c r="P437" s="85"/>
      <c r="Q437" s="22"/>
      <c r="R437" s="22"/>
      <c r="S437" s="22"/>
      <c r="T437" s="22">
        <f t="shared" si="24"/>
        <v>0</v>
      </c>
      <c r="U437" s="22"/>
      <c r="V437" s="23"/>
      <c r="W437" s="23"/>
      <c r="X437" s="23"/>
      <c r="Y437" s="17"/>
      <c r="Z437" s="17"/>
      <c r="AA437" s="39"/>
      <c r="AB437" s="17"/>
      <c r="AC437" s="17"/>
      <c r="AD437" s="17"/>
      <c r="AE437" s="17"/>
      <c r="AF437" s="40" t="e">
        <f t="shared" si="25"/>
        <v>#DIV/0!</v>
      </c>
      <c r="AG437" s="41"/>
      <c r="AH437" s="41" t="b">
        <f t="shared" si="26"/>
        <v>1</v>
      </c>
    </row>
    <row r="438" spans="1:34" ht="44.25" hidden="1" customHeight="1" thickBot="1" x14ac:dyDescent="0.3">
      <c r="A438" s="17"/>
      <c r="B438" s="17"/>
      <c r="C438" s="3"/>
      <c r="D438" s="17"/>
      <c r="E438" s="3" t="str">
        <f>IF(D438=1,'Tipo '!$B$2,IF(D438=2,'Tipo '!$B$3,IF(D438=3,'Tipo '!$B$4,IF(D438=4,'Tipo '!$B$5,IF(D438=5,'Tipo '!$B$6,IF(D438=6,'Tipo '!$B$7,IF(D438=7,'Tipo '!$B$8,IF(D438=8,'Tipo '!$B$9,IF(D438=9,'Tipo '!$B$10,IF(D438=10,'Tipo '!$B$11,IF(D438=11,'Tipo '!$B$12,IF(D438=12,'Tipo '!$B$13,IF(D438=13,'Tipo '!$B$14,IF(D438=14,'Tipo '!$B$15,IF(D438=15,'Tipo '!$B$16,IF(D438=16,'Tipo '!$B$17,IF(D438=17,'Tipo '!$B$18,IF(D438=18,'Tipo '!$B$19,IF(D438=19,'Tipo '!$B$20,IF(D438=20,'Tipo '!$B$21,"No ha seleccionado un tipo de contrato válido"))))))))))))))))))))</f>
        <v>No ha seleccionado un tipo de contrato válido</v>
      </c>
      <c r="F438" s="3"/>
      <c r="G438" s="3"/>
      <c r="H438" s="19"/>
      <c r="I438" s="19"/>
      <c r="J438" s="8"/>
      <c r="K438" s="38" t="str">
        <f>IF(J438=1,'Equivalencia BH-BMPT'!$D$2,IF(J438=2,'Equivalencia BH-BMPT'!$D$3,IF(J438=3,'Equivalencia BH-BMPT'!$D$4,IF(J438=4,'Equivalencia BH-BMPT'!$D$5,IF(J438=5,'Equivalencia BH-BMPT'!$D$6,IF(J438=6,'Equivalencia BH-BMPT'!$D$7,IF(J438=7,'Equivalencia BH-BMPT'!$D$8,IF(J438=8,'Equivalencia BH-BMPT'!$D$9,IF(J438=9,'Equivalencia BH-BMPT'!$D$10,IF(J438=10,'Equivalencia BH-BMPT'!$D$11,IF(J438=11,'Equivalencia BH-BMPT'!$D$12,IF(J438=12,'Equivalencia BH-BMPT'!$D$13,IF(J438=13,'Equivalencia BH-BMPT'!$D$14,IF(J438=14,'Equivalencia BH-BMPT'!$D$15,IF(J438=15,'Equivalencia BH-BMPT'!$D$16,IF(J438=16,'Equivalencia BH-BMPT'!$D$17,IF(J438=17,'Equivalencia BH-BMPT'!$D$18,IF(J438=18,'Equivalencia BH-BMPT'!$D$19,IF(J438=19,'Equivalencia BH-BMPT'!$D$20,IF(J438=20,'Equivalencia BH-BMPT'!$D$21,IF(J438=21,'Equivalencia BH-BMPT'!$D$22,IF(J438=22,'Equivalencia BH-BMPT'!$D$23,IF(J438=23,'Equivalencia BH-BMPT'!#REF!,IF(J438=24,'Equivalencia BH-BMPT'!$D$25,IF(J438=25,'Equivalencia BH-BMPT'!$D$26,IF(J438=26,'Equivalencia BH-BMPT'!$D$27,IF(J438=27,'Equivalencia BH-BMPT'!$D$28,IF(J438=28,'Equivalencia BH-BMPT'!$D$29,IF(J438=29,'Equivalencia BH-BMPT'!$D$30,IF(J438=30,'Equivalencia BH-BMPT'!$D$31,IF(J438=31,'Equivalencia BH-BMPT'!$D$32,IF(J438=32,'Equivalencia BH-BMPT'!$D$33,IF(J438=33,'Equivalencia BH-BMPT'!$D$34,IF(J438=34,'Equivalencia BH-BMPT'!$D$35,IF(J438=35,'Equivalencia BH-BMPT'!$D$36,IF(J438=36,'Equivalencia BH-BMPT'!$D$37,IF(J438=37,'Equivalencia BH-BMPT'!$D$38,IF(J438=38,'Equivalencia BH-BMPT'!#REF!,IF(J438=39,'Equivalencia BH-BMPT'!$D$40,IF(J438=40,'Equivalencia BH-BMPT'!$D$41,IF(J438=41,'Equivalencia BH-BMPT'!$D$42,IF(J438=42,'Equivalencia BH-BMPT'!$D$43,IF(J438=43,'Equivalencia BH-BMPT'!$D$44,IF(J438=44,'Equivalencia BH-BMPT'!$D$45,IF(J438=45,'Equivalencia BH-BMPT'!$D$46,"No ha seleccionado un número de programa")))))))))))))))))))))))))))))))))))))))))))))</f>
        <v>No ha seleccionado un número de programa</v>
      </c>
      <c r="L438" s="20"/>
      <c r="M438" s="17"/>
      <c r="N438" s="24"/>
      <c r="O438" s="21"/>
      <c r="P438" s="85"/>
      <c r="Q438" s="22"/>
      <c r="R438" s="22"/>
      <c r="S438" s="22"/>
      <c r="T438" s="22">
        <f t="shared" si="24"/>
        <v>0</v>
      </c>
      <c r="U438" s="22"/>
      <c r="V438" s="23"/>
      <c r="W438" s="23"/>
      <c r="X438" s="23"/>
      <c r="Y438" s="17"/>
      <c r="Z438" s="17"/>
      <c r="AA438" s="39"/>
      <c r="AB438" s="17"/>
      <c r="AC438" s="17"/>
      <c r="AD438" s="17"/>
      <c r="AE438" s="17"/>
      <c r="AF438" s="40" t="e">
        <f t="shared" si="25"/>
        <v>#DIV/0!</v>
      </c>
      <c r="AG438" s="41"/>
      <c r="AH438" s="41" t="b">
        <f t="shared" si="26"/>
        <v>1</v>
      </c>
    </row>
    <row r="439" spans="1:34" ht="44.25" hidden="1" customHeight="1" thickBot="1" x14ac:dyDescent="0.3">
      <c r="A439" s="17"/>
      <c r="B439" s="17"/>
      <c r="C439" s="3"/>
      <c r="D439" s="17"/>
      <c r="E439" s="3" t="str">
        <f>IF(D439=1,'Tipo '!$B$2,IF(D439=2,'Tipo '!$B$3,IF(D439=3,'Tipo '!$B$4,IF(D439=4,'Tipo '!$B$5,IF(D439=5,'Tipo '!$B$6,IF(D439=6,'Tipo '!$B$7,IF(D439=7,'Tipo '!$B$8,IF(D439=8,'Tipo '!$B$9,IF(D439=9,'Tipo '!$B$10,IF(D439=10,'Tipo '!$B$11,IF(D439=11,'Tipo '!$B$12,IF(D439=12,'Tipo '!$B$13,IF(D439=13,'Tipo '!$B$14,IF(D439=14,'Tipo '!$B$15,IF(D439=15,'Tipo '!$B$16,IF(D439=16,'Tipo '!$B$17,IF(D439=17,'Tipo '!$B$18,IF(D439=18,'Tipo '!$B$19,IF(D439=19,'Tipo '!$B$20,IF(D439=20,'Tipo '!$B$21,"No ha seleccionado un tipo de contrato válido"))))))))))))))))))))</f>
        <v>No ha seleccionado un tipo de contrato válido</v>
      </c>
      <c r="F439" s="3"/>
      <c r="G439" s="3"/>
      <c r="H439" s="19"/>
      <c r="I439" s="19"/>
      <c r="J439" s="8"/>
      <c r="K439" s="38" t="str">
        <f>IF(J439=1,'Equivalencia BH-BMPT'!$D$2,IF(J439=2,'Equivalencia BH-BMPT'!$D$3,IF(J439=3,'Equivalencia BH-BMPT'!$D$4,IF(J439=4,'Equivalencia BH-BMPT'!$D$5,IF(J439=5,'Equivalencia BH-BMPT'!$D$6,IF(J439=6,'Equivalencia BH-BMPT'!$D$7,IF(J439=7,'Equivalencia BH-BMPT'!$D$8,IF(J439=8,'Equivalencia BH-BMPT'!$D$9,IF(J439=9,'Equivalencia BH-BMPT'!$D$10,IF(J439=10,'Equivalencia BH-BMPT'!$D$11,IF(J439=11,'Equivalencia BH-BMPT'!$D$12,IF(J439=12,'Equivalencia BH-BMPT'!$D$13,IF(J439=13,'Equivalencia BH-BMPT'!$D$14,IF(J439=14,'Equivalencia BH-BMPT'!$D$15,IF(J439=15,'Equivalencia BH-BMPT'!$D$16,IF(J439=16,'Equivalencia BH-BMPT'!$D$17,IF(J439=17,'Equivalencia BH-BMPT'!$D$18,IF(J439=18,'Equivalencia BH-BMPT'!$D$19,IF(J439=19,'Equivalencia BH-BMPT'!$D$20,IF(J439=20,'Equivalencia BH-BMPT'!$D$21,IF(J439=21,'Equivalencia BH-BMPT'!$D$22,IF(J439=22,'Equivalencia BH-BMPT'!$D$23,IF(J439=23,'Equivalencia BH-BMPT'!#REF!,IF(J439=24,'Equivalencia BH-BMPT'!$D$25,IF(J439=25,'Equivalencia BH-BMPT'!$D$26,IF(J439=26,'Equivalencia BH-BMPT'!$D$27,IF(J439=27,'Equivalencia BH-BMPT'!$D$28,IF(J439=28,'Equivalencia BH-BMPT'!$D$29,IF(J439=29,'Equivalencia BH-BMPT'!$D$30,IF(J439=30,'Equivalencia BH-BMPT'!$D$31,IF(J439=31,'Equivalencia BH-BMPT'!$D$32,IF(J439=32,'Equivalencia BH-BMPT'!$D$33,IF(J439=33,'Equivalencia BH-BMPT'!$D$34,IF(J439=34,'Equivalencia BH-BMPT'!$D$35,IF(J439=35,'Equivalencia BH-BMPT'!$D$36,IF(J439=36,'Equivalencia BH-BMPT'!$D$37,IF(J439=37,'Equivalencia BH-BMPT'!$D$38,IF(J439=38,'Equivalencia BH-BMPT'!#REF!,IF(J439=39,'Equivalencia BH-BMPT'!$D$40,IF(J439=40,'Equivalencia BH-BMPT'!$D$41,IF(J439=41,'Equivalencia BH-BMPT'!$D$42,IF(J439=42,'Equivalencia BH-BMPT'!$D$43,IF(J439=43,'Equivalencia BH-BMPT'!$D$44,IF(J439=44,'Equivalencia BH-BMPT'!$D$45,IF(J439=45,'Equivalencia BH-BMPT'!$D$46,"No ha seleccionado un número de programa")))))))))))))))))))))))))))))))))))))))))))))</f>
        <v>No ha seleccionado un número de programa</v>
      </c>
      <c r="L439" s="20"/>
      <c r="M439" s="17"/>
      <c r="N439" s="24"/>
      <c r="O439" s="21"/>
      <c r="P439" s="85"/>
      <c r="Q439" s="22"/>
      <c r="R439" s="22"/>
      <c r="S439" s="22"/>
      <c r="T439" s="22">
        <f t="shared" si="24"/>
        <v>0</v>
      </c>
      <c r="U439" s="22"/>
      <c r="V439" s="23"/>
      <c r="W439" s="23"/>
      <c r="X439" s="23"/>
      <c r="Y439" s="17"/>
      <c r="Z439" s="17"/>
      <c r="AA439" s="39"/>
      <c r="AB439" s="17"/>
      <c r="AC439" s="17"/>
      <c r="AD439" s="17"/>
      <c r="AE439" s="17"/>
      <c r="AF439" s="40" t="e">
        <f t="shared" si="25"/>
        <v>#DIV/0!</v>
      </c>
      <c r="AG439" s="41"/>
      <c r="AH439" s="41" t="b">
        <f t="shared" si="26"/>
        <v>1</v>
      </c>
    </row>
    <row r="440" spans="1:34" ht="44.25" hidden="1" customHeight="1" thickBot="1" x14ac:dyDescent="0.3">
      <c r="A440" s="17"/>
      <c r="B440" s="17"/>
      <c r="C440" s="3"/>
      <c r="D440" s="17"/>
      <c r="E440" s="3" t="str">
        <f>IF(D440=1,'Tipo '!$B$2,IF(D440=2,'Tipo '!$B$3,IF(D440=3,'Tipo '!$B$4,IF(D440=4,'Tipo '!$B$5,IF(D440=5,'Tipo '!$B$6,IF(D440=6,'Tipo '!$B$7,IF(D440=7,'Tipo '!$B$8,IF(D440=8,'Tipo '!$B$9,IF(D440=9,'Tipo '!$B$10,IF(D440=10,'Tipo '!$B$11,IF(D440=11,'Tipo '!$B$12,IF(D440=12,'Tipo '!$B$13,IF(D440=13,'Tipo '!$B$14,IF(D440=14,'Tipo '!$B$15,IF(D440=15,'Tipo '!$B$16,IF(D440=16,'Tipo '!$B$17,IF(D440=17,'Tipo '!$B$18,IF(D440=18,'Tipo '!$B$19,IF(D440=19,'Tipo '!$B$20,IF(D440=20,'Tipo '!$B$21,"No ha seleccionado un tipo de contrato válido"))))))))))))))))))))</f>
        <v>No ha seleccionado un tipo de contrato válido</v>
      </c>
      <c r="F440" s="3"/>
      <c r="G440" s="3"/>
      <c r="H440" s="19"/>
      <c r="I440" s="19"/>
      <c r="J440" s="8"/>
      <c r="K440" s="38" t="str">
        <f>IF(J440=1,'Equivalencia BH-BMPT'!$D$2,IF(J440=2,'Equivalencia BH-BMPT'!$D$3,IF(J440=3,'Equivalencia BH-BMPT'!$D$4,IF(J440=4,'Equivalencia BH-BMPT'!$D$5,IF(J440=5,'Equivalencia BH-BMPT'!$D$6,IF(J440=6,'Equivalencia BH-BMPT'!$D$7,IF(J440=7,'Equivalencia BH-BMPT'!$D$8,IF(J440=8,'Equivalencia BH-BMPT'!$D$9,IF(J440=9,'Equivalencia BH-BMPT'!$D$10,IF(J440=10,'Equivalencia BH-BMPT'!$D$11,IF(J440=11,'Equivalencia BH-BMPT'!$D$12,IF(J440=12,'Equivalencia BH-BMPT'!$D$13,IF(J440=13,'Equivalencia BH-BMPT'!$D$14,IF(J440=14,'Equivalencia BH-BMPT'!$D$15,IF(J440=15,'Equivalencia BH-BMPT'!$D$16,IF(J440=16,'Equivalencia BH-BMPT'!$D$17,IF(J440=17,'Equivalencia BH-BMPT'!$D$18,IF(J440=18,'Equivalencia BH-BMPT'!$D$19,IF(J440=19,'Equivalencia BH-BMPT'!$D$20,IF(J440=20,'Equivalencia BH-BMPT'!$D$21,IF(J440=21,'Equivalencia BH-BMPT'!$D$22,IF(J440=22,'Equivalencia BH-BMPT'!$D$23,IF(J440=23,'Equivalencia BH-BMPT'!#REF!,IF(J440=24,'Equivalencia BH-BMPT'!$D$25,IF(J440=25,'Equivalencia BH-BMPT'!$D$26,IF(J440=26,'Equivalencia BH-BMPT'!$D$27,IF(J440=27,'Equivalencia BH-BMPT'!$D$28,IF(J440=28,'Equivalencia BH-BMPT'!$D$29,IF(J440=29,'Equivalencia BH-BMPT'!$D$30,IF(J440=30,'Equivalencia BH-BMPT'!$D$31,IF(J440=31,'Equivalencia BH-BMPT'!$D$32,IF(J440=32,'Equivalencia BH-BMPT'!$D$33,IF(J440=33,'Equivalencia BH-BMPT'!$D$34,IF(J440=34,'Equivalencia BH-BMPT'!$D$35,IF(J440=35,'Equivalencia BH-BMPT'!$D$36,IF(J440=36,'Equivalencia BH-BMPT'!$D$37,IF(J440=37,'Equivalencia BH-BMPT'!$D$38,IF(J440=38,'Equivalencia BH-BMPT'!#REF!,IF(J440=39,'Equivalencia BH-BMPT'!$D$40,IF(J440=40,'Equivalencia BH-BMPT'!$D$41,IF(J440=41,'Equivalencia BH-BMPT'!$D$42,IF(J440=42,'Equivalencia BH-BMPT'!$D$43,IF(J440=43,'Equivalencia BH-BMPT'!$D$44,IF(J440=44,'Equivalencia BH-BMPT'!$D$45,IF(J440=45,'Equivalencia BH-BMPT'!$D$46,"No ha seleccionado un número de programa")))))))))))))))))))))))))))))))))))))))))))))</f>
        <v>No ha seleccionado un número de programa</v>
      </c>
      <c r="L440" s="20"/>
      <c r="M440" s="17"/>
      <c r="N440" s="24"/>
      <c r="O440" s="21"/>
      <c r="P440" s="85"/>
      <c r="Q440" s="22"/>
      <c r="R440" s="22"/>
      <c r="S440" s="22"/>
      <c r="T440" s="22">
        <f t="shared" si="24"/>
        <v>0</v>
      </c>
      <c r="U440" s="22"/>
      <c r="V440" s="23"/>
      <c r="W440" s="23"/>
      <c r="X440" s="23"/>
      <c r="Y440" s="17"/>
      <c r="Z440" s="17"/>
      <c r="AA440" s="39"/>
      <c r="AB440" s="17"/>
      <c r="AC440" s="17"/>
      <c r="AD440" s="17"/>
      <c r="AE440" s="17"/>
      <c r="AF440" s="40" t="e">
        <f t="shared" si="25"/>
        <v>#DIV/0!</v>
      </c>
      <c r="AG440" s="41"/>
      <c r="AH440" s="41" t="b">
        <f t="shared" si="26"/>
        <v>1</v>
      </c>
    </row>
    <row r="441" spans="1:34" ht="44.25" hidden="1" customHeight="1" thickBot="1" x14ac:dyDescent="0.3">
      <c r="A441" s="17"/>
      <c r="B441" s="17"/>
      <c r="C441" s="3"/>
      <c r="D441" s="17"/>
      <c r="E441" s="3" t="str">
        <f>IF(D441=1,'Tipo '!$B$2,IF(D441=2,'Tipo '!$B$3,IF(D441=3,'Tipo '!$B$4,IF(D441=4,'Tipo '!$B$5,IF(D441=5,'Tipo '!$B$6,IF(D441=6,'Tipo '!$B$7,IF(D441=7,'Tipo '!$B$8,IF(D441=8,'Tipo '!$B$9,IF(D441=9,'Tipo '!$B$10,IF(D441=10,'Tipo '!$B$11,IF(D441=11,'Tipo '!$B$12,IF(D441=12,'Tipo '!$B$13,IF(D441=13,'Tipo '!$B$14,IF(D441=14,'Tipo '!$B$15,IF(D441=15,'Tipo '!$B$16,IF(D441=16,'Tipo '!$B$17,IF(D441=17,'Tipo '!$B$18,IF(D441=18,'Tipo '!$B$19,IF(D441=19,'Tipo '!$B$20,IF(D441=20,'Tipo '!$B$21,"No ha seleccionado un tipo de contrato válido"))))))))))))))))))))</f>
        <v>No ha seleccionado un tipo de contrato válido</v>
      </c>
      <c r="F441" s="3"/>
      <c r="G441" s="3"/>
      <c r="H441" s="19"/>
      <c r="I441" s="19"/>
      <c r="J441" s="8"/>
      <c r="K441" s="38" t="str">
        <f>IF(J441=1,'Equivalencia BH-BMPT'!$D$2,IF(J441=2,'Equivalencia BH-BMPT'!$D$3,IF(J441=3,'Equivalencia BH-BMPT'!$D$4,IF(J441=4,'Equivalencia BH-BMPT'!$D$5,IF(J441=5,'Equivalencia BH-BMPT'!$D$6,IF(J441=6,'Equivalencia BH-BMPT'!$D$7,IF(J441=7,'Equivalencia BH-BMPT'!$D$8,IF(J441=8,'Equivalencia BH-BMPT'!$D$9,IF(J441=9,'Equivalencia BH-BMPT'!$D$10,IF(J441=10,'Equivalencia BH-BMPT'!$D$11,IF(J441=11,'Equivalencia BH-BMPT'!$D$12,IF(J441=12,'Equivalencia BH-BMPT'!$D$13,IF(J441=13,'Equivalencia BH-BMPT'!$D$14,IF(J441=14,'Equivalencia BH-BMPT'!$D$15,IF(J441=15,'Equivalencia BH-BMPT'!$D$16,IF(J441=16,'Equivalencia BH-BMPT'!$D$17,IF(J441=17,'Equivalencia BH-BMPT'!$D$18,IF(J441=18,'Equivalencia BH-BMPT'!$D$19,IF(J441=19,'Equivalencia BH-BMPT'!$D$20,IF(J441=20,'Equivalencia BH-BMPT'!$D$21,IF(J441=21,'Equivalencia BH-BMPT'!$D$22,IF(J441=22,'Equivalencia BH-BMPT'!$D$23,IF(J441=23,'Equivalencia BH-BMPT'!#REF!,IF(J441=24,'Equivalencia BH-BMPT'!$D$25,IF(J441=25,'Equivalencia BH-BMPT'!$D$26,IF(J441=26,'Equivalencia BH-BMPT'!$D$27,IF(J441=27,'Equivalencia BH-BMPT'!$D$28,IF(J441=28,'Equivalencia BH-BMPT'!$D$29,IF(J441=29,'Equivalencia BH-BMPT'!$D$30,IF(J441=30,'Equivalencia BH-BMPT'!$D$31,IF(J441=31,'Equivalencia BH-BMPT'!$D$32,IF(J441=32,'Equivalencia BH-BMPT'!$D$33,IF(J441=33,'Equivalencia BH-BMPT'!$D$34,IF(J441=34,'Equivalencia BH-BMPT'!$D$35,IF(J441=35,'Equivalencia BH-BMPT'!$D$36,IF(J441=36,'Equivalencia BH-BMPT'!$D$37,IF(J441=37,'Equivalencia BH-BMPT'!$D$38,IF(J441=38,'Equivalencia BH-BMPT'!#REF!,IF(J441=39,'Equivalencia BH-BMPT'!$D$40,IF(J441=40,'Equivalencia BH-BMPT'!$D$41,IF(J441=41,'Equivalencia BH-BMPT'!$D$42,IF(J441=42,'Equivalencia BH-BMPT'!$D$43,IF(J441=43,'Equivalencia BH-BMPT'!$D$44,IF(J441=44,'Equivalencia BH-BMPT'!$D$45,IF(J441=45,'Equivalencia BH-BMPT'!$D$46,"No ha seleccionado un número de programa")))))))))))))))))))))))))))))))))))))))))))))</f>
        <v>No ha seleccionado un número de programa</v>
      </c>
      <c r="L441" s="20"/>
      <c r="M441" s="17"/>
      <c r="N441" s="24"/>
      <c r="O441" s="21"/>
      <c r="P441" s="85"/>
      <c r="Q441" s="22"/>
      <c r="R441" s="22"/>
      <c r="S441" s="22"/>
      <c r="T441" s="22">
        <f t="shared" si="24"/>
        <v>0</v>
      </c>
      <c r="U441" s="22"/>
      <c r="V441" s="23"/>
      <c r="W441" s="23"/>
      <c r="X441" s="23"/>
      <c r="Y441" s="17"/>
      <c r="Z441" s="17"/>
      <c r="AA441" s="39"/>
      <c r="AB441" s="17"/>
      <c r="AC441" s="17"/>
      <c r="AD441" s="17"/>
      <c r="AE441" s="17"/>
      <c r="AF441" s="40" t="e">
        <f t="shared" si="25"/>
        <v>#DIV/0!</v>
      </c>
      <c r="AG441" s="41"/>
      <c r="AH441" s="41" t="b">
        <f t="shared" si="26"/>
        <v>1</v>
      </c>
    </row>
    <row r="442" spans="1:34" ht="44.25" hidden="1" customHeight="1" thickBot="1" x14ac:dyDescent="0.3">
      <c r="A442" s="17"/>
      <c r="B442" s="17"/>
      <c r="C442" s="3"/>
      <c r="D442" s="17"/>
      <c r="E442" s="3" t="str">
        <f>IF(D442=1,'Tipo '!$B$2,IF(D442=2,'Tipo '!$B$3,IF(D442=3,'Tipo '!$B$4,IF(D442=4,'Tipo '!$B$5,IF(D442=5,'Tipo '!$B$6,IF(D442=6,'Tipo '!$B$7,IF(D442=7,'Tipo '!$B$8,IF(D442=8,'Tipo '!$B$9,IF(D442=9,'Tipo '!$B$10,IF(D442=10,'Tipo '!$B$11,IF(D442=11,'Tipo '!$B$12,IF(D442=12,'Tipo '!$B$13,IF(D442=13,'Tipo '!$B$14,IF(D442=14,'Tipo '!$B$15,IF(D442=15,'Tipo '!$B$16,IF(D442=16,'Tipo '!$B$17,IF(D442=17,'Tipo '!$B$18,IF(D442=18,'Tipo '!$B$19,IF(D442=19,'Tipo '!$B$20,IF(D442=20,'Tipo '!$B$21,"No ha seleccionado un tipo de contrato válido"))))))))))))))))))))</f>
        <v>No ha seleccionado un tipo de contrato válido</v>
      </c>
      <c r="F442" s="3"/>
      <c r="G442" s="3"/>
      <c r="H442" s="19"/>
      <c r="I442" s="19"/>
      <c r="J442" s="8"/>
      <c r="K442" s="38" t="str">
        <f>IF(J442=1,'Equivalencia BH-BMPT'!$D$2,IF(J442=2,'Equivalencia BH-BMPT'!$D$3,IF(J442=3,'Equivalencia BH-BMPT'!$D$4,IF(J442=4,'Equivalencia BH-BMPT'!$D$5,IF(J442=5,'Equivalencia BH-BMPT'!$D$6,IF(J442=6,'Equivalencia BH-BMPT'!$D$7,IF(J442=7,'Equivalencia BH-BMPT'!$D$8,IF(J442=8,'Equivalencia BH-BMPT'!$D$9,IF(J442=9,'Equivalencia BH-BMPT'!$D$10,IF(J442=10,'Equivalencia BH-BMPT'!$D$11,IF(J442=11,'Equivalencia BH-BMPT'!$D$12,IF(J442=12,'Equivalencia BH-BMPT'!$D$13,IF(J442=13,'Equivalencia BH-BMPT'!$D$14,IF(J442=14,'Equivalencia BH-BMPT'!$D$15,IF(J442=15,'Equivalencia BH-BMPT'!$D$16,IF(J442=16,'Equivalencia BH-BMPT'!$D$17,IF(J442=17,'Equivalencia BH-BMPT'!$D$18,IF(J442=18,'Equivalencia BH-BMPT'!$D$19,IF(J442=19,'Equivalencia BH-BMPT'!$D$20,IF(J442=20,'Equivalencia BH-BMPT'!$D$21,IF(J442=21,'Equivalencia BH-BMPT'!$D$22,IF(J442=22,'Equivalencia BH-BMPT'!$D$23,IF(J442=23,'Equivalencia BH-BMPT'!#REF!,IF(J442=24,'Equivalencia BH-BMPT'!$D$25,IF(J442=25,'Equivalencia BH-BMPT'!$D$26,IF(J442=26,'Equivalencia BH-BMPT'!$D$27,IF(J442=27,'Equivalencia BH-BMPT'!$D$28,IF(J442=28,'Equivalencia BH-BMPT'!$D$29,IF(J442=29,'Equivalencia BH-BMPT'!$D$30,IF(J442=30,'Equivalencia BH-BMPT'!$D$31,IF(J442=31,'Equivalencia BH-BMPT'!$D$32,IF(J442=32,'Equivalencia BH-BMPT'!$D$33,IF(J442=33,'Equivalencia BH-BMPT'!$D$34,IF(J442=34,'Equivalencia BH-BMPT'!$D$35,IF(J442=35,'Equivalencia BH-BMPT'!$D$36,IF(J442=36,'Equivalencia BH-BMPT'!$D$37,IF(J442=37,'Equivalencia BH-BMPT'!$D$38,IF(J442=38,'Equivalencia BH-BMPT'!#REF!,IF(J442=39,'Equivalencia BH-BMPT'!$D$40,IF(J442=40,'Equivalencia BH-BMPT'!$D$41,IF(J442=41,'Equivalencia BH-BMPT'!$D$42,IF(J442=42,'Equivalencia BH-BMPT'!$D$43,IF(J442=43,'Equivalencia BH-BMPT'!$D$44,IF(J442=44,'Equivalencia BH-BMPT'!$D$45,IF(J442=45,'Equivalencia BH-BMPT'!$D$46,"No ha seleccionado un número de programa")))))))))))))))))))))))))))))))))))))))))))))</f>
        <v>No ha seleccionado un número de programa</v>
      </c>
      <c r="L442" s="20"/>
      <c r="M442" s="17"/>
      <c r="N442" s="24"/>
      <c r="O442" s="21"/>
      <c r="P442" s="85"/>
      <c r="Q442" s="22"/>
      <c r="R442" s="22"/>
      <c r="S442" s="22"/>
      <c r="T442" s="22">
        <f t="shared" si="24"/>
        <v>0</v>
      </c>
      <c r="U442" s="22"/>
      <c r="V442" s="23"/>
      <c r="W442" s="23"/>
      <c r="X442" s="23"/>
      <c r="Y442" s="17"/>
      <c r="Z442" s="17"/>
      <c r="AA442" s="39"/>
      <c r="AB442" s="17"/>
      <c r="AC442" s="17"/>
      <c r="AD442" s="17"/>
      <c r="AE442" s="17"/>
      <c r="AF442" s="40" t="e">
        <f t="shared" si="25"/>
        <v>#DIV/0!</v>
      </c>
      <c r="AG442" s="41"/>
      <c r="AH442" s="41" t="b">
        <f t="shared" si="26"/>
        <v>1</v>
      </c>
    </row>
    <row r="443" spans="1:34" ht="44.25" hidden="1" customHeight="1" thickBot="1" x14ac:dyDescent="0.3">
      <c r="A443" s="17"/>
      <c r="B443" s="17"/>
      <c r="C443" s="3"/>
      <c r="D443" s="17"/>
      <c r="E443" s="3" t="str">
        <f>IF(D443=1,'Tipo '!$B$2,IF(D443=2,'Tipo '!$B$3,IF(D443=3,'Tipo '!$B$4,IF(D443=4,'Tipo '!$B$5,IF(D443=5,'Tipo '!$B$6,IF(D443=6,'Tipo '!$B$7,IF(D443=7,'Tipo '!$B$8,IF(D443=8,'Tipo '!$B$9,IF(D443=9,'Tipo '!$B$10,IF(D443=10,'Tipo '!$B$11,IF(D443=11,'Tipo '!$B$12,IF(D443=12,'Tipo '!$B$13,IF(D443=13,'Tipo '!$B$14,IF(D443=14,'Tipo '!$B$15,IF(D443=15,'Tipo '!$B$16,IF(D443=16,'Tipo '!$B$17,IF(D443=17,'Tipo '!$B$18,IF(D443=18,'Tipo '!$B$19,IF(D443=19,'Tipo '!$B$20,IF(D443=20,'Tipo '!$B$21,"No ha seleccionado un tipo de contrato válido"))))))))))))))))))))</f>
        <v>No ha seleccionado un tipo de contrato válido</v>
      </c>
      <c r="F443" s="3"/>
      <c r="G443" s="3"/>
      <c r="H443" s="19"/>
      <c r="I443" s="19"/>
      <c r="J443" s="8"/>
      <c r="K443" s="38" t="str">
        <f>IF(J443=1,'Equivalencia BH-BMPT'!$D$2,IF(J443=2,'Equivalencia BH-BMPT'!$D$3,IF(J443=3,'Equivalencia BH-BMPT'!$D$4,IF(J443=4,'Equivalencia BH-BMPT'!$D$5,IF(J443=5,'Equivalencia BH-BMPT'!$D$6,IF(J443=6,'Equivalencia BH-BMPT'!$D$7,IF(J443=7,'Equivalencia BH-BMPT'!$D$8,IF(J443=8,'Equivalencia BH-BMPT'!$D$9,IF(J443=9,'Equivalencia BH-BMPT'!$D$10,IF(J443=10,'Equivalencia BH-BMPT'!$D$11,IF(J443=11,'Equivalencia BH-BMPT'!$D$12,IF(J443=12,'Equivalencia BH-BMPT'!$D$13,IF(J443=13,'Equivalencia BH-BMPT'!$D$14,IF(J443=14,'Equivalencia BH-BMPT'!$D$15,IF(J443=15,'Equivalencia BH-BMPT'!$D$16,IF(J443=16,'Equivalencia BH-BMPT'!$D$17,IF(J443=17,'Equivalencia BH-BMPT'!$D$18,IF(J443=18,'Equivalencia BH-BMPT'!$D$19,IF(J443=19,'Equivalencia BH-BMPT'!$D$20,IF(J443=20,'Equivalencia BH-BMPT'!$D$21,IF(J443=21,'Equivalencia BH-BMPT'!$D$22,IF(J443=22,'Equivalencia BH-BMPT'!$D$23,IF(J443=23,'Equivalencia BH-BMPT'!#REF!,IF(J443=24,'Equivalencia BH-BMPT'!$D$25,IF(J443=25,'Equivalencia BH-BMPT'!$D$26,IF(J443=26,'Equivalencia BH-BMPT'!$D$27,IF(J443=27,'Equivalencia BH-BMPT'!$D$28,IF(J443=28,'Equivalencia BH-BMPT'!$D$29,IF(J443=29,'Equivalencia BH-BMPT'!$D$30,IF(J443=30,'Equivalencia BH-BMPT'!$D$31,IF(J443=31,'Equivalencia BH-BMPT'!$D$32,IF(J443=32,'Equivalencia BH-BMPT'!$D$33,IF(J443=33,'Equivalencia BH-BMPT'!$D$34,IF(J443=34,'Equivalencia BH-BMPT'!$D$35,IF(J443=35,'Equivalencia BH-BMPT'!$D$36,IF(J443=36,'Equivalencia BH-BMPT'!$D$37,IF(J443=37,'Equivalencia BH-BMPT'!$D$38,IF(J443=38,'Equivalencia BH-BMPT'!#REF!,IF(J443=39,'Equivalencia BH-BMPT'!$D$40,IF(J443=40,'Equivalencia BH-BMPT'!$D$41,IF(J443=41,'Equivalencia BH-BMPT'!$D$42,IF(J443=42,'Equivalencia BH-BMPT'!$D$43,IF(J443=43,'Equivalencia BH-BMPT'!$D$44,IF(J443=44,'Equivalencia BH-BMPT'!$D$45,IF(J443=45,'Equivalencia BH-BMPT'!$D$46,"No ha seleccionado un número de programa")))))))))))))))))))))))))))))))))))))))))))))</f>
        <v>No ha seleccionado un número de programa</v>
      </c>
      <c r="L443" s="20"/>
      <c r="M443" s="17"/>
      <c r="N443" s="24"/>
      <c r="O443" s="21"/>
      <c r="P443" s="85"/>
      <c r="Q443" s="22"/>
      <c r="R443" s="22"/>
      <c r="S443" s="22"/>
      <c r="T443" s="22">
        <f t="shared" si="24"/>
        <v>0</v>
      </c>
      <c r="U443" s="22"/>
      <c r="V443" s="23"/>
      <c r="W443" s="23"/>
      <c r="X443" s="23"/>
      <c r="Y443" s="17"/>
      <c r="Z443" s="17"/>
      <c r="AA443" s="39"/>
      <c r="AB443" s="17"/>
      <c r="AC443" s="17"/>
      <c r="AD443" s="17"/>
      <c r="AE443" s="17"/>
      <c r="AF443" s="40" t="e">
        <f t="shared" si="25"/>
        <v>#DIV/0!</v>
      </c>
      <c r="AG443" s="41"/>
      <c r="AH443" s="41" t="b">
        <f t="shared" si="26"/>
        <v>1</v>
      </c>
    </row>
    <row r="444" spans="1:34" ht="44.25" hidden="1" customHeight="1" thickBot="1" x14ac:dyDescent="0.3">
      <c r="A444" s="17"/>
      <c r="B444" s="17"/>
      <c r="C444" s="3"/>
      <c r="D444" s="17"/>
      <c r="E444" s="3" t="str">
        <f>IF(D444=1,'Tipo '!$B$2,IF(D444=2,'Tipo '!$B$3,IF(D444=3,'Tipo '!$B$4,IF(D444=4,'Tipo '!$B$5,IF(D444=5,'Tipo '!$B$6,IF(D444=6,'Tipo '!$B$7,IF(D444=7,'Tipo '!$B$8,IF(D444=8,'Tipo '!$B$9,IF(D444=9,'Tipo '!$B$10,IF(D444=10,'Tipo '!$B$11,IF(D444=11,'Tipo '!$B$12,IF(D444=12,'Tipo '!$B$13,IF(D444=13,'Tipo '!$B$14,IF(D444=14,'Tipo '!$B$15,IF(D444=15,'Tipo '!$B$16,IF(D444=16,'Tipo '!$B$17,IF(D444=17,'Tipo '!$B$18,IF(D444=18,'Tipo '!$B$19,IF(D444=19,'Tipo '!$B$20,IF(D444=20,'Tipo '!$B$21,"No ha seleccionado un tipo de contrato válido"))))))))))))))))))))</f>
        <v>No ha seleccionado un tipo de contrato válido</v>
      </c>
      <c r="F444" s="3"/>
      <c r="G444" s="3"/>
      <c r="H444" s="19"/>
      <c r="I444" s="19"/>
      <c r="J444" s="8"/>
      <c r="K444" s="38" t="str">
        <f>IF(J444=1,'Equivalencia BH-BMPT'!$D$2,IF(J444=2,'Equivalencia BH-BMPT'!$D$3,IF(J444=3,'Equivalencia BH-BMPT'!$D$4,IF(J444=4,'Equivalencia BH-BMPT'!$D$5,IF(J444=5,'Equivalencia BH-BMPT'!$D$6,IF(J444=6,'Equivalencia BH-BMPT'!$D$7,IF(J444=7,'Equivalencia BH-BMPT'!$D$8,IF(J444=8,'Equivalencia BH-BMPT'!$D$9,IF(J444=9,'Equivalencia BH-BMPT'!$D$10,IF(J444=10,'Equivalencia BH-BMPT'!$D$11,IF(J444=11,'Equivalencia BH-BMPT'!$D$12,IF(J444=12,'Equivalencia BH-BMPT'!$D$13,IF(J444=13,'Equivalencia BH-BMPT'!$D$14,IF(J444=14,'Equivalencia BH-BMPT'!$D$15,IF(J444=15,'Equivalencia BH-BMPT'!$D$16,IF(J444=16,'Equivalencia BH-BMPT'!$D$17,IF(J444=17,'Equivalencia BH-BMPT'!$D$18,IF(J444=18,'Equivalencia BH-BMPT'!$D$19,IF(J444=19,'Equivalencia BH-BMPT'!$D$20,IF(J444=20,'Equivalencia BH-BMPT'!$D$21,IF(J444=21,'Equivalencia BH-BMPT'!$D$22,IF(J444=22,'Equivalencia BH-BMPT'!$D$23,IF(J444=23,'Equivalencia BH-BMPT'!#REF!,IF(J444=24,'Equivalencia BH-BMPT'!$D$25,IF(J444=25,'Equivalencia BH-BMPT'!$D$26,IF(J444=26,'Equivalencia BH-BMPT'!$D$27,IF(J444=27,'Equivalencia BH-BMPT'!$D$28,IF(J444=28,'Equivalencia BH-BMPT'!$D$29,IF(J444=29,'Equivalencia BH-BMPT'!$D$30,IF(J444=30,'Equivalencia BH-BMPT'!$D$31,IF(J444=31,'Equivalencia BH-BMPT'!$D$32,IF(J444=32,'Equivalencia BH-BMPT'!$D$33,IF(J444=33,'Equivalencia BH-BMPT'!$D$34,IF(J444=34,'Equivalencia BH-BMPT'!$D$35,IF(J444=35,'Equivalencia BH-BMPT'!$D$36,IF(J444=36,'Equivalencia BH-BMPT'!$D$37,IF(J444=37,'Equivalencia BH-BMPT'!$D$38,IF(J444=38,'Equivalencia BH-BMPT'!#REF!,IF(J444=39,'Equivalencia BH-BMPT'!$D$40,IF(J444=40,'Equivalencia BH-BMPT'!$D$41,IF(J444=41,'Equivalencia BH-BMPT'!$D$42,IF(J444=42,'Equivalencia BH-BMPT'!$D$43,IF(J444=43,'Equivalencia BH-BMPT'!$D$44,IF(J444=44,'Equivalencia BH-BMPT'!$D$45,IF(J444=45,'Equivalencia BH-BMPT'!$D$46,"No ha seleccionado un número de programa")))))))))))))))))))))))))))))))))))))))))))))</f>
        <v>No ha seleccionado un número de programa</v>
      </c>
      <c r="L444" s="20"/>
      <c r="M444" s="17"/>
      <c r="N444" s="24"/>
      <c r="O444" s="21"/>
      <c r="P444" s="85"/>
      <c r="Q444" s="22"/>
      <c r="R444" s="22"/>
      <c r="S444" s="22"/>
      <c r="T444" s="22">
        <f t="shared" si="24"/>
        <v>0</v>
      </c>
      <c r="U444" s="22"/>
      <c r="V444" s="23"/>
      <c r="W444" s="23"/>
      <c r="X444" s="23"/>
      <c r="Y444" s="17"/>
      <c r="Z444" s="17"/>
      <c r="AA444" s="39"/>
      <c r="AB444" s="17"/>
      <c r="AC444" s="17"/>
      <c r="AD444" s="17"/>
      <c r="AE444" s="17"/>
      <c r="AF444" s="40" t="e">
        <f t="shared" si="25"/>
        <v>#DIV/0!</v>
      </c>
      <c r="AG444" s="41"/>
      <c r="AH444" s="41" t="b">
        <f t="shared" si="26"/>
        <v>1</v>
      </c>
    </row>
    <row r="445" spans="1:34" ht="44.25" hidden="1" customHeight="1" thickBot="1" x14ac:dyDescent="0.3">
      <c r="A445" s="17"/>
      <c r="B445" s="17"/>
      <c r="C445" s="3"/>
      <c r="D445" s="17"/>
      <c r="E445" s="3" t="str">
        <f>IF(D445=1,'Tipo '!$B$2,IF(D445=2,'Tipo '!$B$3,IF(D445=3,'Tipo '!$B$4,IF(D445=4,'Tipo '!$B$5,IF(D445=5,'Tipo '!$B$6,IF(D445=6,'Tipo '!$B$7,IF(D445=7,'Tipo '!$B$8,IF(D445=8,'Tipo '!$B$9,IF(D445=9,'Tipo '!$B$10,IF(D445=10,'Tipo '!$B$11,IF(D445=11,'Tipo '!$B$12,IF(D445=12,'Tipo '!$B$13,IF(D445=13,'Tipo '!$B$14,IF(D445=14,'Tipo '!$B$15,IF(D445=15,'Tipo '!$B$16,IF(D445=16,'Tipo '!$B$17,IF(D445=17,'Tipo '!$B$18,IF(D445=18,'Tipo '!$B$19,IF(D445=19,'Tipo '!$B$20,IF(D445=20,'Tipo '!$B$21,"No ha seleccionado un tipo de contrato válido"))))))))))))))))))))</f>
        <v>No ha seleccionado un tipo de contrato válido</v>
      </c>
      <c r="F445" s="3"/>
      <c r="G445" s="3"/>
      <c r="H445" s="19"/>
      <c r="I445" s="19"/>
      <c r="J445" s="8"/>
      <c r="K445" s="38" t="str">
        <f>IF(J445=1,'Equivalencia BH-BMPT'!$D$2,IF(J445=2,'Equivalencia BH-BMPT'!$D$3,IF(J445=3,'Equivalencia BH-BMPT'!$D$4,IF(J445=4,'Equivalencia BH-BMPT'!$D$5,IF(J445=5,'Equivalencia BH-BMPT'!$D$6,IF(J445=6,'Equivalencia BH-BMPT'!$D$7,IF(J445=7,'Equivalencia BH-BMPT'!$D$8,IF(J445=8,'Equivalencia BH-BMPT'!$D$9,IF(J445=9,'Equivalencia BH-BMPT'!$D$10,IF(J445=10,'Equivalencia BH-BMPT'!$D$11,IF(J445=11,'Equivalencia BH-BMPT'!$D$12,IF(J445=12,'Equivalencia BH-BMPT'!$D$13,IF(J445=13,'Equivalencia BH-BMPT'!$D$14,IF(J445=14,'Equivalencia BH-BMPT'!$D$15,IF(J445=15,'Equivalencia BH-BMPT'!$D$16,IF(J445=16,'Equivalencia BH-BMPT'!$D$17,IF(J445=17,'Equivalencia BH-BMPT'!$D$18,IF(J445=18,'Equivalencia BH-BMPT'!$D$19,IF(J445=19,'Equivalencia BH-BMPT'!$D$20,IF(J445=20,'Equivalencia BH-BMPT'!$D$21,IF(J445=21,'Equivalencia BH-BMPT'!$D$22,IF(J445=22,'Equivalencia BH-BMPT'!$D$23,IF(J445=23,'Equivalencia BH-BMPT'!#REF!,IF(J445=24,'Equivalencia BH-BMPT'!$D$25,IF(J445=25,'Equivalencia BH-BMPT'!$D$26,IF(J445=26,'Equivalencia BH-BMPT'!$D$27,IF(J445=27,'Equivalencia BH-BMPT'!$D$28,IF(J445=28,'Equivalencia BH-BMPT'!$D$29,IF(J445=29,'Equivalencia BH-BMPT'!$D$30,IF(J445=30,'Equivalencia BH-BMPT'!$D$31,IF(J445=31,'Equivalencia BH-BMPT'!$D$32,IF(J445=32,'Equivalencia BH-BMPT'!$D$33,IF(J445=33,'Equivalencia BH-BMPT'!$D$34,IF(J445=34,'Equivalencia BH-BMPT'!$D$35,IF(J445=35,'Equivalencia BH-BMPT'!$D$36,IF(J445=36,'Equivalencia BH-BMPT'!$D$37,IF(J445=37,'Equivalencia BH-BMPT'!$D$38,IF(J445=38,'Equivalencia BH-BMPT'!#REF!,IF(J445=39,'Equivalencia BH-BMPT'!$D$40,IF(J445=40,'Equivalencia BH-BMPT'!$D$41,IF(J445=41,'Equivalencia BH-BMPT'!$D$42,IF(J445=42,'Equivalencia BH-BMPT'!$D$43,IF(J445=43,'Equivalencia BH-BMPT'!$D$44,IF(J445=44,'Equivalencia BH-BMPT'!$D$45,IF(J445=45,'Equivalencia BH-BMPT'!$D$46,"No ha seleccionado un número de programa")))))))))))))))))))))))))))))))))))))))))))))</f>
        <v>No ha seleccionado un número de programa</v>
      </c>
      <c r="L445" s="20"/>
      <c r="M445" s="17"/>
      <c r="N445" s="24"/>
      <c r="O445" s="21"/>
      <c r="P445" s="85"/>
      <c r="Q445" s="22"/>
      <c r="R445" s="22"/>
      <c r="S445" s="22"/>
      <c r="T445" s="22">
        <f t="shared" si="24"/>
        <v>0</v>
      </c>
      <c r="U445" s="22"/>
      <c r="V445" s="23"/>
      <c r="W445" s="23"/>
      <c r="X445" s="23"/>
      <c r="Y445" s="17"/>
      <c r="Z445" s="17"/>
      <c r="AA445" s="39"/>
      <c r="AB445" s="17"/>
      <c r="AC445" s="17"/>
      <c r="AD445" s="17"/>
      <c r="AE445" s="17"/>
      <c r="AF445" s="40" t="e">
        <f t="shared" si="25"/>
        <v>#DIV/0!</v>
      </c>
      <c r="AG445" s="41"/>
      <c r="AH445" s="41" t="b">
        <f t="shared" si="26"/>
        <v>1</v>
      </c>
    </row>
    <row r="446" spans="1:34" ht="44.25" hidden="1" customHeight="1" thickBot="1" x14ac:dyDescent="0.3">
      <c r="A446" s="17"/>
      <c r="B446" s="17"/>
      <c r="C446" s="3"/>
      <c r="D446" s="17"/>
      <c r="E446" s="3" t="str">
        <f>IF(D446=1,'Tipo '!$B$2,IF(D446=2,'Tipo '!$B$3,IF(D446=3,'Tipo '!$B$4,IF(D446=4,'Tipo '!$B$5,IF(D446=5,'Tipo '!$B$6,IF(D446=6,'Tipo '!$B$7,IF(D446=7,'Tipo '!$B$8,IF(D446=8,'Tipo '!$B$9,IF(D446=9,'Tipo '!$B$10,IF(D446=10,'Tipo '!$B$11,IF(D446=11,'Tipo '!$B$12,IF(D446=12,'Tipo '!$B$13,IF(D446=13,'Tipo '!$B$14,IF(D446=14,'Tipo '!$B$15,IF(D446=15,'Tipo '!$B$16,IF(D446=16,'Tipo '!$B$17,IF(D446=17,'Tipo '!$B$18,IF(D446=18,'Tipo '!$B$19,IF(D446=19,'Tipo '!$B$20,IF(D446=20,'Tipo '!$B$21,"No ha seleccionado un tipo de contrato válido"))))))))))))))))))))</f>
        <v>No ha seleccionado un tipo de contrato válido</v>
      </c>
      <c r="F446" s="3"/>
      <c r="G446" s="3"/>
      <c r="H446" s="19"/>
      <c r="I446" s="19"/>
      <c r="J446" s="8"/>
      <c r="K446" s="38" t="str">
        <f>IF(J446=1,'Equivalencia BH-BMPT'!$D$2,IF(J446=2,'Equivalencia BH-BMPT'!$D$3,IF(J446=3,'Equivalencia BH-BMPT'!$D$4,IF(J446=4,'Equivalencia BH-BMPT'!$D$5,IF(J446=5,'Equivalencia BH-BMPT'!$D$6,IF(J446=6,'Equivalencia BH-BMPT'!$D$7,IF(J446=7,'Equivalencia BH-BMPT'!$D$8,IF(J446=8,'Equivalencia BH-BMPT'!$D$9,IF(J446=9,'Equivalencia BH-BMPT'!$D$10,IF(J446=10,'Equivalencia BH-BMPT'!$D$11,IF(J446=11,'Equivalencia BH-BMPT'!$D$12,IF(J446=12,'Equivalencia BH-BMPT'!$D$13,IF(J446=13,'Equivalencia BH-BMPT'!$D$14,IF(J446=14,'Equivalencia BH-BMPT'!$D$15,IF(J446=15,'Equivalencia BH-BMPT'!$D$16,IF(J446=16,'Equivalencia BH-BMPT'!$D$17,IF(J446=17,'Equivalencia BH-BMPT'!$D$18,IF(J446=18,'Equivalencia BH-BMPT'!$D$19,IF(J446=19,'Equivalencia BH-BMPT'!$D$20,IF(J446=20,'Equivalencia BH-BMPT'!$D$21,IF(J446=21,'Equivalencia BH-BMPT'!$D$22,IF(J446=22,'Equivalencia BH-BMPT'!$D$23,IF(J446=23,'Equivalencia BH-BMPT'!#REF!,IF(J446=24,'Equivalencia BH-BMPT'!$D$25,IF(J446=25,'Equivalencia BH-BMPT'!$D$26,IF(J446=26,'Equivalencia BH-BMPT'!$D$27,IF(J446=27,'Equivalencia BH-BMPT'!$D$28,IF(J446=28,'Equivalencia BH-BMPT'!$D$29,IF(J446=29,'Equivalencia BH-BMPT'!$D$30,IF(J446=30,'Equivalencia BH-BMPT'!$D$31,IF(J446=31,'Equivalencia BH-BMPT'!$D$32,IF(J446=32,'Equivalencia BH-BMPT'!$D$33,IF(J446=33,'Equivalencia BH-BMPT'!$D$34,IF(J446=34,'Equivalencia BH-BMPT'!$D$35,IF(J446=35,'Equivalencia BH-BMPT'!$D$36,IF(J446=36,'Equivalencia BH-BMPT'!$D$37,IF(J446=37,'Equivalencia BH-BMPT'!$D$38,IF(J446=38,'Equivalencia BH-BMPT'!#REF!,IF(J446=39,'Equivalencia BH-BMPT'!$D$40,IF(J446=40,'Equivalencia BH-BMPT'!$D$41,IF(J446=41,'Equivalencia BH-BMPT'!$D$42,IF(J446=42,'Equivalencia BH-BMPT'!$D$43,IF(J446=43,'Equivalencia BH-BMPT'!$D$44,IF(J446=44,'Equivalencia BH-BMPT'!$D$45,IF(J446=45,'Equivalencia BH-BMPT'!$D$46,"No ha seleccionado un número de programa")))))))))))))))))))))))))))))))))))))))))))))</f>
        <v>No ha seleccionado un número de programa</v>
      </c>
      <c r="L446" s="20"/>
      <c r="M446" s="17"/>
      <c r="N446" s="24"/>
      <c r="O446" s="21"/>
      <c r="P446" s="85"/>
      <c r="Q446" s="22"/>
      <c r="R446" s="22"/>
      <c r="S446" s="22"/>
      <c r="T446" s="22">
        <f t="shared" si="24"/>
        <v>0</v>
      </c>
      <c r="U446" s="22"/>
      <c r="V446" s="23"/>
      <c r="W446" s="23"/>
      <c r="X446" s="23"/>
      <c r="Y446" s="17"/>
      <c r="Z446" s="17"/>
      <c r="AA446" s="39"/>
      <c r="AB446" s="17"/>
      <c r="AC446" s="17"/>
      <c r="AD446" s="17"/>
      <c r="AE446" s="17"/>
      <c r="AF446" s="40" t="e">
        <f t="shared" si="25"/>
        <v>#DIV/0!</v>
      </c>
      <c r="AG446" s="41"/>
      <c r="AH446" s="41" t="b">
        <f t="shared" si="26"/>
        <v>1</v>
      </c>
    </row>
    <row r="447" spans="1:34" ht="44.25" hidden="1" customHeight="1" thickBot="1" x14ac:dyDescent="0.3">
      <c r="A447" s="17"/>
      <c r="B447" s="17"/>
      <c r="C447" s="3"/>
      <c r="D447" s="17"/>
      <c r="E447" s="3" t="str">
        <f>IF(D447=1,'Tipo '!$B$2,IF(D447=2,'Tipo '!$B$3,IF(D447=3,'Tipo '!$B$4,IF(D447=4,'Tipo '!$B$5,IF(D447=5,'Tipo '!$B$6,IF(D447=6,'Tipo '!$B$7,IF(D447=7,'Tipo '!$B$8,IF(D447=8,'Tipo '!$B$9,IF(D447=9,'Tipo '!$B$10,IF(D447=10,'Tipo '!$B$11,IF(D447=11,'Tipo '!$B$12,IF(D447=12,'Tipo '!$B$13,IF(D447=13,'Tipo '!$B$14,IF(D447=14,'Tipo '!$B$15,IF(D447=15,'Tipo '!$B$16,IF(D447=16,'Tipo '!$B$17,IF(D447=17,'Tipo '!$B$18,IF(D447=18,'Tipo '!$B$19,IF(D447=19,'Tipo '!$B$20,IF(D447=20,'Tipo '!$B$21,"No ha seleccionado un tipo de contrato válido"))))))))))))))))))))</f>
        <v>No ha seleccionado un tipo de contrato válido</v>
      </c>
      <c r="F447" s="3"/>
      <c r="G447" s="3"/>
      <c r="H447" s="19"/>
      <c r="I447" s="19"/>
      <c r="J447" s="8"/>
      <c r="K447" s="38" t="str">
        <f>IF(J447=1,'Equivalencia BH-BMPT'!$D$2,IF(J447=2,'Equivalencia BH-BMPT'!$D$3,IF(J447=3,'Equivalencia BH-BMPT'!$D$4,IF(J447=4,'Equivalencia BH-BMPT'!$D$5,IF(J447=5,'Equivalencia BH-BMPT'!$D$6,IF(J447=6,'Equivalencia BH-BMPT'!$D$7,IF(J447=7,'Equivalencia BH-BMPT'!$D$8,IF(J447=8,'Equivalencia BH-BMPT'!$D$9,IF(J447=9,'Equivalencia BH-BMPT'!$D$10,IF(J447=10,'Equivalencia BH-BMPT'!$D$11,IF(J447=11,'Equivalencia BH-BMPT'!$D$12,IF(J447=12,'Equivalencia BH-BMPT'!$D$13,IF(J447=13,'Equivalencia BH-BMPT'!$D$14,IF(J447=14,'Equivalencia BH-BMPT'!$D$15,IF(J447=15,'Equivalencia BH-BMPT'!$D$16,IF(J447=16,'Equivalencia BH-BMPT'!$D$17,IF(J447=17,'Equivalencia BH-BMPT'!$D$18,IF(J447=18,'Equivalencia BH-BMPT'!$D$19,IF(J447=19,'Equivalencia BH-BMPT'!$D$20,IF(J447=20,'Equivalencia BH-BMPT'!$D$21,IF(J447=21,'Equivalencia BH-BMPT'!$D$22,IF(J447=22,'Equivalencia BH-BMPT'!$D$23,IF(J447=23,'Equivalencia BH-BMPT'!#REF!,IF(J447=24,'Equivalencia BH-BMPT'!$D$25,IF(J447=25,'Equivalencia BH-BMPT'!$D$26,IF(J447=26,'Equivalencia BH-BMPT'!$D$27,IF(J447=27,'Equivalencia BH-BMPT'!$D$28,IF(J447=28,'Equivalencia BH-BMPT'!$D$29,IF(J447=29,'Equivalencia BH-BMPT'!$D$30,IF(J447=30,'Equivalencia BH-BMPT'!$D$31,IF(J447=31,'Equivalencia BH-BMPT'!$D$32,IF(J447=32,'Equivalencia BH-BMPT'!$D$33,IF(J447=33,'Equivalencia BH-BMPT'!$D$34,IF(J447=34,'Equivalencia BH-BMPT'!$D$35,IF(J447=35,'Equivalencia BH-BMPT'!$D$36,IF(J447=36,'Equivalencia BH-BMPT'!$D$37,IF(J447=37,'Equivalencia BH-BMPT'!$D$38,IF(J447=38,'Equivalencia BH-BMPT'!#REF!,IF(J447=39,'Equivalencia BH-BMPT'!$D$40,IF(J447=40,'Equivalencia BH-BMPT'!$D$41,IF(J447=41,'Equivalencia BH-BMPT'!$D$42,IF(J447=42,'Equivalencia BH-BMPT'!$D$43,IF(J447=43,'Equivalencia BH-BMPT'!$D$44,IF(J447=44,'Equivalencia BH-BMPT'!$D$45,IF(J447=45,'Equivalencia BH-BMPT'!$D$46,"No ha seleccionado un número de programa")))))))))))))))))))))))))))))))))))))))))))))</f>
        <v>No ha seleccionado un número de programa</v>
      </c>
      <c r="L447" s="20"/>
      <c r="M447" s="17"/>
      <c r="N447" s="24"/>
      <c r="O447" s="21"/>
      <c r="P447" s="85"/>
      <c r="Q447" s="22"/>
      <c r="R447" s="22"/>
      <c r="S447" s="22"/>
      <c r="T447" s="22">
        <f t="shared" si="24"/>
        <v>0</v>
      </c>
      <c r="U447" s="22"/>
      <c r="V447" s="23"/>
      <c r="W447" s="23"/>
      <c r="X447" s="23"/>
      <c r="Y447" s="17"/>
      <c r="Z447" s="17"/>
      <c r="AA447" s="39"/>
      <c r="AB447" s="17"/>
      <c r="AC447" s="17"/>
      <c r="AD447" s="17"/>
      <c r="AE447" s="17"/>
      <c r="AF447" s="40" t="e">
        <f t="shared" si="25"/>
        <v>#DIV/0!</v>
      </c>
      <c r="AG447" s="41"/>
      <c r="AH447" s="41" t="b">
        <f t="shared" si="26"/>
        <v>1</v>
      </c>
    </row>
    <row r="448" spans="1:34" ht="44.25" hidden="1" customHeight="1" thickBot="1" x14ac:dyDescent="0.3">
      <c r="A448" s="17"/>
      <c r="B448" s="17"/>
      <c r="C448" s="3"/>
      <c r="D448" s="17"/>
      <c r="E448" s="3" t="str">
        <f>IF(D448=1,'Tipo '!$B$2,IF(D448=2,'Tipo '!$B$3,IF(D448=3,'Tipo '!$B$4,IF(D448=4,'Tipo '!$B$5,IF(D448=5,'Tipo '!$B$6,IF(D448=6,'Tipo '!$B$7,IF(D448=7,'Tipo '!$B$8,IF(D448=8,'Tipo '!$B$9,IF(D448=9,'Tipo '!$B$10,IF(D448=10,'Tipo '!$B$11,IF(D448=11,'Tipo '!$B$12,IF(D448=12,'Tipo '!$B$13,IF(D448=13,'Tipo '!$B$14,IF(D448=14,'Tipo '!$B$15,IF(D448=15,'Tipo '!$B$16,IF(D448=16,'Tipo '!$B$17,IF(D448=17,'Tipo '!$B$18,IF(D448=18,'Tipo '!$B$19,IF(D448=19,'Tipo '!$B$20,IF(D448=20,'Tipo '!$B$21,"No ha seleccionado un tipo de contrato válido"))))))))))))))))))))</f>
        <v>No ha seleccionado un tipo de contrato válido</v>
      </c>
      <c r="F448" s="3"/>
      <c r="G448" s="3"/>
      <c r="H448" s="19"/>
      <c r="I448" s="19"/>
      <c r="J448" s="8"/>
      <c r="K448" s="38" t="str">
        <f>IF(J448=1,'Equivalencia BH-BMPT'!$D$2,IF(J448=2,'Equivalencia BH-BMPT'!$D$3,IF(J448=3,'Equivalencia BH-BMPT'!$D$4,IF(J448=4,'Equivalencia BH-BMPT'!$D$5,IF(J448=5,'Equivalencia BH-BMPT'!$D$6,IF(J448=6,'Equivalencia BH-BMPT'!$D$7,IF(J448=7,'Equivalencia BH-BMPT'!$D$8,IF(J448=8,'Equivalencia BH-BMPT'!$D$9,IF(J448=9,'Equivalencia BH-BMPT'!$D$10,IF(J448=10,'Equivalencia BH-BMPT'!$D$11,IF(J448=11,'Equivalencia BH-BMPT'!$D$12,IF(J448=12,'Equivalencia BH-BMPT'!$D$13,IF(J448=13,'Equivalencia BH-BMPT'!$D$14,IF(J448=14,'Equivalencia BH-BMPT'!$D$15,IF(J448=15,'Equivalencia BH-BMPT'!$D$16,IF(J448=16,'Equivalencia BH-BMPT'!$D$17,IF(J448=17,'Equivalencia BH-BMPT'!$D$18,IF(J448=18,'Equivalencia BH-BMPT'!$D$19,IF(J448=19,'Equivalencia BH-BMPT'!$D$20,IF(J448=20,'Equivalencia BH-BMPT'!$D$21,IF(J448=21,'Equivalencia BH-BMPT'!$D$22,IF(J448=22,'Equivalencia BH-BMPT'!$D$23,IF(J448=23,'Equivalencia BH-BMPT'!#REF!,IF(J448=24,'Equivalencia BH-BMPT'!$D$25,IF(J448=25,'Equivalencia BH-BMPT'!$D$26,IF(J448=26,'Equivalencia BH-BMPT'!$D$27,IF(J448=27,'Equivalencia BH-BMPT'!$D$28,IF(J448=28,'Equivalencia BH-BMPT'!$D$29,IF(J448=29,'Equivalencia BH-BMPT'!$D$30,IF(J448=30,'Equivalencia BH-BMPT'!$D$31,IF(J448=31,'Equivalencia BH-BMPT'!$D$32,IF(J448=32,'Equivalencia BH-BMPT'!$D$33,IF(J448=33,'Equivalencia BH-BMPT'!$D$34,IF(J448=34,'Equivalencia BH-BMPT'!$D$35,IF(J448=35,'Equivalencia BH-BMPT'!$D$36,IF(J448=36,'Equivalencia BH-BMPT'!$D$37,IF(J448=37,'Equivalencia BH-BMPT'!$D$38,IF(J448=38,'Equivalencia BH-BMPT'!#REF!,IF(J448=39,'Equivalencia BH-BMPT'!$D$40,IF(J448=40,'Equivalencia BH-BMPT'!$D$41,IF(J448=41,'Equivalencia BH-BMPT'!$D$42,IF(J448=42,'Equivalencia BH-BMPT'!$D$43,IF(J448=43,'Equivalencia BH-BMPT'!$D$44,IF(J448=44,'Equivalencia BH-BMPT'!$D$45,IF(J448=45,'Equivalencia BH-BMPT'!$D$46,"No ha seleccionado un número de programa")))))))))))))))))))))))))))))))))))))))))))))</f>
        <v>No ha seleccionado un número de programa</v>
      </c>
      <c r="L448" s="20"/>
      <c r="M448" s="17"/>
      <c r="N448" s="24"/>
      <c r="O448" s="21"/>
      <c r="P448" s="85"/>
      <c r="Q448" s="22"/>
      <c r="R448" s="22"/>
      <c r="S448" s="22"/>
      <c r="T448" s="22">
        <f t="shared" si="24"/>
        <v>0</v>
      </c>
      <c r="U448" s="22"/>
      <c r="V448" s="23"/>
      <c r="W448" s="23"/>
      <c r="X448" s="23"/>
      <c r="Y448" s="17"/>
      <c r="Z448" s="17"/>
      <c r="AA448" s="39"/>
      <c r="AB448" s="17"/>
      <c r="AC448" s="17"/>
      <c r="AD448" s="17"/>
      <c r="AE448" s="17"/>
      <c r="AF448" s="40" t="e">
        <f t="shared" si="25"/>
        <v>#DIV/0!</v>
      </c>
      <c r="AG448" s="41"/>
      <c r="AH448" s="41" t="b">
        <f t="shared" si="26"/>
        <v>1</v>
      </c>
    </row>
    <row r="449" spans="1:34" ht="44.25" hidden="1" customHeight="1" thickBot="1" x14ac:dyDescent="0.3">
      <c r="A449" s="17"/>
      <c r="B449" s="17"/>
      <c r="C449" s="3"/>
      <c r="D449" s="17"/>
      <c r="E449" s="3" t="str">
        <f>IF(D449=1,'Tipo '!$B$2,IF(D449=2,'Tipo '!$B$3,IF(D449=3,'Tipo '!$B$4,IF(D449=4,'Tipo '!$B$5,IF(D449=5,'Tipo '!$B$6,IF(D449=6,'Tipo '!$B$7,IF(D449=7,'Tipo '!$B$8,IF(D449=8,'Tipo '!$B$9,IF(D449=9,'Tipo '!$B$10,IF(D449=10,'Tipo '!$B$11,IF(D449=11,'Tipo '!$B$12,IF(D449=12,'Tipo '!$B$13,IF(D449=13,'Tipo '!$B$14,IF(D449=14,'Tipo '!$B$15,IF(D449=15,'Tipo '!$B$16,IF(D449=16,'Tipo '!$B$17,IF(D449=17,'Tipo '!$B$18,IF(D449=18,'Tipo '!$B$19,IF(D449=19,'Tipo '!$B$20,IF(D449=20,'Tipo '!$B$21,"No ha seleccionado un tipo de contrato válido"))))))))))))))))))))</f>
        <v>No ha seleccionado un tipo de contrato válido</v>
      </c>
      <c r="F449" s="3"/>
      <c r="G449" s="3"/>
      <c r="H449" s="19"/>
      <c r="I449" s="19"/>
      <c r="J449" s="8"/>
      <c r="K449" s="38" t="str">
        <f>IF(J449=1,'Equivalencia BH-BMPT'!$D$2,IF(J449=2,'Equivalencia BH-BMPT'!$D$3,IF(J449=3,'Equivalencia BH-BMPT'!$D$4,IF(J449=4,'Equivalencia BH-BMPT'!$D$5,IF(J449=5,'Equivalencia BH-BMPT'!$D$6,IF(J449=6,'Equivalencia BH-BMPT'!$D$7,IF(J449=7,'Equivalencia BH-BMPT'!$D$8,IF(J449=8,'Equivalencia BH-BMPT'!$D$9,IF(J449=9,'Equivalencia BH-BMPT'!$D$10,IF(J449=10,'Equivalencia BH-BMPT'!$D$11,IF(J449=11,'Equivalencia BH-BMPT'!$D$12,IF(J449=12,'Equivalencia BH-BMPT'!$D$13,IF(J449=13,'Equivalencia BH-BMPT'!$D$14,IF(J449=14,'Equivalencia BH-BMPT'!$D$15,IF(J449=15,'Equivalencia BH-BMPT'!$D$16,IF(J449=16,'Equivalencia BH-BMPT'!$D$17,IF(J449=17,'Equivalencia BH-BMPT'!$D$18,IF(J449=18,'Equivalencia BH-BMPT'!$D$19,IF(J449=19,'Equivalencia BH-BMPT'!$D$20,IF(J449=20,'Equivalencia BH-BMPT'!$D$21,IF(J449=21,'Equivalencia BH-BMPT'!$D$22,IF(J449=22,'Equivalencia BH-BMPT'!$D$23,IF(J449=23,'Equivalencia BH-BMPT'!#REF!,IF(J449=24,'Equivalencia BH-BMPT'!$D$25,IF(J449=25,'Equivalencia BH-BMPT'!$D$26,IF(J449=26,'Equivalencia BH-BMPT'!$D$27,IF(J449=27,'Equivalencia BH-BMPT'!$D$28,IF(J449=28,'Equivalencia BH-BMPT'!$D$29,IF(J449=29,'Equivalencia BH-BMPT'!$D$30,IF(J449=30,'Equivalencia BH-BMPT'!$D$31,IF(J449=31,'Equivalencia BH-BMPT'!$D$32,IF(J449=32,'Equivalencia BH-BMPT'!$D$33,IF(J449=33,'Equivalencia BH-BMPT'!$D$34,IF(J449=34,'Equivalencia BH-BMPT'!$D$35,IF(J449=35,'Equivalencia BH-BMPT'!$D$36,IF(J449=36,'Equivalencia BH-BMPT'!$D$37,IF(J449=37,'Equivalencia BH-BMPT'!$D$38,IF(J449=38,'Equivalencia BH-BMPT'!#REF!,IF(J449=39,'Equivalencia BH-BMPT'!$D$40,IF(J449=40,'Equivalencia BH-BMPT'!$D$41,IF(J449=41,'Equivalencia BH-BMPT'!$D$42,IF(J449=42,'Equivalencia BH-BMPT'!$D$43,IF(J449=43,'Equivalencia BH-BMPT'!$D$44,IF(J449=44,'Equivalencia BH-BMPT'!$D$45,IF(J449=45,'Equivalencia BH-BMPT'!$D$46,"No ha seleccionado un número de programa")))))))))))))))))))))))))))))))))))))))))))))</f>
        <v>No ha seleccionado un número de programa</v>
      </c>
      <c r="L449" s="20"/>
      <c r="M449" s="17"/>
      <c r="N449" s="24"/>
      <c r="O449" s="21"/>
      <c r="P449" s="85"/>
      <c r="Q449" s="22"/>
      <c r="R449" s="22"/>
      <c r="S449" s="22"/>
      <c r="T449" s="22">
        <f t="shared" si="24"/>
        <v>0</v>
      </c>
      <c r="U449" s="22"/>
      <c r="V449" s="23"/>
      <c r="W449" s="23"/>
      <c r="X449" s="23"/>
      <c r="Y449" s="17"/>
      <c r="Z449" s="17"/>
      <c r="AA449" s="39"/>
      <c r="AB449" s="17"/>
      <c r="AC449" s="17"/>
      <c r="AD449" s="17"/>
      <c r="AE449" s="17"/>
      <c r="AF449" s="40" t="e">
        <f t="shared" si="25"/>
        <v>#DIV/0!</v>
      </c>
      <c r="AG449" s="41"/>
      <c r="AH449" s="41" t="b">
        <f t="shared" si="26"/>
        <v>1</v>
      </c>
    </row>
    <row r="450" spans="1:34" ht="44.25" hidden="1" customHeight="1" thickBot="1" x14ac:dyDescent="0.3">
      <c r="A450" s="17"/>
      <c r="B450" s="17"/>
      <c r="C450" s="3"/>
      <c r="D450" s="17"/>
      <c r="E450" s="3" t="str">
        <f>IF(D450=1,'Tipo '!$B$2,IF(D450=2,'Tipo '!$B$3,IF(D450=3,'Tipo '!$B$4,IF(D450=4,'Tipo '!$B$5,IF(D450=5,'Tipo '!$B$6,IF(D450=6,'Tipo '!$B$7,IF(D450=7,'Tipo '!$B$8,IF(D450=8,'Tipo '!$B$9,IF(D450=9,'Tipo '!$B$10,IF(D450=10,'Tipo '!$B$11,IF(D450=11,'Tipo '!$B$12,IF(D450=12,'Tipo '!$B$13,IF(D450=13,'Tipo '!$B$14,IF(D450=14,'Tipo '!$B$15,IF(D450=15,'Tipo '!$B$16,IF(D450=16,'Tipo '!$B$17,IF(D450=17,'Tipo '!$B$18,IF(D450=18,'Tipo '!$B$19,IF(D450=19,'Tipo '!$B$20,IF(D450=20,'Tipo '!$B$21,"No ha seleccionado un tipo de contrato válido"))))))))))))))))))))</f>
        <v>No ha seleccionado un tipo de contrato válido</v>
      </c>
      <c r="F450" s="3"/>
      <c r="G450" s="3"/>
      <c r="H450" s="19"/>
      <c r="I450" s="19"/>
      <c r="J450" s="8"/>
      <c r="K450" s="38" t="str">
        <f>IF(J450=1,'Equivalencia BH-BMPT'!$D$2,IF(J450=2,'Equivalencia BH-BMPT'!$D$3,IF(J450=3,'Equivalencia BH-BMPT'!$D$4,IF(J450=4,'Equivalencia BH-BMPT'!$D$5,IF(J450=5,'Equivalencia BH-BMPT'!$D$6,IF(J450=6,'Equivalencia BH-BMPT'!$D$7,IF(J450=7,'Equivalencia BH-BMPT'!$D$8,IF(J450=8,'Equivalencia BH-BMPT'!$D$9,IF(J450=9,'Equivalencia BH-BMPT'!$D$10,IF(J450=10,'Equivalencia BH-BMPT'!$D$11,IF(J450=11,'Equivalencia BH-BMPT'!$D$12,IF(J450=12,'Equivalencia BH-BMPT'!$D$13,IF(J450=13,'Equivalencia BH-BMPT'!$D$14,IF(J450=14,'Equivalencia BH-BMPT'!$D$15,IF(J450=15,'Equivalencia BH-BMPT'!$D$16,IF(J450=16,'Equivalencia BH-BMPT'!$D$17,IF(J450=17,'Equivalencia BH-BMPT'!$D$18,IF(J450=18,'Equivalencia BH-BMPT'!$D$19,IF(J450=19,'Equivalencia BH-BMPT'!$D$20,IF(J450=20,'Equivalencia BH-BMPT'!$D$21,IF(J450=21,'Equivalencia BH-BMPT'!$D$22,IF(J450=22,'Equivalencia BH-BMPT'!$D$23,IF(J450=23,'Equivalencia BH-BMPT'!#REF!,IF(J450=24,'Equivalencia BH-BMPT'!$D$25,IF(J450=25,'Equivalencia BH-BMPT'!$D$26,IF(J450=26,'Equivalencia BH-BMPT'!$D$27,IF(J450=27,'Equivalencia BH-BMPT'!$D$28,IF(J450=28,'Equivalencia BH-BMPT'!$D$29,IF(J450=29,'Equivalencia BH-BMPT'!$D$30,IF(J450=30,'Equivalencia BH-BMPT'!$D$31,IF(J450=31,'Equivalencia BH-BMPT'!$D$32,IF(J450=32,'Equivalencia BH-BMPT'!$D$33,IF(J450=33,'Equivalencia BH-BMPT'!$D$34,IF(J450=34,'Equivalencia BH-BMPT'!$D$35,IF(J450=35,'Equivalencia BH-BMPT'!$D$36,IF(J450=36,'Equivalencia BH-BMPT'!$D$37,IF(J450=37,'Equivalencia BH-BMPT'!$D$38,IF(J450=38,'Equivalencia BH-BMPT'!#REF!,IF(J450=39,'Equivalencia BH-BMPT'!$D$40,IF(J450=40,'Equivalencia BH-BMPT'!$D$41,IF(J450=41,'Equivalencia BH-BMPT'!$D$42,IF(J450=42,'Equivalencia BH-BMPT'!$D$43,IF(J450=43,'Equivalencia BH-BMPT'!$D$44,IF(J450=44,'Equivalencia BH-BMPT'!$D$45,IF(J450=45,'Equivalencia BH-BMPT'!$D$46,"No ha seleccionado un número de programa")))))))))))))))))))))))))))))))))))))))))))))</f>
        <v>No ha seleccionado un número de programa</v>
      </c>
      <c r="L450" s="20"/>
      <c r="M450" s="17"/>
      <c r="N450" s="24"/>
      <c r="O450" s="21"/>
      <c r="P450" s="85"/>
      <c r="Q450" s="22"/>
      <c r="R450" s="22"/>
      <c r="S450" s="22"/>
      <c r="T450" s="22">
        <f t="shared" si="24"/>
        <v>0</v>
      </c>
      <c r="U450" s="22"/>
      <c r="V450" s="23"/>
      <c r="W450" s="23"/>
      <c r="X450" s="23"/>
      <c r="Y450" s="17"/>
      <c r="Z450" s="17"/>
      <c r="AA450" s="39"/>
      <c r="AB450" s="17"/>
      <c r="AC450" s="17"/>
      <c r="AD450" s="17"/>
      <c r="AE450" s="17"/>
      <c r="AF450" s="40" t="e">
        <f t="shared" si="25"/>
        <v>#DIV/0!</v>
      </c>
      <c r="AG450" s="41"/>
      <c r="AH450" s="41" t="b">
        <f t="shared" si="26"/>
        <v>1</v>
      </c>
    </row>
    <row r="451" spans="1:34" ht="44.25" hidden="1" customHeight="1" thickBot="1" x14ac:dyDescent="0.3">
      <c r="A451" s="17"/>
      <c r="B451" s="17"/>
      <c r="C451" s="3"/>
      <c r="D451" s="17"/>
      <c r="E451" s="3" t="str">
        <f>IF(D451=1,'Tipo '!$B$2,IF(D451=2,'Tipo '!$B$3,IF(D451=3,'Tipo '!$B$4,IF(D451=4,'Tipo '!$B$5,IF(D451=5,'Tipo '!$B$6,IF(D451=6,'Tipo '!$B$7,IF(D451=7,'Tipo '!$B$8,IF(D451=8,'Tipo '!$B$9,IF(D451=9,'Tipo '!$B$10,IF(D451=10,'Tipo '!$B$11,IF(D451=11,'Tipo '!$B$12,IF(D451=12,'Tipo '!$B$13,IF(D451=13,'Tipo '!$B$14,IF(D451=14,'Tipo '!$B$15,IF(D451=15,'Tipo '!$B$16,IF(D451=16,'Tipo '!$B$17,IF(D451=17,'Tipo '!$B$18,IF(D451=18,'Tipo '!$B$19,IF(D451=19,'Tipo '!$B$20,IF(D451=20,'Tipo '!$B$21,"No ha seleccionado un tipo de contrato válido"))))))))))))))))))))</f>
        <v>No ha seleccionado un tipo de contrato válido</v>
      </c>
      <c r="F451" s="3"/>
      <c r="G451" s="3"/>
      <c r="H451" s="19"/>
      <c r="I451" s="19"/>
      <c r="J451" s="8"/>
      <c r="K451" s="38" t="str">
        <f>IF(J451=1,'Equivalencia BH-BMPT'!$D$2,IF(J451=2,'Equivalencia BH-BMPT'!$D$3,IF(J451=3,'Equivalencia BH-BMPT'!$D$4,IF(J451=4,'Equivalencia BH-BMPT'!$D$5,IF(J451=5,'Equivalencia BH-BMPT'!$D$6,IF(J451=6,'Equivalencia BH-BMPT'!$D$7,IF(J451=7,'Equivalencia BH-BMPT'!$D$8,IF(J451=8,'Equivalencia BH-BMPT'!$D$9,IF(J451=9,'Equivalencia BH-BMPT'!$D$10,IF(J451=10,'Equivalencia BH-BMPT'!$D$11,IF(J451=11,'Equivalencia BH-BMPT'!$D$12,IF(J451=12,'Equivalencia BH-BMPT'!$D$13,IF(J451=13,'Equivalencia BH-BMPT'!$D$14,IF(J451=14,'Equivalencia BH-BMPT'!$D$15,IF(J451=15,'Equivalencia BH-BMPT'!$D$16,IF(J451=16,'Equivalencia BH-BMPT'!$D$17,IF(J451=17,'Equivalencia BH-BMPT'!$D$18,IF(J451=18,'Equivalencia BH-BMPT'!$D$19,IF(J451=19,'Equivalencia BH-BMPT'!$D$20,IF(J451=20,'Equivalencia BH-BMPT'!$D$21,IF(J451=21,'Equivalencia BH-BMPT'!$D$22,IF(J451=22,'Equivalencia BH-BMPT'!$D$23,IF(J451=23,'Equivalencia BH-BMPT'!#REF!,IF(J451=24,'Equivalencia BH-BMPT'!$D$25,IF(J451=25,'Equivalencia BH-BMPT'!$D$26,IF(J451=26,'Equivalencia BH-BMPT'!$D$27,IF(J451=27,'Equivalencia BH-BMPT'!$D$28,IF(J451=28,'Equivalencia BH-BMPT'!$D$29,IF(J451=29,'Equivalencia BH-BMPT'!$D$30,IF(J451=30,'Equivalencia BH-BMPT'!$D$31,IF(J451=31,'Equivalencia BH-BMPT'!$D$32,IF(J451=32,'Equivalencia BH-BMPT'!$D$33,IF(J451=33,'Equivalencia BH-BMPT'!$D$34,IF(J451=34,'Equivalencia BH-BMPT'!$D$35,IF(J451=35,'Equivalencia BH-BMPT'!$D$36,IF(J451=36,'Equivalencia BH-BMPT'!$D$37,IF(J451=37,'Equivalencia BH-BMPT'!$D$38,IF(J451=38,'Equivalencia BH-BMPT'!#REF!,IF(J451=39,'Equivalencia BH-BMPT'!$D$40,IF(J451=40,'Equivalencia BH-BMPT'!$D$41,IF(J451=41,'Equivalencia BH-BMPT'!$D$42,IF(J451=42,'Equivalencia BH-BMPT'!$D$43,IF(J451=43,'Equivalencia BH-BMPT'!$D$44,IF(J451=44,'Equivalencia BH-BMPT'!$D$45,IF(J451=45,'Equivalencia BH-BMPT'!$D$46,"No ha seleccionado un número de programa")))))))))))))))))))))))))))))))))))))))))))))</f>
        <v>No ha seleccionado un número de programa</v>
      </c>
      <c r="L451" s="20"/>
      <c r="M451" s="17"/>
      <c r="N451" s="24"/>
      <c r="O451" s="21"/>
      <c r="P451" s="85"/>
      <c r="Q451" s="22"/>
      <c r="R451" s="22"/>
      <c r="S451" s="22"/>
      <c r="T451" s="22">
        <f t="shared" si="24"/>
        <v>0</v>
      </c>
      <c r="U451" s="22"/>
      <c r="V451" s="23"/>
      <c r="W451" s="23"/>
      <c r="X451" s="23"/>
      <c r="Y451" s="17"/>
      <c r="Z451" s="17"/>
      <c r="AA451" s="39"/>
      <c r="AB451" s="17"/>
      <c r="AC451" s="17"/>
      <c r="AD451" s="17"/>
      <c r="AE451" s="17"/>
      <c r="AF451" s="40" t="e">
        <f t="shared" si="25"/>
        <v>#DIV/0!</v>
      </c>
      <c r="AG451" s="41"/>
      <c r="AH451" s="41" t="b">
        <f t="shared" si="26"/>
        <v>1</v>
      </c>
    </row>
    <row r="452" spans="1:34" ht="44.25" hidden="1" customHeight="1" thickBot="1" x14ac:dyDescent="0.3">
      <c r="A452" s="17"/>
      <c r="B452" s="17"/>
      <c r="C452" s="3"/>
      <c r="D452" s="17"/>
      <c r="E452" s="3" t="str">
        <f>IF(D452=1,'Tipo '!$B$2,IF(D452=2,'Tipo '!$B$3,IF(D452=3,'Tipo '!$B$4,IF(D452=4,'Tipo '!$B$5,IF(D452=5,'Tipo '!$B$6,IF(D452=6,'Tipo '!$B$7,IF(D452=7,'Tipo '!$B$8,IF(D452=8,'Tipo '!$B$9,IF(D452=9,'Tipo '!$B$10,IF(D452=10,'Tipo '!$B$11,IF(D452=11,'Tipo '!$B$12,IF(D452=12,'Tipo '!$B$13,IF(D452=13,'Tipo '!$B$14,IF(D452=14,'Tipo '!$B$15,IF(D452=15,'Tipo '!$B$16,IF(D452=16,'Tipo '!$B$17,IF(D452=17,'Tipo '!$B$18,IF(D452=18,'Tipo '!$B$19,IF(D452=19,'Tipo '!$B$20,IF(D452=20,'Tipo '!$B$21,"No ha seleccionado un tipo de contrato válido"))))))))))))))))))))</f>
        <v>No ha seleccionado un tipo de contrato válido</v>
      </c>
      <c r="F452" s="3"/>
      <c r="G452" s="3"/>
      <c r="H452" s="19"/>
      <c r="I452" s="19"/>
      <c r="J452" s="8"/>
      <c r="K452" s="38" t="str">
        <f>IF(J452=1,'Equivalencia BH-BMPT'!$D$2,IF(J452=2,'Equivalencia BH-BMPT'!$D$3,IF(J452=3,'Equivalencia BH-BMPT'!$D$4,IF(J452=4,'Equivalencia BH-BMPT'!$D$5,IF(J452=5,'Equivalencia BH-BMPT'!$D$6,IF(J452=6,'Equivalencia BH-BMPT'!$D$7,IF(J452=7,'Equivalencia BH-BMPT'!$D$8,IF(J452=8,'Equivalencia BH-BMPT'!$D$9,IF(J452=9,'Equivalencia BH-BMPT'!$D$10,IF(J452=10,'Equivalencia BH-BMPT'!$D$11,IF(J452=11,'Equivalencia BH-BMPT'!$D$12,IF(J452=12,'Equivalencia BH-BMPT'!$D$13,IF(J452=13,'Equivalencia BH-BMPT'!$D$14,IF(J452=14,'Equivalencia BH-BMPT'!$D$15,IF(J452=15,'Equivalencia BH-BMPT'!$D$16,IF(J452=16,'Equivalencia BH-BMPT'!$D$17,IF(J452=17,'Equivalencia BH-BMPT'!$D$18,IF(J452=18,'Equivalencia BH-BMPT'!$D$19,IF(J452=19,'Equivalencia BH-BMPT'!$D$20,IF(J452=20,'Equivalencia BH-BMPT'!$D$21,IF(J452=21,'Equivalencia BH-BMPT'!$D$22,IF(J452=22,'Equivalencia BH-BMPT'!$D$23,IF(J452=23,'Equivalencia BH-BMPT'!#REF!,IF(J452=24,'Equivalencia BH-BMPT'!$D$25,IF(J452=25,'Equivalencia BH-BMPT'!$D$26,IF(J452=26,'Equivalencia BH-BMPT'!$D$27,IF(J452=27,'Equivalencia BH-BMPT'!$D$28,IF(J452=28,'Equivalencia BH-BMPT'!$D$29,IF(J452=29,'Equivalencia BH-BMPT'!$D$30,IF(J452=30,'Equivalencia BH-BMPT'!$D$31,IF(J452=31,'Equivalencia BH-BMPT'!$D$32,IF(J452=32,'Equivalencia BH-BMPT'!$D$33,IF(J452=33,'Equivalencia BH-BMPT'!$D$34,IF(J452=34,'Equivalencia BH-BMPT'!$D$35,IF(J452=35,'Equivalencia BH-BMPT'!$D$36,IF(J452=36,'Equivalencia BH-BMPT'!$D$37,IF(J452=37,'Equivalencia BH-BMPT'!$D$38,IF(J452=38,'Equivalencia BH-BMPT'!#REF!,IF(J452=39,'Equivalencia BH-BMPT'!$D$40,IF(J452=40,'Equivalencia BH-BMPT'!$D$41,IF(J452=41,'Equivalencia BH-BMPT'!$D$42,IF(J452=42,'Equivalencia BH-BMPT'!$D$43,IF(J452=43,'Equivalencia BH-BMPT'!$D$44,IF(J452=44,'Equivalencia BH-BMPT'!$D$45,IF(J452=45,'Equivalencia BH-BMPT'!$D$46,"No ha seleccionado un número de programa")))))))))))))))))))))))))))))))))))))))))))))</f>
        <v>No ha seleccionado un número de programa</v>
      </c>
      <c r="L452" s="20"/>
      <c r="M452" s="17"/>
      <c r="N452" s="24"/>
      <c r="O452" s="21"/>
      <c r="P452" s="85"/>
      <c r="Q452" s="22"/>
      <c r="R452" s="22"/>
      <c r="S452" s="22"/>
      <c r="T452" s="22">
        <f t="shared" si="24"/>
        <v>0</v>
      </c>
      <c r="U452" s="22"/>
      <c r="V452" s="23"/>
      <c r="W452" s="23"/>
      <c r="X452" s="23"/>
      <c r="Y452" s="17"/>
      <c r="Z452" s="17"/>
      <c r="AA452" s="39"/>
      <c r="AB452" s="17"/>
      <c r="AC452" s="17"/>
      <c r="AD452" s="17"/>
      <c r="AE452" s="17"/>
      <c r="AF452" s="40" t="e">
        <f t="shared" si="25"/>
        <v>#DIV/0!</v>
      </c>
      <c r="AG452" s="41"/>
      <c r="AH452" s="41" t="b">
        <f t="shared" si="26"/>
        <v>1</v>
      </c>
    </row>
    <row r="453" spans="1:34" ht="44.25" hidden="1" customHeight="1" thickBot="1" x14ac:dyDescent="0.3">
      <c r="A453" s="17"/>
      <c r="B453" s="17"/>
      <c r="C453" s="3"/>
      <c r="D453" s="17"/>
      <c r="E453" s="3" t="str">
        <f>IF(D453=1,'Tipo '!$B$2,IF(D453=2,'Tipo '!$B$3,IF(D453=3,'Tipo '!$B$4,IF(D453=4,'Tipo '!$B$5,IF(D453=5,'Tipo '!$B$6,IF(D453=6,'Tipo '!$B$7,IF(D453=7,'Tipo '!$B$8,IF(D453=8,'Tipo '!$B$9,IF(D453=9,'Tipo '!$B$10,IF(D453=10,'Tipo '!$B$11,IF(D453=11,'Tipo '!$B$12,IF(D453=12,'Tipo '!$B$13,IF(D453=13,'Tipo '!$B$14,IF(D453=14,'Tipo '!$B$15,IF(D453=15,'Tipo '!$B$16,IF(D453=16,'Tipo '!$B$17,IF(D453=17,'Tipo '!$B$18,IF(D453=18,'Tipo '!$B$19,IF(D453=19,'Tipo '!$B$20,IF(D453=20,'Tipo '!$B$21,"No ha seleccionado un tipo de contrato válido"))))))))))))))))))))</f>
        <v>No ha seleccionado un tipo de contrato válido</v>
      </c>
      <c r="F453" s="3"/>
      <c r="G453" s="3"/>
      <c r="H453" s="19"/>
      <c r="I453" s="19"/>
      <c r="J453" s="8"/>
      <c r="K453" s="38" t="str">
        <f>IF(J453=1,'Equivalencia BH-BMPT'!$D$2,IF(J453=2,'Equivalencia BH-BMPT'!$D$3,IF(J453=3,'Equivalencia BH-BMPT'!$D$4,IF(J453=4,'Equivalencia BH-BMPT'!$D$5,IF(J453=5,'Equivalencia BH-BMPT'!$D$6,IF(J453=6,'Equivalencia BH-BMPT'!$D$7,IF(J453=7,'Equivalencia BH-BMPT'!$D$8,IF(J453=8,'Equivalencia BH-BMPT'!$D$9,IF(J453=9,'Equivalencia BH-BMPT'!$D$10,IF(J453=10,'Equivalencia BH-BMPT'!$D$11,IF(J453=11,'Equivalencia BH-BMPT'!$D$12,IF(J453=12,'Equivalencia BH-BMPT'!$D$13,IF(J453=13,'Equivalencia BH-BMPT'!$D$14,IF(J453=14,'Equivalencia BH-BMPT'!$D$15,IF(J453=15,'Equivalencia BH-BMPT'!$D$16,IF(J453=16,'Equivalencia BH-BMPT'!$D$17,IF(J453=17,'Equivalencia BH-BMPT'!$D$18,IF(J453=18,'Equivalencia BH-BMPT'!$D$19,IF(J453=19,'Equivalencia BH-BMPT'!$D$20,IF(J453=20,'Equivalencia BH-BMPT'!$D$21,IF(J453=21,'Equivalencia BH-BMPT'!$D$22,IF(J453=22,'Equivalencia BH-BMPT'!$D$23,IF(J453=23,'Equivalencia BH-BMPT'!#REF!,IF(J453=24,'Equivalencia BH-BMPT'!$D$25,IF(J453=25,'Equivalencia BH-BMPT'!$D$26,IF(J453=26,'Equivalencia BH-BMPT'!$D$27,IF(J453=27,'Equivalencia BH-BMPT'!$D$28,IF(J453=28,'Equivalencia BH-BMPT'!$D$29,IF(J453=29,'Equivalencia BH-BMPT'!$D$30,IF(J453=30,'Equivalencia BH-BMPT'!$D$31,IF(J453=31,'Equivalencia BH-BMPT'!$D$32,IF(J453=32,'Equivalencia BH-BMPT'!$D$33,IF(J453=33,'Equivalencia BH-BMPT'!$D$34,IF(J453=34,'Equivalencia BH-BMPT'!$D$35,IF(J453=35,'Equivalencia BH-BMPT'!$D$36,IF(J453=36,'Equivalencia BH-BMPT'!$D$37,IF(J453=37,'Equivalencia BH-BMPT'!$D$38,IF(J453=38,'Equivalencia BH-BMPT'!#REF!,IF(J453=39,'Equivalencia BH-BMPT'!$D$40,IF(J453=40,'Equivalencia BH-BMPT'!$D$41,IF(J453=41,'Equivalencia BH-BMPT'!$D$42,IF(J453=42,'Equivalencia BH-BMPT'!$D$43,IF(J453=43,'Equivalencia BH-BMPT'!$D$44,IF(J453=44,'Equivalencia BH-BMPT'!$D$45,IF(J453=45,'Equivalencia BH-BMPT'!$D$46,"No ha seleccionado un número de programa")))))))))))))))))))))))))))))))))))))))))))))</f>
        <v>No ha seleccionado un número de programa</v>
      </c>
      <c r="L453" s="20"/>
      <c r="M453" s="17"/>
      <c r="N453" s="24"/>
      <c r="O453" s="21"/>
      <c r="P453" s="85"/>
      <c r="Q453" s="22"/>
      <c r="R453" s="22"/>
      <c r="S453" s="22"/>
      <c r="T453" s="22">
        <f t="shared" si="24"/>
        <v>0</v>
      </c>
      <c r="U453" s="22"/>
      <c r="V453" s="23"/>
      <c r="W453" s="23"/>
      <c r="X453" s="23"/>
      <c r="Y453" s="17"/>
      <c r="Z453" s="17"/>
      <c r="AA453" s="39"/>
      <c r="AB453" s="17"/>
      <c r="AC453" s="17"/>
      <c r="AD453" s="17"/>
      <c r="AE453" s="17"/>
      <c r="AF453" s="40" t="e">
        <f t="shared" si="25"/>
        <v>#DIV/0!</v>
      </c>
      <c r="AG453" s="41"/>
      <c r="AH453" s="41" t="b">
        <f t="shared" si="26"/>
        <v>1</v>
      </c>
    </row>
    <row r="454" spans="1:34" ht="44.25" hidden="1" customHeight="1" thickBot="1" x14ac:dyDescent="0.3">
      <c r="A454" s="17"/>
      <c r="B454" s="17"/>
      <c r="C454" s="3"/>
      <c r="D454" s="17"/>
      <c r="E454" s="3" t="str">
        <f>IF(D454=1,'Tipo '!$B$2,IF(D454=2,'Tipo '!$B$3,IF(D454=3,'Tipo '!$B$4,IF(D454=4,'Tipo '!$B$5,IF(D454=5,'Tipo '!$B$6,IF(D454=6,'Tipo '!$B$7,IF(D454=7,'Tipo '!$B$8,IF(D454=8,'Tipo '!$B$9,IF(D454=9,'Tipo '!$B$10,IF(D454=10,'Tipo '!$B$11,IF(D454=11,'Tipo '!$B$12,IF(D454=12,'Tipo '!$B$13,IF(D454=13,'Tipo '!$B$14,IF(D454=14,'Tipo '!$B$15,IF(D454=15,'Tipo '!$B$16,IF(D454=16,'Tipo '!$B$17,IF(D454=17,'Tipo '!$B$18,IF(D454=18,'Tipo '!$B$19,IF(D454=19,'Tipo '!$B$20,IF(D454=20,'Tipo '!$B$21,"No ha seleccionado un tipo de contrato válido"))))))))))))))))))))</f>
        <v>No ha seleccionado un tipo de contrato válido</v>
      </c>
      <c r="F454" s="3"/>
      <c r="G454" s="3"/>
      <c r="H454" s="19"/>
      <c r="I454" s="19"/>
      <c r="J454" s="8"/>
      <c r="K454" s="38" t="str">
        <f>IF(J454=1,'Equivalencia BH-BMPT'!$D$2,IF(J454=2,'Equivalencia BH-BMPT'!$D$3,IF(J454=3,'Equivalencia BH-BMPT'!$D$4,IF(J454=4,'Equivalencia BH-BMPT'!$D$5,IF(J454=5,'Equivalencia BH-BMPT'!$D$6,IF(J454=6,'Equivalencia BH-BMPT'!$D$7,IF(J454=7,'Equivalencia BH-BMPT'!$D$8,IF(J454=8,'Equivalencia BH-BMPT'!$D$9,IF(J454=9,'Equivalencia BH-BMPT'!$D$10,IF(J454=10,'Equivalencia BH-BMPT'!$D$11,IF(J454=11,'Equivalencia BH-BMPT'!$D$12,IF(J454=12,'Equivalencia BH-BMPT'!$D$13,IF(J454=13,'Equivalencia BH-BMPT'!$D$14,IF(J454=14,'Equivalencia BH-BMPT'!$D$15,IF(J454=15,'Equivalencia BH-BMPT'!$D$16,IF(J454=16,'Equivalencia BH-BMPT'!$D$17,IF(J454=17,'Equivalencia BH-BMPT'!$D$18,IF(J454=18,'Equivalencia BH-BMPT'!$D$19,IF(J454=19,'Equivalencia BH-BMPT'!$D$20,IF(J454=20,'Equivalencia BH-BMPT'!$D$21,IF(J454=21,'Equivalencia BH-BMPT'!$D$22,IF(J454=22,'Equivalencia BH-BMPT'!$D$23,IF(J454=23,'Equivalencia BH-BMPT'!#REF!,IF(J454=24,'Equivalencia BH-BMPT'!$D$25,IF(J454=25,'Equivalencia BH-BMPT'!$D$26,IF(J454=26,'Equivalencia BH-BMPT'!$D$27,IF(J454=27,'Equivalencia BH-BMPT'!$D$28,IF(J454=28,'Equivalencia BH-BMPT'!$D$29,IF(J454=29,'Equivalencia BH-BMPT'!$D$30,IF(J454=30,'Equivalencia BH-BMPT'!$D$31,IF(J454=31,'Equivalencia BH-BMPT'!$D$32,IF(J454=32,'Equivalencia BH-BMPT'!$D$33,IF(J454=33,'Equivalencia BH-BMPT'!$D$34,IF(J454=34,'Equivalencia BH-BMPT'!$D$35,IF(J454=35,'Equivalencia BH-BMPT'!$D$36,IF(J454=36,'Equivalencia BH-BMPT'!$D$37,IF(J454=37,'Equivalencia BH-BMPT'!$D$38,IF(J454=38,'Equivalencia BH-BMPT'!#REF!,IF(J454=39,'Equivalencia BH-BMPT'!$D$40,IF(J454=40,'Equivalencia BH-BMPT'!$D$41,IF(J454=41,'Equivalencia BH-BMPT'!$D$42,IF(J454=42,'Equivalencia BH-BMPT'!$D$43,IF(J454=43,'Equivalencia BH-BMPT'!$D$44,IF(J454=44,'Equivalencia BH-BMPT'!$D$45,IF(J454=45,'Equivalencia BH-BMPT'!$D$46,"No ha seleccionado un número de programa")))))))))))))))))))))))))))))))))))))))))))))</f>
        <v>No ha seleccionado un número de programa</v>
      </c>
      <c r="L454" s="20"/>
      <c r="M454" s="17"/>
      <c r="N454" s="24"/>
      <c r="O454" s="21"/>
      <c r="P454" s="85"/>
      <c r="Q454" s="22"/>
      <c r="R454" s="22"/>
      <c r="S454" s="22"/>
      <c r="T454" s="22">
        <f t="shared" si="24"/>
        <v>0</v>
      </c>
      <c r="U454" s="22"/>
      <c r="V454" s="23"/>
      <c r="W454" s="23"/>
      <c r="X454" s="23"/>
      <c r="Y454" s="17"/>
      <c r="Z454" s="17"/>
      <c r="AA454" s="39"/>
      <c r="AB454" s="17"/>
      <c r="AC454" s="17"/>
      <c r="AD454" s="17"/>
      <c r="AE454" s="17"/>
      <c r="AF454" s="40" t="e">
        <f t="shared" si="25"/>
        <v>#DIV/0!</v>
      </c>
      <c r="AG454" s="41"/>
      <c r="AH454" s="41" t="b">
        <f t="shared" si="26"/>
        <v>1</v>
      </c>
    </row>
    <row r="455" spans="1:34" ht="44.25" hidden="1" customHeight="1" thickBot="1" x14ac:dyDescent="0.3">
      <c r="A455" s="17"/>
      <c r="B455" s="17"/>
      <c r="C455" s="3"/>
      <c r="D455" s="17"/>
      <c r="E455" s="3" t="str">
        <f>IF(D455=1,'Tipo '!$B$2,IF(D455=2,'Tipo '!$B$3,IF(D455=3,'Tipo '!$B$4,IF(D455=4,'Tipo '!$B$5,IF(D455=5,'Tipo '!$B$6,IF(D455=6,'Tipo '!$B$7,IF(D455=7,'Tipo '!$B$8,IF(D455=8,'Tipo '!$B$9,IF(D455=9,'Tipo '!$B$10,IF(D455=10,'Tipo '!$B$11,IF(D455=11,'Tipo '!$B$12,IF(D455=12,'Tipo '!$B$13,IF(D455=13,'Tipo '!$B$14,IF(D455=14,'Tipo '!$B$15,IF(D455=15,'Tipo '!$B$16,IF(D455=16,'Tipo '!$B$17,IF(D455=17,'Tipo '!$B$18,IF(D455=18,'Tipo '!$B$19,IF(D455=19,'Tipo '!$B$20,IF(D455=20,'Tipo '!$B$21,"No ha seleccionado un tipo de contrato válido"))))))))))))))))))))</f>
        <v>No ha seleccionado un tipo de contrato válido</v>
      </c>
      <c r="F455" s="3"/>
      <c r="G455" s="3"/>
      <c r="H455" s="19"/>
      <c r="I455" s="19"/>
      <c r="J455" s="8"/>
      <c r="K455" s="38" t="str">
        <f>IF(J455=1,'Equivalencia BH-BMPT'!$D$2,IF(J455=2,'Equivalencia BH-BMPT'!$D$3,IF(J455=3,'Equivalencia BH-BMPT'!$D$4,IF(J455=4,'Equivalencia BH-BMPT'!$D$5,IF(J455=5,'Equivalencia BH-BMPT'!$D$6,IF(J455=6,'Equivalencia BH-BMPT'!$D$7,IF(J455=7,'Equivalencia BH-BMPT'!$D$8,IF(J455=8,'Equivalencia BH-BMPT'!$D$9,IF(J455=9,'Equivalencia BH-BMPT'!$D$10,IF(J455=10,'Equivalencia BH-BMPT'!$D$11,IF(J455=11,'Equivalencia BH-BMPT'!$D$12,IF(J455=12,'Equivalencia BH-BMPT'!$D$13,IF(J455=13,'Equivalencia BH-BMPT'!$D$14,IF(J455=14,'Equivalencia BH-BMPT'!$D$15,IF(J455=15,'Equivalencia BH-BMPT'!$D$16,IF(J455=16,'Equivalencia BH-BMPT'!$D$17,IF(J455=17,'Equivalencia BH-BMPT'!$D$18,IF(J455=18,'Equivalencia BH-BMPT'!$D$19,IF(J455=19,'Equivalencia BH-BMPT'!$D$20,IF(J455=20,'Equivalencia BH-BMPT'!$D$21,IF(J455=21,'Equivalencia BH-BMPT'!$D$22,IF(J455=22,'Equivalencia BH-BMPT'!$D$23,IF(J455=23,'Equivalencia BH-BMPT'!#REF!,IF(J455=24,'Equivalencia BH-BMPT'!$D$25,IF(J455=25,'Equivalencia BH-BMPT'!$D$26,IF(J455=26,'Equivalencia BH-BMPT'!$D$27,IF(J455=27,'Equivalencia BH-BMPT'!$D$28,IF(J455=28,'Equivalencia BH-BMPT'!$D$29,IF(J455=29,'Equivalencia BH-BMPT'!$D$30,IF(J455=30,'Equivalencia BH-BMPT'!$D$31,IF(J455=31,'Equivalencia BH-BMPT'!$D$32,IF(J455=32,'Equivalencia BH-BMPT'!$D$33,IF(J455=33,'Equivalencia BH-BMPT'!$D$34,IF(J455=34,'Equivalencia BH-BMPT'!$D$35,IF(J455=35,'Equivalencia BH-BMPT'!$D$36,IF(J455=36,'Equivalencia BH-BMPT'!$D$37,IF(J455=37,'Equivalencia BH-BMPT'!$D$38,IF(J455=38,'Equivalencia BH-BMPT'!#REF!,IF(J455=39,'Equivalencia BH-BMPT'!$D$40,IF(J455=40,'Equivalencia BH-BMPT'!$D$41,IF(J455=41,'Equivalencia BH-BMPT'!$D$42,IF(J455=42,'Equivalencia BH-BMPT'!$D$43,IF(J455=43,'Equivalencia BH-BMPT'!$D$44,IF(J455=44,'Equivalencia BH-BMPT'!$D$45,IF(J455=45,'Equivalencia BH-BMPT'!$D$46,"No ha seleccionado un número de programa")))))))))))))))))))))))))))))))))))))))))))))</f>
        <v>No ha seleccionado un número de programa</v>
      </c>
      <c r="L455" s="20"/>
      <c r="M455" s="17"/>
      <c r="N455" s="24"/>
      <c r="O455" s="21"/>
      <c r="P455" s="85"/>
      <c r="Q455" s="22"/>
      <c r="R455" s="22"/>
      <c r="S455" s="22"/>
      <c r="T455" s="22">
        <f t="shared" si="24"/>
        <v>0</v>
      </c>
      <c r="U455" s="22"/>
      <c r="V455" s="23"/>
      <c r="W455" s="23"/>
      <c r="X455" s="23"/>
      <c r="Y455" s="17"/>
      <c r="Z455" s="17"/>
      <c r="AA455" s="39"/>
      <c r="AB455" s="17"/>
      <c r="AC455" s="17"/>
      <c r="AD455" s="17"/>
      <c r="AE455" s="17"/>
      <c r="AF455" s="40" t="e">
        <f t="shared" si="25"/>
        <v>#DIV/0!</v>
      </c>
      <c r="AG455" s="41"/>
      <c r="AH455" s="41" t="b">
        <f t="shared" si="26"/>
        <v>1</v>
      </c>
    </row>
    <row r="456" spans="1:34" ht="44.25" hidden="1" customHeight="1" thickBot="1" x14ac:dyDescent="0.3">
      <c r="A456" s="17"/>
      <c r="B456" s="17"/>
      <c r="C456" s="3"/>
      <c r="D456" s="17"/>
      <c r="E456" s="3" t="str">
        <f>IF(D456=1,'Tipo '!$B$2,IF(D456=2,'Tipo '!$B$3,IF(D456=3,'Tipo '!$B$4,IF(D456=4,'Tipo '!$B$5,IF(D456=5,'Tipo '!$B$6,IF(D456=6,'Tipo '!$B$7,IF(D456=7,'Tipo '!$B$8,IF(D456=8,'Tipo '!$B$9,IF(D456=9,'Tipo '!$B$10,IF(D456=10,'Tipo '!$B$11,IF(D456=11,'Tipo '!$B$12,IF(D456=12,'Tipo '!$B$13,IF(D456=13,'Tipo '!$B$14,IF(D456=14,'Tipo '!$B$15,IF(D456=15,'Tipo '!$B$16,IF(D456=16,'Tipo '!$B$17,IF(D456=17,'Tipo '!$B$18,IF(D456=18,'Tipo '!$B$19,IF(D456=19,'Tipo '!$B$20,IF(D456=20,'Tipo '!$B$21,"No ha seleccionado un tipo de contrato válido"))))))))))))))))))))</f>
        <v>No ha seleccionado un tipo de contrato válido</v>
      </c>
      <c r="F456" s="3"/>
      <c r="G456" s="3"/>
      <c r="H456" s="19"/>
      <c r="I456" s="19"/>
      <c r="J456" s="8"/>
      <c r="K456" s="38" t="str">
        <f>IF(J456=1,'Equivalencia BH-BMPT'!$D$2,IF(J456=2,'Equivalencia BH-BMPT'!$D$3,IF(J456=3,'Equivalencia BH-BMPT'!$D$4,IF(J456=4,'Equivalencia BH-BMPT'!$D$5,IF(J456=5,'Equivalencia BH-BMPT'!$D$6,IF(J456=6,'Equivalencia BH-BMPT'!$D$7,IF(J456=7,'Equivalencia BH-BMPT'!$D$8,IF(J456=8,'Equivalencia BH-BMPT'!$D$9,IF(J456=9,'Equivalencia BH-BMPT'!$D$10,IF(J456=10,'Equivalencia BH-BMPT'!$D$11,IF(J456=11,'Equivalencia BH-BMPT'!$D$12,IF(J456=12,'Equivalencia BH-BMPT'!$D$13,IF(J456=13,'Equivalencia BH-BMPT'!$D$14,IF(J456=14,'Equivalencia BH-BMPT'!$D$15,IF(J456=15,'Equivalencia BH-BMPT'!$D$16,IF(J456=16,'Equivalencia BH-BMPT'!$D$17,IF(J456=17,'Equivalencia BH-BMPT'!$D$18,IF(J456=18,'Equivalencia BH-BMPT'!$D$19,IF(J456=19,'Equivalencia BH-BMPT'!$D$20,IF(J456=20,'Equivalencia BH-BMPT'!$D$21,IF(J456=21,'Equivalencia BH-BMPT'!$D$22,IF(J456=22,'Equivalencia BH-BMPT'!$D$23,IF(J456=23,'Equivalencia BH-BMPT'!#REF!,IF(J456=24,'Equivalencia BH-BMPT'!$D$25,IF(J456=25,'Equivalencia BH-BMPT'!$D$26,IF(J456=26,'Equivalencia BH-BMPT'!$D$27,IF(J456=27,'Equivalencia BH-BMPT'!$D$28,IF(J456=28,'Equivalencia BH-BMPT'!$D$29,IF(J456=29,'Equivalencia BH-BMPT'!$D$30,IF(J456=30,'Equivalencia BH-BMPT'!$D$31,IF(J456=31,'Equivalencia BH-BMPT'!$D$32,IF(J456=32,'Equivalencia BH-BMPT'!$D$33,IF(J456=33,'Equivalencia BH-BMPT'!$D$34,IF(J456=34,'Equivalencia BH-BMPT'!$D$35,IF(J456=35,'Equivalencia BH-BMPT'!$D$36,IF(J456=36,'Equivalencia BH-BMPT'!$D$37,IF(J456=37,'Equivalencia BH-BMPT'!$D$38,IF(J456=38,'Equivalencia BH-BMPT'!#REF!,IF(J456=39,'Equivalencia BH-BMPT'!$D$40,IF(J456=40,'Equivalencia BH-BMPT'!$D$41,IF(J456=41,'Equivalencia BH-BMPT'!$D$42,IF(J456=42,'Equivalencia BH-BMPT'!$D$43,IF(J456=43,'Equivalencia BH-BMPT'!$D$44,IF(J456=44,'Equivalencia BH-BMPT'!$D$45,IF(J456=45,'Equivalencia BH-BMPT'!$D$46,"No ha seleccionado un número de programa")))))))))))))))))))))))))))))))))))))))))))))</f>
        <v>No ha seleccionado un número de programa</v>
      </c>
      <c r="L456" s="20"/>
      <c r="M456" s="17"/>
      <c r="N456" s="24"/>
      <c r="O456" s="21"/>
      <c r="P456" s="85"/>
      <c r="Q456" s="22"/>
      <c r="R456" s="22"/>
      <c r="S456" s="22"/>
      <c r="T456" s="22">
        <f t="shared" si="24"/>
        <v>0</v>
      </c>
      <c r="U456" s="22"/>
      <c r="V456" s="23"/>
      <c r="W456" s="23"/>
      <c r="X456" s="23"/>
      <c r="Y456" s="17"/>
      <c r="Z456" s="17"/>
      <c r="AA456" s="39"/>
      <c r="AB456" s="17"/>
      <c r="AC456" s="17"/>
      <c r="AD456" s="17"/>
      <c r="AE456" s="17"/>
      <c r="AF456" s="40" t="e">
        <f t="shared" si="25"/>
        <v>#DIV/0!</v>
      </c>
      <c r="AG456" s="41"/>
      <c r="AH456" s="41" t="b">
        <f t="shared" si="26"/>
        <v>1</v>
      </c>
    </row>
    <row r="457" spans="1:34" ht="44.25" hidden="1" customHeight="1" thickBot="1" x14ac:dyDescent="0.3">
      <c r="A457" s="17"/>
      <c r="B457" s="17"/>
      <c r="C457" s="3"/>
      <c r="D457" s="17"/>
      <c r="E457" s="3" t="str">
        <f>IF(D457=1,'Tipo '!$B$2,IF(D457=2,'Tipo '!$B$3,IF(D457=3,'Tipo '!$B$4,IF(D457=4,'Tipo '!$B$5,IF(D457=5,'Tipo '!$B$6,IF(D457=6,'Tipo '!$B$7,IF(D457=7,'Tipo '!$B$8,IF(D457=8,'Tipo '!$B$9,IF(D457=9,'Tipo '!$B$10,IF(D457=10,'Tipo '!$B$11,IF(D457=11,'Tipo '!$B$12,IF(D457=12,'Tipo '!$B$13,IF(D457=13,'Tipo '!$B$14,IF(D457=14,'Tipo '!$B$15,IF(D457=15,'Tipo '!$B$16,IF(D457=16,'Tipo '!$B$17,IF(D457=17,'Tipo '!$B$18,IF(D457=18,'Tipo '!$B$19,IF(D457=19,'Tipo '!$B$20,IF(D457=20,'Tipo '!$B$21,"No ha seleccionado un tipo de contrato válido"))))))))))))))))))))</f>
        <v>No ha seleccionado un tipo de contrato válido</v>
      </c>
      <c r="F457" s="3"/>
      <c r="G457" s="3"/>
      <c r="H457" s="19"/>
      <c r="I457" s="19"/>
      <c r="J457" s="8"/>
      <c r="K457" s="38" t="str">
        <f>IF(J457=1,'Equivalencia BH-BMPT'!$D$2,IF(J457=2,'Equivalencia BH-BMPT'!$D$3,IF(J457=3,'Equivalencia BH-BMPT'!$D$4,IF(J457=4,'Equivalencia BH-BMPT'!$D$5,IF(J457=5,'Equivalencia BH-BMPT'!$D$6,IF(J457=6,'Equivalencia BH-BMPT'!$D$7,IF(J457=7,'Equivalencia BH-BMPT'!$D$8,IF(J457=8,'Equivalencia BH-BMPT'!$D$9,IF(J457=9,'Equivalencia BH-BMPT'!$D$10,IF(J457=10,'Equivalencia BH-BMPT'!$D$11,IF(J457=11,'Equivalencia BH-BMPT'!$D$12,IF(J457=12,'Equivalencia BH-BMPT'!$D$13,IF(J457=13,'Equivalencia BH-BMPT'!$D$14,IF(J457=14,'Equivalencia BH-BMPT'!$D$15,IF(J457=15,'Equivalencia BH-BMPT'!$D$16,IF(J457=16,'Equivalencia BH-BMPT'!$D$17,IF(J457=17,'Equivalencia BH-BMPT'!$D$18,IF(J457=18,'Equivalencia BH-BMPT'!$D$19,IF(J457=19,'Equivalencia BH-BMPT'!$D$20,IF(J457=20,'Equivalencia BH-BMPT'!$D$21,IF(J457=21,'Equivalencia BH-BMPT'!$D$22,IF(J457=22,'Equivalencia BH-BMPT'!$D$23,IF(J457=23,'Equivalencia BH-BMPT'!#REF!,IF(J457=24,'Equivalencia BH-BMPT'!$D$25,IF(J457=25,'Equivalencia BH-BMPT'!$D$26,IF(J457=26,'Equivalencia BH-BMPT'!$D$27,IF(J457=27,'Equivalencia BH-BMPT'!$D$28,IF(J457=28,'Equivalencia BH-BMPT'!$D$29,IF(J457=29,'Equivalencia BH-BMPT'!$D$30,IF(J457=30,'Equivalencia BH-BMPT'!$D$31,IF(J457=31,'Equivalencia BH-BMPT'!$D$32,IF(J457=32,'Equivalencia BH-BMPT'!$D$33,IF(J457=33,'Equivalencia BH-BMPT'!$D$34,IF(J457=34,'Equivalencia BH-BMPT'!$D$35,IF(J457=35,'Equivalencia BH-BMPT'!$D$36,IF(J457=36,'Equivalencia BH-BMPT'!$D$37,IF(J457=37,'Equivalencia BH-BMPT'!$D$38,IF(J457=38,'Equivalencia BH-BMPT'!#REF!,IF(J457=39,'Equivalencia BH-BMPT'!$D$40,IF(J457=40,'Equivalencia BH-BMPT'!$D$41,IF(J457=41,'Equivalencia BH-BMPT'!$D$42,IF(J457=42,'Equivalencia BH-BMPT'!$D$43,IF(J457=43,'Equivalencia BH-BMPT'!$D$44,IF(J457=44,'Equivalencia BH-BMPT'!$D$45,IF(J457=45,'Equivalencia BH-BMPT'!$D$46,"No ha seleccionado un número de programa")))))))))))))))))))))))))))))))))))))))))))))</f>
        <v>No ha seleccionado un número de programa</v>
      </c>
      <c r="L457" s="20"/>
      <c r="M457" s="17"/>
      <c r="N457" s="24"/>
      <c r="O457" s="21"/>
      <c r="P457" s="85"/>
      <c r="Q457" s="22"/>
      <c r="R457" s="22"/>
      <c r="S457" s="22"/>
      <c r="T457" s="22">
        <f t="shared" si="24"/>
        <v>0</v>
      </c>
      <c r="U457" s="22"/>
      <c r="V457" s="23"/>
      <c r="W457" s="23"/>
      <c r="X457" s="23"/>
      <c r="Y457" s="17"/>
      <c r="Z457" s="17"/>
      <c r="AA457" s="39"/>
      <c r="AB457" s="17"/>
      <c r="AC457" s="17"/>
      <c r="AD457" s="17"/>
      <c r="AE457" s="17"/>
      <c r="AF457" s="40" t="e">
        <f t="shared" si="25"/>
        <v>#DIV/0!</v>
      </c>
      <c r="AG457" s="41"/>
      <c r="AH457" s="41" t="b">
        <f t="shared" si="26"/>
        <v>1</v>
      </c>
    </row>
    <row r="458" spans="1:34" ht="44.25" hidden="1" customHeight="1" thickBot="1" x14ac:dyDescent="0.3">
      <c r="A458" s="17"/>
      <c r="B458" s="17"/>
      <c r="C458" s="3"/>
      <c r="D458" s="17"/>
      <c r="E458" s="3" t="str">
        <f>IF(D458=1,'Tipo '!$B$2,IF(D458=2,'Tipo '!$B$3,IF(D458=3,'Tipo '!$B$4,IF(D458=4,'Tipo '!$B$5,IF(D458=5,'Tipo '!$B$6,IF(D458=6,'Tipo '!$B$7,IF(D458=7,'Tipo '!$B$8,IF(D458=8,'Tipo '!$B$9,IF(D458=9,'Tipo '!$B$10,IF(D458=10,'Tipo '!$B$11,IF(D458=11,'Tipo '!$B$12,IF(D458=12,'Tipo '!$B$13,IF(D458=13,'Tipo '!$B$14,IF(D458=14,'Tipo '!$B$15,IF(D458=15,'Tipo '!$B$16,IF(D458=16,'Tipo '!$B$17,IF(D458=17,'Tipo '!$B$18,IF(D458=18,'Tipo '!$B$19,IF(D458=19,'Tipo '!$B$20,IF(D458=20,'Tipo '!$B$21,"No ha seleccionado un tipo de contrato válido"))))))))))))))))))))</f>
        <v>No ha seleccionado un tipo de contrato válido</v>
      </c>
      <c r="F458" s="3"/>
      <c r="G458" s="3"/>
      <c r="H458" s="19"/>
      <c r="I458" s="19"/>
      <c r="J458" s="8"/>
      <c r="K458" s="38" t="str">
        <f>IF(J458=1,'Equivalencia BH-BMPT'!$D$2,IF(J458=2,'Equivalencia BH-BMPT'!$D$3,IF(J458=3,'Equivalencia BH-BMPT'!$D$4,IF(J458=4,'Equivalencia BH-BMPT'!$D$5,IF(J458=5,'Equivalencia BH-BMPT'!$D$6,IF(J458=6,'Equivalencia BH-BMPT'!$D$7,IF(J458=7,'Equivalencia BH-BMPT'!$D$8,IF(J458=8,'Equivalencia BH-BMPT'!$D$9,IF(J458=9,'Equivalencia BH-BMPT'!$D$10,IF(J458=10,'Equivalencia BH-BMPT'!$D$11,IF(J458=11,'Equivalencia BH-BMPT'!$D$12,IF(J458=12,'Equivalencia BH-BMPT'!$D$13,IF(J458=13,'Equivalencia BH-BMPT'!$D$14,IF(J458=14,'Equivalencia BH-BMPT'!$D$15,IF(J458=15,'Equivalencia BH-BMPT'!$D$16,IF(J458=16,'Equivalencia BH-BMPT'!$D$17,IF(J458=17,'Equivalencia BH-BMPT'!$D$18,IF(J458=18,'Equivalencia BH-BMPT'!$D$19,IF(J458=19,'Equivalencia BH-BMPT'!$D$20,IF(J458=20,'Equivalencia BH-BMPT'!$D$21,IF(J458=21,'Equivalencia BH-BMPT'!$D$22,IF(J458=22,'Equivalencia BH-BMPT'!$D$23,IF(J458=23,'Equivalencia BH-BMPT'!#REF!,IF(J458=24,'Equivalencia BH-BMPT'!$D$25,IF(J458=25,'Equivalencia BH-BMPT'!$D$26,IF(J458=26,'Equivalencia BH-BMPT'!$D$27,IF(J458=27,'Equivalencia BH-BMPT'!$D$28,IF(J458=28,'Equivalencia BH-BMPT'!$D$29,IF(J458=29,'Equivalencia BH-BMPT'!$D$30,IF(J458=30,'Equivalencia BH-BMPT'!$D$31,IF(J458=31,'Equivalencia BH-BMPT'!$D$32,IF(J458=32,'Equivalencia BH-BMPT'!$D$33,IF(J458=33,'Equivalencia BH-BMPT'!$D$34,IF(J458=34,'Equivalencia BH-BMPT'!$D$35,IF(J458=35,'Equivalencia BH-BMPT'!$D$36,IF(J458=36,'Equivalencia BH-BMPT'!$D$37,IF(J458=37,'Equivalencia BH-BMPT'!$D$38,IF(J458=38,'Equivalencia BH-BMPT'!#REF!,IF(J458=39,'Equivalencia BH-BMPT'!$D$40,IF(J458=40,'Equivalencia BH-BMPT'!$D$41,IF(J458=41,'Equivalencia BH-BMPT'!$D$42,IF(J458=42,'Equivalencia BH-BMPT'!$D$43,IF(J458=43,'Equivalencia BH-BMPT'!$D$44,IF(J458=44,'Equivalencia BH-BMPT'!$D$45,IF(J458=45,'Equivalencia BH-BMPT'!$D$46,"No ha seleccionado un número de programa")))))))))))))))))))))))))))))))))))))))))))))</f>
        <v>No ha seleccionado un número de programa</v>
      </c>
      <c r="L458" s="20"/>
      <c r="M458" s="17"/>
      <c r="N458" s="24"/>
      <c r="O458" s="21"/>
      <c r="P458" s="85"/>
      <c r="Q458" s="22"/>
      <c r="R458" s="22"/>
      <c r="S458" s="22"/>
      <c r="T458" s="22">
        <f t="shared" si="24"/>
        <v>0</v>
      </c>
      <c r="U458" s="22"/>
      <c r="V458" s="23"/>
      <c r="W458" s="23"/>
      <c r="X458" s="23"/>
      <c r="Y458" s="17"/>
      <c r="Z458" s="17"/>
      <c r="AA458" s="39"/>
      <c r="AB458" s="17"/>
      <c r="AC458" s="17"/>
      <c r="AD458" s="17"/>
      <c r="AE458" s="17"/>
      <c r="AF458" s="40" t="e">
        <f t="shared" si="25"/>
        <v>#DIV/0!</v>
      </c>
      <c r="AG458" s="41"/>
      <c r="AH458" s="41" t="b">
        <f t="shared" si="26"/>
        <v>1</v>
      </c>
    </row>
    <row r="459" spans="1:34" ht="44.25" hidden="1" customHeight="1" thickBot="1" x14ac:dyDescent="0.3">
      <c r="A459" s="17"/>
      <c r="B459" s="17"/>
      <c r="C459" s="3"/>
      <c r="D459" s="17"/>
      <c r="E459" s="3" t="str">
        <f>IF(D459=1,'Tipo '!$B$2,IF(D459=2,'Tipo '!$B$3,IF(D459=3,'Tipo '!$B$4,IF(D459=4,'Tipo '!$B$5,IF(D459=5,'Tipo '!$B$6,IF(D459=6,'Tipo '!$B$7,IF(D459=7,'Tipo '!$B$8,IF(D459=8,'Tipo '!$B$9,IF(D459=9,'Tipo '!$B$10,IF(D459=10,'Tipo '!$B$11,IF(D459=11,'Tipo '!$B$12,IF(D459=12,'Tipo '!$B$13,IF(D459=13,'Tipo '!$B$14,IF(D459=14,'Tipo '!$B$15,IF(D459=15,'Tipo '!$B$16,IF(D459=16,'Tipo '!$B$17,IF(D459=17,'Tipo '!$B$18,IF(D459=18,'Tipo '!$B$19,IF(D459=19,'Tipo '!$B$20,IF(D459=20,'Tipo '!$B$21,"No ha seleccionado un tipo de contrato válido"))))))))))))))))))))</f>
        <v>No ha seleccionado un tipo de contrato válido</v>
      </c>
      <c r="F459" s="3"/>
      <c r="G459" s="3"/>
      <c r="H459" s="19"/>
      <c r="I459" s="19"/>
      <c r="J459" s="8"/>
      <c r="K459" s="38" t="str">
        <f>IF(J459=1,'Equivalencia BH-BMPT'!$D$2,IF(J459=2,'Equivalencia BH-BMPT'!$D$3,IF(J459=3,'Equivalencia BH-BMPT'!$D$4,IF(J459=4,'Equivalencia BH-BMPT'!$D$5,IF(J459=5,'Equivalencia BH-BMPT'!$D$6,IF(J459=6,'Equivalencia BH-BMPT'!$D$7,IF(J459=7,'Equivalencia BH-BMPT'!$D$8,IF(J459=8,'Equivalencia BH-BMPT'!$D$9,IF(J459=9,'Equivalencia BH-BMPT'!$D$10,IF(J459=10,'Equivalencia BH-BMPT'!$D$11,IF(J459=11,'Equivalencia BH-BMPT'!$D$12,IF(J459=12,'Equivalencia BH-BMPT'!$D$13,IF(J459=13,'Equivalencia BH-BMPT'!$D$14,IF(J459=14,'Equivalencia BH-BMPT'!$D$15,IF(J459=15,'Equivalencia BH-BMPT'!$D$16,IF(J459=16,'Equivalencia BH-BMPT'!$D$17,IF(J459=17,'Equivalencia BH-BMPT'!$D$18,IF(J459=18,'Equivalencia BH-BMPT'!$D$19,IF(J459=19,'Equivalencia BH-BMPT'!$D$20,IF(J459=20,'Equivalencia BH-BMPT'!$D$21,IF(J459=21,'Equivalencia BH-BMPT'!$D$22,IF(J459=22,'Equivalencia BH-BMPT'!$D$23,IF(J459=23,'Equivalencia BH-BMPT'!#REF!,IF(J459=24,'Equivalencia BH-BMPT'!$D$25,IF(J459=25,'Equivalencia BH-BMPT'!$D$26,IF(J459=26,'Equivalencia BH-BMPT'!$D$27,IF(J459=27,'Equivalencia BH-BMPT'!$D$28,IF(J459=28,'Equivalencia BH-BMPT'!$D$29,IF(J459=29,'Equivalencia BH-BMPT'!$D$30,IF(J459=30,'Equivalencia BH-BMPT'!$D$31,IF(J459=31,'Equivalencia BH-BMPT'!$D$32,IF(J459=32,'Equivalencia BH-BMPT'!$D$33,IF(J459=33,'Equivalencia BH-BMPT'!$D$34,IF(J459=34,'Equivalencia BH-BMPT'!$D$35,IF(J459=35,'Equivalencia BH-BMPT'!$D$36,IF(J459=36,'Equivalencia BH-BMPT'!$D$37,IF(J459=37,'Equivalencia BH-BMPT'!$D$38,IF(J459=38,'Equivalencia BH-BMPT'!#REF!,IF(J459=39,'Equivalencia BH-BMPT'!$D$40,IF(J459=40,'Equivalencia BH-BMPT'!$D$41,IF(J459=41,'Equivalencia BH-BMPT'!$D$42,IF(J459=42,'Equivalencia BH-BMPT'!$D$43,IF(J459=43,'Equivalencia BH-BMPT'!$D$44,IF(J459=44,'Equivalencia BH-BMPT'!$D$45,IF(J459=45,'Equivalencia BH-BMPT'!$D$46,"No ha seleccionado un número de programa")))))))))))))))))))))))))))))))))))))))))))))</f>
        <v>No ha seleccionado un número de programa</v>
      </c>
      <c r="L459" s="20"/>
      <c r="M459" s="17"/>
      <c r="N459" s="24"/>
      <c r="O459" s="21"/>
      <c r="P459" s="85"/>
      <c r="Q459" s="22"/>
      <c r="R459" s="22"/>
      <c r="S459" s="22"/>
      <c r="T459" s="22">
        <f t="shared" si="24"/>
        <v>0</v>
      </c>
      <c r="U459" s="22"/>
      <c r="V459" s="23"/>
      <c r="W459" s="23"/>
      <c r="X459" s="23"/>
      <c r="Y459" s="17"/>
      <c r="Z459" s="17"/>
      <c r="AA459" s="39"/>
      <c r="AB459" s="17"/>
      <c r="AC459" s="17"/>
      <c r="AD459" s="17"/>
      <c r="AE459" s="17"/>
      <c r="AF459" s="40" t="e">
        <f t="shared" si="25"/>
        <v>#DIV/0!</v>
      </c>
      <c r="AG459" s="41"/>
      <c r="AH459" s="41" t="b">
        <f t="shared" si="26"/>
        <v>1</v>
      </c>
    </row>
    <row r="460" spans="1:34" ht="44.25" hidden="1" customHeight="1" thickBot="1" x14ac:dyDescent="0.3">
      <c r="A460" s="17"/>
      <c r="B460" s="17"/>
      <c r="C460" s="3"/>
      <c r="D460" s="17"/>
      <c r="E460" s="3" t="str">
        <f>IF(D460=1,'Tipo '!$B$2,IF(D460=2,'Tipo '!$B$3,IF(D460=3,'Tipo '!$B$4,IF(D460=4,'Tipo '!$B$5,IF(D460=5,'Tipo '!$B$6,IF(D460=6,'Tipo '!$B$7,IF(D460=7,'Tipo '!$B$8,IF(D460=8,'Tipo '!$B$9,IF(D460=9,'Tipo '!$B$10,IF(D460=10,'Tipo '!$B$11,IF(D460=11,'Tipo '!$B$12,IF(D460=12,'Tipo '!$B$13,IF(D460=13,'Tipo '!$B$14,IF(D460=14,'Tipo '!$B$15,IF(D460=15,'Tipo '!$B$16,IF(D460=16,'Tipo '!$B$17,IF(D460=17,'Tipo '!$B$18,IF(D460=18,'Tipo '!$B$19,IF(D460=19,'Tipo '!$B$20,IF(D460=20,'Tipo '!$B$21,"No ha seleccionado un tipo de contrato válido"))))))))))))))))))))</f>
        <v>No ha seleccionado un tipo de contrato válido</v>
      </c>
      <c r="F460" s="3"/>
      <c r="G460" s="3"/>
      <c r="H460" s="19"/>
      <c r="I460" s="19"/>
      <c r="J460" s="8"/>
      <c r="K460" s="38" t="str">
        <f>IF(J460=1,'Equivalencia BH-BMPT'!$D$2,IF(J460=2,'Equivalencia BH-BMPT'!$D$3,IF(J460=3,'Equivalencia BH-BMPT'!$D$4,IF(J460=4,'Equivalencia BH-BMPT'!$D$5,IF(J460=5,'Equivalencia BH-BMPT'!$D$6,IF(J460=6,'Equivalencia BH-BMPT'!$D$7,IF(J460=7,'Equivalencia BH-BMPT'!$D$8,IF(J460=8,'Equivalencia BH-BMPT'!$D$9,IF(J460=9,'Equivalencia BH-BMPT'!$D$10,IF(J460=10,'Equivalencia BH-BMPT'!$D$11,IF(J460=11,'Equivalencia BH-BMPT'!$D$12,IF(J460=12,'Equivalencia BH-BMPT'!$D$13,IF(J460=13,'Equivalencia BH-BMPT'!$D$14,IF(J460=14,'Equivalencia BH-BMPT'!$D$15,IF(J460=15,'Equivalencia BH-BMPT'!$D$16,IF(J460=16,'Equivalencia BH-BMPT'!$D$17,IF(J460=17,'Equivalencia BH-BMPT'!$D$18,IF(J460=18,'Equivalencia BH-BMPT'!$D$19,IF(J460=19,'Equivalencia BH-BMPT'!$D$20,IF(J460=20,'Equivalencia BH-BMPT'!$D$21,IF(J460=21,'Equivalencia BH-BMPT'!$D$22,IF(J460=22,'Equivalencia BH-BMPT'!$D$23,IF(J460=23,'Equivalencia BH-BMPT'!#REF!,IF(J460=24,'Equivalencia BH-BMPT'!$D$25,IF(J460=25,'Equivalencia BH-BMPT'!$D$26,IF(J460=26,'Equivalencia BH-BMPT'!$D$27,IF(J460=27,'Equivalencia BH-BMPT'!$D$28,IF(J460=28,'Equivalencia BH-BMPT'!$D$29,IF(J460=29,'Equivalencia BH-BMPT'!$D$30,IF(J460=30,'Equivalencia BH-BMPT'!$D$31,IF(J460=31,'Equivalencia BH-BMPT'!$D$32,IF(J460=32,'Equivalencia BH-BMPT'!$D$33,IF(J460=33,'Equivalencia BH-BMPT'!$D$34,IF(J460=34,'Equivalencia BH-BMPT'!$D$35,IF(J460=35,'Equivalencia BH-BMPT'!$D$36,IF(J460=36,'Equivalencia BH-BMPT'!$D$37,IF(J460=37,'Equivalencia BH-BMPT'!$D$38,IF(J460=38,'Equivalencia BH-BMPT'!#REF!,IF(J460=39,'Equivalencia BH-BMPT'!$D$40,IF(J460=40,'Equivalencia BH-BMPT'!$D$41,IF(J460=41,'Equivalencia BH-BMPT'!$D$42,IF(J460=42,'Equivalencia BH-BMPT'!$D$43,IF(J460=43,'Equivalencia BH-BMPT'!$D$44,IF(J460=44,'Equivalencia BH-BMPT'!$D$45,IF(J460=45,'Equivalencia BH-BMPT'!$D$46,"No ha seleccionado un número de programa")))))))))))))))))))))))))))))))))))))))))))))</f>
        <v>No ha seleccionado un número de programa</v>
      </c>
      <c r="L460" s="20"/>
      <c r="M460" s="17"/>
      <c r="N460" s="24"/>
      <c r="O460" s="21"/>
      <c r="P460" s="85"/>
      <c r="Q460" s="22"/>
      <c r="R460" s="22"/>
      <c r="S460" s="22"/>
      <c r="T460" s="22">
        <f t="shared" si="24"/>
        <v>0</v>
      </c>
      <c r="U460" s="22"/>
      <c r="V460" s="23"/>
      <c r="W460" s="23"/>
      <c r="X460" s="23"/>
      <c r="Y460" s="17"/>
      <c r="Z460" s="17"/>
      <c r="AA460" s="39"/>
      <c r="AB460" s="17"/>
      <c r="AC460" s="17"/>
      <c r="AD460" s="17"/>
      <c r="AE460" s="17"/>
      <c r="AF460" s="40" t="e">
        <f t="shared" si="25"/>
        <v>#DIV/0!</v>
      </c>
      <c r="AG460" s="41"/>
      <c r="AH460" s="41" t="b">
        <f t="shared" si="26"/>
        <v>1</v>
      </c>
    </row>
    <row r="461" spans="1:34" ht="44.25" hidden="1" customHeight="1" thickBot="1" x14ac:dyDescent="0.3">
      <c r="A461" s="17"/>
      <c r="B461" s="17"/>
      <c r="C461" s="3"/>
      <c r="D461" s="17"/>
      <c r="E461" s="3" t="str">
        <f>IF(D461=1,'Tipo '!$B$2,IF(D461=2,'Tipo '!$B$3,IF(D461=3,'Tipo '!$B$4,IF(D461=4,'Tipo '!$B$5,IF(D461=5,'Tipo '!$B$6,IF(D461=6,'Tipo '!$B$7,IF(D461=7,'Tipo '!$B$8,IF(D461=8,'Tipo '!$B$9,IF(D461=9,'Tipo '!$B$10,IF(D461=10,'Tipo '!$B$11,IF(D461=11,'Tipo '!$B$12,IF(D461=12,'Tipo '!$B$13,IF(D461=13,'Tipo '!$B$14,IF(D461=14,'Tipo '!$B$15,IF(D461=15,'Tipo '!$B$16,IF(D461=16,'Tipo '!$B$17,IF(D461=17,'Tipo '!$B$18,IF(D461=18,'Tipo '!$B$19,IF(D461=19,'Tipo '!$B$20,IF(D461=20,'Tipo '!$B$21,"No ha seleccionado un tipo de contrato válido"))))))))))))))))))))</f>
        <v>No ha seleccionado un tipo de contrato válido</v>
      </c>
      <c r="F461" s="3"/>
      <c r="G461" s="3"/>
      <c r="H461" s="19"/>
      <c r="I461" s="19"/>
      <c r="J461" s="8"/>
      <c r="K461" s="38" t="str">
        <f>IF(J461=1,'Equivalencia BH-BMPT'!$D$2,IF(J461=2,'Equivalencia BH-BMPT'!$D$3,IF(J461=3,'Equivalencia BH-BMPT'!$D$4,IF(J461=4,'Equivalencia BH-BMPT'!$D$5,IF(J461=5,'Equivalencia BH-BMPT'!$D$6,IF(J461=6,'Equivalencia BH-BMPT'!$D$7,IF(J461=7,'Equivalencia BH-BMPT'!$D$8,IF(J461=8,'Equivalencia BH-BMPT'!$D$9,IF(J461=9,'Equivalencia BH-BMPT'!$D$10,IF(J461=10,'Equivalencia BH-BMPT'!$D$11,IF(J461=11,'Equivalencia BH-BMPT'!$D$12,IF(J461=12,'Equivalencia BH-BMPT'!$D$13,IF(J461=13,'Equivalencia BH-BMPT'!$D$14,IF(J461=14,'Equivalencia BH-BMPT'!$D$15,IF(J461=15,'Equivalencia BH-BMPT'!$D$16,IF(J461=16,'Equivalencia BH-BMPT'!$D$17,IF(J461=17,'Equivalencia BH-BMPT'!$D$18,IF(J461=18,'Equivalencia BH-BMPT'!$D$19,IF(J461=19,'Equivalencia BH-BMPT'!$D$20,IF(J461=20,'Equivalencia BH-BMPT'!$D$21,IF(J461=21,'Equivalencia BH-BMPT'!$D$22,IF(J461=22,'Equivalencia BH-BMPT'!$D$23,IF(J461=23,'Equivalencia BH-BMPT'!#REF!,IF(J461=24,'Equivalencia BH-BMPT'!$D$25,IF(J461=25,'Equivalencia BH-BMPT'!$D$26,IF(J461=26,'Equivalencia BH-BMPT'!$D$27,IF(J461=27,'Equivalencia BH-BMPT'!$D$28,IF(J461=28,'Equivalencia BH-BMPT'!$D$29,IF(J461=29,'Equivalencia BH-BMPT'!$D$30,IF(J461=30,'Equivalencia BH-BMPT'!$D$31,IF(J461=31,'Equivalencia BH-BMPT'!$D$32,IF(J461=32,'Equivalencia BH-BMPT'!$D$33,IF(J461=33,'Equivalencia BH-BMPT'!$D$34,IF(J461=34,'Equivalencia BH-BMPT'!$D$35,IF(J461=35,'Equivalencia BH-BMPT'!$D$36,IF(J461=36,'Equivalencia BH-BMPT'!$D$37,IF(J461=37,'Equivalencia BH-BMPT'!$D$38,IF(J461=38,'Equivalencia BH-BMPT'!#REF!,IF(J461=39,'Equivalencia BH-BMPT'!$D$40,IF(J461=40,'Equivalencia BH-BMPT'!$D$41,IF(J461=41,'Equivalencia BH-BMPT'!$D$42,IF(J461=42,'Equivalencia BH-BMPT'!$D$43,IF(J461=43,'Equivalencia BH-BMPT'!$D$44,IF(J461=44,'Equivalencia BH-BMPT'!$D$45,IF(J461=45,'Equivalencia BH-BMPT'!$D$46,"No ha seleccionado un número de programa")))))))))))))))))))))))))))))))))))))))))))))</f>
        <v>No ha seleccionado un número de programa</v>
      </c>
      <c r="L461" s="20"/>
      <c r="M461" s="17"/>
      <c r="N461" s="24"/>
      <c r="O461" s="21"/>
      <c r="P461" s="85"/>
      <c r="Q461" s="22"/>
      <c r="R461" s="22"/>
      <c r="S461" s="22"/>
      <c r="T461" s="22">
        <f t="shared" si="24"/>
        <v>0</v>
      </c>
      <c r="U461" s="22"/>
      <c r="V461" s="23"/>
      <c r="W461" s="23"/>
      <c r="X461" s="23"/>
      <c r="Y461" s="17"/>
      <c r="Z461" s="17"/>
      <c r="AA461" s="39"/>
      <c r="AB461" s="17"/>
      <c r="AC461" s="17"/>
      <c r="AD461" s="17"/>
      <c r="AE461" s="17"/>
      <c r="AF461" s="40" t="e">
        <f t="shared" si="25"/>
        <v>#DIV/0!</v>
      </c>
      <c r="AG461" s="41"/>
      <c r="AH461" s="41" t="b">
        <f t="shared" si="26"/>
        <v>1</v>
      </c>
    </row>
    <row r="462" spans="1:34" ht="44.25" hidden="1" customHeight="1" thickBot="1" x14ac:dyDescent="0.3">
      <c r="A462" s="17"/>
      <c r="B462" s="17"/>
      <c r="C462" s="3"/>
      <c r="D462" s="17"/>
      <c r="E462" s="3" t="str">
        <f>IF(D462=1,'Tipo '!$B$2,IF(D462=2,'Tipo '!$B$3,IF(D462=3,'Tipo '!$B$4,IF(D462=4,'Tipo '!$B$5,IF(D462=5,'Tipo '!$B$6,IF(D462=6,'Tipo '!$B$7,IF(D462=7,'Tipo '!$B$8,IF(D462=8,'Tipo '!$B$9,IF(D462=9,'Tipo '!$B$10,IF(D462=10,'Tipo '!$B$11,IF(D462=11,'Tipo '!$B$12,IF(D462=12,'Tipo '!$B$13,IF(D462=13,'Tipo '!$B$14,IF(D462=14,'Tipo '!$B$15,IF(D462=15,'Tipo '!$B$16,IF(D462=16,'Tipo '!$B$17,IF(D462=17,'Tipo '!$B$18,IF(D462=18,'Tipo '!$B$19,IF(D462=19,'Tipo '!$B$20,IF(D462=20,'Tipo '!$B$21,"No ha seleccionado un tipo de contrato válido"))))))))))))))))))))</f>
        <v>No ha seleccionado un tipo de contrato válido</v>
      </c>
      <c r="F462" s="3"/>
      <c r="G462" s="3"/>
      <c r="H462" s="19"/>
      <c r="I462" s="19"/>
      <c r="J462" s="8"/>
      <c r="K462" s="38" t="str">
        <f>IF(J462=1,'Equivalencia BH-BMPT'!$D$2,IF(J462=2,'Equivalencia BH-BMPT'!$D$3,IF(J462=3,'Equivalencia BH-BMPT'!$D$4,IF(J462=4,'Equivalencia BH-BMPT'!$D$5,IF(J462=5,'Equivalencia BH-BMPT'!$D$6,IF(J462=6,'Equivalencia BH-BMPT'!$D$7,IF(J462=7,'Equivalencia BH-BMPT'!$D$8,IF(J462=8,'Equivalencia BH-BMPT'!$D$9,IF(J462=9,'Equivalencia BH-BMPT'!$D$10,IF(J462=10,'Equivalencia BH-BMPT'!$D$11,IF(J462=11,'Equivalencia BH-BMPT'!$D$12,IF(J462=12,'Equivalencia BH-BMPT'!$D$13,IF(J462=13,'Equivalencia BH-BMPT'!$D$14,IF(J462=14,'Equivalencia BH-BMPT'!$D$15,IF(J462=15,'Equivalencia BH-BMPT'!$D$16,IF(J462=16,'Equivalencia BH-BMPT'!$D$17,IF(J462=17,'Equivalencia BH-BMPT'!$D$18,IF(J462=18,'Equivalencia BH-BMPT'!$D$19,IF(J462=19,'Equivalencia BH-BMPT'!$D$20,IF(J462=20,'Equivalencia BH-BMPT'!$D$21,IF(J462=21,'Equivalencia BH-BMPT'!$D$22,IF(J462=22,'Equivalencia BH-BMPT'!$D$23,IF(J462=23,'Equivalencia BH-BMPT'!#REF!,IF(J462=24,'Equivalencia BH-BMPT'!$D$25,IF(J462=25,'Equivalencia BH-BMPT'!$D$26,IF(J462=26,'Equivalencia BH-BMPT'!$D$27,IF(J462=27,'Equivalencia BH-BMPT'!$D$28,IF(J462=28,'Equivalencia BH-BMPT'!$D$29,IF(J462=29,'Equivalencia BH-BMPT'!$D$30,IF(J462=30,'Equivalencia BH-BMPT'!$D$31,IF(J462=31,'Equivalencia BH-BMPT'!$D$32,IF(J462=32,'Equivalencia BH-BMPT'!$D$33,IF(J462=33,'Equivalencia BH-BMPT'!$D$34,IF(J462=34,'Equivalencia BH-BMPT'!$D$35,IF(J462=35,'Equivalencia BH-BMPT'!$D$36,IF(J462=36,'Equivalencia BH-BMPT'!$D$37,IF(J462=37,'Equivalencia BH-BMPT'!$D$38,IF(J462=38,'Equivalencia BH-BMPT'!#REF!,IF(J462=39,'Equivalencia BH-BMPT'!$D$40,IF(J462=40,'Equivalencia BH-BMPT'!$D$41,IF(J462=41,'Equivalencia BH-BMPT'!$D$42,IF(J462=42,'Equivalencia BH-BMPT'!$D$43,IF(J462=43,'Equivalencia BH-BMPT'!$D$44,IF(J462=44,'Equivalencia BH-BMPT'!$D$45,IF(J462=45,'Equivalencia BH-BMPT'!$D$46,"No ha seleccionado un número de programa")))))))))))))))))))))))))))))))))))))))))))))</f>
        <v>No ha seleccionado un número de programa</v>
      </c>
      <c r="L462" s="20"/>
      <c r="M462" s="17"/>
      <c r="N462" s="24"/>
      <c r="O462" s="21"/>
      <c r="P462" s="85"/>
      <c r="Q462" s="22"/>
      <c r="R462" s="22"/>
      <c r="S462" s="22"/>
      <c r="T462" s="22">
        <f t="shared" si="24"/>
        <v>0</v>
      </c>
      <c r="U462" s="22"/>
      <c r="V462" s="23"/>
      <c r="W462" s="23"/>
      <c r="X462" s="23"/>
      <c r="Y462" s="17"/>
      <c r="Z462" s="17"/>
      <c r="AA462" s="39"/>
      <c r="AB462" s="17"/>
      <c r="AC462" s="17"/>
      <c r="AD462" s="17"/>
      <c r="AE462" s="17"/>
      <c r="AF462" s="40" t="e">
        <f t="shared" si="25"/>
        <v>#DIV/0!</v>
      </c>
      <c r="AG462" s="41"/>
      <c r="AH462" s="41" t="b">
        <f t="shared" si="26"/>
        <v>1</v>
      </c>
    </row>
    <row r="463" spans="1:34" ht="44.25" hidden="1" customHeight="1" thickBot="1" x14ac:dyDescent="0.3">
      <c r="A463" s="17"/>
      <c r="B463" s="17"/>
      <c r="C463" s="3"/>
      <c r="D463" s="17"/>
      <c r="E463" s="3" t="str">
        <f>IF(D463=1,'Tipo '!$B$2,IF(D463=2,'Tipo '!$B$3,IF(D463=3,'Tipo '!$B$4,IF(D463=4,'Tipo '!$B$5,IF(D463=5,'Tipo '!$B$6,IF(D463=6,'Tipo '!$B$7,IF(D463=7,'Tipo '!$B$8,IF(D463=8,'Tipo '!$B$9,IF(D463=9,'Tipo '!$B$10,IF(D463=10,'Tipo '!$B$11,IF(D463=11,'Tipo '!$B$12,IF(D463=12,'Tipo '!$B$13,IF(D463=13,'Tipo '!$B$14,IF(D463=14,'Tipo '!$B$15,IF(D463=15,'Tipo '!$B$16,IF(D463=16,'Tipo '!$B$17,IF(D463=17,'Tipo '!$B$18,IF(D463=18,'Tipo '!$B$19,IF(D463=19,'Tipo '!$B$20,IF(D463=20,'Tipo '!$B$21,"No ha seleccionado un tipo de contrato válido"))))))))))))))))))))</f>
        <v>No ha seleccionado un tipo de contrato válido</v>
      </c>
      <c r="F463" s="3"/>
      <c r="G463" s="3"/>
      <c r="H463" s="19"/>
      <c r="I463" s="19"/>
      <c r="J463" s="8"/>
      <c r="K463" s="38" t="str">
        <f>IF(J463=1,'Equivalencia BH-BMPT'!$D$2,IF(J463=2,'Equivalencia BH-BMPT'!$D$3,IF(J463=3,'Equivalencia BH-BMPT'!$D$4,IF(J463=4,'Equivalencia BH-BMPT'!$D$5,IF(J463=5,'Equivalencia BH-BMPT'!$D$6,IF(J463=6,'Equivalencia BH-BMPT'!$D$7,IF(J463=7,'Equivalencia BH-BMPT'!$D$8,IF(J463=8,'Equivalencia BH-BMPT'!$D$9,IF(J463=9,'Equivalencia BH-BMPT'!$D$10,IF(J463=10,'Equivalencia BH-BMPT'!$D$11,IF(J463=11,'Equivalencia BH-BMPT'!$D$12,IF(J463=12,'Equivalencia BH-BMPT'!$D$13,IF(J463=13,'Equivalencia BH-BMPT'!$D$14,IF(J463=14,'Equivalencia BH-BMPT'!$D$15,IF(J463=15,'Equivalencia BH-BMPT'!$D$16,IF(J463=16,'Equivalencia BH-BMPT'!$D$17,IF(J463=17,'Equivalencia BH-BMPT'!$D$18,IF(J463=18,'Equivalencia BH-BMPT'!$D$19,IF(J463=19,'Equivalencia BH-BMPT'!$D$20,IF(J463=20,'Equivalencia BH-BMPT'!$D$21,IF(J463=21,'Equivalencia BH-BMPT'!$D$22,IF(J463=22,'Equivalencia BH-BMPT'!$D$23,IF(J463=23,'Equivalencia BH-BMPT'!#REF!,IF(J463=24,'Equivalencia BH-BMPT'!$D$25,IF(J463=25,'Equivalencia BH-BMPT'!$D$26,IF(J463=26,'Equivalencia BH-BMPT'!$D$27,IF(J463=27,'Equivalencia BH-BMPT'!$D$28,IF(J463=28,'Equivalencia BH-BMPT'!$D$29,IF(J463=29,'Equivalencia BH-BMPT'!$D$30,IF(J463=30,'Equivalencia BH-BMPT'!$D$31,IF(J463=31,'Equivalencia BH-BMPT'!$D$32,IF(J463=32,'Equivalencia BH-BMPT'!$D$33,IF(J463=33,'Equivalencia BH-BMPT'!$D$34,IF(J463=34,'Equivalencia BH-BMPT'!$D$35,IF(J463=35,'Equivalencia BH-BMPT'!$D$36,IF(J463=36,'Equivalencia BH-BMPT'!$D$37,IF(J463=37,'Equivalencia BH-BMPT'!$D$38,IF(J463=38,'Equivalencia BH-BMPT'!#REF!,IF(J463=39,'Equivalencia BH-BMPT'!$D$40,IF(J463=40,'Equivalencia BH-BMPT'!$D$41,IF(J463=41,'Equivalencia BH-BMPT'!$D$42,IF(J463=42,'Equivalencia BH-BMPT'!$D$43,IF(J463=43,'Equivalencia BH-BMPT'!$D$44,IF(J463=44,'Equivalencia BH-BMPT'!$D$45,IF(J463=45,'Equivalencia BH-BMPT'!$D$46,"No ha seleccionado un número de programa")))))))))))))))))))))))))))))))))))))))))))))</f>
        <v>No ha seleccionado un número de programa</v>
      </c>
      <c r="L463" s="20"/>
      <c r="M463" s="17"/>
      <c r="N463" s="24"/>
      <c r="O463" s="21"/>
      <c r="P463" s="85"/>
      <c r="Q463" s="22"/>
      <c r="R463" s="22"/>
      <c r="S463" s="22"/>
      <c r="T463" s="22">
        <f t="shared" si="24"/>
        <v>0</v>
      </c>
      <c r="U463" s="22"/>
      <c r="V463" s="23"/>
      <c r="W463" s="23"/>
      <c r="X463" s="23"/>
      <c r="Y463" s="17"/>
      <c r="Z463" s="17"/>
      <c r="AA463" s="39"/>
      <c r="AB463" s="17"/>
      <c r="AC463" s="17"/>
      <c r="AD463" s="17"/>
      <c r="AE463" s="17"/>
      <c r="AF463" s="40" t="e">
        <f t="shared" si="25"/>
        <v>#DIV/0!</v>
      </c>
      <c r="AG463" s="41"/>
      <c r="AH463" s="41" t="b">
        <f t="shared" si="26"/>
        <v>1</v>
      </c>
    </row>
    <row r="464" spans="1:34" ht="44.25" hidden="1" customHeight="1" thickBot="1" x14ac:dyDescent="0.3">
      <c r="A464" s="17"/>
      <c r="B464" s="17"/>
      <c r="C464" s="3"/>
      <c r="D464" s="17"/>
      <c r="E464" s="3" t="str">
        <f>IF(D464=1,'Tipo '!$B$2,IF(D464=2,'Tipo '!$B$3,IF(D464=3,'Tipo '!$B$4,IF(D464=4,'Tipo '!$B$5,IF(D464=5,'Tipo '!$B$6,IF(D464=6,'Tipo '!$B$7,IF(D464=7,'Tipo '!$B$8,IF(D464=8,'Tipo '!$B$9,IF(D464=9,'Tipo '!$B$10,IF(D464=10,'Tipo '!$B$11,IF(D464=11,'Tipo '!$B$12,IF(D464=12,'Tipo '!$B$13,IF(D464=13,'Tipo '!$B$14,IF(D464=14,'Tipo '!$B$15,IF(D464=15,'Tipo '!$B$16,IF(D464=16,'Tipo '!$B$17,IF(D464=17,'Tipo '!$B$18,IF(D464=18,'Tipo '!$B$19,IF(D464=19,'Tipo '!$B$20,IF(D464=20,'Tipo '!$B$21,"No ha seleccionado un tipo de contrato válido"))))))))))))))))))))</f>
        <v>No ha seleccionado un tipo de contrato válido</v>
      </c>
      <c r="F464" s="3"/>
      <c r="G464" s="3"/>
      <c r="H464" s="19"/>
      <c r="I464" s="19"/>
      <c r="J464" s="8"/>
      <c r="K464" s="38" t="str">
        <f>IF(J464=1,'Equivalencia BH-BMPT'!$D$2,IF(J464=2,'Equivalencia BH-BMPT'!$D$3,IF(J464=3,'Equivalencia BH-BMPT'!$D$4,IF(J464=4,'Equivalencia BH-BMPT'!$D$5,IF(J464=5,'Equivalencia BH-BMPT'!$D$6,IF(J464=6,'Equivalencia BH-BMPT'!$D$7,IF(J464=7,'Equivalencia BH-BMPT'!$D$8,IF(J464=8,'Equivalencia BH-BMPT'!$D$9,IF(J464=9,'Equivalencia BH-BMPT'!$D$10,IF(J464=10,'Equivalencia BH-BMPT'!$D$11,IF(J464=11,'Equivalencia BH-BMPT'!$D$12,IF(J464=12,'Equivalencia BH-BMPT'!$D$13,IF(J464=13,'Equivalencia BH-BMPT'!$D$14,IF(J464=14,'Equivalencia BH-BMPT'!$D$15,IF(J464=15,'Equivalencia BH-BMPT'!$D$16,IF(J464=16,'Equivalencia BH-BMPT'!$D$17,IF(J464=17,'Equivalencia BH-BMPT'!$D$18,IF(J464=18,'Equivalencia BH-BMPT'!$D$19,IF(J464=19,'Equivalencia BH-BMPT'!$D$20,IF(J464=20,'Equivalencia BH-BMPT'!$D$21,IF(J464=21,'Equivalencia BH-BMPT'!$D$22,IF(J464=22,'Equivalencia BH-BMPT'!$D$23,IF(J464=23,'Equivalencia BH-BMPT'!#REF!,IF(J464=24,'Equivalencia BH-BMPT'!$D$25,IF(J464=25,'Equivalencia BH-BMPT'!$D$26,IF(J464=26,'Equivalencia BH-BMPT'!$D$27,IF(J464=27,'Equivalencia BH-BMPT'!$D$28,IF(J464=28,'Equivalencia BH-BMPT'!$D$29,IF(J464=29,'Equivalencia BH-BMPT'!$D$30,IF(J464=30,'Equivalencia BH-BMPT'!$D$31,IF(J464=31,'Equivalencia BH-BMPT'!$D$32,IF(J464=32,'Equivalencia BH-BMPT'!$D$33,IF(J464=33,'Equivalencia BH-BMPT'!$D$34,IF(J464=34,'Equivalencia BH-BMPT'!$D$35,IF(J464=35,'Equivalencia BH-BMPT'!$D$36,IF(J464=36,'Equivalencia BH-BMPT'!$D$37,IF(J464=37,'Equivalencia BH-BMPT'!$D$38,IF(J464=38,'Equivalencia BH-BMPT'!#REF!,IF(J464=39,'Equivalencia BH-BMPT'!$D$40,IF(J464=40,'Equivalencia BH-BMPT'!$D$41,IF(J464=41,'Equivalencia BH-BMPT'!$D$42,IF(J464=42,'Equivalencia BH-BMPT'!$D$43,IF(J464=43,'Equivalencia BH-BMPT'!$D$44,IF(J464=44,'Equivalencia BH-BMPT'!$D$45,IF(J464=45,'Equivalencia BH-BMPT'!$D$46,"No ha seleccionado un número de programa")))))))))))))))))))))))))))))))))))))))))))))</f>
        <v>No ha seleccionado un número de programa</v>
      </c>
      <c r="L464" s="20"/>
      <c r="M464" s="17"/>
      <c r="N464" s="24"/>
      <c r="O464" s="21"/>
      <c r="P464" s="85"/>
      <c r="Q464" s="22"/>
      <c r="R464" s="22"/>
      <c r="S464" s="22"/>
      <c r="T464" s="22">
        <f t="shared" si="24"/>
        <v>0</v>
      </c>
      <c r="U464" s="22"/>
      <c r="V464" s="23"/>
      <c r="W464" s="23"/>
      <c r="X464" s="23"/>
      <c r="Y464" s="17"/>
      <c r="Z464" s="17"/>
      <c r="AA464" s="39"/>
      <c r="AB464" s="17"/>
      <c r="AC464" s="17"/>
      <c r="AD464" s="17"/>
      <c r="AE464" s="17"/>
      <c r="AF464" s="40" t="e">
        <f t="shared" si="25"/>
        <v>#DIV/0!</v>
      </c>
      <c r="AG464" s="41"/>
      <c r="AH464" s="41" t="b">
        <f t="shared" si="26"/>
        <v>1</v>
      </c>
    </row>
    <row r="465" spans="1:34" ht="44.25" hidden="1" customHeight="1" thickBot="1" x14ac:dyDescent="0.3">
      <c r="A465" s="17"/>
      <c r="B465" s="17"/>
      <c r="C465" s="3"/>
      <c r="D465" s="17"/>
      <c r="E465" s="3" t="str">
        <f>IF(D465=1,'Tipo '!$B$2,IF(D465=2,'Tipo '!$B$3,IF(D465=3,'Tipo '!$B$4,IF(D465=4,'Tipo '!$B$5,IF(D465=5,'Tipo '!$B$6,IF(D465=6,'Tipo '!$B$7,IF(D465=7,'Tipo '!$B$8,IF(D465=8,'Tipo '!$B$9,IF(D465=9,'Tipo '!$B$10,IF(D465=10,'Tipo '!$B$11,IF(D465=11,'Tipo '!$B$12,IF(D465=12,'Tipo '!$B$13,IF(D465=13,'Tipo '!$B$14,IF(D465=14,'Tipo '!$B$15,IF(D465=15,'Tipo '!$B$16,IF(D465=16,'Tipo '!$B$17,IF(D465=17,'Tipo '!$B$18,IF(D465=18,'Tipo '!$B$19,IF(D465=19,'Tipo '!$B$20,IF(D465=20,'Tipo '!$B$21,"No ha seleccionado un tipo de contrato válido"))))))))))))))))))))</f>
        <v>No ha seleccionado un tipo de contrato válido</v>
      </c>
      <c r="F465" s="3"/>
      <c r="G465" s="3"/>
      <c r="H465" s="19"/>
      <c r="I465" s="19"/>
      <c r="J465" s="8"/>
      <c r="K465" s="38" t="str">
        <f>IF(J465=1,'Equivalencia BH-BMPT'!$D$2,IF(J465=2,'Equivalencia BH-BMPT'!$D$3,IF(J465=3,'Equivalencia BH-BMPT'!$D$4,IF(J465=4,'Equivalencia BH-BMPT'!$D$5,IF(J465=5,'Equivalencia BH-BMPT'!$D$6,IF(J465=6,'Equivalencia BH-BMPT'!$D$7,IF(J465=7,'Equivalencia BH-BMPT'!$D$8,IF(J465=8,'Equivalencia BH-BMPT'!$D$9,IF(J465=9,'Equivalencia BH-BMPT'!$D$10,IF(J465=10,'Equivalencia BH-BMPT'!$D$11,IF(J465=11,'Equivalencia BH-BMPT'!$D$12,IF(J465=12,'Equivalencia BH-BMPT'!$D$13,IF(J465=13,'Equivalencia BH-BMPT'!$D$14,IF(J465=14,'Equivalencia BH-BMPT'!$D$15,IF(J465=15,'Equivalencia BH-BMPT'!$D$16,IF(J465=16,'Equivalencia BH-BMPT'!$D$17,IF(J465=17,'Equivalencia BH-BMPT'!$D$18,IF(J465=18,'Equivalencia BH-BMPT'!$D$19,IF(J465=19,'Equivalencia BH-BMPT'!$D$20,IF(J465=20,'Equivalencia BH-BMPT'!$D$21,IF(J465=21,'Equivalencia BH-BMPT'!$D$22,IF(J465=22,'Equivalencia BH-BMPT'!$D$23,IF(J465=23,'Equivalencia BH-BMPT'!#REF!,IF(J465=24,'Equivalencia BH-BMPT'!$D$25,IF(J465=25,'Equivalencia BH-BMPT'!$D$26,IF(J465=26,'Equivalencia BH-BMPT'!$D$27,IF(J465=27,'Equivalencia BH-BMPT'!$D$28,IF(J465=28,'Equivalencia BH-BMPT'!$D$29,IF(J465=29,'Equivalencia BH-BMPT'!$D$30,IF(J465=30,'Equivalencia BH-BMPT'!$D$31,IF(J465=31,'Equivalencia BH-BMPT'!$D$32,IF(J465=32,'Equivalencia BH-BMPT'!$D$33,IF(J465=33,'Equivalencia BH-BMPT'!$D$34,IF(J465=34,'Equivalencia BH-BMPT'!$D$35,IF(J465=35,'Equivalencia BH-BMPT'!$D$36,IF(J465=36,'Equivalencia BH-BMPT'!$D$37,IF(J465=37,'Equivalencia BH-BMPT'!$D$38,IF(J465=38,'Equivalencia BH-BMPT'!#REF!,IF(J465=39,'Equivalencia BH-BMPT'!$D$40,IF(J465=40,'Equivalencia BH-BMPT'!$D$41,IF(J465=41,'Equivalencia BH-BMPT'!$D$42,IF(J465=42,'Equivalencia BH-BMPT'!$D$43,IF(J465=43,'Equivalencia BH-BMPT'!$D$44,IF(J465=44,'Equivalencia BH-BMPT'!$D$45,IF(J465=45,'Equivalencia BH-BMPT'!$D$46,"No ha seleccionado un número de programa")))))))))))))))))))))))))))))))))))))))))))))</f>
        <v>No ha seleccionado un número de programa</v>
      </c>
      <c r="L465" s="20"/>
      <c r="M465" s="17"/>
      <c r="N465" s="24"/>
      <c r="O465" s="21"/>
      <c r="P465" s="85"/>
      <c r="Q465" s="22"/>
      <c r="R465" s="22"/>
      <c r="S465" s="22"/>
      <c r="T465" s="22">
        <f t="shared" si="24"/>
        <v>0</v>
      </c>
      <c r="U465" s="22"/>
      <c r="V465" s="23"/>
      <c r="W465" s="23"/>
      <c r="X465" s="23"/>
      <c r="Y465" s="17"/>
      <c r="Z465" s="17"/>
      <c r="AA465" s="39"/>
      <c r="AB465" s="17"/>
      <c r="AC465" s="17"/>
      <c r="AD465" s="17"/>
      <c r="AE465" s="17"/>
      <c r="AF465" s="40" t="e">
        <f t="shared" si="25"/>
        <v>#DIV/0!</v>
      </c>
      <c r="AG465" s="41"/>
      <c r="AH465" s="41" t="b">
        <f t="shared" si="26"/>
        <v>1</v>
      </c>
    </row>
    <row r="466" spans="1:34" ht="44.25" hidden="1" customHeight="1" thickBot="1" x14ac:dyDescent="0.3">
      <c r="A466" s="17"/>
      <c r="B466" s="17"/>
      <c r="C466" s="3"/>
      <c r="D466" s="17"/>
      <c r="E466" s="3" t="str">
        <f>IF(D466=1,'Tipo '!$B$2,IF(D466=2,'Tipo '!$B$3,IF(D466=3,'Tipo '!$B$4,IF(D466=4,'Tipo '!$B$5,IF(D466=5,'Tipo '!$B$6,IF(D466=6,'Tipo '!$B$7,IF(D466=7,'Tipo '!$B$8,IF(D466=8,'Tipo '!$B$9,IF(D466=9,'Tipo '!$B$10,IF(D466=10,'Tipo '!$B$11,IF(D466=11,'Tipo '!$B$12,IF(D466=12,'Tipo '!$B$13,IF(D466=13,'Tipo '!$B$14,IF(D466=14,'Tipo '!$B$15,IF(D466=15,'Tipo '!$B$16,IF(D466=16,'Tipo '!$B$17,IF(D466=17,'Tipo '!$B$18,IF(D466=18,'Tipo '!$B$19,IF(D466=19,'Tipo '!$B$20,IF(D466=20,'Tipo '!$B$21,"No ha seleccionado un tipo de contrato válido"))))))))))))))))))))</f>
        <v>No ha seleccionado un tipo de contrato válido</v>
      </c>
      <c r="F466" s="3"/>
      <c r="G466" s="3"/>
      <c r="H466" s="19"/>
      <c r="I466" s="19"/>
      <c r="J466" s="8"/>
      <c r="K466" s="38" t="str">
        <f>IF(J466=1,'Equivalencia BH-BMPT'!$D$2,IF(J466=2,'Equivalencia BH-BMPT'!$D$3,IF(J466=3,'Equivalencia BH-BMPT'!$D$4,IF(J466=4,'Equivalencia BH-BMPT'!$D$5,IF(J466=5,'Equivalencia BH-BMPT'!$D$6,IF(J466=6,'Equivalencia BH-BMPT'!$D$7,IF(J466=7,'Equivalencia BH-BMPT'!$D$8,IF(J466=8,'Equivalencia BH-BMPT'!$D$9,IF(J466=9,'Equivalencia BH-BMPT'!$D$10,IF(J466=10,'Equivalencia BH-BMPT'!$D$11,IF(J466=11,'Equivalencia BH-BMPT'!$D$12,IF(J466=12,'Equivalencia BH-BMPT'!$D$13,IF(J466=13,'Equivalencia BH-BMPT'!$D$14,IF(J466=14,'Equivalencia BH-BMPT'!$D$15,IF(J466=15,'Equivalencia BH-BMPT'!$D$16,IF(J466=16,'Equivalencia BH-BMPT'!$D$17,IF(J466=17,'Equivalencia BH-BMPT'!$D$18,IF(J466=18,'Equivalencia BH-BMPT'!$D$19,IF(J466=19,'Equivalencia BH-BMPT'!$D$20,IF(J466=20,'Equivalencia BH-BMPT'!$D$21,IF(J466=21,'Equivalencia BH-BMPT'!$D$22,IF(J466=22,'Equivalencia BH-BMPT'!$D$23,IF(J466=23,'Equivalencia BH-BMPT'!#REF!,IF(J466=24,'Equivalencia BH-BMPT'!$D$25,IF(J466=25,'Equivalencia BH-BMPT'!$D$26,IF(J466=26,'Equivalencia BH-BMPT'!$D$27,IF(J466=27,'Equivalencia BH-BMPT'!$D$28,IF(J466=28,'Equivalencia BH-BMPT'!$D$29,IF(J466=29,'Equivalencia BH-BMPT'!$D$30,IF(J466=30,'Equivalencia BH-BMPT'!$D$31,IF(J466=31,'Equivalencia BH-BMPT'!$D$32,IF(J466=32,'Equivalencia BH-BMPT'!$D$33,IF(J466=33,'Equivalencia BH-BMPT'!$D$34,IF(J466=34,'Equivalencia BH-BMPT'!$D$35,IF(J466=35,'Equivalencia BH-BMPT'!$D$36,IF(J466=36,'Equivalencia BH-BMPT'!$D$37,IF(J466=37,'Equivalencia BH-BMPT'!$D$38,IF(J466=38,'Equivalencia BH-BMPT'!#REF!,IF(J466=39,'Equivalencia BH-BMPT'!$D$40,IF(J466=40,'Equivalencia BH-BMPT'!$D$41,IF(J466=41,'Equivalencia BH-BMPT'!$D$42,IF(J466=42,'Equivalencia BH-BMPT'!$D$43,IF(J466=43,'Equivalencia BH-BMPT'!$D$44,IF(J466=44,'Equivalencia BH-BMPT'!$D$45,IF(J466=45,'Equivalencia BH-BMPT'!$D$46,"No ha seleccionado un número de programa")))))))))))))))))))))))))))))))))))))))))))))</f>
        <v>No ha seleccionado un número de programa</v>
      </c>
      <c r="L466" s="20"/>
      <c r="M466" s="17"/>
      <c r="N466" s="24"/>
      <c r="O466" s="21"/>
      <c r="P466" s="85"/>
      <c r="Q466" s="22"/>
      <c r="R466" s="22"/>
      <c r="S466" s="22"/>
      <c r="T466" s="22">
        <f t="shared" si="24"/>
        <v>0</v>
      </c>
      <c r="U466" s="22"/>
      <c r="V466" s="23"/>
      <c r="W466" s="23"/>
      <c r="X466" s="23"/>
      <c r="Y466" s="17"/>
      <c r="Z466" s="17"/>
      <c r="AA466" s="39"/>
      <c r="AB466" s="17"/>
      <c r="AC466" s="17"/>
      <c r="AD466" s="17"/>
      <c r="AE466" s="17"/>
      <c r="AF466" s="40" t="e">
        <f t="shared" si="25"/>
        <v>#DIV/0!</v>
      </c>
      <c r="AG466" s="41"/>
      <c r="AH466" s="41" t="b">
        <f t="shared" si="26"/>
        <v>1</v>
      </c>
    </row>
    <row r="467" spans="1:34" ht="44.25" hidden="1" customHeight="1" thickBot="1" x14ac:dyDescent="0.3">
      <c r="A467" s="17"/>
      <c r="B467" s="17"/>
      <c r="C467" s="3"/>
      <c r="D467" s="17"/>
      <c r="E467" s="3" t="str">
        <f>IF(D467=1,'Tipo '!$B$2,IF(D467=2,'Tipo '!$B$3,IF(D467=3,'Tipo '!$B$4,IF(D467=4,'Tipo '!$B$5,IF(D467=5,'Tipo '!$B$6,IF(D467=6,'Tipo '!$B$7,IF(D467=7,'Tipo '!$B$8,IF(D467=8,'Tipo '!$B$9,IF(D467=9,'Tipo '!$B$10,IF(D467=10,'Tipo '!$B$11,IF(D467=11,'Tipo '!$B$12,IF(D467=12,'Tipo '!$B$13,IF(D467=13,'Tipo '!$B$14,IF(D467=14,'Tipo '!$B$15,IF(D467=15,'Tipo '!$B$16,IF(D467=16,'Tipo '!$B$17,IF(D467=17,'Tipo '!$B$18,IF(D467=18,'Tipo '!$B$19,IF(D467=19,'Tipo '!$B$20,IF(D467=20,'Tipo '!$B$21,"No ha seleccionado un tipo de contrato válido"))))))))))))))))))))</f>
        <v>No ha seleccionado un tipo de contrato válido</v>
      </c>
      <c r="F467" s="3"/>
      <c r="G467" s="3"/>
      <c r="H467" s="19"/>
      <c r="I467" s="19"/>
      <c r="J467" s="8"/>
      <c r="K467" s="38" t="str">
        <f>IF(J467=1,'Equivalencia BH-BMPT'!$D$2,IF(J467=2,'Equivalencia BH-BMPT'!$D$3,IF(J467=3,'Equivalencia BH-BMPT'!$D$4,IF(J467=4,'Equivalencia BH-BMPT'!$D$5,IF(J467=5,'Equivalencia BH-BMPT'!$D$6,IF(J467=6,'Equivalencia BH-BMPT'!$D$7,IF(J467=7,'Equivalencia BH-BMPT'!$D$8,IF(J467=8,'Equivalencia BH-BMPT'!$D$9,IF(J467=9,'Equivalencia BH-BMPT'!$D$10,IF(J467=10,'Equivalencia BH-BMPT'!$D$11,IF(J467=11,'Equivalencia BH-BMPT'!$D$12,IF(J467=12,'Equivalencia BH-BMPT'!$D$13,IF(J467=13,'Equivalencia BH-BMPT'!$D$14,IF(J467=14,'Equivalencia BH-BMPT'!$D$15,IF(J467=15,'Equivalencia BH-BMPT'!$D$16,IF(J467=16,'Equivalencia BH-BMPT'!$D$17,IF(J467=17,'Equivalencia BH-BMPT'!$D$18,IF(J467=18,'Equivalencia BH-BMPT'!$D$19,IF(J467=19,'Equivalencia BH-BMPT'!$D$20,IF(J467=20,'Equivalencia BH-BMPT'!$D$21,IF(J467=21,'Equivalencia BH-BMPT'!$D$22,IF(J467=22,'Equivalencia BH-BMPT'!$D$23,IF(J467=23,'Equivalencia BH-BMPT'!#REF!,IF(J467=24,'Equivalencia BH-BMPT'!$D$25,IF(J467=25,'Equivalencia BH-BMPT'!$D$26,IF(J467=26,'Equivalencia BH-BMPT'!$D$27,IF(J467=27,'Equivalencia BH-BMPT'!$D$28,IF(J467=28,'Equivalencia BH-BMPT'!$D$29,IF(J467=29,'Equivalencia BH-BMPT'!$D$30,IF(J467=30,'Equivalencia BH-BMPT'!$D$31,IF(J467=31,'Equivalencia BH-BMPT'!$D$32,IF(J467=32,'Equivalencia BH-BMPT'!$D$33,IF(J467=33,'Equivalencia BH-BMPT'!$D$34,IF(J467=34,'Equivalencia BH-BMPT'!$D$35,IF(J467=35,'Equivalencia BH-BMPT'!$D$36,IF(J467=36,'Equivalencia BH-BMPT'!$D$37,IF(J467=37,'Equivalencia BH-BMPT'!$D$38,IF(J467=38,'Equivalencia BH-BMPT'!#REF!,IF(J467=39,'Equivalencia BH-BMPT'!$D$40,IF(J467=40,'Equivalencia BH-BMPT'!$D$41,IF(J467=41,'Equivalencia BH-BMPT'!$D$42,IF(J467=42,'Equivalencia BH-BMPT'!$D$43,IF(J467=43,'Equivalencia BH-BMPT'!$D$44,IF(J467=44,'Equivalencia BH-BMPT'!$D$45,IF(J467=45,'Equivalencia BH-BMPT'!$D$46,"No ha seleccionado un número de programa")))))))))))))))))))))))))))))))))))))))))))))</f>
        <v>No ha seleccionado un número de programa</v>
      </c>
      <c r="L467" s="20"/>
      <c r="M467" s="17"/>
      <c r="N467" s="24"/>
      <c r="O467" s="21"/>
      <c r="P467" s="85"/>
      <c r="Q467" s="22"/>
      <c r="R467" s="22"/>
      <c r="S467" s="22"/>
      <c r="T467" s="22">
        <f t="shared" si="24"/>
        <v>0</v>
      </c>
      <c r="U467" s="22"/>
      <c r="V467" s="23"/>
      <c r="W467" s="23"/>
      <c r="X467" s="23"/>
      <c r="Y467" s="17"/>
      <c r="Z467" s="17"/>
      <c r="AA467" s="39"/>
      <c r="AB467" s="17"/>
      <c r="AC467" s="17"/>
      <c r="AD467" s="17"/>
      <c r="AE467" s="17"/>
      <c r="AF467" s="40" t="e">
        <f t="shared" si="25"/>
        <v>#DIV/0!</v>
      </c>
      <c r="AG467" s="41"/>
      <c r="AH467" s="41" t="b">
        <f t="shared" si="26"/>
        <v>1</v>
      </c>
    </row>
    <row r="468" spans="1:34" ht="44.25" hidden="1" customHeight="1" thickBot="1" x14ac:dyDescent="0.3">
      <c r="A468" s="17"/>
      <c r="B468" s="17"/>
      <c r="C468" s="3"/>
      <c r="D468" s="17"/>
      <c r="E468" s="3" t="str">
        <f>IF(D468=1,'Tipo '!$B$2,IF(D468=2,'Tipo '!$B$3,IF(D468=3,'Tipo '!$B$4,IF(D468=4,'Tipo '!$B$5,IF(D468=5,'Tipo '!$B$6,IF(D468=6,'Tipo '!$B$7,IF(D468=7,'Tipo '!$B$8,IF(D468=8,'Tipo '!$B$9,IF(D468=9,'Tipo '!$B$10,IF(D468=10,'Tipo '!$B$11,IF(D468=11,'Tipo '!$B$12,IF(D468=12,'Tipo '!$B$13,IF(D468=13,'Tipo '!$B$14,IF(D468=14,'Tipo '!$B$15,IF(D468=15,'Tipo '!$B$16,IF(D468=16,'Tipo '!$B$17,IF(D468=17,'Tipo '!$B$18,IF(D468=18,'Tipo '!$B$19,IF(D468=19,'Tipo '!$B$20,IF(D468=20,'Tipo '!$B$21,"No ha seleccionado un tipo de contrato válido"))))))))))))))))))))</f>
        <v>No ha seleccionado un tipo de contrato válido</v>
      </c>
      <c r="F468" s="3"/>
      <c r="G468" s="3"/>
      <c r="H468" s="19"/>
      <c r="I468" s="19"/>
      <c r="J468" s="8"/>
      <c r="K468" s="38" t="str">
        <f>IF(J468=1,'Equivalencia BH-BMPT'!$D$2,IF(J468=2,'Equivalencia BH-BMPT'!$D$3,IF(J468=3,'Equivalencia BH-BMPT'!$D$4,IF(J468=4,'Equivalencia BH-BMPT'!$D$5,IF(J468=5,'Equivalencia BH-BMPT'!$D$6,IF(J468=6,'Equivalencia BH-BMPT'!$D$7,IF(J468=7,'Equivalencia BH-BMPT'!$D$8,IF(J468=8,'Equivalencia BH-BMPT'!$D$9,IF(J468=9,'Equivalencia BH-BMPT'!$D$10,IF(J468=10,'Equivalencia BH-BMPT'!$D$11,IF(J468=11,'Equivalencia BH-BMPT'!$D$12,IF(J468=12,'Equivalencia BH-BMPT'!$D$13,IF(J468=13,'Equivalencia BH-BMPT'!$D$14,IF(J468=14,'Equivalencia BH-BMPT'!$D$15,IF(J468=15,'Equivalencia BH-BMPT'!$D$16,IF(J468=16,'Equivalencia BH-BMPT'!$D$17,IF(J468=17,'Equivalencia BH-BMPT'!$D$18,IF(J468=18,'Equivalencia BH-BMPT'!$D$19,IF(J468=19,'Equivalencia BH-BMPT'!$D$20,IF(J468=20,'Equivalencia BH-BMPT'!$D$21,IF(J468=21,'Equivalencia BH-BMPT'!$D$22,IF(J468=22,'Equivalencia BH-BMPT'!$D$23,IF(J468=23,'Equivalencia BH-BMPT'!#REF!,IF(J468=24,'Equivalencia BH-BMPT'!$D$25,IF(J468=25,'Equivalencia BH-BMPT'!$D$26,IF(J468=26,'Equivalencia BH-BMPT'!$D$27,IF(J468=27,'Equivalencia BH-BMPT'!$D$28,IF(J468=28,'Equivalencia BH-BMPT'!$D$29,IF(J468=29,'Equivalencia BH-BMPT'!$D$30,IF(J468=30,'Equivalencia BH-BMPT'!$D$31,IF(J468=31,'Equivalencia BH-BMPT'!$D$32,IF(J468=32,'Equivalencia BH-BMPT'!$D$33,IF(J468=33,'Equivalencia BH-BMPT'!$D$34,IF(J468=34,'Equivalencia BH-BMPT'!$D$35,IF(J468=35,'Equivalencia BH-BMPT'!$D$36,IF(J468=36,'Equivalencia BH-BMPT'!$D$37,IF(J468=37,'Equivalencia BH-BMPT'!$D$38,IF(J468=38,'Equivalencia BH-BMPT'!#REF!,IF(J468=39,'Equivalencia BH-BMPT'!$D$40,IF(J468=40,'Equivalencia BH-BMPT'!$D$41,IF(J468=41,'Equivalencia BH-BMPT'!$D$42,IF(J468=42,'Equivalencia BH-BMPT'!$D$43,IF(J468=43,'Equivalencia BH-BMPT'!$D$44,IF(J468=44,'Equivalencia BH-BMPT'!$D$45,IF(J468=45,'Equivalencia BH-BMPT'!$D$46,"No ha seleccionado un número de programa")))))))))))))))))))))))))))))))))))))))))))))</f>
        <v>No ha seleccionado un número de programa</v>
      </c>
      <c r="L468" s="20"/>
      <c r="M468" s="17"/>
      <c r="N468" s="24"/>
      <c r="O468" s="21"/>
      <c r="P468" s="85"/>
      <c r="Q468" s="22"/>
      <c r="R468" s="22"/>
      <c r="S468" s="22"/>
      <c r="T468" s="22">
        <f t="shared" ref="T468:T531" si="27">O468+Q468+S468</f>
        <v>0</v>
      </c>
      <c r="U468" s="22"/>
      <c r="V468" s="23"/>
      <c r="W468" s="23"/>
      <c r="X468" s="23"/>
      <c r="Y468" s="17"/>
      <c r="Z468" s="17"/>
      <c r="AA468" s="39"/>
      <c r="AB468" s="17"/>
      <c r="AC468" s="17"/>
      <c r="AD468" s="17"/>
      <c r="AE468" s="17"/>
      <c r="AF468" s="40" t="e">
        <f t="shared" ref="AF468:AF531" si="28">SUM(U468/T468)</f>
        <v>#DIV/0!</v>
      </c>
      <c r="AG468" s="41"/>
      <c r="AH468" s="41" t="b">
        <f t="shared" ref="AH468:AH531" si="29">IF(I468="Funcionamiento",J468=0,J468="")</f>
        <v>1</v>
      </c>
    </row>
    <row r="469" spans="1:34" ht="44.25" hidden="1" customHeight="1" thickBot="1" x14ac:dyDescent="0.3">
      <c r="A469" s="17"/>
      <c r="B469" s="17"/>
      <c r="C469" s="3"/>
      <c r="D469" s="17"/>
      <c r="E469" s="3" t="str">
        <f>IF(D469=1,'Tipo '!$B$2,IF(D469=2,'Tipo '!$B$3,IF(D469=3,'Tipo '!$B$4,IF(D469=4,'Tipo '!$B$5,IF(D469=5,'Tipo '!$B$6,IF(D469=6,'Tipo '!$B$7,IF(D469=7,'Tipo '!$B$8,IF(D469=8,'Tipo '!$B$9,IF(D469=9,'Tipo '!$B$10,IF(D469=10,'Tipo '!$B$11,IF(D469=11,'Tipo '!$B$12,IF(D469=12,'Tipo '!$B$13,IF(D469=13,'Tipo '!$B$14,IF(D469=14,'Tipo '!$B$15,IF(D469=15,'Tipo '!$B$16,IF(D469=16,'Tipo '!$B$17,IF(D469=17,'Tipo '!$B$18,IF(D469=18,'Tipo '!$B$19,IF(D469=19,'Tipo '!$B$20,IF(D469=20,'Tipo '!$B$21,"No ha seleccionado un tipo de contrato válido"))))))))))))))))))))</f>
        <v>No ha seleccionado un tipo de contrato válido</v>
      </c>
      <c r="F469" s="3"/>
      <c r="G469" s="3"/>
      <c r="H469" s="19"/>
      <c r="I469" s="19"/>
      <c r="J469" s="8"/>
      <c r="K469" s="38" t="str">
        <f>IF(J469=1,'Equivalencia BH-BMPT'!$D$2,IF(J469=2,'Equivalencia BH-BMPT'!$D$3,IF(J469=3,'Equivalencia BH-BMPT'!$D$4,IF(J469=4,'Equivalencia BH-BMPT'!$D$5,IF(J469=5,'Equivalencia BH-BMPT'!$D$6,IF(J469=6,'Equivalencia BH-BMPT'!$D$7,IF(J469=7,'Equivalencia BH-BMPT'!$D$8,IF(J469=8,'Equivalencia BH-BMPT'!$D$9,IF(J469=9,'Equivalencia BH-BMPT'!$D$10,IF(J469=10,'Equivalencia BH-BMPT'!$D$11,IF(J469=11,'Equivalencia BH-BMPT'!$D$12,IF(J469=12,'Equivalencia BH-BMPT'!$D$13,IF(J469=13,'Equivalencia BH-BMPT'!$D$14,IF(J469=14,'Equivalencia BH-BMPT'!$D$15,IF(J469=15,'Equivalencia BH-BMPT'!$D$16,IF(J469=16,'Equivalencia BH-BMPT'!$D$17,IF(J469=17,'Equivalencia BH-BMPT'!$D$18,IF(J469=18,'Equivalencia BH-BMPT'!$D$19,IF(J469=19,'Equivalencia BH-BMPT'!$D$20,IF(J469=20,'Equivalencia BH-BMPT'!$D$21,IF(J469=21,'Equivalencia BH-BMPT'!$D$22,IF(J469=22,'Equivalencia BH-BMPT'!$D$23,IF(J469=23,'Equivalencia BH-BMPT'!#REF!,IF(J469=24,'Equivalencia BH-BMPT'!$D$25,IF(J469=25,'Equivalencia BH-BMPT'!$D$26,IF(J469=26,'Equivalencia BH-BMPT'!$D$27,IF(J469=27,'Equivalencia BH-BMPT'!$D$28,IF(J469=28,'Equivalencia BH-BMPT'!$D$29,IF(J469=29,'Equivalencia BH-BMPT'!$D$30,IF(J469=30,'Equivalencia BH-BMPT'!$D$31,IF(J469=31,'Equivalencia BH-BMPT'!$D$32,IF(J469=32,'Equivalencia BH-BMPT'!$D$33,IF(J469=33,'Equivalencia BH-BMPT'!$D$34,IF(J469=34,'Equivalencia BH-BMPT'!$D$35,IF(J469=35,'Equivalencia BH-BMPT'!$D$36,IF(J469=36,'Equivalencia BH-BMPT'!$D$37,IF(J469=37,'Equivalencia BH-BMPT'!$D$38,IF(J469=38,'Equivalencia BH-BMPT'!#REF!,IF(J469=39,'Equivalencia BH-BMPT'!$D$40,IF(J469=40,'Equivalencia BH-BMPT'!$D$41,IF(J469=41,'Equivalencia BH-BMPT'!$D$42,IF(J469=42,'Equivalencia BH-BMPT'!$D$43,IF(J469=43,'Equivalencia BH-BMPT'!$D$44,IF(J469=44,'Equivalencia BH-BMPT'!$D$45,IF(J469=45,'Equivalencia BH-BMPT'!$D$46,"No ha seleccionado un número de programa")))))))))))))))))))))))))))))))))))))))))))))</f>
        <v>No ha seleccionado un número de programa</v>
      </c>
      <c r="L469" s="20"/>
      <c r="M469" s="17"/>
      <c r="N469" s="24"/>
      <c r="O469" s="21"/>
      <c r="P469" s="85"/>
      <c r="Q469" s="22"/>
      <c r="R469" s="22"/>
      <c r="S469" s="22"/>
      <c r="T469" s="22">
        <f t="shared" si="27"/>
        <v>0</v>
      </c>
      <c r="U469" s="22"/>
      <c r="V469" s="23"/>
      <c r="W469" s="23"/>
      <c r="X469" s="23"/>
      <c r="Y469" s="17"/>
      <c r="Z469" s="17"/>
      <c r="AA469" s="39"/>
      <c r="AB469" s="17"/>
      <c r="AC469" s="17"/>
      <c r="AD469" s="17"/>
      <c r="AE469" s="17"/>
      <c r="AF469" s="40" t="e">
        <f t="shared" si="28"/>
        <v>#DIV/0!</v>
      </c>
      <c r="AG469" s="41"/>
      <c r="AH469" s="41" t="b">
        <f t="shared" si="29"/>
        <v>1</v>
      </c>
    </row>
    <row r="470" spans="1:34" ht="44.25" hidden="1" customHeight="1" thickBot="1" x14ac:dyDescent="0.3">
      <c r="A470" s="17"/>
      <c r="B470" s="17"/>
      <c r="C470" s="3"/>
      <c r="D470" s="17"/>
      <c r="E470" s="3" t="str">
        <f>IF(D470=1,'Tipo '!$B$2,IF(D470=2,'Tipo '!$B$3,IF(D470=3,'Tipo '!$B$4,IF(D470=4,'Tipo '!$B$5,IF(D470=5,'Tipo '!$B$6,IF(D470=6,'Tipo '!$B$7,IF(D470=7,'Tipo '!$B$8,IF(D470=8,'Tipo '!$B$9,IF(D470=9,'Tipo '!$B$10,IF(D470=10,'Tipo '!$B$11,IF(D470=11,'Tipo '!$B$12,IF(D470=12,'Tipo '!$B$13,IF(D470=13,'Tipo '!$B$14,IF(D470=14,'Tipo '!$B$15,IF(D470=15,'Tipo '!$B$16,IF(D470=16,'Tipo '!$B$17,IF(D470=17,'Tipo '!$B$18,IF(D470=18,'Tipo '!$B$19,IF(D470=19,'Tipo '!$B$20,IF(D470=20,'Tipo '!$B$21,"No ha seleccionado un tipo de contrato válido"))))))))))))))))))))</f>
        <v>No ha seleccionado un tipo de contrato válido</v>
      </c>
      <c r="F470" s="3"/>
      <c r="G470" s="3"/>
      <c r="H470" s="19"/>
      <c r="I470" s="19"/>
      <c r="J470" s="8"/>
      <c r="K470" s="38" t="str">
        <f>IF(J470=1,'Equivalencia BH-BMPT'!$D$2,IF(J470=2,'Equivalencia BH-BMPT'!$D$3,IF(J470=3,'Equivalencia BH-BMPT'!$D$4,IF(J470=4,'Equivalencia BH-BMPT'!$D$5,IF(J470=5,'Equivalencia BH-BMPT'!$D$6,IF(J470=6,'Equivalencia BH-BMPT'!$D$7,IF(J470=7,'Equivalencia BH-BMPT'!$D$8,IF(J470=8,'Equivalencia BH-BMPT'!$D$9,IF(J470=9,'Equivalencia BH-BMPT'!$D$10,IF(J470=10,'Equivalencia BH-BMPT'!$D$11,IF(J470=11,'Equivalencia BH-BMPT'!$D$12,IF(J470=12,'Equivalencia BH-BMPT'!$D$13,IF(J470=13,'Equivalencia BH-BMPT'!$D$14,IF(J470=14,'Equivalencia BH-BMPT'!$D$15,IF(J470=15,'Equivalencia BH-BMPT'!$D$16,IF(J470=16,'Equivalencia BH-BMPT'!$D$17,IF(J470=17,'Equivalencia BH-BMPT'!$D$18,IF(J470=18,'Equivalencia BH-BMPT'!$D$19,IF(J470=19,'Equivalencia BH-BMPT'!$D$20,IF(J470=20,'Equivalencia BH-BMPT'!$D$21,IF(J470=21,'Equivalencia BH-BMPT'!$D$22,IF(J470=22,'Equivalencia BH-BMPT'!$D$23,IF(J470=23,'Equivalencia BH-BMPT'!#REF!,IF(J470=24,'Equivalencia BH-BMPT'!$D$25,IF(J470=25,'Equivalencia BH-BMPT'!$D$26,IF(J470=26,'Equivalencia BH-BMPT'!$D$27,IF(J470=27,'Equivalencia BH-BMPT'!$D$28,IF(J470=28,'Equivalencia BH-BMPT'!$D$29,IF(J470=29,'Equivalencia BH-BMPT'!$D$30,IF(J470=30,'Equivalencia BH-BMPT'!$D$31,IF(J470=31,'Equivalencia BH-BMPT'!$D$32,IF(J470=32,'Equivalencia BH-BMPT'!$D$33,IF(J470=33,'Equivalencia BH-BMPT'!$D$34,IF(J470=34,'Equivalencia BH-BMPT'!$D$35,IF(J470=35,'Equivalencia BH-BMPT'!$D$36,IF(J470=36,'Equivalencia BH-BMPT'!$D$37,IF(J470=37,'Equivalencia BH-BMPT'!$D$38,IF(J470=38,'Equivalencia BH-BMPT'!#REF!,IF(J470=39,'Equivalencia BH-BMPT'!$D$40,IF(J470=40,'Equivalencia BH-BMPT'!$D$41,IF(J470=41,'Equivalencia BH-BMPT'!$D$42,IF(J470=42,'Equivalencia BH-BMPT'!$D$43,IF(J470=43,'Equivalencia BH-BMPT'!$D$44,IF(J470=44,'Equivalencia BH-BMPT'!$D$45,IF(J470=45,'Equivalencia BH-BMPT'!$D$46,"No ha seleccionado un número de programa")))))))))))))))))))))))))))))))))))))))))))))</f>
        <v>No ha seleccionado un número de programa</v>
      </c>
      <c r="L470" s="20"/>
      <c r="M470" s="17"/>
      <c r="N470" s="24"/>
      <c r="O470" s="21"/>
      <c r="P470" s="85"/>
      <c r="Q470" s="22"/>
      <c r="R470" s="22"/>
      <c r="S470" s="22"/>
      <c r="T470" s="22">
        <f t="shared" si="27"/>
        <v>0</v>
      </c>
      <c r="U470" s="22"/>
      <c r="V470" s="23"/>
      <c r="W470" s="23"/>
      <c r="X470" s="23"/>
      <c r="Y470" s="17"/>
      <c r="Z470" s="17"/>
      <c r="AA470" s="39"/>
      <c r="AB470" s="17"/>
      <c r="AC470" s="17"/>
      <c r="AD470" s="17"/>
      <c r="AE470" s="17"/>
      <c r="AF470" s="40" t="e">
        <f t="shared" si="28"/>
        <v>#DIV/0!</v>
      </c>
      <c r="AG470" s="41"/>
      <c r="AH470" s="41" t="b">
        <f t="shared" si="29"/>
        <v>1</v>
      </c>
    </row>
    <row r="471" spans="1:34" ht="44.25" hidden="1" customHeight="1" thickBot="1" x14ac:dyDescent="0.3">
      <c r="A471" s="17"/>
      <c r="B471" s="17"/>
      <c r="C471" s="3"/>
      <c r="D471" s="17"/>
      <c r="E471" s="3" t="str">
        <f>IF(D471=1,'Tipo '!$B$2,IF(D471=2,'Tipo '!$B$3,IF(D471=3,'Tipo '!$B$4,IF(D471=4,'Tipo '!$B$5,IF(D471=5,'Tipo '!$B$6,IF(D471=6,'Tipo '!$B$7,IF(D471=7,'Tipo '!$B$8,IF(D471=8,'Tipo '!$B$9,IF(D471=9,'Tipo '!$B$10,IF(D471=10,'Tipo '!$B$11,IF(D471=11,'Tipo '!$B$12,IF(D471=12,'Tipo '!$B$13,IF(D471=13,'Tipo '!$B$14,IF(D471=14,'Tipo '!$B$15,IF(D471=15,'Tipo '!$B$16,IF(D471=16,'Tipo '!$B$17,IF(D471=17,'Tipo '!$B$18,IF(D471=18,'Tipo '!$B$19,IF(D471=19,'Tipo '!$B$20,IF(D471=20,'Tipo '!$B$21,"No ha seleccionado un tipo de contrato válido"))))))))))))))))))))</f>
        <v>No ha seleccionado un tipo de contrato válido</v>
      </c>
      <c r="F471" s="3"/>
      <c r="G471" s="3"/>
      <c r="H471" s="19"/>
      <c r="I471" s="19"/>
      <c r="J471" s="8"/>
      <c r="K471" s="38" t="str">
        <f>IF(J471=1,'Equivalencia BH-BMPT'!$D$2,IF(J471=2,'Equivalencia BH-BMPT'!$D$3,IF(J471=3,'Equivalencia BH-BMPT'!$D$4,IF(J471=4,'Equivalencia BH-BMPT'!$D$5,IF(J471=5,'Equivalencia BH-BMPT'!$D$6,IF(J471=6,'Equivalencia BH-BMPT'!$D$7,IF(J471=7,'Equivalencia BH-BMPT'!$D$8,IF(J471=8,'Equivalencia BH-BMPT'!$D$9,IF(J471=9,'Equivalencia BH-BMPT'!$D$10,IF(J471=10,'Equivalencia BH-BMPT'!$D$11,IF(J471=11,'Equivalencia BH-BMPT'!$D$12,IF(J471=12,'Equivalencia BH-BMPT'!$D$13,IF(J471=13,'Equivalencia BH-BMPT'!$D$14,IF(J471=14,'Equivalencia BH-BMPT'!$D$15,IF(J471=15,'Equivalencia BH-BMPT'!$D$16,IF(J471=16,'Equivalencia BH-BMPT'!$D$17,IF(J471=17,'Equivalencia BH-BMPT'!$D$18,IF(J471=18,'Equivalencia BH-BMPT'!$D$19,IF(J471=19,'Equivalencia BH-BMPT'!$D$20,IF(J471=20,'Equivalencia BH-BMPT'!$D$21,IF(J471=21,'Equivalencia BH-BMPT'!$D$22,IF(J471=22,'Equivalencia BH-BMPT'!$D$23,IF(J471=23,'Equivalencia BH-BMPT'!#REF!,IF(J471=24,'Equivalencia BH-BMPT'!$D$25,IF(J471=25,'Equivalencia BH-BMPT'!$D$26,IF(J471=26,'Equivalencia BH-BMPT'!$D$27,IF(J471=27,'Equivalencia BH-BMPT'!$D$28,IF(J471=28,'Equivalencia BH-BMPT'!$D$29,IF(J471=29,'Equivalencia BH-BMPT'!$D$30,IF(J471=30,'Equivalencia BH-BMPT'!$D$31,IF(J471=31,'Equivalencia BH-BMPT'!$D$32,IF(J471=32,'Equivalencia BH-BMPT'!$D$33,IF(J471=33,'Equivalencia BH-BMPT'!$D$34,IF(J471=34,'Equivalencia BH-BMPT'!$D$35,IF(J471=35,'Equivalencia BH-BMPT'!$D$36,IF(J471=36,'Equivalencia BH-BMPT'!$D$37,IF(J471=37,'Equivalencia BH-BMPT'!$D$38,IF(J471=38,'Equivalencia BH-BMPT'!#REF!,IF(J471=39,'Equivalencia BH-BMPT'!$D$40,IF(J471=40,'Equivalencia BH-BMPT'!$D$41,IF(J471=41,'Equivalencia BH-BMPT'!$D$42,IF(J471=42,'Equivalencia BH-BMPT'!$D$43,IF(J471=43,'Equivalencia BH-BMPT'!$D$44,IF(J471=44,'Equivalencia BH-BMPT'!$D$45,IF(J471=45,'Equivalencia BH-BMPT'!$D$46,"No ha seleccionado un número de programa")))))))))))))))))))))))))))))))))))))))))))))</f>
        <v>No ha seleccionado un número de programa</v>
      </c>
      <c r="L471" s="20"/>
      <c r="M471" s="17"/>
      <c r="N471" s="24"/>
      <c r="O471" s="21"/>
      <c r="P471" s="85"/>
      <c r="Q471" s="22"/>
      <c r="R471" s="22"/>
      <c r="S471" s="22"/>
      <c r="T471" s="22">
        <f t="shared" si="27"/>
        <v>0</v>
      </c>
      <c r="U471" s="22"/>
      <c r="V471" s="23"/>
      <c r="W471" s="23"/>
      <c r="X471" s="23"/>
      <c r="Y471" s="17"/>
      <c r="Z471" s="17"/>
      <c r="AA471" s="39"/>
      <c r="AB471" s="17"/>
      <c r="AC471" s="17"/>
      <c r="AD471" s="17"/>
      <c r="AE471" s="17"/>
      <c r="AF471" s="40" t="e">
        <f t="shared" si="28"/>
        <v>#DIV/0!</v>
      </c>
      <c r="AG471" s="41"/>
      <c r="AH471" s="41" t="b">
        <f t="shared" si="29"/>
        <v>1</v>
      </c>
    </row>
    <row r="472" spans="1:34" ht="44.25" hidden="1" customHeight="1" thickBot="1" x14ac:dyDescent="0.3">
      <c r="A472" s="17"/>
      <c r="B472" s="17"/>
      <c r="C472" s="3"/>
      <c r="D472" s="17"/>
      <c r="E472" s="3" t="str">
        <f>IF(D472=1,'Tipo '!$B$2,IF(D472=2,'Tipo '!$B$3,IF(D472=3,'Tipo '!$B$4,IF(D472=4,'Tipo '!$B$5,IF(D472=5,'Tipo '!$B$6,IF(D472=6,'Tipo '!$B$7,IF(D472=7,'Tipo '!$B$8,IF(D472=8,'Tipo '!$B$9,IF(D472=9,'Tipo '!$B$10,IF(D472=10,'Tipo '!$B$11,IF(D472=11,'Tipo '!$B$12,IF(D472=12,'Tipo '!$B$13,IF(D472=13,'Tipo '!$B$14,IF(D472=14,'Tipo '!$B$15,IF(D472=15,'Tipo '!$B$16,IF(D472=16,'Tipo '!$B$17,IF(D472=17,'Tipo '!$B$18,IF(D472=18,'Tipo '!$B$19,IF(D472=19,'Tipo '!$B$20,IF(D472=20,'Tipo '!$B$21,"No ha seleccionado un tipo de contrato válido"))))))))))))))))))))</f>
        <v>No ha seleccionado un tipo de contrato válido</v>
      </c>
      <c r="F472" s="3"/>
      <c r="G472" s="3"/>
      <c r="H472" s="19"/>
      <c r="I472" s="19"/>
      <c r="J472" s="8"/>
      <c r="K472" s="38" t="str">
        <f>IF(J472=1,'Equivalencia BH-BMPT'!$D$2,IF(J472=2,'Equivalencia BH-BMPT'!$D$3,IF(J472=3,'Equivalencia BH-BMPT'!$D$4,IF(J472=4,'Equivalencia BH-BMPT'!$D$5,IF(J472=5,'Equivalencia BH-BMPT'!$D$6,IF(J472=6,'Equivalencia BH-BMPT'!$D$7,IF(J472=7,'Equivalencia BH-BMPT'!$D$8,IF(J472=8,'Equivalencia BH-BMPT'!$D$9,IF(J472=9,'Equivalencia BH-BMPT'!$D$10,IF(J472=10,'Equivalencia BH-BMPT'!$D$11,IF(J472=11,'Equivalencia BH-BMPT'!$D$12,IF(J472=12,'Equivalencia BH-BMPT'!$D$13,IF(J472=13,'Equivalencia BH-BMPT'!$D$14,IF(J472=14,'Equivalencia BH-BMPT'!$D$15,IF(J472=15,'Equivalencia BH-BMPT'!$D$16,IF(J472=16,'Equivalencia BH-BMPT'!$D$17,IF(J472=17,'Equivalencia BH-BMPT'!$D$18,IF(J472=18,'Equivalencia BH-BMPT'!$D$19,IF(J472=19,'Equivalencia BH-BMPT'!$D$20,IF(J472=20,'Equivalencia BH-BMPT'!$D$21,IF(J472=21,'Equivalencia BH-BMPT'!$D$22,IF(J472=22,'Equivalencia BH-BMPT'!$D$23,IF(J472=23,'Equivalencia BH-BMPT'!#REF!,IF(J472=24,'Equivalencia BH-BMPT'!$D$25,IF(J472=25,'Equivalencia BH-BMPT'!$D$26,IF(J472=26,'Equivalencia BH-BMPT'!$D$27,IF(J472=27,'Equivalencia BH-BMPT'!$D$28,IF(J472=28,'Equivalencia BH-BMPT'!$D$29,IF(J472=29,'Equivalencia BH-BMPT'!$D$30,IF(J472=30,'Equivalencia BH-BMPT'!$D$31,IF(J472=31,'Equivalencia BH-BMPT'!$D$32,IF(J472=32,'Equivalencia BH-BMPT'!$D$33,IF(J472=33,'Equivalencia BH-BMPT'!$D$34,IF(J472=34,'Equivalencia BH-BMPT'!$D$35,IF(J472=35,'Equivalencia BH-BMPT'!$D$36,IF(J472=36,'Equivalencia BH-BMPT'!$D$37,IF(J472=37,'Equivalencia BH-BMPT'!$D$38,IF(J472=38,'Equivalencia BH-BMPT'!#REF!,IF(J472=39,'Equivalencia BH-BMPT'!$D$40,IF(J472=40,'Equivalencia BH-BMPT'!$D$41,IF(J472=41,'Equivalencia BH-BMPT'!$D$42,IF(J472=42,'Equivalencia BH-BMPT'!$D$43,IF(J472=43,'Equivalencia BH-BMPT'!$D$44,IF(J472=44,'Equivalencia BH-BMPT'!$D$45,IF(J472=45,'Equivalencia BH-BMPT'!$D$46,"No ha seleccionado un número de programa")))))))))))))))))))))))))))))))))))))))))))))</f>
        <v>No ha seleccionado un número de programa</v>
      </c>
      <c r="L472" s="20"/>
      <c r="M472" s="17"/>
      <c r="N472" s="24"/>
      <c r="O472" s="21"/>
      <c r="P472" s="85"/>
      <c r="Q472" s="22"/>
      <c r="R472" s="22"/>
      <c r="S472" s="22"/>
      <c r="T472" s="22">
        <f t="shared" si="27"/>
        <v>0</v>
      </c>
      <c r="U472" s="22"/>
      <c r="V472" s="23"/>
      <c r="W472" s="23"/>
      <c r="X472" s="23"/>
      <c r="Y472" s="17"/>
      <c r="Z472" s="17"/>
      <c r="AA472" s="39"/>
      <c r="AB472" s="17"/>
      <c r="AC472" s="17"/>
      <c r="AD472" s="17"/>
      <c r="AE472" s="17"/>
      <c r="AF472" s="40" t="e">
        <f t="shared" si="28"/>
        <v>#DIV/0!</v>
      </c>
      <c r="AG472" s="41"/>
      <c r="AH472" s="41" t="b">
        <f t="shared" si="29"/>
        <v>1</v>
      </c>
    </row>
    <row r="473" spans="1:34" ht="44.25" hidden="1" customHeight="1" thickBot="1" x14ac:dyDescent="0.3">
      <c r="A473" s="17"/>
      <c r="B473" s="17"/>
      <c r="C473" s="3"/>
      <c r="D473" s="17"/>
      <c r="E473" s="3" t="str">
        <f>IF(D473=1,'Tipo '!$B$2,IF(D473=2,'Tipo '!$B$3,IF(D473=3,'Tipo '!$B$4,IF(D473=4,'Tipo '!$B$5,IF(D473=5,'Tipo '!$B$6,IF(D473=6,'Tipo '!$B$7,IF(D473=7,'Tipo '!$B$8,IF(D473=8,'Tipo '!$B$9,IF(D473=9,'Tipo '!$B$10,IF(D473=10,'Tipo '!$B$11,IF(D473=11,'Tipo '!$B$12,IF(D473=12,'Tipo '!$B$13,IF(D473=13,'Tipo '!$B$14,IF(D473=14,'Tipo '!$B$15,IF(D473=15,'Tipo '!$B$16,IF(D473=16,'Tipo '!$B$17,IF(D473=17,'Tipo '!$B$18,IF(D473=18,'Tipo '!$B$19,IF(D473=19,'Tipo '!$B$20,IF(D473=20,'Tipo '!$B$21,"No ha seleccionado un tipo de contrato válido"))))))))))))))))))))</f>
        <v>No ha seleccionado un tipo de contrato válido</v>
      </c>
      <c r="F473" s="3"/>
      <c r="G473" s="3"/>
      <c r="H473" s="19"/>
      <c r="I473" s="19"/>
      <c r="J473" s="8"/>
      <c r="K473" s="38" t="str">
        <f>IF(J473=1,'Equivalencia BH-BMPT'!$D$2,IF(J473=2,'Equivalencia BH-BMPT'!$D$3,IF(J473=3,'Equivalencia BH-BMPT'!$D$4,IF(J473=4,'Equivalencia BH-BMPT'!$D$5,IF(J473=5,'Equivalencia BH-BMPT'!$D$6,IF(J473=6,'Equivalencia BH-BMPT'!$D$7,IF(J473=7,'Equivalencia BH-BMPT'!$D$8,IF(J473=8,'Equivalencia BH-BMPT'!$D$9,IF(J473=9,'Equivalencia BH-BMPT'!$D$10,IF(J473=10,'Equivalencia BH-BMPT'!$D$11,IF(J473=11,'Equivalencia BH-BMPT'!$D$12,IF(J473=12,'Equivalencia BH-BMPT'!$D$13,IF(J473=13,'Equivalencia BH-BMPT'!$D$14,IF(J473=14,'Equivalencia BH-BMPT'!$D$15,IF(J473=15,'Equivalencia BH-BMPT'!$D$16,IF(J473=16,'Equivalencia BH-BMPT'!$D$17,IF(J473=17,'Equivalencia BH-BMPT'!$D$18,IF(J473=18,'Equivalencia BH-BMPT'!$D$19,IF(J473=19,'Equivalencia BH-BMPT'!$D$20,IF(J473=20,'Equivalencia BH-BMPT'!$D$21,IF(J473=21,'Equivalencia BH-BMPT'!$D$22,IF(J473=22,'Equivalencia BH-BMPT'!$D$23,IF(J473=23,'Equivalencia BH-BMPT'!#REF!,IF(J473=24,'Equivalencia BH-BMPT'!$D$25,IF(J473=25,'Equivalencia BH-BMPT'!$D$26,IF(J473=26,'Equivalencia BH-BMPT'!$D$27,IF(J473=27,'Equivalencia BH-BMPT'!$D$28,IF(J473=28,'Equivalencia BH-BMPT'!$D$29,IF(J473=29,'Equivalencia BH-BMPT'!$D$30,IF(J473=30,'Equivalencia BH-BMPT'!$D$31,IF(J473=31,'Equivalencia BH-BMPT'!$D$32,IF(J473=32,'Equivalencia BH-BMPT'!$D$33,IF(J473=33,'Equivalencia BH-BMPT'!$D$34,IF(J473=34,'Equivalencia BH-BMPT'!$D$35,IF(J473=35,'Equivalencia BH-BMPT'!$D$36,IF(J473=36,'Equivalencia BH-BMPT'!$D$37,IF(J473=37,'Equivalencia BH-BMPT'!$D$38,IF(J473=38,'Equivalencia BH-BMPT'!#REF!,IF(J473=39,'Equivalencia BH-BMPT'!$D$40,IF(J473=40,'Equivalencia BH-BMPT'!$D$41,IF(J473=41,'Equivalencia BH-BMPT'!$D$42,IF(J473=42,'Equivalencia BH-BMPT'!$D$43,IF(J473=43,'Equivalencia BH-BMPT'!$D$44,IF(J473=44,'Equivalencia BH-BMPT'!$D$45,IF(J473=45,'Equivalencia BH-BMPT'!$D$46,"No ha seleccionado un número de programa")))))))))))))))))))))))))))))))))))))))))))))</f>
        <v>No ha seleccionado un número de programa</v>
      </c>
      <c r="L473" s="20"/>
      <c r="M473" s="17"/>
      <c r="N473" s="24"/>
      <c r="O473" s="21"/>
      <c r="P473" s="85"/>
      <c r="Q473" s="22"/>
      <c r="R473" s="22"/>
      <c r="S473" s="22"/>
      <c r="T473" s="22">
        <f t="shared" si="27"/>
        <v>0</v>
      </c>
      <c r="U473" s="22"/>
      <c r="V473" s="23"/>
      <c r="W473" s="23"/>
      <c r="X473" s="23"/>
      <c r="Y473" s="17"/>
      <c r="Z473" s="17"/>
      <c r="AA473" s="39"/>
      <c r="AB473" s="17"/>
      <c r="AC473" s="17"/>
      <c r="AD473" s="17"/>
      <c r="AE473" s="17"/>
      <c r="AF473" s="40" t="e">
        <f t="shared" si="28"/>
        <v>#DIV/0!</v>
      </c>
      <c r="AG473" s="41"/>
      <c r="AH473" s="41" t="b">
        <f t="shared" si="29"/>
        <v>1</v>
      </c>
    </row>
    <row r="474" spans="1:34" ht="44.25" hidden="1" customHeight="1" thickBot="1" x14ac:dyDescent="0.3">
      <c r="A474" s="17"/>
      <c r="B474" s="17"/>
      <c r="C474" s="3"/>
      <c r="D474" s="17"/>
      <c r="E474" s="3" t="str">
        <f>IF(D474=1,'Tipo '!$B$2,IF(D474=2,'Tipo '!$B$3,IF(D474=3,'Tipo '!$B$4,IF(D474=4,'Tipo '!$B$5,IF(D474=5,'Tipo '!$B$6,IF(D474=6,'Tipo '!$B$7,IF(D474=7,'Tipo '!$B$8,IF(D474=8,'Tipo '!$B$9,IF(D474=9,'Tipo '!$B$10,IF(D474=10,'Tipo '!$B$11,IF(D474=11,'Tipo '!$B$12,IF(D474=12,'Tipo '!$B$13,IF(D474=13,'Tipo '!$B$14,IF(D474=14,'Tipo '!$B$15,IF(D474=15,'Tipo '!$B$16,IF(D474=16,'Tipo '!$B$17,IF(D474=17,'Tipo '!$B$18,IF(D474=18,'Tipo '!$B$19,IF(D474=19,'Tipo '!$B$20,IF(D474=20,'Tipo '!$B$21,"No ha seleccionado un tipo de contrato válido"))))))))))))))))))))</f>
        <v>No ha seleccionado un tipo de contrato válido</v>
      </c>
      <c r="F474" s="3"/>
      <c r="G474" s="3"/>
      <c r="H474" s="19"/>
      <c r="I474" s="19"/>
      <c r="J474" s="8"/>
      <c r="K474" s="38" t="str">
        <f>IF(J474=1,'Equivalencia BH-BMPT'!$D$2,IF(J474=2,'Equivalencia BH-BMPT'!$D$3,IF(J474=3,'Equivalencia BH-BMPT'!$D$4,IF(J474=4,'Equivalencia BH-BMPT'!$D$5,IF(J474=5,'Equivalencia BH-BMPT'!$D$6,IF(J474=6,'Equivalencia BH-BMPT'!$D$7,IF(J474=7,'Equivalencia BH-BMPT'!$D$8,IF(J474=8,'Equivalencia BH-BMPT'!$D$9,IF(J474=9,'Equivalencia BH-BMPT'!$D$10,IF(J474=10,'Equivalencia BH-BMPT'!$D$11,IF(J474=11,'Equivalencia BH-BMPT'!$D$12,IF(J474=12,'Equivalencia BH-BMPT'!$D$13,IF(J474=13,'Equivalencia BH-BMPT'!$D$14,IF(J474=14,'Equivalencia BH-BMPT'!$D$15,IF(J474=15,'Equivalencia BH-BMPT'!$D$16,IF(J474=16,'Equivalencia BH-BMPT'!$D$17,IF(J474=17,'Equivalencia BH-BMPT'!$D$18,IF(J474=18,'Equivalencia BH-BMPT'!$D$19,IF(J474=19,'Equivalencia BH-BMPT'!$D$20,IF(J474=20,'Equivalencia BH-BMPT'!$D$21,IF(J474=21,'Equivalencia BH-BMPT'!$D$22,IF(J474=22,'Equivalencia BH-BMPT'!$D$23,IF(J474=23,'Equivalencia BH-BMPT'!#REF!,IF(J474=24,'Equivalencia BH-BMPT'!$D$25,IF(J474=25,'Equivalencia BH-BMPT'!$D$26,IF(J474=26,'Equivalencia BH-BMPT'!$D$27,IF(J474=27,'Equivalencia BH-BMPT'!$D$28,IF(J474=28,'Equivalencia BH-BMPT'!$D$29,IF(J474=29,'Equivalencia BH-BMPT'!$D$30,IF(J474=30,'Equivalencia BH-BMPT'!$D$31,IF(J474=31,'Equivalencia BH-BMPT'!$D$32,IF(J474=32,'Equivalencia BH-BMPT'!$D$33,IF(J474=33,'Equivalencia BH-BMPT'!$D$34,IF(J474=34,'Equivalencia BH-BMPT'!$D$35,IF(J474=35,'Equivalencia BH-BMPT'!$D$36,IF(J474=36,'Equivalencia BH-BMPT'!$D$37,IF(J474=37,'Equivalencia BH-BMPT'!$D$38,IF(J474=38,'Equivalencia BH-BMPT'!#REF!,IF(J474=39,'Equivalencia BH-BMPT'!$D$40,IF(J474=40,'Equivalencia BH-BMPT'!$D$41,IF(J474=41,'Equivalencia BH-BMPT'!$D$42,IF(J474=42,'Equivalencia BH-BMPT'!$D$43,IF(J474=43,'Equivalencia BH-BMPT'!$D$44,IF(J474=44,'Equivalencia BH-BMPT'!$D$45,IF(J474=45,'Equivalencia BH-BMPT'!$D$46,"No ha seleccionado un número de programa")))))))))))))))))))))))))))))))))))))))))))))</f>
        <v>No ha seleccionado un número de programa</v>
      </c>
      <c r="L474" s="20"/>
      <c r="M474" s="17"/>
      <c r="N474" s="24"/>
      <c r="O474" s="21"/>
      <c r="P474" s="85"/>
      <c r="Q474" s="22"/>
      <c r="R474" s="22"/>
      <c r="S474" s="22"/>
      <c r="T474" s="22">
        <f t="shared" si="27"/>
        <v>0</v>
      </c>
      <c r="U474" s="22"/>
      <c r="V474" s="23"/>
      <c r="W474" s="23"/>
      <c r="X474" s="23"/>
      <c r="Y474" s="17"/>
      <c r="Z474" s="17"/>
      <c r="AA474" s="39"/>
      <c r="AB474" s="17"/>
      <c r="AC474" s="17"/>
      <c r="AD474" s="17"/>
      <c r="AE474" s="17"/>
      <c r="AF474" s="40" t="e">
        <f t="shared" si="28"/>
        <v>#DIV/0!</v>
      </c>
      <c r="AG474" s="41"/>
      <c r="AH474" s="41" t="b">
        <f t="shared" si="29"/>
        <v>1</v>
      </c>
    </row>
    <row r="475" spans="1:34" ht="44.25" hidden="1" customHeight="1" thickBot="1" x14ac:dyDescent="0.3">
      <c r="A475" s="17"/>
      <c r="B475" s="17"/>
      <c r="C475" s="3"/>
      <c r="D475" s="17"/>
      <c r="E475" s="3" t="str">
        <f>IF(D475=1,'Tipo '!$B$2,IF(D475=2,'Tipo '!$B$3,IF(D475=3,'Tipo '!$B$4,IF(D475=4,'Tipo '!$B$5,IF(D475=5,'Tipo '!$B$6,IF(D475=6,'Tipo '!$B$7,IF(D475=7,'Tipo '!$B$8,IF(D475=8,'Tipo '!$B$9,IF(D475=9,'Tipo '!$B$10,IF(D475=10,'Tipo '!$B$11,IF(D475=11,'Tipo '!$B$12,IF(D475=12,'Tipo '!$B$13,IF(D475=13,'Tipo '!$B$14,IF(D475=14,'Tipo '!$B$15,IF(D475=15,'Tipo '!$B$16,IF(D475=16,'Tipo '!$B$17,IF(D475=17,'Tipo '!$B$18,IF(D475=18,'Tipo '!$B$19,IF(D475=19,'Tipo '!$B$20,IF(D475=20,'Tipo '!$B$21,"No ha seleccionado un tipo de contrato válido"))))))))))))))))))))</f>
        <v>No ha seleccionado un tipo de contrato válido</v>
      </c>
      <c r="F475" s="3"/>
      <c r="G475" s="3"/>
      <c r="H475" s="19"/>
      <c r="I475" s="19"/>
      <c r="J475" s="8"/>
      <c r="K475" s="38" t="str">
        <f>IF(J475=1,'Equivalencia BH-BMPT'!$D$2,IF(J475=2,'Equivalencia BH-BMPT'!$D$3,IF(J475=3,'Equivalencia BH-BMPT'!$D$4,IF(J475=4,'Equivalencia BH-BMPT'!$D$5,IF(J475=5,'Equivalencia BH-BMPT'!$D$6,IF(J475=6,'Equivalencia BH-BMPT'!$D$7,IF(J475=7,'Equivalencia BH-BMPT'!$D$8,IF(J475=8,'Equivalencia BH-BMPT'!$D$9,IF(J475=9,'Equivalencia BH-BMPT'!$D$10,IF(J475=10,'Equivalencia BH-BMPT'!$D$11,IF(J475=11,'Equivalencia BH-BMPT'!$D$12,IF(J475=12,'Equivalencia BH-BMPT'!$D$13,IF(J475=13,'Equivalencia BH-BMPT'!$D$14,IF(J475=14,'Equivalencia BH-BMPT'!$D$15,IF(J475=15,'Equivalencia BH-BMPT'!$D$16,IF(J475=16,'Equivalencia BH-BMPT'!$D$17,IF(J475=17,'Equivalencia BH-BMPT'!$D$18,IF(J475=18,'Equivalencia BH-BMPT'!$D$19,IF(J475=19,'Equivalencia BH-BMPT'!$D$20,IF(J475=20,'Equivalencia BH-BMPT'!$D$21,IF(J475=21,'Equivalencia BH-BMPT'!$D$22,IF(J475=22,'Equivalencia BH-BMPT'!$D$23,IF(J475=23,'Equivalencia BH-BMPT'!#REF!,IF(J475=24,'Equivalencia BH-BMPT'!$D$25,IF(J475=25,'Equivalencia BH-BMPT'!$D$26,IF(J475=26,'Equivalencia BH-BMPT'!$D$27,IF(J475=27,'Equivalencia BH-BMPT'!$D$28,IF(J475=28,'Equivalencia BH-BMPT'!$D$29,IF(J475=29,'Equivalencia BH-BMPT'!$D$30,IF(J475=30,'Equivalencia BH-BMPT'!$D$31,IF(J475=31,'Equivalencia BH-BMPT'!$D$32,IF(J475=32,'Equivalencia BH-BMPT'!$D$33,IF(J475=33,'Equivalencia BH-BMPT'!$D$34,IF(J475=34,'Equivalencia BH-BMPT'!$D$35,IF(J475=35,'Equivalencia BH-BMPT'!$D$36,IF(J475=36,'Equivalencia BH-BMPT'!$D$37,IF(J475=37,'Equivalencia BH-BMPT'!$D$38,IF(J475=38,'Equivalencia BH-BMPT'!#REF!,IF(J475=39,'Equivalencia BH-BMPT'!$D$40,IF(J475=40,'Equivalencia BH-BMPT'!$D$41,IF(J475=41,'Equivalencia BH-BMPT'!$D$42,IF(J475=42,'Equivalencia BH-BMPT'!$D$43,IF(J475=43,'Equivalencia BH-BMPT'!$D$44,IF(J475=44,'Equivalencia BH-BMPT'!$D$45,IF(J475=45,'Equivalencia BH-BMPT'!$D$46,"No ha seleccionado un número de programa")))))))))))))))))))))))))))))))))))))))))))))</f>
        <v>No ha seleccionado un número de programa</v>
      </c>
      <c r="L475" s="20"/>
      <c r="M475" s="17"/>
      <c r="N475" s="24"/>
      <c r="O475" s="21"/>
      <c r="P475" s="85"/>
      <c r="Q475" s="22"/>
      <c r="R475" s="22"/>
      <c r="S475" s="22"/>
      <c r="T475" s="22">
        <f t="shared" si="27"/>
        <v>0</v>
      </c>
      <c r="U475" s="22"/>
      <c r="V475" s="23"/>
      <c r="W475" s="23"/>
      <c r="X475" s="23"/>
      <c r="Y475" s="17"/>
      <c r="Z475" s="17"/>
      <c r="AA475" s="39"/>
      <c r="AB475" s="17"/>
      <c r="AC475" s="17"/>
      <c r="AD475" s="17"/>
      <c r="AE475" s="17"/>
      <c r="AF475" s="40" t="e">
        <f t="shared" si="28"/>
        <v>#DIV/0!</v>
      </c>
      <c r="AG475" s="41"/>
      <c r="AH475" s="41" t="b">
        <f t="shared" si="29"/>
        <v>1</v>
      </c>
    </row>
    <row r="476" spans="1:34" ht="44.25" hidden="1" customHeight="1" thickBot="1" x14ac:dyDescent="0.3">
      <c r="A476" s="17"/>
      <c r="B476" s="17"/>
      <c r="C476" s="3"/>
      <c r="D476" s="17"/>
      <c r="E476" s="3" t="str">
        <f>IF(D476=1,'Tipo '!$B$2,IF(D476=2,'Tipo '!$B$3,IF(D476=3,'Tipo '!$B$4,IF(D476=4,'Tipo '!$B$5,IF(D476=5,'Tipo '!$B$6,IF(D476=6,'Tipo '!$B$7,IF(D476=7,'Tipo '!$B$8,IF(D476=8,'Tipo '!$B$9,IF(D476=9,'Tipo '!$B$10,IF(D476=10,'Tipo '!$B$11,IF(D476=11,'Tipo '!$B$12,IF(D476=12,'Tipo '!$B$13,IF(D476=13,'Tipo '!$B$14,IF(D476=14,'Tipo '!$B$15,IF(D476=15,'Tipo '!$B$16,IF(D476=16,'Tipo '!$B$17,IF(D476=17,'Tipo '!$B$18,IF(D476=18,'Tipo '!$B$19,IF(D476=19,'Tipo '!$B$20,IF(D476=20,'Tipo '!$B$21,"No ha seleccionado un tipo de contrato válido"))))))))))))))))))))</f>
        <v>No ha seleccionado un tipo de contrato válido</v>
      </c>
      <c r="F476" s="3"/>
      <c r="G476" s="3"/>
      <c r="H476" s="19"/>
      <c r="I476" s="19"/>
      <c r="J476" s="8"/>
      <c r="K476" s="38" t="str">
        <f>IF(J476=1,'Equivalencia BH-BMPT'!$D$2,IF(J476=2,'Equivalencia BH-BMPT'!$D$3,IF(J476=3,'Equivalencia BH-BMPT'!$D$4,IF(J476=4,'Equivalencia BH-BMPT'!$D$5,IF(J476=5,'Equivalencia BH-BMPT'!$D$6,IF(J476=6,'Equivalencia BH-BMPT'!$D$7,IF(J476=7,'Equivalencia BH-BMPT'!$D$8,IF(J476=8,'Equivalencia BH-BMPT'!$D$9,IF(J476=9,'Equivalencia BH-BMPT'!$D$10,IF(J476=10,'Equivalencia BH-BMPT'!$D$11,IF(J476=11,'Equivalencia BH-BMPT'!$D$12,IF(J476=12,'Equivalencia BH-BMPT'!$D$13,IF(J476=13,'Equivalencia BH-BMPT'!$D$14,IF(J476=14,'Equivalencia BH-BMPT'!$D$15,IF(J476=15,'Equivalencia BH-BMPT'!$D$16,IF(J476=16,'Equivalencia BH-BMPT'!$D$17,IF(J476=17,'Equivalencia BH-BMPT'!$D$18,IF(J476=18,'Equivalencia BH-BMPT'!$D$19,IF(J476=19,'Equivalencia BH-BMPT'!$D$20,IF(J476=20,'Equivalencia BH-BMPT'!$D$21,IF(J476=21,'Equivalencia BH-BMPT'!$D$22,IF(J476=22,'Equivalencia BH-BMPT'!$D$23,IF(J476=23,'Equivalencia BH-BMPT'!#REF!,IF(J476=24,'Equivalencia BH-BMPT'!$D$25,IF(J476=25,'Equivalencia BH-BMPT'!$D$26,IF(J476=26,'Equivalencia BH-BMPT'!$D$27,IF(J476=27,'Equivalencia BH-BMPT'!$D$28,IF(J476=28,'Equivalencia BH-BMPT'!$D$29,IF(J476=29,'Equivalencia BH-BMPT'!$D$30,IF(J476=30,'Equivalencia BH-BMPT'!$D$31,IF(J476=31,'Equivalencia BH-BMPT'!$D$32,IF(J476=32,'Equivalencia BH-BMPT'!$D$33,IF(J476=33,'Equivalencia BH-BMPT'!$D$34,IF(J476=34,'Equivalencia BH-BMPT'!$D$35,IF(J476=35,'Equivalencia BH-BMPT'!$D$36,IF(J476=36,'Equivalencia BH-BMPT'!$D$37,IF(J476=37,'Equivalencia BH-BMPT'!$D$38,IF(J476=38,'Equivalencia BH-BMPT'!#REF!,IF(J476=39,'Equivalencia BH-BMPT'!$D$40,IF(J476=40,'Equivalencia BH-BMPT'!$D$41,IF(J476=41,'Equivalencia BH-BMPT'!$D$42,IF(J476=42,'Equivalencia BH-BMPT'!$D$43,IF(J476=43,'Equivalencia BH-BMPT'!$D$44,IF(J476=44,'Equivalencia BH-BMPT'!$D$45,IF(J476=45,'Equivalencia BH-BMPT'!$D$46,"No ha seleccionado un número de programa")))))))))))))))))))))))))))))))))))))))))))))</f>
        <v>No ha seleccionado un número de programa</v>
      </c>
      <c r="L476" s="20"/>
      <c r="M476" s="17"/>
      <c r="N476" s="24"/>
      <c r="O476" s="21"/>
      <c r="P476" s="85"/>
      <c r="Q476" s="22"/>
      <c r="R476" s="22"/>
      <c r="S476" s="22"/>
      <c r="T476" s="22">
        <f t="shared" si="27"/>
        <v>0</v>
      </c>
      <c r="U476" s="22"/>
      <c r="V476" s="23"/>
      <c r="W476" s="23"/>
      <c r="X476" s="23"/>
      <c r="Y476" s="17"/>
      <c r="Z476" s="17"/>
      <c r="AA476" s="39"/>
      <c r="AB476" s="17"/>
      <c r="AC476" s="17"/>
      <c r="AD476" s="17"/>
      <c r="AE476" s="17"/>
      <c r="AF476" s="40" t="e">
        <f t="shared" si="28"/>
        <v>#DIV/0!</v>
      </c>
      <c r="AG476" s="41"/>
      <c r="AH476" s="41" t="b">
        <f t="shared" si="29"/>
        <v>1</v>
      </c>
    </row>
    <row r="477" spans="1:34" ht="44.25" hidden="1" customHeight="1" thickBot="1" x14ac:dyDescent="0.3">
      <c r="A477" s="17"/>
      <c r="B477" s="17"/>
      <c r="C477" s="3"/>
      <c r="D477" s="17"/>
      <c r="E477" s="3" t="str">
        <f>IF(D477=1,'Tipo '!$B$2,IF(D477=2,'Tipo '!$B$3,IF(D477=3,'Tipo '!$B$4,IF(D477=4,'Tipo '!$B$5,IF(D477=5,'Tipo '!$B$6,IF(D477=6,'Tipo '!$B$7,IF(D477=7,'Tipo '!$B$8,IF(D477=8,'Tipo '!$B$9,IF(D477=9,'Tipo '!$B$10,IF(D477=10,'Tipo '!$B$11,IF(D477=11,'Tipo '!$B$12,IF(D477=12,'Tipo '!$B$13,IF(D477=13,'Tipo '!$B$14,IF(D477=14,'Tipo '!$B$15,IF(D477=15,'Tipo '!$B$16,IF(D477=16,'Tipo '!$B$17,IF(D477=17,'Tipo '!$B$18,IF(D477=18,'Tipo '!$B$19,IF(D477=19,'Tipo '!$B$20,IF(D477=20,'Tipo '!$B$21,"No ha seleccionado un tipo de contrato válido"))))))))))))))))))))</f>
        <v>No ha seleccionado un tipo de contrato válido</v>
      </c>
      <c r="F477" s="3"/>
      <c r="G477" s="3"/>
      <c r="H477" s="19"/>
      <c r="I477" s="19"/>
      <c r="J477" s="8"/>
      <c r="K477" s="38" t="str">
        <f>IF(J477=1,'Equivalencia BH-BMPT'!$D$2,IF(J477=2,'Equivalencia BH-BMPT'!$D$3,IF(J477=3,'Equivalencia BH-BMPT'!$D$4,IF(J477=4,'Equivalencia BH-BMPT'!$D$5,IF(J477=5,'Equivalencia BH-BMPT'!$D$6,IF(J477=6,'Equivalencia BH-BMPT'!$D$7,IF(J477=7,'Equivalencia BH-BMPT'!$D$8,IF(J477=8,'Equivalencia BH-BMPT'!$D$9,IF(J477=9,'Equivalencia BH-BMPT'!$D$10,IF(J477=10,'Equivalencia BH-BMPT'!$D$11,IF(J477=11,'Equivalencia BH-BMPT'!$D$12,IF(J477=12,'Equivalencia BH-BMPT'!$D$13,IF(J477=13,'Equivalencia BH-BMPT'!$D$14,IF(J477=14,'Equivalencia BH-BMPT'!$D$15,IF(J477=15,'Equivalencia BH-BMPT'!$D$16,IF(J477=16,'Equivalencia BH-BMPT'!$D$17,IF(J477=17,'Equivalencia BH-BMPT'!$D$18,IF(J477=18,'Equivalencia BH-BMPT'!$D$19,IF(J477=19,'Equivalencia BH-BMPT'!$D$20,IF(J477=20,'Equivalencia BH-BMPT'!$D$21,IF(J477=21,'Equivalencia BH-BMPT'!$D$22,IF(J477=22,'Equivalencia BH-BMPT'!$D$23,IF(J477=23,'Equivalencia BH-BMPT'!#REF!,IF(J477=24,'Equivalencia BH-BMPT'!$D$25,IF(J477=25,'Equivalencia BH-BMPT'!$D$26,IF(J477=26,'Equivalencia BH-BMPT'!$D$27,IF(J477=27,'Equivalencia BH-BMPT'!$D$28,IF(J477=28,'Equivalencia BH-BMPT'!$D$29,IF(J477=29,'Equivalencia BH-BMPT'!$D$30,IF(J477=30,'Equivalencia BH-BMPT'!$D$31,IF(J477=31,'Equivalencia BH-BMPT'!$D$32,IF(J477=32,'Equivalencia BH-BMPT'!$D$33,IF(J477=33,'Equivalencia BH-BMPT'!$D$34,IF(J477=34,'Equivalencia BH-BMPT'!$D$35,IF(J477=35,'Equivalencia BH-BMPT'!$D$36,IF(J477=36,'Equivalencia BH-BMPT'!$D$37,IF(J477=37,'Equivalencia BH-BMPT'!$D$38,IF(J477=38,'Equivalencia BH-BMPT'!#REF!,IF(J477=39,'Equivalencia BH-BMPT'!$D$40,IF(J477=40,'Equivalencia BH-BMPT'!$D$41,IF(J477=41,'Equivalencia BH-BMPT'!$D$42,IF(J477=42,'Equivalencia BH-BMPT'!$D$43,IF(J477=43,'Equivalencia BH-BMPT'!$D$44,IF(J477=44,'Equivalencia BH-BMPT'!$D$45,IF(J477=45,'Equivalencia BH-BMPT'!$D$46,"No ha seleccionado un número de programa")))))))))))))))))))))))))))))))))))))))))))))</f>
        <v>No ha seleccionado un número de programa</v>
      </c>
      <c r="L477" s="20"/>
      <c r="M477" s="17"/>
      <c r="N477" s="24"/>
      <c r="O477" s="21"/>
      <c r="P477" s="85"/>
      <c r="Q477" s="22"/>
      <c r="R477" s="22"/>
      <c r="S477" s="22"/>
      <c r="T477" s="22">
        <f t="shared" si="27"/>
        <v>0</v>
      </c>
      <c r="U477" s="22"/>
      <c r="V477" s="23"/>
      <c r="W477" s="23"/>
      <c r="X477" s="23"/>
      <c r="Y477" s="17"/>
      <c r="Z477" s="17"/>
      <c r="AA477" s="39"/>
      <c r="AB477" s="17"/>
      <c r="AC477" s="17"/>
      <c r="AD477" s="17"/>
      <c r="AE477" s="17"/>
      <c r="AF477" s="40" t="e">
        <f t="shared" si="28"/>
        <v>#DIV/0!</v>
      </c>
      <c r="AG477" s="41"/>
      <c r="AH477" s="41" t="b">
        <f t="shared" si="29"/>
        <v>1</v>
      </c>
    </row>
    <row r="478" spans="1:34" ht="44.25" hidden="1" customHeight="1" thickBot="1" x14ac:dyDescent="0.3">
      <c r="A478" s="17"/>
      <c r="B478" s="17"/>
      <c r="C478" s="3"/>
      <c r="D478" s="17"/>
      <c r="E478" s="3" t="str">
        <f>IF(D478=1,'Tipo '!$B$2,IF(D478=2,'Tipo '!$B$3,IF(D478=3,'Tipo '!$B$4,IF(D478=4,'Tipo '!$B$5,IF(D478=5,'Tipo '!$B$6,IF(D478=6,'Tipo '!$B$7,IF(D478=7,'Tipo '!$B$8,IF(D478=8,'Tipo '!$B$9,IF(D478=9,'Tipo '!$B$10,IF(D478=10,'Tipo '!$B$11,IF(D478=11,'Tipo '!$B$12,IF(D478=12,'Tipo '!$B$13,IF(D478=13,'Tipo '!$B$14,IF(D478=14,'Tipo '!$B$15,IF(D478=15,'Tipo '!$B$16,IF(D478=16,'Tipo '!$B$17,IF(D478=17,'Tipo '!$B$18,IF(D478=18,'Tipo '!$B$19,IF(D478=19,'Tipo '!$B$20,IF(D478=20,'Tipo '!$B$21,"No ha seleccionado un tipo de contrato válido"))))))))))))))))))))</f>
        <v>No ha seleccionado un tipo de contrato válido</v>
      </c>
      <c r="F478" s="3"/>
      <c r="G478" s="3"/>
      <c r="H478" s="19"/>
      <c r="I478" s="19"/>
      <c r="J478" s="8"/>
      <c r="K478" s="38" t="str">
        <f>IF(J478=1,'Equivalencia BH-BMPT'!$D$2,IF(J478=2,'Equivalencia BH-BMPT'!$D$3,IF(J478=3,'Equivalencia BH-BMPT'!$D$4,IF(J478=4,'Equivalencia BH-BMPT'!$D$5,IF(J478=5,'Equivalencia BH-BMPT'!$D$6,IF(J478=6,'Equivalencia BH-BMPT'!$D$7,IF(J478=7,'Equivalencia BH-BMPT'!$D$8,IF(J478=8,'Equivalencia BH-BMPT'!$D$9,IF(J478=9,'Equivalencia BH-BMPT'!$D$10,IF(J478=10,'Equivalencia BH-BMPT'!$D$11,IF(J478=11,'Equivalencia BH-BMPT'!$D$12,IF(J478=12,'Equivalencia BH-BMPT'!$D$13,IF(J478=13,'Equivalencia BH-BMPT'!$D$14,IF(J478=14,'Equivalencia BH-BMPT'!$D$15,IF(J478=15,'Equivalencia BH-BMPT'!$D$16,IF(J478=16,'Equivalencia BH-BMPT'!$D$17,IF(J478=17,'Equivalencia BH-BMPT'!$D$18,IF(J478=18,'Equivalencia BH-BMPT'!$D$19,IF(J478=19,'Equivalencia BH-BMPT'!$D$20,IF(J478=20,'Equivalencia BH-BMPT'!$D$21,IF(J478=21,'Equivalencia BH-BMPT'!$D$22,IF(J478=22,'Equivalencia BH-BMPT'!$D$23,IF(J478=23,'Equivalencia BH-BMPT'!#REF!,IF(J478=24,'Equivalencia BH-BMPT'!$D$25,IF(J478=25,'Equivalencia BH-BMPT'!$D$26,IF(J478=26,'Equivalencia BH-BMPT'!$D$27,IF(J478=27,'Equivalencia BH-BMPT'!$D$28,IF(J478=28,'Equivalencia BH-BMPT'!$D$29,IF(J478=29,'Equivalencia BH-BMPT'!$D$30,IF(J478=30,'Equivalencia BH-BMPT'!$D$31,IF(J478=31,'Equivalencia BH-BMPT'!$D$32,IF(J478=32,'Equivalencia BH-BMPT'!$D$33,IF(J478=33,'Equivalencia BH-BMPT'!$D$34,IF(J478=34,'Equivalencia BH-BMPT'!$D$35,IF(J478=35,'Equivalencia BH-BMPT'!$D$36,IF(J478=36,'Equivalencia BH-BMPT'!$D$37,IF(J478=37,'Equivalencia BH-BMPT'!$D$38,IF(J478=38,'Equivalencia BH-BMPT'!#REF!,IF(J478=39,'Equivalencia BH-BMPT'!$D$40,IF(J478=40,'Equivalencia BH-BMPT'!$D$41,IF(J478=41,'Equivalencia BH-BMPT'!$D$42,IF(J478=42,'Equivalencia BH-BMPT'!$D$43,IF(J478=43,'Equivalencia BH-BMPT'!$D$44,IF(J478=44,'Equivalencia BH-BMPT'!$D$45,IF(J478=45,'Equivalencia BH-BMPT'!$D$46,"No ha seleccionado un número de programa")))))))))))))))))))))))))))))))))))))))))))))</f>
        <v>No ha seleccionado un número de programa</v>
      </c>
      <c r="L478" s="20"/>
      <c r="M478" s="17"/>
      <c r="N478" s="24"/>
      <c r="O478" s="21"/>
      <c r="P478" s="85"/>
      <c r="Q478" s="22"/>
      <c r="R478" s="22"/>
      <c r="S478" s="22"/>
      <c r="T478" s="22">
        <f t="shared" si="27"/>
        <v>0</v>
      </c>
      <c r="U478" s="22"/>
      <c r="V478" s="23"/>
      <c r="W478" s="23"/>
      <c r="X478" s="23"/>
      <c r="Y478" s="17"/>
      <c r="Z478" s="17"/>
      <c r="AA478" s="39"/>
      <c r="AB478" s="17"/>
      <c r="AC478" s="17"/>
      <c r="AD478" s="17"/>
      <c r="AE478" s="17"/>
      <c r="AF478" s="40" t="e">
        <f t="shared" si="28"/>
        <v>#DIV/0!</v>
      </c>
      <c r="AG478" s="41"/>
      <c r="AH478" s="41" t="b">
        <f t="shared" si="29"/>
        <v>1</v>
      </c>
    </row>
    <row r="479" spans="1:34" ht="44.25" hidden="1" customHeight="1" thickBot="1" x14ac:dyDescent="0.3">
      <c r="A479" s="17"/>
      <c r="B479" s="17"/>
      <c r="C479" s="3"/>
      <c r="D479" s="17"/>
      <c r="E479" s="3" t="str">
        <f>IF(D479=1,'Tipo '!$B$2,IF(D479=2,'Tipo '!$B$3,IF(D479=3,'Tipo '!$B$4,IF(D479=4,'Tipo '!$B$5,IF(D479=5,'Tipo '!$B$6,IF(D479=6,'Tipo '!$B$7,IF(D479=7,'Tipo '!$B$8,IF(D479=8,'Tipo '!$B$9,IF(D479=9,'Tipo '!$B$10,IF(D479=10,'Tipo '!$B$11,IF(D479=11,'Tipo '!$B$12,IF(D479=12,'Tipo '!$B$13,IF(D479=13,'Tipo '!$B$14,IF(D479=14,'Tipo '!$B$15,IF(D479=15,'Tipo '!$B$16,IF(D479=16,'Tipo '!$B$17,IF(D479=17,'Tipo '!$B$18,IF(D479=18,'Tipo '!$B$19,IF(D479=19,'Tipo '!$B$20,IF(D479=20,'Tipo '!$B$21,"No ha seleccionado un tipo de contrato válido"))))))))))))))))))))</f>
        <v>No ha seleccionado un tipo de contrato válido</v>
      </c>
      <c r="F479" s="3"/>
      <c r="G479" s="3"/>
      <c r="H479" s="19"/>
      <c r="I479" s="19"/>
      <c r="J479" s="8"/>
      <c r="K479" s="38" t="str">
        <f>IF(J479=1,'Equivalencia BH-BMPT'!$D$2,IF(J479=2,'Equivalencia BH-BMPT'!$D$3,IF(J479=3,'Equivalencia BH-BMPT'!$D$4,IF(J479=4,'Equivalencia BH-BMPT'!$D$5,IF(J479=5,'Equivalencia BH-BMPT'!$D$6,IF(J479=6,'Equivalencia BH-BMPT'!$D$7,IF(J479=7,'Equivalencia BH-BMPT'!$D$8,IF(J479=8,'Equivalencia BH-BMPT'!$D$9,IF(J479=9,'Equivalencia BH-BMPT'!$D$10,IF(J479=10,'Equivalencia BH-BMPT'!$D$11,IF(J479=11,'Equivalencia BH-BMPT'!$D$12,IF(J479=12,'Equivalencia BH-BMPT'!$D$13,IF(J479=13,'Equivalencia BH-BMPT'!$D$14,IF(J479=14,'Equivalencia BH-BMPT'!$D$15,IF(J479=15,'Equivalencia BH-BMPT'!$D$16,IF(J479=16,'Equivalencia BH-BMPT'!$D$17,IF(J479=17,'Equivalencia BH-BMPT'!$D$18,IF(J479=18,'Equivalencia BH-BMPT'!$D$19,IF(J479=19,'Equivalencia BH-BMPT'!$D$20,IF(J479=20,'Equivalencia BH-BMPT'!$D$21,IF(J479=21,'Equivalencia BH-BMPT'!$D$22,IF(J479=22,'Equivalencia BH-BMPT'!$D$23,IF(J479=23,'Equivalencia BH-BMPT'!#REF!,IF(J479=24,'Equivalencia BH-BMPT'!$D$25,IF(J479=25,'Equivalencia BH-BMPT'!$D$26,IF(J479=26,'Equivalencia BH-BMPT'!$D$27,IF(J479=27,'Equivalencia BH-BMPT'!$D$28,IF(J479=28,'Equivalencia BH-BMPT'!$D$29,IF(J479=29,'Equivalencia BH-BMPT'!$D$30,IF(J479=30,'Equivalencia BH-BMPT'!$D$31,IF(J479=31,'Equivalencia BH-BMPT'!$D$32,IF(J479=32,'Equivalencia BH-BMPT'!$D$33,IF(J479=33,'Equivalencia BH-BMPT'!$D$34,IF(J479=34,'Equivalencia BH-BMPT'!$D$35,IF(J479=35,'Equivalencia BH-BMPT'!$D$36,IF(J479=36,'Equivalencia BH-BMPT'!$D$37,IF(J479=37,'Equivalencia BH-BMPT'!$D$38,IF(J479=38,'Equivalencia BH-BMPT'!#REF!,IF(J479=39,'Equivalencia BH-BMPT'!$D$40,IF(J479=40,'Equivalencia BH-BMPT'!$D$41,IF(J479=41,'Equivalencia BH-BMPT'!$D$42,IF(J479=42,'Equivalencia BH-BMPT'!$D$43,IF(J479=43,'Equivalencia BH-BMPT'!$D$44,IF(J479=44,'Equivalencia BH-BMPT'!$D$45,IF(J479=45,'Equivalencia BH-BMPT'!$D$46,"No ha seleccionado un número de programa")))))))))))))))))))))))))))))))))))))))))))))</f>
        <v>No ha seleccionado un número de programa</v>
      </c>
      <c r="L479" s="20"/>
      <c r="M479" s="17"/>
      <c r="N479" s="24"/>
      <c r="O479" s="21"/>
      <c r="P479" s="85"/>
      <c r="Q479" s="22"/>
      <c r="R479" s="22"/>
      <c r="S479" s="22"/>
      <c r="T479" s="22">
        <f t="shared" si="27"/>
        <v>0</v>
      </c>
      <c r="U479" s="22"/>
      <c r="V479" s="23"/>
      <c r="W479" s="23"/>
      <c r="X479" s="23"/>
      <c r="Y479" s="17"/>
      <c r="Z479" s="17"/>
      <c r="AA479" s="39"/>
      <c r="AB479" s="17"/>
      <c r="AC479" s="17"/>
      <c r="AD479" s="17"/>
      <c r="AE479" s="17"/>
      <c r="AF479" s="40" t="e">
        <f t="shared" si="28"/>
        <v>#DIV/0!</v>
      </c>
      <c r="AG479" s="41"/>
      <c r="AH479" s="41" t="b">
        <f t="shared" si="29"/>
        <v>1</v>
      </c>
    </row>
    <row r="480" spans="1:34" ht="44.25" hidden="1" customHeight="1" thickBot="1" x14ac:dyDescent="0.3">
      <c r="A480" s="17"/>
      <c r="B480" s="17"/>
      <c r="C480" s="3"/>
      <c r="D480" s="17"/>
      <c r="E480" s="3" t="str">
        <f>IF(D480=1,'Tipo '!$B$2,IF(D480=2,'Tipo '!$B$3,IF(D480=3,'Tipo '!$B$4,IF(D480=4,'Tipo '!$B$5,IF(D480=5,'Tipo '!$B$6,IF(D480=6,'Tipo '!$B$7,IF(D480=7,'Tipo '!$B$8,IF(D480=8,'Tipo '!$B$9,IF(D480=9,'Tipo '!$B$10,IF(D480=10,'Tipo '!$B$11,IF(D480=11,'Tipo '!$B$12,IF(D480=12,'Tipo '!$B$13,IF(D480=13,'Tipo '!$B$14,IF(D480=14,'Tipo '!$B$15,IF(D480=15,'Tipo '!$B$16,IF(D480=16,'Tipo '!$B$17,IF(D480=17,'Tipo '!$B$18,IF(D480=18,'Tipo '!$B$19,IF(D480=19,'Tipo '!$B$20,IF(D480=20,'Tipo '!$B$21,"No ha seleccionado un tipo de contrato válido"))))))))))))))))))))</f>
        <v>No ha seleccionado un tipo de contrato válido</v>
      </c>
      <c r="F480" s="3"/>
      <c r="G480" s="3"/>
      <c r="H480" s="19"/>
      <c r="I480" s="19"/>
      <c r="J480" s="8"/>
      <c r="K480" s="38" t="str">
        <f>IF(J480=1,'Equivalencia BH-BMPT'!$D$2,IF(J480=2,'Equivalencia BH-BMPT'!$D$3,IF(J480=3,'Equivalencia BH-BMPT'!$D$4,IF(J480=4,'Equivalencia BH-BMPT'!$D$5,IF(J480=5,'Equivalencia BH-BMPT'!$D$6,IF(J480=6,'Equivalencia BH-BMPT'!$D$7,IF(J480=7,'Equivalencia BH-BMPT'!$D$8,IF(J480=8,'Equivalencia BH-BMPT'!$D$9,IF(J480=9,'Equivalencia BH-BMPT'!$D$10,IF(J480=10,'Equivalencia BH-BMPT'!$D$11,IF(J480=11,'Equivalencia BH-BMPT'!$D$12,IF(J480=12,'Equivalencia BH-BMPT'!$D$13,IF(J480=13,'Equivalencia BH-BMPT'!$D$14,IF(J480=14,'Equivalencia BH-BMPT'!$D$15,IF(J480=15,'Equivalencia BH-BMPT'!$D$16,IF(J480=16,'Equivalencia BH-BMPT'!$D$17,IF(J480=17,'Equivalencia BH-BMPT'!$D$18,IF(J480=18,'Equivalencia BH-BMPT'!$D$19,IF(J480=19,'Equivalencia BH-BMPT'!$D$20,IF(J480=20,'Equivalencia BH-BMPT'!$D$21,IF(J480=21,'Equivalencia BH-BMPT'!$D$22,IF(J480=22,'Equivalencia BH-BMPT'!$D$23,IF(J480=23,'Equivalencia BH-BMPT'!#REF!,IF(J480=24,'Equivalencia BH-BMPT'!$D$25,IF(J480=25,'Equivalencia BH-BMPT'!$D$26,IF(J480=26,'Equivalencia BH-BMPT'!$D$27,IF(J480=27,'Equivalencia BH-BMPT'!$D$28,IF(J480=28,'Equivalencia BH-BMPT'!$D$29,IF(J480=29,'Equivalencia BH-BMPT'!$D$30,IF(J480=30,'Equivalencia BH-BMPT'!$D$31,IF(J480=31,'Equivalencia BH-BMPT'!$D$32,IF(J480=32,'Equivalencia BH-BMPT'!$D$33,IF(J480=33,'Equivalencia BH-BMPT'!$D$34,IF(J480=34,'Equivalencia BH-BMPT'!$D$35,IF(J480=35,'Equivalencia BH-BMPT'!$D$36,IF(J480=36,'Equivalencia BH-BMPT'!$D$37,IF(J480=37,'Equivalencia BH-BMPT'!$D$38,IF(J480=38,'Equivalencia BH-BMPT'!#REF!,IF(J480=39,'Equivalencia BH-BMPT'!$D$40,IF(J480=40,'Equivalencia BH-BMPT'!$D$41,IF(J480=41,'Equivalencia BH-BMPT'!$D$42,IF(J480=42,'Equivalencia BH-BMPT'!$D$43,IF(J480=43,'Equivalencia BH-BMPT'!$D$44,IF(J480=44,'Equivalencia BH-BMPT'!$D$45,IF(J480=45,'Equivalencia BH-BMPT'!$D$46,"No ha seleccionado un número de programa")))))))))))))))))))))))))))))))))))))))))))))</f>
        <v>No ha seleccionado un número de programa</v>
      </c>
      <c r="L480" s="20"/>
      <c r="M480" s="17"/>
      <c r="N480" s="24"/>
      <c r="O480" s="21"/>
      <c r="P480" s="85"/>
      <c r="Q480" s="22"/>
      <c r="R480" s="22"/>
      <c r="S480" s="22"/>
      <c r="T480" s="22">
        <f t="shared" si="27"/>
        <v>0</v>
      </c>
      <c r="U480" s="22"/>
      <c r="V480" s="23"/>
      <c r="W480" s="23"/>
      <c r="X480" s="23"/>
      <c r="Y480" s="17"/>
      <c r="Z480" s="17"/>
      <c r="AA480" s="39"/>
      <c r="AB480" s="17"/>
      <c r="AC480" s="17"/>
      <c r="AD480" s="17"/>
      <c r="AE480" s="17"/>
      <c r="AF480" s="40" t="e">
        <f t="shared" si="28"/>
        <v>#DIV/0!</v>
      </c>
      <c r="AG480" s="41"/>
      <c r="AH480" s="41" t="b">
        <f t="shared" si="29"/>
        <v>1</v>
      </c>
    </row>
    <row r="481" spans="1:34" ht="44.25" hidden="1" customHeight="1" thickBot="1" x14ac:dyDescent="0.3">
      <c r="A481" s="17"/>
      <c r="B481" s="17"/>
      <c r="C481" s="3"/>
      <c r="D481" s="17"/>
      <c r="E481" s="3" t="str">
        <f>IF(D481=1,'Tipo '!$B$2,IF(D481=2,'Tipo '!$B$3,IF(D481=3,'Tipo '!$B$4,IF(D481=4,'Tipo '!$B$5,IF(D481=5,'Tipo '!$B$6,IF(D481=6,'Tipo '!$B$7,IF(D481=7,'Tipo '!$B$8,IF(D481=8,'Tipo '!$B$9,IF(D481=9,'Tipo '!$B$10,IF(D481=10,'Tipo '!$B$11,IF(D481=11,'Tipo '!$B$12,IF(D481=12,'Tipo '!$B$13,IF(D481=13,'Tipo '!$B$14,IF(D481=14,'Tipo '!$B$15,IF(D481=15,'Tipo '!$B$16,IF(D481=16,'Tipo '!$B$17,IF(D481=17,'Tipo '!$B$18,IF(D481=18,'Tipo '!$B$19,IF(D481=19,'Tipo '!$B$20,IF(D481=20,'Tipo '!$B$21,"No ha seleccionado un tipo de contrato válido"))))))))))))))))))))</f>
        <v>No ha seleccionado un tipo de contrato válido</v>
      </c>
      <c r="F481" s="3"/>
      <c r="G481" s="3"/>
      <c r="H481" s="19"/>
      <c r="I481" s="19"/>
      <c r="J481" s="8"/>
      <c r="K481" s="38" t="str">
        <f>IF(J481=1,'Equivalencia BH-BMPT'!$D$2,IF(J481=2,'Equivalencia BH-BMPT'!$D$3,IF(J481=3,'Equivalencia BH-BMPT'!$D$4,IF(J481=4,'Equivalencia BH-BMPT'!$D$5,IF(J481=5,'Equivalencia BH-BMPT'!$D$6,IF(J481=6,'Equivalencia BH-BMPT'!$D$7,IF(J481=7,'Equivalencia BH-BMPT'!$D$8,IF(J481=8,'Equivalencia BH-BMPT'!$D$9,IF(J481=9,'Equivalencia BH-BMPT'!$D$10,IF(J481=10,'Equivalencia BH-BMPT'!$D$11,IF(J481=11,'Equivalencia BH-BMPT'!$D$12,IF(J481=12,'Equivalencia BH-BMPT'!$D$13,IF(J481=13,'Equivalencia BH-BMPT'!$D$14,IF(J481=14,'Equivalencia BH-BMPT'!$D$15,IF(J481=15,'Equivalencia BH-BMPT'!$D$16,IF(J481=16,'Equivalencia BH-BMPT'!$D$17,IF(J481=17,'Equivalencia BH-BMPT'!$D$18,IF(J481=18,'Equivalencia BH-BMPT'!$D$19,IF(J481=19,'Equivalencia BH-BMPT'!$D$20,IF(J481=20,'Equivalencia BH-BMPT'!$D$21,IF(J481=21,'Equivalencia BH-BMPT'!$D$22,IF(J481=22,'Equivalencia BH-BMPT'!$D$23,IF(J481=23,'Equivalencia BH-BMPT'!#REF!,IF(J481=24,'Equivalencia BH-BMPT'!$D$25,IF(J481=25,'Equivalencia BH-BMPT'!$D$26,IF(J481=26,'Equivalencia BH-BMPT'!$D$27,IF(J481=27,'Equivalencia BH-BMPT'!$D$28,IF(J481=28,'Equivalencia BH-BMPT'!$D$29,IF(J481=29,'Equivalencia BH-BMPT'!$D$30,IF(J481=30,'Equivalencia BH-BMPT'!$D$31,IF(J481=31,'Equivalencia BH-BMPT'!$D$32,IF(J481=32,'Equivalencia BH-BMPT'!$D$33,IF(J481=33,'Equivalencia BH-BMPT'!$D$34,IF(J481=34,'Equivalencia BH-BMPT'!$D$35,IF(J481=35,'Equivalencia BH-BMPT'!$D$36,IF(J481=36,'Equivalencia BH-BMPT'!$D$37,IF(J481=37,'Equivalencia BH-BMPT'!$D$38,IF(J481=38,'Equivalencia BH-BMPT'!#REF!,IF(J481=39,'Equivalencia BH-BMPT'!$D$40,IF(J481=40,'Equivalencia BH-BMPT'!$D$41,IF(J481=41,'Equivalencia BH-BMPT'!$D$42,IF(J481=42,'Equivalencia BH-BMPT'!$D$43,IF(J481=43,'Equivalencia BH-BMPT'!$D$44,IF(J481=44,'Equivalencia BH-BMPT'!$D$45,IF(J481=45,'Equivalencia BH-BMPT'!$D$46,"No ha seleccionado un número de programa")))))))))))))))))))))))))))))))))))))))))))))</f>
        <v>No ha seleccionado un número de programa</v>
      </c>
      <c r="L481" s="20"/>
      <c r="M481" s="17"/>
      <c r="N481" s="24"/>
      <c r="O481" s="21"/>
      <c r="P481" s="85"/>
      <c r="Q481" s="22"/>
      <c r="R481" s="22"/>
      <c r="S481" s="22"/>
      <c r="T481" s="22">
        <f t="shared" si="27"/>
        <v>0</v>
      </c>
      <c r="U481" s="22"/>
      <c r="V481" s="23"/>
      <c r="W481" s="23"/>
      <c r="X481" s="23"/>
      <c r="Y481" s="17"/>
      <c r="Z481" s="17"/>
      <c r="AA481" s="39"/>
      <c r="AB481" s="17"/>
      <c r="AC481" s="17"/>
      <c r="AD481" s="17"/>
      <c r="AE481" s="17"/>
      <c r="AF481" s="40" t="e">
        <f t="shared" si="28"/>
        <v>#DIV/0!</v>
      </c>
      <c r="AG481" s="41"/>
      <c r="AH481" s="41" t="b">
        <f t="shared" si="29"/>
        <v>1</v>
      </c>
    </row>
    <row r="482" spans="1:34" ht="44.25" hidden="1" customHeight="1" thickBot="1" x14ac:dyDescent="0.3">
      <c r="A482" s="17"/>
      <c r="B482" s="17"/>
      <c r="C482" s="3"/>
      <c r="D482" s="17"/>
      <c r="E482" s="3" t="str">
        <f>IF(D482=1,'Tipo '!$B$2,IF(D482=2,'Tipo '!$B$3,IF(D482=3,'Tipo '!$B$4,IF(D482=4,'Tipo '!$B$5,IF(D482=5,'Tipo '!$B$6,IF(D482=6,'Tipo '!$B$7,IF(D482=7,'Tipo '!$B$8,IF(D482=8,'Tipo '!$B$9,IF(D482=9,'Tipo '!$B$10,IF(D482=10,'Tipo '!$B$11,IF(D482=11,'Tipo '!$B$12,IF(D482=12,'Tipo '!$B$13,IF(D482=13,'Tipo '!$B$14,IF(D482=14,'Tipo '!$B$15,IF(D482=15,'Tipo '!$B$16,IF(D482=16,'Tipo '!$B$17,IF(D482=17,'Tipo '!$B$18,IF(D482=18,'Tipo '!$B$19,IF(D482=19,'Tipo '!$B$20,IF(D482=20,'Tipo '!$B$21,"No ha seleccionado un tipo de contrato válido"))))))))))))))))))))</f>
        <v>No ha seleccionado un tipo de contrato válido</v>
      </c>
      <c r="F482" s="3"/>
      <c r="G482" s="3"/>
      <c r="H482" s="19"/>
      <c r="I482" s="19"/>
      <c r="J482" s="8"/>
      <c r="K482" s="38" t="str">
        <f>IF(J482=1,'Equivalencia BH-BMPT'!$D$2,IF(J482=2,'Equivalencia BH-BMPT'!$D$3,IF(J482=3,'Equivalencia BH-BMPT'!$D$4,IF(J482=4,'Equivalencia BH-BMPT'!$D$5,IF(J482=5,'Equivalencia BH-BMPT'!$D$6,IF(J482=6,'Equivalencia BH-BMPT'!$D$7,IF(J482=7,'Equivalencia BH-BMPT'!$D$8,IF(J482=8,'Equivalencia BH-BMPT'!$D$9,IF(J482=9,'Equivalencia BH-BMPT'!$D$10,IF(J482=10,'Equivalencia BH-BMPT'!$D$11,IF(J482=11,'Equivalencia BH-BMPT'!$D$12,IF(J482=12,'Equivalencia BH-BMPT'!$D$13,IF(J482=13,'Equivalencia BH-BMPT'!$D$14,IF(J482=14,'Equivalencia BH-BMPT'!$D$15,IF(J482=15,'Equivalencia BH-BMPT'!$D$16,IF(J482=16,'Equivalencia BH-BMPT'!$D$17,IF(J482=17,'Equivalencia BH-BMPT'!$D$18,IF(J482=18,'Equivalencia BH-BMPT'!$D$19,IF(J482=19,'Equivalencia BH-BMPT'!$D$20,IF(J482=20,'Equivalencia BH-BMPT'!$D$21,IF(J482=21,'Equivalencia BH-BMPT'!$D$22,IF(J482=22,'Equivalencia BH-BMPT'!$D$23,IF(J482=23,'Equivalencia BH-BMPT'!#REF!,IF(J482=24,'Equivalencia BH-BMPT'!$D$25,IF(J482=25,'Equivalencia BH-BMPT'!$D$26,IF(J482=26,'Equivalencia BH-BMPT'!$D$27,IF(J482=27,'Equivalencia BH-BMPT'!$D$28,IF(J482=28,'Equivalencia BH-BMPT'!$D$29,IF(J482=29,'Equivalencia BH-BMPT'!$D$30,IF(J482=30,'Equivalencia BH-BMPT'!$D$31,IF(J482=31,'Equivalencia BH-BMPT'!$D$32,IF(J482=32,'Equivalencia BH-BMPT'!$D$33,IF(J482=33,'Equivalencia BH-BMPT'!$D$34,IF(J482=34,'Equivalencia BH-BMPT'!$D$35,IF(J482=35,'Equivalencia BH-BMPT'!$D$36,IF(J482=36,'Equivalencia BH-BMPT'!$D$37,IF(J482=37,'Equivalencia BH-BMPT'!$D$38,IF(J482=38,'Equivalencia BH-BMPT'!#REF!,IF(J482=39,'Equivalencia BH-BMPT'!$D$40,IF(J482=40,'Equivalencia BH-BMPT'!$D$41,IF(J482=41,'Equivalencia BH-BMPT'!$D$42,IF(J482=42,'Equivalencia BH-BMPT'!$D$43,IF(J482=43,'Equivalencia BH-BMPT'!$D$44,IF(J482=44,'Equivalencia BH-BMPT'!$D$45,IF(J482=45,'Equivalencia BH-BMPT'!$D$46,"No ha seleccionado un número de programa")))))))))))))))))))))))))))))))))))))))))))))</f>
        <v>No ha seleccionado un número de programa</v>
      </c>
      <c r="L482" s="20"/>
      <c r="M482" s="17"/>
      <c r="N482" s="24"/>
      <c r="O482" s="21"/>
      <c r="P482" s="85"/>
      <c r="Q482" s="22"/>
      <c r="R482" s="22"/>
      <c r="S482" s="22"/>
      <c r="T482" s="22">
        <f t="shared" si="27"/>
        <v>0</v>
      </c>
      <c r="U482" s="22"/>
      <c r="V482" s="23"/>
      <c r="W482" s="23"/>
      <c r="X482" s="23"/>
      <c r="Y482" s="17"/>
      <c r="Z482" s="17"/>
      <c r="AA482" s="39"/>
      <c r="AB482" s="17"/>
      <c r="AC482" s="17"/>
      <c r="AD482" s="17"/>
      <c r="AE482" s="17"/>
      <c r="AF482" s="40" t="e">
        <f t="shared" si="28"/>
        <v>#DIV/0!</v>
      </c>
      <c r="AG482" s="41"/>
      <c r="AH482" s="41" t="b">
        <f t="shared" si="29"/>
        <v>1</v>
      </c>
    </row>
    <row r="483" spans="1:34" ht="44.25" hidden="1" customHeight="1" thickBot="1" x14ac:dyDescent="0.3">
      <c r="A483" s="17"/>
      <c r="B483" s="17"/>
      <c r="C483" s="3"/>
      <c r="D483" s="17"/>
      <c r="E483" s="3" t="str">
        <f>IF(D483=1,'Tipo '!$B$2,IF(D483=2,'Tipo '!$B$3,IF(D483=3,'Tipo '!$B$4,IF(D483=4,'Tipo '!$B$5,IF(D483=5,'Tipo '!$B$6,IF(D483=6,'Tipo '!$B$7,IF(D483=7,'Tipo '!$B$8,IF(D483=8,'Tipo '!$B$9,IF(D483=9,'Tipo '!$B$10,IF(D483=10,'Tipo '!$B$11,IF(D483=11,'Tipo '!$B$12,IF(D483=12,'Tipo '!$B$13,IF(D483=13,'Tipo '!$B$14,IF(D483=14,'Tipo '!$B$15,IF(D483=15,'Tipo '!$B$16,IF(D483=16,'Tipo '!$B$17,IF(D483=17,'Tipo '!$B$18,IF(D483=18,'Tipo '!$B$19,IF(D483=19,'Tipo '!$B$20,IF(D483=20,'Tipo '!$B$21,"No ha seleccionado un tipo de contrato válido"))))))))))))))))))))</f>
        <v>No ha seleccionado un tipo de contrato válido</v>
      </c>
      <c r="F483" s="3"/>
      <c r="G483" s="3"/>
      <c r="H483" s="19"/>
      <c r="I483" s="19"/>
      <c r="J483" s="8"/>
      <c r="K483" s="38" t="str">
        <f>IF(J483=1,'Equivalencia BH-BMPT'!$D$2,IF(J483=2,'Equivalencia BH-BMPT'!$D$3,IF(J483=3,'Equivalencia BH-BMPT'!$D$4,IF(J483=4,'Equivalencia BH-BMPT'!$D$5,IF(J483=5,'Equivalencia BH-BMPT'!$D$6,IF(J483=6,'Equivalencia BH-BMPT'!$D$7,IF(J483=7,'Equivalencia BH-BMPT'!$D$8,IF(J483=8,'Equivalencia BH-BMPT'!$D$9,IF(J483=9,'Equivalencia BH-BMPT'!$D$10,IF(J483=10,'Equivalencia BH-BMPT'!$D$11,IF(J483=11,'Equivalencia BH-BMPT'!$D$12,IF(J483=12,'Equivalencia BH-BMPT'!$D$13,IF(J483=13,'Equivalencia BH-BMPT'!$D$14,IF(J483=14,'Equivalencia BH-BMPT'!$D$15,IF(J483=15,'Equivalencia BH-BMPT'!$D$16,IF(J483=16,'Equivalencia BH-BMPT'!$D$17,IF(J483=17,'Equivalencia BH-BMPT'!$D$18,IF(J483=18,'Equivalencia BH-BMPT'!$D$19,IF(J483=19,'Equivalencia BH-BMPT'!$D$20,IF(J483=20,'Equivalencia BH-BMPT'!$D$21,IF(J483=21,'Equivalencia BH-BMPT'!$D$22,IF(J483=22,'Equivalencia BH-BMPT'!$D$23,IF(J483=23,'Equivalencia BH-BMPT'!#REF!,IF(J483=24,'Equivalencia BH-BMPT'!$D$25,IF(J483=25,'Equivalencia BH-BMPT'!$D$26,IF(J483=26,'Equivalencia BH-BMPT'!$D$27,IF(J483=27,'Equivalencia BH-BMPT'!$D$28,IF(J483=28,'Equivalencia BH-BMPT'!$D$29,IF(J483=29,'Equivalencia BH-BMPT'!$D$30,IF(J483=30,'Equivalencia BH-BMPT'!$D$31,IF(J483=31,'Equivalencia BH-BMPT'!$D$32,IF(J483=32,'Equivalencia BH-BMPT'!$D$33,IF(J483=33,'Equivalencia BH-BMPT'!$D$34,IF(J483=34,'Equivalencia BH-BMPT'!$D$35,IF(J483=35,'Equivalencia BH-BMPT'!$D$36,IF(J483=36,'Equivalencia BH-BMPT'!$D$37,IF(J483=37,'Equivalencia BH-BMPT'!$D$38,IF(J483=38,'Equivalencia BH-BMPT'!#REF!,IF(J483=39,'Equivalencia BH-BMPT'!$D$40,IF(J483=40,'Equivalencia BH-BMPT'!$D$41,IF(J483=41,'Equivalencia BH-BMPT'!$D$42,IF(J483=42,'Equivalencia BH-BMPT'!$D$43,IF(J483=43,'Equivalencia BH-BMPT'!$D$44,IF(J483=44,'Equivalencia BH-BMPT'!$D$45,IF(J483=45,'Equivalencia BH-BMPT'!$D$46,"No ha seleccionado un número de programa")))))))))))))))))))))))))))))))))))))))))))))</f>
        <v>No ha seleccionado un número de programa</v>
      </c>
      <c r="L483" s="20"/>
      <c r="M483" s="17"/>
      <c r="N483" s="24"/>
      <c r="O483" s="21"/>
      <c r="P483" s="85"/>
      <c r="Q483" s="22"/>
      <c r="R483" s="22"/>
      <c r="S483" s="22"/>
      <c r="T483" s="22">
        <f t="shared" si="27"/>
        <v>0</v>
      </c>
      <c r="U483" s="22"/>
      <c r="V483" s="23"/>
      <c r="W483" s="23"/>
      <c r="X483" s="23"/>
      <c r="Y483" s="17"/>
      <c r="Z483" s="17"/>
      <c r="AA483" s="39"/>
      <c r="AB483" s="17"/>
      <c r="AC483" s="17"/>
      <c r="AD483" s="17"/>
      <c r="AE483" s="17"/>
      <c r="AF483" s="40" t="e">
        <f t="shared" si="28"/>
        <v>#DIV/0!</v>
      </c>
      <c r="AG483" s="41"/>
      <c r="AH483" s="41" t="b">
        <f t="shared" si="29"/>
        <v>1</v>
      </c>
    </row>
    <row r="484" spans="1:34" ht="44.25" hidden="1" customHeight="1" thickBot="1" x14ac:dyDescent="0.3">
      <c r="A484" s="17"/>
      <c r="B484" s="17"/>
      <c r="C484" s="3"/>
      <c r="D484" s="17"/>
      <c r="E484" s="3" t="str">
        <f>IF(D484=1,'Tipo '!$B$2,IF(D484=2,'Tipo '!$B$3,IF(D484=3,'Tipo '!$B$4,IF(D484=4,'Tipo '!$B$5,IF(D484=5,'Tipo '!$B$6,IF(D484=6,'Tipo '!$B$7,IF(D484=7,'Tipo '!$B$8,IF(D484=8,'Tipo '!$B$9,IF(D484=9,'Tipo '!$B$10,IF(D484=10,'Tipo '!$B$11,IF(D484=11,'Tipo '!$B$12,IF(D484=12,'Tipo '!$B$13,IF(D484=13,'Tipo '!$B$14,IF(D484=14,'Tipo '!$B$15,IF(D484=15,'Tipo '!$B$16,IF(D484=16,'Tipo '!$B$17,IF(D484=17,'Tipo '!$B$18,IF(D484=18,'Tipo '!$B$19,IF(D484=19,'Tipo '!$B$20,IF(D484=20,'Tipo '!$B$21,"No ha seleccionado un tipo de contrato válido"))))))))))))))))))))</f>
        <v>No ha seleccionado un tipo de contrato válido</v>
      </c>
      <c r="F484" s="3"/>
      <c r="G484" s="3"/>
      <c r="H484" s="19"/>
      <c r="I484" s="19"/>
      <c r="J484" s="8"/>
      <c r="K484" s="38" t="str">
        <f>IF(J484=1,'Equivalencia BH-BMPT'!$D$2,IF(J484=2,'Equivalencia BH-BMPT'!$D$3,IF(J484=3,'Equivalencia BH-BMPT'!$D$4,IF(J484=4,'Equivalencia BH-BMPT'!$D$5,IF(J484=5,'Equivalencia BH-BMPT'!$D$6,IF(J484=6,'Equivalencia BH-BMPT'!$D$7,IF(J484=7,'Equivalencia BH-BMPT'!$D$8,IF(J484=8,'Equivalencia BH-BMPT'!$D$9,IF(J484=9,'Equivalencia BH-BMPT'!$D$10,IF(J484=10,'Equivalencia BH-BMPT'!$D$11,IF(J484=11,'Equivalencia BH-BMPT'!$D$12,IF(J484=12,'Equivalencia BH-BMPT'!$D$13,IF(J484=13,'Equivalencia BH-BMPT'!$D$14,IF(J484=14,'Equivalencia BH-BMPT'!$D$15,IF(J484=15,'Equivalencia BH-BMPT'!$D$16,IF(J484=16,'Equivalencia BH-BMPT'!$D$17,IF(J484=17,'Equivalencia BH-BMPT'!$D$18,IF(J484=18,'Equivalencia BH-BMPT'!$D$19,IF(J484=19,'Equivalencia BH-BMPT'!$D$20,IF(J484=20,'Equivalencia BH-BMPT'!$D$21,IF(J484=21,'Equivalencia BH-BMPT'!$D$22,IF(J484=22,'Equivalencia BH-BMPT'!$D$23,IF(J484=23,'Equivalencia BH-BMPT'!#REF!,IF(J484=24,'Equivalencia BH-BMPT'!$D$25,IF(J484=25,'Equivalencia BH-BMPT'!$D$26,IF(J484=26,'Equivalencia BH-BMPT'!$D$27,IF(J484=27,'Equivalencia BH-BMPT'!$D$28,IF(J484=28,'Equivalencia BH-BMPT'!$D$29,IF(J484=29,'Equivalencia BH-BMPT'!$D$30,IF(J484=30,'Equivalencia BH-BMPT'!$D$31,IF(J484=31,'Equivalencia BH-BMPT'!$D$32,IF(J484=32,'Equivalencia BH-BMPT'!$D$33,IF(J484=33,'Equivalencia BH-BMPT'!$D$34,IF(J484=34,'Equivalencia BH-BMPT'!$D$35,IF(J484=35,'Equivalencia BH-BMPT'!$D$36,IF(J484=36,'Equivalencia BH-BMPT'!$D$37,IF(J484=37,'Equivalencia BH-BMPT'!$D$38,IF(J484=38,'Equivalencia BH-BMPT'!#REF!,IF(J484=39,'Equivalencia BH-BMPT'!$D$40,IF(J484=40,'Equivalencia BH-BMPT'!$D$41,IF(J484=41,'Equivalencia BH-BMPT'!$D$42,IF(J484=42,'Equivalencia BH-BMPT'!$D$43,IF(J484=43,'Equivalencia BH-BMPT'!$D$44,IF(J484=44,'Equivalencia BH-BMPT'!$D$45,IF(J484=45,'Equivalencia BH-BMPT'!$D$46,"No ha seleccionado un número de programa")))))))))))))))))))))))))))))))))))))))))))))</f>
        <v>No ha seleccionado un número de programa</v>
      </c>
      <c r="L484" s="20"/>
      <c r="M484" s="17"/>
      <c r="N484" s="24"/>
      <c r="O484" s="21"/>
      <c r="P484" s="85"/>
      <c r="Q484" s="22"/>
      <c r="R484" s="22"/>
      <c r="S484" s="22"/>
      <c r="T484" s="22">
        <f t="shared" si="27"/>
        <v>0</v>
      </c>
      <c r="U484" s="22"/>
      <c r="V484" s="23"/>
      <c r="W484" s="23"/>
      <c r="X484" s="23"/>
      <c r="Y484" s="17"/>
      <c r="Z484" s="17"/>
      <c r="AA484" s="39"/>
      <c r="AB484" s="17"/>
      <c r="AC484" s="17"/>
      <c r="AD484" s="17"/>
      <c r="AE484" s="17"/>
      <c r="AF484" s="40" t="e">
        <f t="shared" si="28"/>
        <v>#DIV/0!</v>
      </c>
      <c r="AG484" s="41"/>
      <c r="AH484" s="41" t="b">
        <f t="shared" si="29"/>
        <v>1</v>
      </c>
    </row>
    <row r="485" spans="1:34" ht="44.25" hidden="1" customHeight="1" thickBot="1" x14ac:dyDescent="0.3">
      <c r="A485" s="17"/>
      <c r="B485" s="17"/>
      <c r="C485" s="3"/>
      <c r="D485" s="17"/>
      <c r="E485" s="3" t="str">
        <f>IF(D485=1,'Tipo '!$B$2,IF(D485=2,'Tipo '!$B$3,IF(D485=3,'Tipo '!$B$4,IF(D485=4,'Tipo '!$B$5,IF(D485=5,'Tipo '!$B$6,IF(D485=6,'Tipo '!$B$7,IF(D485=7,'Tipo '!$B$8,IF(D485=8,'Tipo '!$B$9,IF(D485=9,'Tipo '!$B$10,IF(D485=10,'Tipo '!$B$11,IF(D485=11,'Tipo '!$B$12,IF(D485=12,'Tipo '!$B$13,IF(D485=13,'Tipo '!$B$14,IF(D485=14,'Tipo '!$B$15,IF(D485=15,'Tipo '!$B$16,IF(D485=16,'Tipo '!$B$17,IF(D485=17,'Tipo '!$B$18,IF(D485=18,'Tipo '!$B$19,IF(D485=19,'Tipo '!$B$20,IF(D485=20,'Tipo '!$B$21,"No ha seleccionado un tipo de contrato válido"))))))))))))))))))))</f>
        <v>No ha seleccionado un tipo de contrato válido</v>
      </c>
      <c r="F485" s="3"/>
      <c r="G485" s="3"/>
      <c r="H485" s="19"/>
      <c r="I485" s="19"/>
      <c r="J485" s="8"/>
      <c r="K485" s="38" t="str">
        <f>IF(J485=1,'Equivalencia BH-BMPT'!$D$2,IF(J485=2,'Equivalencia BH-BMPT'!$D$3,IF(J485=3,'Equivalencia BH-BMPT'!$D$4,IF(J485=4,'Equivalencia BH-BMPT'!$D$5,IF(J485=5,'Equivalencia BH-BMPT'!$D$6,IF(J485=6,'Equivalencia BH-BMPT'!$D$7,IF(J485=7,'Equivalencia BH-BMPT'!$D$8,IF(J485=8,'Equivalencia BH-BMPT'!$D$9,IF(J485=9,'Equivalencia BH-BMPT'!$D$10,IF(J485=10,'Equivalencia BH-BMPT'!$D$11,IF(J485=11,'Equivalencia BH-BMPT'!$D$12,IF(J485=12,'Equivalencia BH-BMPT'!$D$13,IF(J485=13,'Equivalencia BH-BMPT'!$D$14,IF(J485=14,'Equivalencia BH-BMPT'!$D$15,IF(J485=15,'Equivalencia BH-BMPT'!$D$16,IF(J485=16,'Equivalencia BH-BMPT'!$D$17,IF(J485=17,'Equivalencia BH-BMPT'!$D$18,IF(J485=18,'Equivalencia BH-BMPT'!$D$19,IF(J485=19,'Equivalencia BH-BMPT'!$D$20,IF(J485=20,'Equivalencia BH-BMPT'!$D$21,IF(J485=21,'Equivalencia BH-BMPT'!$D$22,IF(J485=22,'Equivalencia BH-BMPT'!$D$23,IF(J485=23,'Equivalencia BH-BMPT'!#REF!,IF(J485=24,'Equivalencia BH-BMPT'!$D$25,IF(J485=25,'Equivalencia BH-BMPT'!$D$26,IF(J485=26,'Equivalencia BH-BMPT'!$D$27,IF(J485=27,'Equivalencia BH-BMPT'!$D$28,IF(J485=28,'Equivalencia BH-BMPT'!$D$29,IF(J485=29,'Equivalencia BH-BMPT'!$D$30,IF(J485=30,'Equivalencia BH-BMPT'!$D$31,IF(J485=31,'Equivalencia BH-BMPT'!$D$32,IF(J485=32,'Equivalencia BH-BMPT'!$D$33,IF(J485=33,'Equivalencia BH-BMPT'!$D$34,IF(J485=34,'Equivalencia BH-BMPT'!$D$35,IF(J485=35,'Equivalencia BH-BMPT'!$D$36,IF(J485=36,'Equivalencia BH-BMPT'!$D$37,IF(J485=37,'Equivalencia BH-BMPT'!$D$38,IF(J485=38,'Equivalencia BH-BMPT'!#REF!,IF(J485=39,'Equivalencia BH-BMPT'!$D$40,IF(J485=40,'Equivalencia BH-BMPT'!$D$41,IF(J485=41,'Equivalencia BH-BMPT'!$D$42,IF(J485=42,'Equivalencia BH-BMPT'!$D$43,IF(J485=43,'Equivalencia BH-BMPT'!$D$44,IF(J485=44,'Equivalencia BH-BMPT'!$D$45,IF(J485=45,'Equivalencia BH-BMPT'!$D$46,"No ha seleccionado un número de programa")))))))))))))))))))))))))))))))))))))))))))))</f>
        <v>No ha seleccionado un número de programa</v>
      </c>
      <c r="L485" s="20"/>
      <c r="M485" s="17"/>
      <c r="N485" s="24"/>
      <c r="O485" s="21"/>
      <c r="P485" s="85"/>
      <c r="Q485" s="22"/>
      <c r="R485" s="22"/>
      <c r="S485" s="22"/>
      <c r="T485" s="22">
        <f t="shared" si="27"/>
        <v>0</v>
      </c>
      <c r="U485" s="22"/>
      <c r="V485" s="23"/>
      <c r="W485" s="23"/>
      <c r="X485" s="23"/>
      <c r="Y485" s="17"/>
      <c r="Z485" s="17"/>
      <c r="AA485" s="39"/>
      <c r="AB485" s="17"/>
      <c r="AC485" s="17"/>
      <c r="AD485" s="17"/>
      <c r="AE485" s="17"/>
      <c r="AF485" s="40" t="e">
        <f t="shared" si="28"/>
        <v>#DIV/0!</v>
      </c>
      <c r="AG485" s="41"/>
      <c r="AH485" s="41" t="b">
        <f t="shared" si="29"/>
        <v>1</v>
      </c>
    </row>
    <row r="486" spans="1:34" ht="44.25" hidden="1" customHeight="1" thickBot="1" x14ac:dyDescent="0.3">
      <c r="A486" s="17"/>
      <c r="B486" s="17"/>
      <c r="C486" s="3"/>
      <c r="D486" s="17"/>
      <c r="E486" s="3" t="str">
        <f>IF(D486=1,'Tipo '!$B$2,IF(D486=2,'Tipo '!$B$3,IF(D486=3,'Tipo '!$B$4,IF(D486=4,'Tipo '!$B$5,IF(D486=5,'Tipo '!$B$6,IF(D486=6,'Tipo '!$B$7,IF(D486=7,'Tipo '!$B$8,IF(D486=8,'Tipo '!$B$9,IF(D486=9,'Tipo '!$B$10,IF(D486=10,'Tipo '!$B$11,IF(D486=11,'Tipo '!$B$12,IF(D486=12,'Tipo '!$B$13,IF(D486=13,'Tipo '!$B$14,IF(D486=14,'Tipo '!$B$15,IF(D486=15,'Tipo '!$B$16,IF(D486=16,'Tipo '!$B$17,IF(D486=17,'Tipo '!$B$18,IF(D486=18,'Tipo '!$B$19,IF(D486=19,'Tipo '!$B$20,IF(D486=20,'Tipo '!$B$21,"No ha seleccionado un tipo de contrato válido"))))))))))))))))))))</f>
        <v>No ha seleccionado un tipo de contrato válido</v>
      </c>
      <c r="F486" s="3"/>
      <c r="G486" s="3"/>
      <c r="H486" s="19"/>
      <c r="I486" s="19"/>
      <c r="J486" s="8"/>
      <c r="K486" s="38" t="str">
        <f>IF(J486=1,'Equivalencia BH-BMPT'!$D$2,IF(J486=2,'Equivalencia BH-BMPT'!$D$3,IF(J486=3,'Equivalencia BH-BMPT'!$D$4,IF(J486=4,'Equivalencia BH-BMPT'!$D$5,IF(J486=5,'Equivalencia BH-BMPT'!$D$6,IF(J486=6,'Equivalencia BH-BMPT'!$D$7,IF(J486=7,'Equivalencia BH-BMPT'!$D$8,IF(J486=8,'Equivalencia BH-BMPT'!$D$9,IF(J486=9,'Equivalencia BH-BMPT'!$D$10,IF(J486=10,'Equivalencia BH-BMPT'!$D$11,IF(J486=11,'Equivalencia BH-BMPT'!$D$12,IF(J486=12,'Equivalencia BH-BMPT'!$D$13,IF(J486=13,'Equivalencia BH-BMPT'!$D$14,IF(J486=14,'Equivalencia BH-BMPT'!$D$15,IF(J486=15,'Equivalencia BH-BMPT'!$D$16,IF(J486=16,'Equivalencia BH-BMPT'!$D$17,IF(J486=17,'Equivalencia BH-BMPT'!$D$18,IF(J486=18,'Equivalencia BH-BMPT'!$D$19,IF(J486=19,'Equivalencia BH-BMPT'!$D$20,IF(J486=20,'Equivalencia BH-BMPT'!$D$21,IF(J486=21,'Equivalencia BH-BMPT'!$D$22,IF(J486=22,'Equivalencia BH-BMPT'!$D$23,IF(J486=23,'Equivalencia BH-BMPT'!#REF!,IF(J486=24,'Equivalencia BH-BMPT'!$D$25,IF(J486=25,'Equivalencia BH-BMPT'!$D$26,IF(J486=26,'Equivalencia BH-BMPT'!$D$27,IF(J486=27,'Equivalencia BH-BMPT'!$D$28,IF(J486=28,'Equivalencia BH-BMPT'!$D$29,IF(J486=29,'Equivalencia BH-BMPT'!$D$30,IF(J486=30,'Equivalencia BH-BMPT'!$D$31,IF(J486=31,'Equivalencia BH-BMPT'!$D$32,IF(J486=32,'Equivalencia BH-BMPT'!$D$33,IF(J486=33,'Equivalencia BH-BMPT'!$D$34,IF(J486=34,'Equivalencia BH-BMPT'!$D$35,IF(J486=35,'Equivalencia BH-BMPT'!$D$36,IF(J486=36,'Equivalencia BH-BMPT'!$D$37,IF(J486=37,'Equivalencia BH-BMPT'!$D$38,IF(J486=38,'Equivalencia BH-BMPT'!#REF!,IF(J486=39,'Equivalencia BH-BMPT'!$D$40,IF(J486=40,'Equivalencia BH-BMPT'!$D$41,IF(J486=41,'Equivalencia BH-BMPT'!$D$42,IF(J486=42,'Equivalencia BH-BMPT'!$D$43,IF(J486=43,'Equivalencia BH-BMPT'!$D$44,IF(J486=44,'Equivalencia BH-BMPT'!$D$45,IF(J486=45,'Equivalencia BH-BMPT'!$D$46,"No ha seleccionado un número de programa")))))))))))))))))))))))))))))))))))))))))))))</f>
        <v>No ha seleccionado un número de programa</v>
      </c>
      <c r="L486" s="20"/>
      <c r="M486" s="17"/>
      <c r="N486" s="24"/>
      <c r="O486" s="21"/>
      <c r="P486" s="85"/>
      <c r="Q486" s="22"/>
      <c r="R486" s="22"/>
      <c r="S486" s="22"/>
      <c r="T486" s="22">
        <f t="shared" si="27"/>
        <v>0</v>
      </c>
      <c r="U486" s="22"/>
      <c r="V486" s="23"/>
      <c r="W486" s="23"/>
      <c r="X486" s="23"/>
      <c r="Y486" s="17"/>
      <c r="Z486" s="17"/>
      <c r="AA486" s="39"/>
      <c r="AB486" s="17"/>
      <c r="AC486" s="17"/>
      <c r="AD486" s="17"/>
      <c r="AE486" s="17"/>
      <c r="AF486" s="40" t="e">
        <f t="shared" si="28"/>
        <v>#DIV/0!</v>
      </c>
      <c r="AG486" s="41"/>
      <c r="AH486" s="41" t="b">
        <f t="shared" si="29"/>
        <v>1</v>
      </c>
    </row>
    <row r="487" spans="1:34" ht="44.25" hidden="1" customHeight="1" thickBot="1" x14ac:dyDescent="0.3">
      <c r="A487" s="17"/>
      <c r="B487" s="17"/>
      <c r="C487" s="3"/>
      <c r="D487" s="17"/>
      <c r="E487" s="3" t="str">
        <f>IF(D487=1,'Tipo '!$B$2,IF(D487=2,'Tipo '!$B$3,IF(D487=3,'Tipo '!$B$4,IF(D487=4,'Tipo '!$B$5,IF(D487=5,'Tipo '!$B$6,IF(D487=6,'Tipo '!$B$7,IF(D487=7,'Tipo '!$B$8,IF(D487=8,'Tipo '!$B$9,IF(D487=9,'Tipo '!$B$10,IF(D487=10,'Tipo '!$B$11,IF(D487=11,'Tipo '!$B$12,IF(D487=12,'Tipo '!$B$13,IF(D487=13,'Tipo '!$B$14,IF(D487=14,'Tipo '!$B$15,IF(D487=15,'Tipo '!$B$16,IF(D487=16,'Tipo '!$B$17,IF(D487=17,'Tipo '!$B$18,IF(D487=18,'Tipo '!$B$19,IF(D487=19,'Tipo '!$B$20,IF(D487=20,'Tipo '!$B$21,"No ha seleccionado un tipo de contrato válido"))))))))))))))))))))</f>
        <v>No ha seleccionado un tipo de contrato válido</v>
      </c>
      <c r="F487" s="3"/>
      <c r="G487" s="3"/>
      <c r="H487" s="19"/>
      <c r="I487" s="19"/>
      <c r="J487" s="8"/>
      <c r="K487" s="38" t="str">
        <f>IF(J487=1,'Equivalencia BH-BMPT'!$D$2,IF(J487=2,'Equivalencia BH-BMPT'!$D$3,IF(J487=3,'Equivalencia BH-BMPT'!$D$4,IF(J487=4,'Equivalencia BH-BMPT'!$D$5,IF(J487=5,'Equivalencia BH-BMPT'!$D$6,IF(J487=6,'Equivalencia BH-BMPT'!$D$7,IF(J487=7,'Equivalencia BH-BMPT'!$D$8,IF(J487=8,'Equivalencia BH-BMPT'!$D$9,IF(J487=9,'Equivalencia BH-BMPT'!$D$10,IF(J487=10,'Equivalencia BH-BMPT'!$D$11,IF(J487=11,'Equivalencia BH-BMPT'!$D$12,IF(J487=12,'Equivalencia BH-BMPT'!$D$13,IF(J487=13,'Equivalencia BH-BMPT'!$D$14,IF(J487=14,'Equivalencia BH-BMPT'!$D$15,IF(J487=15,'Equivalencia BH-BMPT'!$D$16,IF(J487=16,'Equivalencia BH-BMPT'!$D$17,IF(J487=17,'Equivalencia BH-BMPT'!$D$18,IF(J487=18,'Equivalencia BH-BMPT'!$D$19,IF(J487=19,'Equivalencia BH-BMPT'!$D$20,IF(J487=20,'Equivalencia BH-BMPT'!$D$21,IF(J487=21,'Equivalencia BH-BMPT'!$D$22,IF(J487=22,'Equivalencia BH-BMPT'!$D$23,IF(J487=23,'Equivalencia BH-BMPT'!#REF!,IF(J487=24,'Equivalencia BH-BMPT'!$D$25,IF(J487=25,'Equivalencia BH-BMPT'!$D$26,IF(J487=26,'Equivalencia BH-BMPT'!$D$27,IF(J487=27,'Equivalencia BH-BMPT'!$D$28,IF(J487=28,'Equivalencia BH-BMPT'!$D$29,IF(J487=29,'Equivalencia BH-BMPT'!$D$30,IF(J487=30,'Equivalencia BH-BMPT'!$D$31,IF(J487=31,'Equivalencia BH-BMPT'!$D$32,IF(J487=32,'Equivalencia BH-BMPT'!$D$33,IF(J487=33,'Equivalencia BH-BMPT'!$D$34,IF(J487=34,'Equivalencia BH-BMPT'!$D$35,IF(J487=35,'Equivalencia BH-BMPT'!$D$36,IF(J487=36,'Equivalencia BH-BMPT'!$D$37,IF(J487=37,'Equivalencia BH-BMPT'!$D$38,IF(J487=38,'Equivalencia BH-BMPT'!#REF!,IF(J487=39,'Equivalencia BH-BMPT'!$D$40,IF(J487=40,'Equivalencia BH-BMPT'!$D$41,IF(J487=41,'Equivalencia BH-BMPT'!$D$42,IF(J487=42,'Equivalencia BH-BMPT'!$D$43,IF(J487=43,'Equivalencia BH-BMPT'!$D$44,IF(J487=44,'Equivalencia BH-BMPT'!$D$45,IF(J487=45,'Equivalencia BH-BMPT'!$D$46,"No ha seleccionado un número de programa")))))))))))))))))))))))))))))))))))))))))))))</f>
        <v>No ha seleccionado un número de programa</v>
      </c>
      <c r="L487" s="20"/>
      <c r="M487" s="17"/>
      <c r="N487" s="24"/>
      <c r="O487" s="21"/>
      <c r="P487" s="85"/>
      <c r="Q487" s="22"/>
      <c r="R487" s="22"/>
      <c r="S487" s="22"/>
      <c r="T487" s="22">
        <f t="shared" si="27"/>
        <v>0</v>
      </c>
      <c r="U487" s="22"/>
      <c r="V487" s="23"/>
      <c r="W487" s="23"/>
      <c r="X487" s="23"/>
      <c r="Y487" s="17"/>
      <c r="Z487" s="17"/>
      <c r="AA487" s="39"/>
      <c r="AB487" s="17"/>
      <c r="AC487" s="17"/>
      <c r="AD487" s="17"/>
      <c r="AE487" s="17"/>
      <c r="AF487" s="40" t="e">
        <f t="shared" si="28"/>
        <v>#DIV/0!</v>
      </c>
      <c r="AG487" s="41"/>
      <c r="AH487" s="41" t="b">
        <f t="shared" si="29"/>
        <v>1</v>
      </c>
    </row>
    <row r="488" spans="1:34" ht="44.25" hidden="1" customHeight="1" thickBot="1" x14ac:dyDescent="0.3">
      <c r="A488" s="17"/>
      <c r="B488" s="17"/>
      <c r="C488" s="3"/>
      <c r="D488" s="17"/>
      <c r="E488" s="3" t="str">
        <f>IF(D488=1,'Tipo '!$B$2,IF(D488=2,'Tipo '!$B$3,IF(D488=3,'Tipo '!$B$4,IF(D488=4,'Tipo '!$B$5,IF(D488=5,'Tipo '!$B$6,IF(D488=6,'Tipo '!$B$7,IF(D488=7,'Tipo '!$B$8,IF(D488=8,'Tipo '!$B$9,IF(D488=9,'Tipo '!$B$10,IF(D488=10,'Tipo '!$B$11,IF(D488=11,'Tipo '!$B$12,IF(D488=12,'Tipo '!$B$13,IF(D488=13,'Tipo '!$B$14,IF(D488=14,'Tipo '!$B$15,IF(D488=15,'Tipo '!$B$16,IF(D488=16,'Tipo '!$B$17,IF(D488=17,'Tipo '!$B$18,IF(D488=18,'Tipo '!$B$19,IF(D488=19,'Tipo '!$B$20,IF(D488=20,'Tipo '!$B$21,"No ha seleccionado un tipo de contrato válido"))))))))))))))))))))</f>
        <v>No ha seleccionado un tipo de contrato válido</v>
      </c>
      <c r="F488" s="3"/>
      <c r="G488" s="3"/>
      <c r="H488" s="19"/>
      <c r="I488" s="19"/>
      <c r="J488" s="8"/>
      <c r="K488" s="38" t="str">
        <f>IF(J488=1,'Equivalencia BH-BMPT'!$D$2,IF(J488=2,'Equivalencia BH-BMPT'!$D$3,IF(J488=3,'Equivalencia BH-BMPT'!$D$4,IF(J488=4,'Equivalencia BH-BMPT'!$D$5,IF(J488=5,'Equivalencia BH-BMPT'!$D$6,IF(J488=6,'Equivalencia BH-BMPT'!$D$7,IF(J488=7,'Equivalencia BH-BMPT'!$D$8,IF(J488=8,'Equivalencia BH-BMPT'!$D$9,IF(J488=9,'Equivalencia BH-BMPT'!$D$10,IF(J488=10,'Equivalencia BH-BMPT'!$D$11,IF(J488=11,'Equivalencia BH-BMPT'!$D$12,IF(J488=12,'Equivalencia BH-BMPT'!$D$13,IF(J488=13,'Equivalencia BH-BMPT'!$D$14,IF(J488=14,'Equivalencia BH-BMPT'!$D$15,IF(J488=15,'Equivalencia BH-BMPT'!$D$16,IF(J488=16,'Equivalencia BH-BMPT'!$D$17,IF(J488=17,'Equivalencia BH-BMPT'!$D$18,IF(J488=18,'Equivalencia BH-BMPT'!$D$19,IF(J488=19,'Equivalencia BH-BMPT'!$D$20,IF(J488=20,'Equivalencia BH-BMPT'!$D$21,IF(J488=21,'Equivalencia BH-BMPT'!$D$22,IF(J488=22,'Equivalencia BH-BMPT'!$D$23,IF(J488=23,'Equivalencia BH-BMPT'!#REF!,IF(J488=24,'Equivalencia BH-BMPT'!$D$25,IF(J488=25,'Equivalencia BH-BMPT'!$D$26,IF(J488=26,'Equivalencia BH-BMPT'!$D$27,IF(J488=27,'Equivalencia BH-BMPT'!$D$28,IF(J488=28,'Equivalencia BH-BMPT'!$D$29,IF(J488=29,'Equivalencia BH-BMPT'!$D$30,IF(J488=30,'Equivalencia BH-BMPT'!$D$31,IF(J488=31,'Equivalencia BH-BMPT'!$D$32,IF(J488=32,'Equivalencia BH-BMPT'!$D$33,IF(J488=33,'Equivalencia BH-BMPT'!$D$34,IF(J488=34,'Equivalencia BH-BMPT'!$D$35,IF(J488=35,'Equivalencia BH-BMPT'!$D$36,IF(J488=36,'Equivalencia BH-BMPT'!$D$37,IF(J488=37,'Equivalencia BH-BMPT'!$D$38,IF(J488=38,'Equivalencia BH-BMPT'!#REF!,IF(J488=39,'Equivalencia BH-BMPT'!$D$40,IF(J488=40,'Equivalencia BH-BMPT'!$D$41,IF(J488=41,'Equivalencia BH-BMPT'!$D$42,IF(J488=42,'Equivalencia BH-BMPT'!$D$43,IF(J488=43,'Equivalencia BH-BMPT'!$D$44,IF(J488=44,'Equivalencia BH-BMPT'!$D$45,IF(J488=45,'Equivalencia BH-BMPT'!$D$46,"No ha seleccionado un número de programa")))))))))))))))))))))))))))))))))))))))))))))</f>
        <v>No ha seleccionado un número de programa</v>
      </c>
      <c r="L488" s="20"/>
      <c r="M488" s="17"/>
      <c r="N488" s="24"/>
      <c r="O488" s="21"/>
      <c r="P488" s="85"/>
      <c r="Q488" s="22"/>
      <c r="R488" s="22"/>
      <c r="S488" s="22"/>
      <c r="T488" s="22">
        <f t="shared" si="27"/>
        <v>0</v>
      </c>
      <c r="U488" s="22"/>
      <c r="V488" s="23"/>
      <c r="W488" s="23"/>
      <c r="X488" s="23"/>
      <c r="Y488" s="17"/>
      <c r="Z488" s="17"/>
      <c r="AA488" s="39"/>
      <c r="AB488" s="17"/>
      <c r="AC488" s="17"/>
      <c r="AD488" s="17"/>
      <c r="AE488" s="17"/>
      <c r="AF488" s="40" t="e">
        <f t="shared" si="28"/>
        <v>#DIV/0!</v>
      </c>
      <c r="AG488" s="41"/>
      <c r="AH488" s="41" t="b">
        <f t="shared" si="29"/>
        <v>1</v>
      </c>
    </row>
    <row r="489" spans="1:34" ht="44.25" hidden="1" customHeight="1" thickBot="1" x14ac:dyDescent="0.3">
      <c r="A489" s="17"/>
      <c r="B489" s="17"/>
      <c r="C489" s="3"/>
      <c r="D489" s="17"/>
      <c r="E489" s="3" t="str">
        <f>IF(D489=1,'Tipo '!$B$2,IF(D489=2,'Tipo '!$B$3,IF(D489=3,'Tipo '!$B$4,IF(D489=4,'Tipo '!$B$5,IF(D489=5,'Tipo '!$B$6,IF(D489=6,'Tipo '!$B$7,IF(D489=7,'Tipo '!$B$8,IF(D489=8,'Tipo '!$B$9,IF(D489=9,'Tipo '!$B$10,IF(D489=10,'Tipo '!$B$11,IF(D489=11,'Tipo '!$B$12,IF(D489=12,'Tipo '!$B$13,IF(D489=13,'Tipo '!$B$14,IF(D489=14,'Tipo '!$B$15,IF(D489=15,'Tipo '!$B$16,IF(D489=16,'Tipo '!$B$17,IF(D489=17,'Tipo '!$B$18,IF(D489=18,'Tipo '!$B$19,IF(D489=19,'Tipo '!$B$20,IF(D489=20,'Tipo '!$B$21,"No ha seleccionado un tipo de contrato válido"))))))))))))))))))))</f>
        <v>No ha seleccionado un tipo de contrato válido</v>
      </c>
      <c r="F489" s="3"/>
      <c r="G489" s="3"/>
      <c r="H489" s="19"/>
      <c r="I489" s="19"/>
      <c r="J489" s="8"/>
      <c r="K489" s="38" t="str">
        <f>IF(J489=1,'Equivalencia BH-BMPT'!$D$2,IF(J489=2,'Equivalencia BH-BMPT'!$D$3,IF(J489=3,'Equivalencia BH-BMPT'!$D$4,IF(J489=4,'Equivalencia BH-BMPT'!$D$5,IF(J489=5,'Equivalencia BH-BMPT'!$D$6,IF(J489=6,'Equivalencia BH-BMPT'!$D$7,IF(J489=7,'Equivalencia BH-BMPT'!$D$8,IF(J489=8,'Equivalencia BH-BMPT'!$D$9,IF(J489=9,'Equivalencia BH-BMPT'!$D$10,IF(J489=10,'Equivalencia BH-BMPT'!$D$11,IF(J489=11,'Equivalencia BH-BMPT'!$D$12,IF(J489=12,'Equivalencia BH-BMPT'!$D$13,IF(J489=13,'Equivalencia BH-BMPT'!$D$14,IF(J489=14,'Equivalencia BH-BMPT'!$D$15,IF(J489=15,'Equivalencia BH-BMPT'!$D$16,IF(J489=16,'Equivalencia BH-BMPT'!$D$17,IF(J489=17,'Equivalencia BH-BMPT'!$D$18,IF(J489=18,'Equivalencia BH-BMPT'!$D$19,IF(J489=19,'Equivalencia BH-BMPT'!$D$20,IF(J489=20,'Equivalencia BH-BMPT'!$D$21,IF(J489=21,'Equivalencia BH-BMPT'!$D$22,IF(J489=22,'Equivalencia BH-BMPT'!$D$23,IF(J489=23,'Equivalencia BH-BMPT'!#REF!,IF(J489=24,'Equivalencia BH-BMPT'!$D$25,IF(J489=25,'Equivalencia BH-BMPT'!$D$26,IF(J489=26,'Equivalencia BH-BMPT'!$D$27,IF(J489=27,'Equivalencia BH-BMPT'!$D$28,IF(J489=28,'Equivalencia BH-BMPT'!$D$29,IF(J489=29,'Equivalencia BH-BMPT'!$D$30,IF(J489=30,'Equivalencia BH-BMPT'!$D$31,IF(J489=31,'Equivalencia BH-BMPT'!$D$32,IF(J489=32,'Equivalencia BH-BMPT'!$D$33,IF(J489=33,'Equivalencia BH-BMPT'!$D$34,IF(J489=34,'Equivalencia BH-BMPT'!$D$35,IF(J489=35,'Equivalencia BH-BMPT'!$D$36,IF(J489=36,'Equivalencia BH-BMPT'!$D$37,IF(J489=37,'Equivalencia BH-BMPT'!$D$38,IF(J489=38,'Equivalencia BH-BMPT'!#REF!,IF(J489=39,'Equivalencia BH-BMPT'!$D$40,IF(J489=40,'Equivalencia BH-BMPT'!$D$41,IF(J489=41,'Equivalencia BH-BMPT'!$D$42,IF(J489=42,'Equivalencia BH-BMPT'!$D$43,IF(J489=43,'Equivalencia BH-BMPT'!$D$44,IF(J489=44,'Equivalencia BH-BMPT'!$D$45,IF(J489=45,'Equivalencia BH-BMPT'!$D$46,"No ha seleccionado un número de programa")))))))))))))))))))))))))))))))))))))))))))))</f>
        <v>No ha seleccionado un número de programa</v>
      </c>
      <c r="L489" s="20"/>
      <c r="M489" s="17"/>
      <c r="N489" s="24"/>
      <c r="O489" s="21"/>
      <c r="P489" s="85"/>
      <c r="Q489" s="22"/>
      <c r="R489" s="22"/>
      <c r="S489" s="22"/>
      <c r="T489" s="22">
        <f t="shared" si="27"/>
        <v>0</v>
      </c>
      <c r="U489" s="22"/>
      <c r="V489" s="23"/>
      <c r="W489" s="23"/>
      <c r="X489" s="23"/>
      <c r="Y489" s="17"/>
      <c r="Z489" s="17"/>
      <c r="AA489" s="39"/>
      <c r="AB489" s="17"/>
      <c r="AC489" s="17"/>
      <c r="AD489" s="17"/>
      <c r="AE489" s="17"/>
      <c r="AF489" s="40" t="e">
        <f t="shared" si="28"/>
        <v>#DIV/0!</v>
      </c>
      <c r="AG489" s="41"/>
      <c r="AH489" s="41" t="b">
        <f t="shared" si="29"/>
        <v>1</v>
      </c>
    </row>
    <row r="490" spans="1:34" ht="44.25" hidden="1" customHeight="1" thickBot="1" x14ac:dyDescent="0.3">
      <c r="A490" s="17"/>
      <c r="B490" s="17"/>
      <c r="C490" s="3"/>
      <c r="D490" s="17"/>
      <c r="E490" s="3" t="str">
        <f>IF(D490=1,'Tipo '!$B$2,IF(D490=2,'Tipo '!$B$3,IF(D490=3,'Tipo '!$B$4,IF(D490=4,'Tipo '!$B$5,IF(D490=5,'Tipo '!$B$6,IF(D490=6,'Tipo '!$B$7,IF(D490=7,'Tipo '!$B$8,IF(D490=8,'Tipo '!$B$9,IF(D490=9,'Tipo '!$B$10,IF(D490=10,'Tipo '!$B$11,IF(D490=11,'Tipo '!$B$12,IF(D490=12,'Tipo '!$B$13,IF(D490=13,'Tipo '!$B$14,IF(D490=14,'Tipo '!$B$15,IF(D490=15,'Tipo '!$B$16,IF(D490=16,'Tipo '!$B$17,IF(D490=17,'Tipo '!$B$18,IF(D490=18,'Tipo '!$B$19,IF(D490=19,'Tipo '!$B$20,IF(D490=20,'Tipo '!$B$21,"No ha seleccionado un tipo de contrato válido"))))))))))))))))))))</f>
        <v>No ha seleccionado un tipo de contrato válido</v>
      </c>
      <c r="F490" s="3"/>
      <c r="G490" s="3"/>
      <c r="H490" s="19"/>
      <c r="I490" s="19"/>
      <c r="J490" s="8"/>
      <c r="K490" s="38" t="str">
        <f>IF(J490=1,'Equivalencia BH-BMPT'!$D$2,IF(J490=2,'Equivalencia BH-BMPT'!$D$3,IF(J490=3,'Equivalencia BH-BMPT'!$D$4,IF(J490=4,'Equivalencia BH-BMPT'!$D$5,IF(J490=5,'Equivalencia BH-BMPT'!$D$6,IF(J490=6,'Equivalencia BH-BMPT'!$D$7,IF(J490=7,'Equivalencia BH-BMPT'!$D$8,IF(J490=8,'Equivalencia BH-BMPT'!$D$9,IF(J490=9,'Equivalencia BH-BMPT'!$D$10,IF(J490=10,'Equivalencia BH-BMPT'!$D$11,IF(J490=11,'Equivalencia BH-BMPT'!$D$12,IF(J490=12,'Equivalencia BH-BMPT'!$D$13,IF(J490=13,'Equivalencia BH-BMPT'!$D$14,IF(J490=14,'Equivalencia BH-BMPT'!$D$15,IF(J490=15,'Equivalencia BH-BMPT'!$D$16,IF(J490=16,'Equivalencia BH-BMPT'!$D$17,IF(J490=17,'Equivalencia BH-BMPT'!$D$18,IF(J490=18,'Equivalencia BH-BMPT'!$D$19,IF(J490=19,'Equivalencia BH-BMPT'!$D$20,IF(J490=20,'Equivalencia BH-BMPT'!$D$21,IF(J490=21,'Equivalencia BH-BMPT'!$D$22,IF(J490=22,'Equivalencia BH-BMPT'!$D$23,IF(J490=23,'Equivalencia BH-BMPT'!#REF!,IF(J490=24,'Equivalencia BH-BMPT'!$D$25,IF(J490=25,'Equivalencia BH-BMPT'!$D$26,IF(J490=26,'Equivalencia BH-BMPT'!$D$27,IF(J490=27,'Equivalencia BH-BMPT'!$D$28,IF(J490=28,'Equivalencia BH-BMPT'!$D$29,IF(J490=29,'Equivalencia BH-BMPT'!$D$30,IF(J490=30,'Equivalencia BH-BMPT'!$D$31,IF(J490=31,'Equivalencia BH-BMPT'!$D$32,IF(J490=32,'Equivalencia BH-BMPT'!$D$33,IF(J490=33,'Equivalencia BH-BMPT'!$D$34,IF(J490=34,'Equivalencia BH-BMPT'!$D$35,IF(J490=35,'Equivalencia BH-BMPT'!$D$36,IF(J490=36,'Equivalencia BH-BMPT'!$D$37,IF(J490=37,'Equivalencia BH-BMPT'!$D$38,IF(J490=38,'Equivalencia BH-BMPT'!#REF!,IF(J490=39,'Equivalencia BH-BMPT'!$D$40,IF(J490=40,'Equivalencia BH-BMPT'!$D$41,IF(J490=41,'Equivalencia BH-BMPT'!$D$42,IF(J490=42,'Equivalencia BH-BMPT'!$D$43,IF(J490=43,'Equivalencia BH-BMPT'!$D$44,IF(J490=44,'Equivalencia BH-BMPT'!$D$45,IF(J490=45,'Equivalencia BH-BMPT'!$D$46,"No ha seleccionado un número de programa")))))))))))))))))))))))))))))))))))))))))))))</f>
        <v>No ha seleccionado un número de programa</v>
      </c>
      <c r="L490" s="20"/>
      <c r="M490" s="17"/>
      <c r="N490" s="24"/>
      <c r="O490" s="21"/>
      <c r="P490" s="85"/>
      <c r="Q490" s="22"/>
      <c r="R490" s="22"/>
      <c r="S490" s="22"/>
      <c r="T490" s="22">
        <f t="shared" si="27"/>
        <v>0</v>
      </c>
      <c r="U490" s="22"/>
      <c r="V490" s="23"/>
      <c r="W490" s="23"/>
      <c r="X490" s="23"/>
      <c r="Y490" s="17"/>
      <c r="Z490" s="17"/>
      <c r="AA490" s="39"/>
      <c r="AB490" s="17"/>
      <c r="AC490" s="17"/>
      <c r="AD490" s="17"/>
      <c r="AE490" s="17"/>
      <c r="AF490" s="40" t="e">
        <f t="shared" si="28"/>
        <v>#DIV/0!</v>
      </c>
      <c r="AG490" s="41"/>
      <c r="AH490" s="41" t="b">
        <f t="shared" si="29"/>
        <v>1</v>
      </c>
    </row>
    <row r="491" spans="1:34" ht="44.25" hidden="1" customHeight="1" thickBot="1" x14ac:dyDescent="0.3">
      <c r="A491" s="17"/>
      <c r="B491" s="17"/>
      <c r="C491" s="3"/>
      <c r="D491" s="17"/>
      <c r="E491" s="3" t="str">
        <f>IF(D491=1,'Tipo '!$B$2,IF(D491=2,'Tipo '!$B$3,IF(D491=3,'Tipo '!$B$4,IF(D491=4,'Tipo '!$B$5,IF(D491=5,'Tipo '!$B$6,IF(D491=6,'Tipo '!$B$7,IF(D491=7,'Tipo '!$B$8,IF(D491=8,'Tipo '!$B$9,IF(D491=9,'Tipo '!$B$10,IF(D491=10,'Tipo '!$B$11,IF(D491=11,'Tipo '!$B$12,IF(D491=12,'Tipo '!$B$13,IF(D491=13,'Tipo '!$B$14,IF(D491=14,'Tipo '!$B$15,IF(D491=15,'Tipo '!$B$16,IF(D491=16,'Tipo '!$B$17,IF(D491=17,'Tipo '!$B$18,IF(D491=18,'Tipo '!$B$19,IF(D491=19,'Tipo '!$B$20,IF(D491=20,'Tipo '!$B$21,"No ha seleccionado un tipo de contrato válido"))))))))))))))))))))</f>
        <v>No ha seleccionado un tipo de contrato válido</v>
      </c>
      <c r="F491" s="3"/>
      <c r="G491" s="3"/>
      <c r="H491" s="19"/>
      <c r="I491" s="19"/>
      <c r="J491" s="8"/>
      <c r="K491" s="38" t="str">
        <f>IF(J491=1,'Equivalencia BH-BMPT'!$D$2,IF(J491=2,'Equivalencia BH-BMPT'!$D$3,IF(J491=3,'Equivalencia BH-BMPT'!$D$4,IF(J491=4,'Equivalencia BH-BMPT'!$D$5,IF(J491=5,'Equivalencia BH-BMPT'!$D$6,IF(J491=6,'Equivalencia BH-BMPT'!$D$7,IF(J491=7,'Equivalencia BH-BMPT'!$D$8,IF(J491=8,'Equivalencia BH-BMPT'!$D$9,IF(J491=9,'Equivalencia BH-BMPT'!$D$10,IF(J491=10,'Equivalencia BH-BMPT'!$D$11,IF(J491=11,'Equivalencia BH-BMPT'!$D$12,IF(J491=12,'Equivalencia BH-BMPT'!$D$13,IF(J491=13,'Equivalencia BH-BMPT'!$D$14,IF(J491=14,'Equivalencia BH-BMPT'!$D$15,IF(J491=15,'Equivalencia BH-BMPT'!$D$16,IF(J491=16,'Equivalencia BH-BMPT'!$D$17,IF(J491=17,'Equivalencia BH-BMPT'!$D$18,IF(J491=18,'Equivalencia BH-BMPT'!$D$19,IF(J491=19,'Equivalencia BH-BMPT'!$D$20,IF(J491=20,'Equivalencia BH-BMPT'!$D$21,IF(J491=21,'Equivalencia BH-BMPT'!$D$22,IF(J491=22,'Equivalencia BH-BMPT'!$D$23,IF(J491=23,'Equivalencia BH-BMPT'!#REF!,IF(J491=24,'Equivalencia BH-BMPT'!$D$25,IF(J491=25,'Equivalencia BH-BMPT'!$D$26,IF(J491=26,'Equivalencia BH-BMPT'!$D$27,IF(J491=27,'Equivalencia BH-BMPT'!$D$28,IF(J491=28,'Equivalencia BH-BMPT'!$D$29,IF(J491=29,'Equivalencia BH-BMPT'!$D$30,IF(J491=30,'Equivalencia BH-BMPT'!$D$31,IF(J491=31,'Equivalencia BH-BMPT'!$D$32,IF(J491=32,'Equivalencia BH-BMPT'!$D$33,IF(J491=33,'Equivalencia BH-BMPT'!$D$34,IF(J491=34,'Equivalencia BH-BMPT'!$D$35,IF(J491=35,'Equivalencia BH-BMPT'!$D$36,IF(J491=36,'Equivalencia BH-BMPT'!$D$37,IF(J491=37,'Equivalencia BH-BMPT'!$D$38,IF(J491=38,'Equivalencia BH-BMPT'!#REF!,IF(J491=39,'Equivalencia BH-BMPT'!$D$40,IF(J491=40,'Equivalencia BH-BMPT'!$D$41,IF(J491=41,'Equivalencia BH-BMPT'!$D$42,IF(J491=42,'Equivalencia BH-BMPT'!$D$43,IF(J491=43,'Equivalencia BH-BMPT'!$D$44,IF(J491=44,'Equivalencia BH-BMPT'!$D$45,IF(J491=45,'Equivalencia BH-BMPT'!$D$46,"No ha seleccionado un número de programa")))))))))))))))))))))))))))))))))))))))))))))</f>
        <v>No ha seleccionado un número de programa</v>
      </c>
      <c r="L491" s="20"/>
      <c r="M491" s="17"/>
      <c r="N491" s="24"/>
      <c r="O491" s="21"/>
      <c r="P491" s="85"/>
      <c r="Q491" s="22"/>
      <c r="R491" s="22"/>
      <c r="S491" s="22"/>
      <c r="T491" s="22">
        <f t="shared" si="27"/>
        <v>0</v>
      </c>
      <c r="U491" s="22"/>
      <c r="V491" s="23"/>
      <c r="W491" s="23"/>
      <c r="X491" s="23"/>
      <c r="Y491" s="17"/>
      <c r="Z491" s="17"/>
      <c r="AA491" s="39"/>
      <c r="AB491" s="17"/>
      <c r="AC491" s="17"/>
      <c r="AD491" s="17"/>
      <c r="AE491" s="17"/>
      <c r="AF491" s="40" t="e">
        <f t="shared" si="28"/>
        <v>#DIV/0!</v>
      </c>
      <c r="AG491" s="41"/>
      <c r="AH491" s="41" t="b">
        <f t="shared" si="29"/>
        <v>1</v>
      </c>
    </row>
    <row r="492" spans="1:34" ht="44.25" hidden="1" customHeight="1" thickBot="1" x14ac:dyDescent="0.3">
      <c r="A492" s="17"/>
      <c r="B492" s="17"/>
      <c r="C492" s="3"/>
      <c r="D492" s="17"/>
      <c r="E492" s="3" t="str">
        <f>IF(D492=1,'Tipo '!$B$2,IF(D492=2,'Tipo '!$B$3,IF(D492=3,'Tipo '!$B$4,IF(D492=4,'Tipo '!$B$5,IF(D492=5,'Tipo '!$B$6,IF(D492=6,'Tipo '!$B$7,IF(D492=7,'Tipo '!$B$8,IF(D492=8,'Tipo '!$B$9,IF(D492=9,'Tipo '!$B$10,IF(D492=10,'Tipo '!$B$11,IF(D492=11,'Tipo '!$B$12,IF(D492=12,'Tipo '!$B$13,IF(D492=13,'Tipo '!$B$14,IF(D492=14,'Tipo '!$B$15,IF(D492=15,'Tipo '!$B$16,IF(D492=16,'Tipo '!$B$17,IF(D492=17,'Tipo '!$B$18,IF(D492=18,'Tipo '!$B$19,IF(D492=19,'Tipo '!$B$20,IF(D492=20,'Tipo '!$B$21,"No ha seleccionado un tipo de contrato válido"))))))))))))))))))))</f>
        <v>No ha seleccionado un tipo de contrato válido</v>
      </c>
      <c r="F492" s="3"/>
      <c r="G492" s="3"/>
      <c r="H492" s="19"/>
      <c r="I492" s="19"/>
      <c r="J492" s="8"/>
      <c r="K492" s="38" t="str">
        <f>IF(J492=1,'Equivalencia BH-BMPT'!$D$2,IF(J492=2,'Equivalencia BH-BMPT'!$D$3,IF(J492=3,'Equivalencia BH-BMPT'!$D$4,IF(J492=4,'Equivalencia BH-BMPT'!$D$5,IF(J492=5,'Equivalencia BH-BMPT'!$D$6,IF(J492=6,'Equivalencia BH-BMPT'!$D$7,IF(J492=7,'Equivalencia BH-BMPT'!$D$8,IF(J492=8,'Equivalencia BH-BMPT'!$D$9,IF(J492=9,'Equivalencia BH-BMPT'!$D$10,IF(J492=10,'Equivalencia BH-BMPT'!$D$11,IF(J492=11,'Equivalencia BH-BMPT'!$D$12,IF(J492=12,'Equivalencia BH-BMPT'!$D$13,IF(J492=13,'Equivalencia BH-BMPT'!$D$14,IF(J492=14,'Equivalencia BH-BMPT'!$D$15,IF(J492=15,'Equivalencia BH-BMPT'!$D$16,IF(J492=16,'Equivalencia BH-BMPT'!$D$17,IF(J492=17,'Equivalencia BH-BMPT'!$D$18,IF(J492=18,'Equivalencia BH-BMPT'!$D$19,IF(J492=19,'Equivalencia BH-BMPT'!$D$20,IF(J492=20,'Equivalencia BH-BMPT'!$D$21,IF(J492=21,'Equivalencia BH-BMPT'!$D$22,IF(J492=22,'Equivalencia BH-BMPT'!$D$23,IF(J492=23,'Equivalencia BH-BMPT'!#REF!,IF(J492=24,'Equivalencia BH-BMPT'!$D$25,IF(J492=25,'Equivalencia BH-BMPT'!$D$26,IF(J492=26,'Equivalencia BH-BMPT'!$D$27,IF(J492=27,'Equivalencia BH-BMPT'!$D$28,IF(J492=28,'Equivalencia BH-BMPT'!$D$29,IF(J492=29,'Equivalencia BH-BMPT'!$D$30,IF(J492=30,'Equivalencia BH-BMPT'!$D$31,IF(J492=31,'Equivalencia BH-BMPT'!$D$32,IF(J492=32,'Equivalencia BH-BMPT'!$D$33,IF(J492=33,'Equivalencia BH-BMPT'!$D$34,IF(J492=34,'Equivalencia BH-BMPT'!$D$35,IF(J492=35,'Equivalencia BH-BMPT'!$D$36,IF(J492=36,'Equivalencia BH-BMPT'!$D$37,IF(J492=37,'Equivalencia BH-BMPT'!$D$38,IF(J492=38,'Equivalencia BH-BMPT'!#REF!,IF(J492=39,'Equivalencia BH-BMPT'!$D$40,IF(J492=40,'Equivalencia BH-BMPT'!$D$41,IF(J492=41,'Equivalencia BH-BMPT'!$D$42,IF(J492=42,'Equivalencia BH-BMPT'!$D$43,IF(J492=43,'Equivalencia BH-BMPT'!$D$44,IF(J492=44,'Equivalencia BH-BMPT'!$D$45,IF(J492=45,'Equivalencia BH-BMPT'!$D$46,"No ha seleccionado un número de programa")))))))))))))))))))))))))))))))))))))))))))))</f>
        <v>No ha seleccionado un número de programa</v>
      </c>
      <c r="L492" s="20"/>
      <c r="M492" s="17"/>
      <c r="N492" s="24"/>
      <c r="O492" s="21"/>
      <c r="P492" s="85"/>
      <c r="Q492" s="22"/>
      <c r="R492" s="22"/>
      <c r="S492" s="22"/>
      <c r="T492" s="22">
        <f t="shared" si="27"/>
        <v>0</v>
      </c>
      <c r="U492" s="22"/>
      <c r="V492" s="23"/>
      <c r="W492" s="23"/>
      <c r="X492" s="23"/>
      <c r="Y492" s="17"/>
      <c r="Z492" s="17"/>
      <c r="AA492" s="39"/>
      <c r="AB492" s="17"/>
      <c r="AC492" s="17"/>
      <c r="AD492" s="17"/>
      <c r="AE492" s="17"/>
      <c r="AF492" s="40" t="e">
        <f t="shared" si="28"/>
        <v>#DIV/0!</v>
      </c>
      <c r="AG492" s="41"/>
      <c r="AH492" s="41" t="b">
        <f t="shared" si="29"/>
        <v>1</v>
      </c>
    </row>
    <row r="493" spans="1:34" ht="44.25" hidden="1" customHeight="1" thickBot="1" x14ac:dyDescent="0.3">
      <c r="A493" s="17"/>
      <c r="B493" s="17"/>
      <c r="C493" s="3"/>
      <c r="D493" s="17"/>
      <c r="E493" s="3" t="str">
        <f>IF(D493=1,'Tipo '!$B$2,IF(D493=2,'Tipo '!$B$3,IF(D493=3,'Tipo '!$B$4,IF(D493=4,'Tipo '!$B$5,IF(D493=5,'Tipo '!$B$6,IF(D493=6,'Tipo '!$B$7,IF(D493=7,'Tipo '!$B$8,IF(D493=8,'Tipo '!$B$9,IF(D493=9,'Tipo '!$B$10,IF(D493=10,'Tipo '!$B$11,IF(D493=11,'Tipo '!$B$12,IF(D493=12,'Tipo '!$B$13,IF(D493=13,'Tipo '!$B$14,IF(D493=14,'Tipo '!$B$15,IF(D493=15,'Tipo '!$B$16,IF(D493=16,'Tipo '!$B$17,IF(D493=17,'Tipo '!$B$18,IF(D493=18,'Tipo '!$B$19,IF(D493=19,'Tipo '!$B$20,IF(D493=20,'Tipo '!$B$21,"No ha seleccionado un tipo de contrato válido"))))))))))))))))))))</f>
        <v>No ha seleccionado un tipo de contrato válido</v>
      </c>
      <c r="F493" s="3"/>
      <c r="G493" s="3"/>
      <c r="H493" s="19"/>
      <c r="I493" s="19"/>
      <c r="J493" s="8"/>
      <c r="K493" s="38" t="str">
        <f>IF(J493=1,'Equivalencia BH-BMPT'!$D$2,IF(J493=2,'Equivalencia BH-BMPT'!$D$3,IF(J493=3,'Equivalencia BH-BMPT'!$D$4,IF(J493=4,'Equivalencia BH-BMPT'!$D$5,IF(J493=5,'Equivalencia BH-BMPT'!$D$6,IF(J493=6,'Equivalencia BH-BMPT'!$D$7,IF(J493=7,'Equivalencia BH-BMPT'!$D$8,IF(J493=8,'Equivalencia BH-BMPT'!$D$9,IF(J493=9,'Equivalencia BH-BMPT'!$D$10,IF(J493=10,'Equivalencia BH-BMPT'!$D$11,IF(J493=11,'Equivalencia BH-BMPT'!$D$12,IF(J493=12,'Equivalencia BH-BMPT'!$D$13,IF(J493=13,'Equivalencia BH-BMPT'!$D$14,IF(J493=14,'Equivalencia BH-BMPT'!$D$15,IF(J493=15,'Equivalencia BH-BMPT'!$D$16,IF(J493=16,'Equivalencia BH-BMPT'!$D$17,IF(J493=17,'Equivalencia BH-BMPT'!$D$18,IF(J493=18,'Equivalencia BH-BMPT'!$D$19,IF(J493=19,'Equivalencia BH-BMPT'!$D$20,IF(J493=20,'Equivalencia BH-BMPT'!$D$21,IF(J493=21,'Equivalencia BH-BMPT'!$D$22,IF(J493=22,'Equivalencia BH-BMPT'!$D$23,IF(J493=23,'Equivalencia BH-BMPT'!#REF!,IF(J493=24,'Equivalencia BH-BMPT'!$D$25,IF(J493=25,'Equivalencia BH-BMPT'!$D$26,IF(J493=26,'Equivalencia BH-BMPT'!$D$27,IF(J493=27,'Equivalencia BH-BMPT'!$D$28,IF(J493=28,'Equivalencia BH-BMPT'!$D$29,IF(J493=29,'Equivalencia BH-BMPT'!$D$30,IF(J493=30,'Equivalencia BH-BMPT'!$D$31,IF(J493=31,'Equivalencia BH-BMPT'!$D$32,IF(J493=32,'Equivalencia BH-BMPT'!$D$33,IF(J493=33,'Equivalencia BH-BMPT'!$D$34,IF(J493=34,'Equivalencia BH-BMPT'!$D$35,IF(J493=35,'Equivalencia BH-BMPT'!$D$36,IF(J493=36,'Equivalencia BH-BMPT'!$D$37,IF(J493=37,'Equivalencia BH-BMPT'!$D$38,IF(J493=38,'Equivalencia BH-BMPT'!#REF!,IF(J493=39,'Equivalencia BH-BMPT'!$D$40,IF(J493=40,'Equivalencia BH-BMPT'!$D$41,IF(J493=41,'Equivalencia BH-BMPT'!$D$42,IF(J493=42,'Equivalencia BH-BMPT'!$D$43,IF(J493=43,'Equivalencia BH-BMPT'!$D$44,IF(J493=44,'Equivalencia BH-BMPT'!$D$45,IF(J493=45,'Equivalencia BH-BMPT'!$D$46,"No ha seleccionado un número de programa")))))))))))))))))))))))))))))))))))))))))))))</f>
        <v>No ha seleccionado un número de programa</v>
      </c>
      <c r="L493" s="20"/>
      <c r="M493" s="17"/>
      <c r="N493" s="24"/>
      <c r="O493" s="21"/>
      <c r="P493" s="85"/>
      <c r="Q493" s="22"/>
      <c r="R493" s="22"/>
      <c r="S493" s="22"/>
      <c r="T493" s="22">
        <f t="shared" si="27"/>
        <v>0</v>
      </c>
      <c r="U493" s="22"/>
      <c r="V493" s="23"/>
      <c r="W493" s="23"/>
      <c r="X493" s="23"/>
      <c r="Y493" s="17"/>
      <c r="Z493" s="17"/>
      <c r="AA493" s="39"/>
      <c r="AB493" s="17"/>
      <c r="AC493" s="17"/>
      <c r="AD493" s="17"/>
      <c r="AE493" s="17"/>
      <c r="AF493" s="40" t="e">
        <f t="shared" si="28"/>
        <v>#DIV/0!</v>
      </c>
      <c r="AG493" s="41"/>
      <c r="AH493" s="41" t="b">
        <f t="shared" si="29"/>
        <v>1</v>
      </c>
    </row>
    <row r="494" spans="1:34" ht="44.25" hidden="1" customHeight="1" thickBot="1" x14ac:dyDescent="0.3">
      <c r="A494" s="17"/>
      <c r="B494" s="17"/>
      <c r="C494" s="3"/>
      <c r="D494" s="17"/>
      <c r="E494" s="3" t="str">
        <f>IF(D494=1,'Tipo '!$B$2,IF(D494=2,'Tipo '!$B$3,IF(D494=3,'Tipo '!$B$4,IF(D494=4,'Tipo '!$B$5,IF(D494=5,'Tipo '!$B$6,IF(D494=6,'Tipo '!$B$7,IF(D494=7,'Tipo '!$B$8,IF(D494=8,'Tipo '!$B$9,IF(D494=9,'Tipo '!$B$10,IF(D494=10,'Tipo '!$B$11,IF(D494=11,'Tipo '!$B$12,IF(D494=12,'Tipo '!$B$13,IF(D494=13,'Tipo '!$B$14,IF(D494=14,'Tipo '!$B$15,IF(D494=15,'Tipo '!$B$16,IF(D494=16,'Tipo '!$B$17,IF(D494=17,'Tipo '!$B$18,IF(D494=18,'Tipo '!$B$19,IF(D494=19,'Tipo '!$B$20,IF(D494=20,'Tipo '!$B$21,"No ha seleccionado un tipo de contrato válido"))))))))))))))))))))</f>
        <v>No ha seleccionado un tipo de contrato válido</v>
      </c>
      <c r="F494" s="3"/>
      <c r="G494" s="3"/>
      <c r="H494" s="19"/>
      <c r="I494" s="19"/>
      <c r="J494" s="8"/>
      <c r="K494" s="38" t="str">
        <f>IF(J494=1,'Equivalencia BH-BMPT'!$D$2,IF(J494=2,'Equivalencia BH-BMPT'!$D$3,IF(J494=3,'Equivalencia BH-BMPT'!$D$4,IF(J494=4,'Equivalencia BH-BMPT'!$D$5,IF(J494=5,'Equivalencia BH-BMPT'!$D$6,IF(J494=6,'Equivalencia BH-BMPT'!$D$7,IF(J494=7,'Equivalencia BH-BMPT'!$D$8,IF(J494=8,'Equivalencia BH-BMPT'!$D$9,IF(J494=9,'Equivalencia BH-BMPT'!$D$10,IF(J494=10,'Equivalencia BH-BMPT'!$D$11,IF(J494=11,'Equivalencia BH-BMPT'!$D$12,IF(J494=12,'Equivalencia BH-BMPT'!$D$13,IF(J494=13,'Equivalencia BH-BMPT'!$D$14,IF(J494=14,'Equivalencia BH-BMPT'!$D$15,IF(J494=15,'Equivalencia BH-BMPT'!$D$16,IF(J494=16,'Equivalencia BH-BMPT'!$D$17,IF(J494=17,'Equivalencia BH-BMPT'!$D$18,IF(J494=18,'Equivalencia BH-BMPT'!$D$19,IF(J494=19,'Equivalencia BH-BMPT'!$D$20,IF(J494=20,'Equivalencia BH-BMPT'!$D$21,IF(J494=21,'Equivalencia BH-BMPT'!$D$22,IF(J494=22,'Equivalencia BH-BMPT'!$D$23,IF(J494=23,'Equivalencia BH-BMPT'!#REF!,IF(J494=24,'Equivalencia BH-BMPT'!$D$25,IF(J494=25,'Equivalencia BH-BMPT'!$D$26,IF(J494=26,'Equivalencia BH-BMPT'!$D$27,IF(J494=27,'Equivalencia BH-BMPT'!$D$28,IF(J494=28,'Equivalencia BH-BMPT'!$D$29,IF(J494=29,'Equivalencia BH-BMPT'!$D$30,IF(J494=30,'Equivalencia BH-BMPT'!$D$31,IF(J494=31,'Equivalencia BH-BMPT'!$D$32,IF(J494=32,'Equivalencia BH-BMPT'!$D$33,IF(J494=33,'Equivalencia BH-BMPT'!$D$34,IF(J494=34,'Equivalencia BH-BMPT'!$D$35,IF(J494=35,'Equivalencia BH-BMPT'!$D$36,IF(J494=36,'Equivalencia BH-BMPT'!$D$37,IF(J494=37,'Equivalencia BH-BMPT'!$D$38,IF(J494=38,'Equivalencia BH-BMPT'!#REF!,IF(J494=39,'Equivalencia BH-BMPT'!$D$40,IF(J494=40,'Equivalencia BH-BMPT'!$D$41,IF(J494=41,'Equivalencia BH-BMPT'!$D$42,IF(J494=42,'Equivalencia BH-BMPT'!$D$43,IF(J494=43,'Equivalencia BH-BMPT'!$D$44,IF(J494=44,'Equivalencia BH-BMPT'!$D$45,IF(J494=45,'Equivalencia BH-BMPT'!$D$46,"No ha seleccionado un número de programa")))))))))))))))))))))))))))))))))))))))))))))</f>
        <v>No ha seleccionado un número de programa</v>
      </c>
      <c r="L494" s="20"/>
      <c r="M494" s="17"/>
      <c r="N494" s="24"/>
      <c r="O494" s="21"/>
      <c r="P494" s="85"/>
      <c r="Q494" s="22"/>
      <c r="R494" s="22"/>
      <c r="S494" s="22"/>
      <c r="T494" s="22">
        <f t="shared" si="27"/>
        <v>0</v>
      </c>
      <c r="U494" s="22"/>
      <c r="V494" s="23"/>
      <c r="W494" s="23"/>
      <c r="X494" s="23"/>
      <c r="Y494" s="17"/>
      <c r="Z494" s="17"/>
      <c r="AA494" s="39"/>
      <c r="AB494" s="17"/>
      <c r="AC494" s="17"/>
      <c r="AD494" s="17"/>
      <c r="AE494" s="17"/>
      <c r="AF494" s="40" t="e">
        <f t="shared" si="28"/>
        <v>#DIV/0!</v>
      </c>
      <c r="AG494" s="41"/>
      <c r="AH494" s="41" t="b">
        <f t="shared" si="29"/>
        <v>1</v>
      </c>
    </row>
    <row r="495" spans="1:34" ht="44.25" hidden="1" customHeight="1" thickBot="1" x14ac:dyDescent="0.3">
      <c r="A495" s="17"/>
      <c r="B495" s="17"/>
      <c r="C495" s="3"/>
      <c r="D495" s="17"/>
      <c r="E495" s="3" t="str">
        <f>IF(D495=1,'Tipo '!$B$2,IF(D495=2,'Tipo '!$B$3,IF(D495=3,'Tipo '!$B$4,IF(D495=4,'Tipo '!$B$5,IF(D495=5,'Tipo '!$B$6,IF(D495=6,'Tipo '!$B$7,IF(D495=7,'Tipo '!$B$8,IF(D495=8,'Tipo '!$B$9,IF(D495=9,'Tipo '!$B$10,IF(D495=10,'Tipo '!$B$11,IF(D495=11,'Tipo '!$B$12,IF(D495=12,'Tipo '!$B$13,IF(D495=13,'Tipo '!$B$14,IF(D495=14,'Tipo '!$B$15,IF(D495=15,'Tipo '!$B$16,IF(D495=16,'Tipo '!$B$17,IF(D495=17,'Tipo '!$B$18,IF(D495=18,'Tipo '!$B$19,IF(D495=19,'Tipo '!$B$20,IF(D495=20,'Tipo '!$B$21,"No ha seleccionado un tipo de contrato válido"))))))))))))))))))))</f>
        <v>No ha seleccionado un tipo de contrato válido</v>
      </c>
      <c r="F495" s="3"/>
      <c r="G495" s="3"/>
      <c r="H495" s="19"/>
      <c r="I495" s="19"/>
      <c r="J495" s="8"/>
      <c r="K495" s="38" t="str">
        <f>IF(J495=1,'Equivalencia BH-BMPT'!$D$2,IF(J495=2,'Equivalencia BH-BMPT'!$D$3,IF(J495=3,'Equivalencia BH-BMPT'!$D$4,IF(J495=4,'Equivalencia BH-BMPT'!$D$5,IF(J495=5,'Equivalencia BH-BMPT'!$D$6,IF(J495=6,'Equivalencia BH-BMPT'!$D$7,IF(J495=7,'Equivalencia BH-BMPT'!$D$8,IF(J495=8,'Equivalencia BH-BMPT'!$D$9,IF(J495=9,'Equivalencia BH-BMPT'!$D$10,IF(J495=10,'Equivalencia BH-BMPT'!$D$11,IF(J495=11,'Equivalencia BH-BMPT'!$D$12,IF(J495=12,'Equivalencia BH-BMPT'!$D$13,IF(J495=13,'Equivalencia BH-BMPT'!$D$14,IF(J495=14,'Equivalencia BH-BMPT'!$D$15,IF(J495=15,'Equivalencia BH-BMPT'!$D$16,IF(J495=16,'Equivalencia BH-BMPT'!$D$17,IF(J495=17,'Equivalencia BH-BMPT'!$D$18,IF(J495=18,'Equivalencia BH-BMPT'!$D$19,IF(J495=19,'Equivalencia BH-BMPT'!$D$20,IF(J495=20,'Equivalencia BH-BMPT'!$D$21,IF(J495=21,'Equivalencia BH-BMPT'!$D$22,IF(J495=22,'Equivalencia BH-BMPT'!$D$23,IF(J495=23,'Equivalencia BH-BMPT'!#REF!,IF(J495=24,'Equivalencia BH-BMPT'!$D$25,IF(J495=25,'Equivalencia BH-BMPT'!$D$26,IF(J495=26,'Equivalencia BH-BMPT'!$D$27,IF(J495=27,'Equivalencia BH-BMPT'!$D$28,IF(J495=28,'Equivalencia BH-BMPT'!$D$29,IF(J495=29,'Equivalencia BH-BMPT'!$D$30,IF(J495=30,'Equivalencia BH-BMPT'!$D$31,IF(J495=31,'Equivalencia BH-BMPT'!$D$32,IF(J495=32,'Equivalencia BH-BMPT'!$D$33,IF(J495=33,'Equivalencia BH-BMPT'!$D$34,IF(J495=34,'Equivalencia BH-BMPT'!$D$35,IF(J495=35,'Equivalencia BH-BMPT'!$D$36,IF(J495=36,'Equivalencia BH-BMPT'!$D$37,IF(J495=37,'Equivalencia BH-BMPT'!$D$38,IF(J495=38,'Equivalencia BH-BMPT'!#REF!,IF(J495=39,'Equivalencia BH-BMPT'!$D$40,IF(J495=40,'Equivalencia BH-BMPT'!$D$41,IF(J495=41,'Equivalencia BH-BMPT'!$D$42,IF(J495=42,'Equivalencia BH-BMPT'!$D$43,IF(J495=43,'Equivalencia BH-BMPT'!$D$44,IF(J495=44,'Equivalencia BH-BMPT'!$D$45,IF(J495=45,'Equivalencia BH-BMPT'!$D$46,"No ha seleccionado un número de programa")))))))))))))))))))))))))))))))))))))))))))))</f>
        <v>No ha seleccionado un número de programa</v>
      </c>
      <c r="L495" s="20"/>
      <c r="M495" s="17"/>
      <c r="N495" s="24"/>
      <c r="O495" s="21"/>
      <c r="P495" s="85"/>
      <c r="Q495" s="22"/>
      <c r="R495" s="22"/>
      <c r="S495" s="22"/>
      <c r="T495" s="22">
        <f t="shared" si="27"/>
        <v>0</v>
      </c>
      <c r="U495" s="22"/>
      <c r="V495" s="23"/>
      <c r="W495" s="23"/>
      <c r="X495" s="23"/>
      <c r="Y495" s="17"/>
      <c r="Z495" s="17"/>
      <c r="AA495" s="39"/>
      <c r="AB495" s="17"/>
      <c r="AC495" s="17"/>
      <c r="AD495" s="17"/>
      <c r="AE495" s="17"/>
      <c r="AF495" s="40" t="e">
        <f t="shared" si="28"/>
        <v>#DIV/0!</v>
      </c>
      <c r="AG495" s="41"/>
      <c r="AH495" s="41" t="b">
        <f t="shared" si="29"/>
        <v>1</v>
      </c>
    </row>
    <row r="496" spans="1:34" ht="44.25" hidden="1" customHeight="1" thickBot="1" x14ac:dyDescent="0.3">
      <c r="A496" s="17"/>
      <c r="B496" s="17"/>
      <c r="C496" s="3"/>
      <c r="D496" s="17"/>
      <c r="E496" s="3" t="str">
        <f>IF(D496=1,'Tipo '!$B$2,IF(D496=2,'Tipo '!$B$3,IF(D496=3,'Tipo '!$B$4,IF(D496=4,'Tipo '!$B$5,IF(D496=5,'Tipo '!$B$6,IF(D496=6,'Tipo '!$B$7,IF(D496=7,'Tipo '!$B$8,IF(D496=8,'Tipo '!$B$9,IF(D496=9,'Tipo '!$B$10,IF(D496=10,'Tipo '!$B$11,IF(D496=11,'Tipo '!$B$12,IF(D496=12,'Tipo '!$B$13,IF(D496=13,'Tipo '!$B$14,IF(D496=14,'Tipo '!$B$15,IF(D496=15,'Tipo '!$B$16,IF(D496=16,'Tipo '!$B$17,IF(D496=17,'Tipo '!$B$18,IF(D496=18,'Tipo '!$B$19,IF(D496=19,'Tipo '!$B$20,IF(D496=20,'Tipo '!$B$21,"No ha seleccionado un tipo de contrato válido"))))))))))))))))))))</f>
        <v>No ha seleccionado un tipo de contrato válido</v>
      </c>
      <c r="F496" s="3"/>
      <c r="G496" s="3"/>
      <c r="H496" s="19"/>
      <c r="I496" s="19"/>
      <c r="J496" s="8"/>
      <c r="K496" s="38" t="str">
        <f>IF(J496=1,'Equivalencia BH-BMPT'!$D$2,IF(J496=2,'Equivalencia BH-BMPT'!$D$3,IF(J496=3,'Equivalencia BH-BMPT'!$D$4,IF(J496=4,'Equivalencia BH-BMPT'!$D$5,IF(J496=5,'Equivalencia BH-BMPT'!$D$6,IF(J496=6,'Equivalencia BH-BMPT'!$D$7,IF(J496=7,'Equivalencia BH-BMPT'!$D$8,IF(J496=8,'Equivalencia BH-BMPT'!$D$9,IF(J496=9,'Equivalencia BH-BMPT'!$D$10,IF(J496=10,'Equivalencia BH-BMPT'!$D$11,IF(J496=11,'Equivalencia BH-BMPT'!$D$12,IF(J496=12,'Equivalencia BH-BMPT'!$D$13,IF(J496=13,'Equivalencia BH-BMPT'!$D$14,IF(J496=14,'Equivalencia BH-BMPT'!$D$15,IF(J496=15,'Equivalencia BH-BMPT'!$D$16,IF(J496=16,'Equivalencia BH-BMPT'!$D$17,IF(J496=17,'Equivalencia BH-BMPT'!$D$18,IF(J496=18,'Equivalencia BH-BMPT'!$D$19,IF(J496=19,'Equivalencia BH-BMPT'!$D$20,IF(J496=20,'Equivalencia BH-BMPT'!$D$21,IF(J496=21,'Equivalencia BH-BMPT'!$D$22,IF(J496=22,'Equivalencia BH-BMPT'!$D$23,IF(J496=23,'Equivalencia BH-BMPT'!#REF!,IF(J496=24,'Equivalencia BH-BMPT'!$D$25,IF(J496=25,'Equivalencia BH-BMPT'!$D$26,IF(J496=26,'Equivalencia BH-BMPT'!$D$27,IF(J496=27,'Equivalencia BH-BMPT'!$D$28,IF(J496=28,'Equivalencia BH-BMPT'!$D$29,IF(J496=29,'Equivalencia BH-BMPT'!$D$30,IF(J496=30,'Equivalencia BH-BMPT'!$D$31,IF(J496=31,'Equivalencia BH-BMPT'!$D$32,IF(J496=32,'Equivalencia BH-BMPT'!$D$33,IF(J496=33,'Equivalencia BH-BMPT'!$D$34,IF(J496=34,'Equivalencia BH-BMPT'!$D$35,IF(J496=35,'Equivalencia BH-BMPT'!$D$36,IF(J496=36,'Equivalencia BH-BMPT'!$D$37,IF(J496=37,'Equivalencia BH-BMPT'!$D$38,IF(J496=38,'Equivalencia BH-BMPT'!#REF!,IF(J496=39,'Equivalencia BH-BMPT'!$D$40,IF(J496=40,'Equivalencia BH-BMPT'!$D$41,IF(J496=41,'Equivalencia BH-BMPT'!$D$42,IF(J496=42,'Equivalencia BH-BMPT'!$D$43,IF(J496=43,'Equivalencia BH-BMPT'!$D$44,IF(J496=44,'Equivalencia BH-BMPT'!$D$45,IF(J496=45,'Equivalencia BH-BMPT'!$D$46,"No ha seleccionado un número de programa")))))))))))))))))))))))))))))))))))))))))))))</f>
        <v>No ha seleccionado un número de programa</v>
      </c>
      <c r="L496" s="20"/>
      <c r="M496" s="17"/>
      <c r="N496" s="24"/>
      <c r="O496" s="21"/>
      <c r="P496" s="85"/>
      <c r="Q496" s="22"/>
      <c r="R496" s="22"/>
      <c r="S496" s="22"/>
      <c r="T496" s="22">
        <f t="shared" si="27"/>
        <v>0</v>
      </c>
      <c r="U496" s="22"/>
      <c r="V496" s="23"/>
      <c r="W496" s="23"/>
      <c r="X496" s="23"/>
      <c r="Y496" s="17"/>
      <c r="Z496" s="17"/>
      <c r="AA496" s="39"/>
      <c r="AB496" s="17"/>
      <c r="AC496" s="17"/>
      <c r="AD496" s="17"/>
      <c r="AE496" s="17"/>
      <c r="AF496" s="40" t="e">
        <f t="shared" si="28"/>
        <v>#DIV/0!</v>
      </c>
      <c r="AG496" s="41"/>
      <c r="AH496" s="41" t="b">
        <f t="shared" si="29"/>
        <v>1</v>
      </c>
    </row>
    <row r="497" spans="1:34" ht="44.25" hidden="1" customHeight="1" thickBot="1" x14ac:dyDescent="0.3">
      <c r="A497" s="17"/>
      <c r="B497" s="17"/>
      <c r="C497" s="3"/>
      <c r="D497" s="17"/>
      <c r="E497" s="3" t="str">
        <f>IF(D497=1,'Tipo '!$B$2,IF(D497=2,'Tipo '!$B$3,IF(D497=3,'Tipo '!$B$4,IF(D497=4,'Tipo '!$B$5,IF(D497=5,'Tipo '!$B$6,IF(D497=6,'Tipo '!$B$7,IF(D497=7,'Tipo '!$B$8,IF(D497=8,'Tipo '!$B$9,IF(D497=9,'Tipo '!$B$10,IF(D497=10,'Tipo '!$B$11,IF(D497=11,'Tipo '!$B$12,IF(D497=12,'Tipo '!$B$13,IF(D497=13,'Tipo '!$B$14,IF(D497=14,'Tipo '!$B$15,IF(D497=15,'Tipo '!$B$16,IF(D497=16,'Tipo '!$B$17,IF(D497=17,'Tipo '!$B$18,IF(D497=18,'Tipo '!$B$19,IF(D497=19,'Tipo '!$B$20,IF(D497=20,'Tipo '!$B$21,"No ha seleccionado un tipo de contrato válido"))))))))))))))))))))</f>
        <v>No ha seleccionado un tipo de contrato válido</v>
      </c>
      <c r="F497" s="3"/>
      <c r="G497" s="3"/>
      <c r="H497" s="19"/>
      <c r="I497" s="19"/>
      <c r="J497" s="8"/>
      <c r="K497" s="38" t="str">
        <f>IF(J497=1,'Equivalencia BH-BMPT'!$D$2,IF(J497=2,'Equivalencia BH-BMPT'!$D$3,IF(J497=3,'Equivalencia BH-BMPT'!$D$4,IF(J497=4,'Equivalencia BH-BMPT'!$D$5,IF(J497=5,'Equivalencia BH-BMPT'!$D$6,IF(J497=6,'Equivalencia BH-BMPT'!$D$7,IF(J497=7,'Equivalencia BH-BMPT'!$D$8,IF(J497=8,'Equivalencia BH-BMPT'!$D$9,IF(J497=9,'Equivalencia BH-BMPT'!$D$10,IF(J497=10,'Equivalencia BH-BMPT'!$D$11,IF(J497=11,'Equivalencia BH-BMPT'!$D$12,IF(J497=12,'Equivalencia BH-BMPT'!$D$13,IF(J497=13,'Equivalencia BH-BMPT'!$D$14,IF(J497=14,'Equivalencia BH-BMPT'!$D$15,IF(J497=15,'Equivalencia BH-BMPT'!$D$16,IF(J497=16,'Equivalencia BH-BMPT'!$D$17,IF(J497=17,'Equivalencia BH-BMPT'!$D$18,IF(J497=18,'Equivalencia BH-BMPT'!$D$19,IF(J497=19,'Equivalencia BH-BMPT'!$D$20,IF(J497=20,'Equivalencia BH-BMPT'!$D$21,IF(J497=21,'Equivalencia BH-BMPT'!$D$22,IF(J497=22,'Equivalencia BH-BMPT'!$D$23,IF(J497=23,'Equivalencia BH-BMPT'!#REF!,IF(J497=24,'Equivalencia BH-BMPT'!$D$25,IF(J497=25,'Equivalencia BH-BMPT'!$D$26,IF(J497=26,'Equivalencia BH-BMPT'!$D$27,IF(J497=27,'Equivalencia BH-BMPT'!$D$28,IF(J497=28,'Equivalencia BH-BMPT'!$D$29,IF(J497=29,'Equivalencia BH-BMPT'!$D$30,IF(J497=30,'Equivalencia BH-BMPT'!$D$31,IF(J497=31,'Equivalencia BH-BMPT'!$D$32,IF(J497=32,'Equivalencia BH-BMPT'!$D$33,IF(J497=33,'Equivalencia BH-BMPT'!$D$34,IF(J497=34,'Equivalencia BH-BMPT'!$D$35,IF(J497=35,'Equivalencia BH-BMPT'!$D$36,IF(J497=36,'Equivalencia BH-BMPT'!$D$37,IF(J497=37,'Equivalencia BH-BMPT'!$D$38,IF(J497=38,'Equivalencia BH-BMPT'!#REF!,IF(J497=39,'Equivalencia BH-BMPT'!$D$40,IF(J497=40,'Equivalencia BH-BMPT'!$D$41,IF(J497=41,'Equivalencia BH-BMPT'!$D$42,IF(J497=42,'Equivalencia BH-BMPT'!$D$43,IF(J497=43,'Equivalencia BH-BMPT'!$D$44,IF(J497=44,'Equivalencia BH-BMPT'!$D$45,IF(J497=45,'Equivalencia BH-BMPT'!$D$46,"No ha seleccionado un número de programa")))))))))))))))))))))))))))))))))))))))))))))</f>
        <v>No ha seleccionado un número de programa</v>
      </c>
      <c r="L497" s="20"/>
      <c r="M497" s="17"/>
      <c r="N497" s="24"/>
      <c r="O497" s="21"/>
      <c r="P497" s="85"/>
      <c r="Q497" s="22"/>
      <c r="R497" s="22"/>
      <c r="S497" s="22"/>
      <c r="T497" s="22">
        <f t="shared" si="27"/>
        <v>0</v>
      </c>
      <c r="U497" s="22"/>
      <c r="V497" s="23"/>
      <c r="W497" s="23"/>
      <c r="X497" s="23"/>
      <c r="Y497" s="17"/>
      <c r="Z497" s="17"/>
      <c r="AA497" s="39"/>
      <c r="AB497" s="17"/>
      <c r="AC497" s="17"/>
      <c r="AD497" s="17"/>
      <c r="AE497" s="17"/>
      <c r="AF497" s="40" t="e">
        <f t="shared" si="28"/>
        <v>#DIV/0!</v>
      </c>
      <c r="AG497" s="41"/>
      <c r="AH497" s="41" t="b">
        <f t="shared" si="29"/>
        <v>1</v>
      </c>
    </row>
    <row r="498" spans="1:34" ht="44.25" hidden="1" customHeight="1" thickBot="1" x14ac:dyDescent="0.3">
      <c r="A498" s="17"/>
      <c r="B498" s="17"/>
      <c r="C498" s="3"/>
      <c r="D498" s="17"/>
      <c r="E498" s="3" t="str">
        <f>IF(D498=1,'Tipo '!$B$2,IF(D498=2,'Tipo '!$B$3,IF(D498=3,'Tipo '!$B$4,IF(D498=4,'Tipo '!$B$5,IF(D498=5,'Tipo '!$B$6,IF(D498=6,'Tipo '!$B$7,IF(D498=7,'Tipo '!$B$8,IF(D498=8,'Tipo '!$B$9,IF(D498=9,'Tipo '!$B$10,IF(D498=10,'Tipo '!$B$11,IF(D498=11,'Tipo '!$B$12,IF(D498=12,'Tipo '!$B$13,IF(D498=13,'Tipo '!$B$14,IF(D498=14,'Tipo '!$B$15,IF(D498=15,'Tipo '!$B$16,IF(D498=16,'Tipo '!$B$17,IF(D498=17,'Tipo '!$B$18,IF(D498=18,'Tipo '!$B$19,IF(D498=19,'Tipo '!$B$20,IF(D498=20,'Tipo '!$B$21,"No ha seleccionado un tipo de contrato válido"))))))))))))))))))))</f>
        <v>No ha seleccionado un tipo de contrato válido</v>
      </c>
      <c r="F498" s="3"/>
      <c r="G498" s="3"/>
      <c r="H498" s="19"/>
      <c r="I498" s="19"/>
      <c r="J498" s="8"/>
      <c r="K498" s="38" t="str">
        <f>IF(J498=1,'Equivalencia BH-BMPT'!$D$2,IF(J498=2,'Equivalencia BH-BMPT'!$D$3,IF(J498=3,'Equivalencia BH-BMPT'!$D$4,IF(J498=4,'Equivalencia BH-BMPT'!$D$5,IF(J498=5,'Equivalencia BH-BMPT'!$D$6,IF(J498=6,'Equivalencia BH-BMPT'!$D$7,IF(J498=7,'Equivalencia BH-BMPT'!$D$8,IF(J498=8,'Equivalencia BH-BMPT'!$D$9,IF(J498=9,'Equivalencia BH-BMPT'!$D$10,IF(J498=10,'Equivalencia BH-BMPT'!$D$11,IF(J498=11,'Equivalencia BH-BMPT'!$D$12,IF(J498=12,'Equivalencia BH-BMPT'!$D$13,IF(J498=13,'Equivalencia BH-BMPT'!$D$14,IF(J498=14,'Equivalencia BH-BMPT'!$D$15,IF(J498=15,'Equivalencia BH-BMPT'!$D$16,IF(J498=16,'Equivalencia BH-BMPT'!$D$17,IF(J498=17,'Equivalencia BH-BMPT'!$D$18,IF(J498=18,'Equivalencia BH-BMPT'!$D$19,IF(J498=19,'Equivalencia BH-BMPT'!$D$20,IF(J498=20,'Equivalencia BH-BMPT'!$D$21,IF(J498=21,'Equivalencia BH-BMPT'!$D$22,IF(J498=22,'Equivalencia BH-BMPT'!$D$23,IF(J498=23,'Equivalencia BH-BMPT'!#REF!,IF(J498=24,'Equivalencia BH-BMPT'!$D$25,IF(J498=25,'Equivalencia BH-BMPT'!$D$26,IF(J498=26,'Equivalencia BH-BMPT'!$D$27,IF(J498=27,'Equivalencia BH-BMPT'!$D$28,IF(J498=28,'Equivalencia BH-BMPT'!$D$29,IF(J498=29,'Equivalencia BH-BMPT'!$D$30,IF(J498=30,'Equivalencia BH-BMPT'!$D$31,IF(J498=31,'Equivalencia BH-BMPT'!$D$32,IF(J498=32,'Equivalencia BH-BMPT'!$D$33,IF(J498=33,'Equivalencia BH-BMPT'!$D$34,IF(J498=34,'Equivalencia BH-BMPT'!$D$35,IF(J498=35,'Equivalencia BH-BMPT'!$D$36,IF(J498=36,'Equivalencia BH-BMPT'!$D$37,IF(J498=37,'Equivalencia BH-BMPT'!$D$38,IF(J498=38,'Equivalencia BH-BMPT'!#REF!,IF(J498=39,'Equivalencia BH-BMPT'!$D$40,IF(J498=40,'Equivalencia BH-BMPT'!$D$41,IF(J498=41,'Equivalencia BH-BMPT'!$D$42,IF(J498=42,'Equivalencia BH-BMPT'!$D$43,IF(J498=43,'Equivalencia BH-BMPT'!$D$44,IF(J498=44,'Equivalencia BH-BMPT'!$D$45,IF(J498=45,'Equivalencia BH-BMPT'!$D$46,"No ha seleccionado un número de programa")))))))))))))))))))))))))))))))))))))))))))))</f>
        <v>No ha seleccionado un número de programa</v>
      </c>
      <c r="L498" s="20"/>
      <c r="M498" s="17"/>
      <c r="N498" s="24"/>
      <c r="O498" s="21"/>
      <c r="P498" s="85"/>
      <c r="Q498" s="22"/>
      <c r="R498" s="22"/>
      <c r="S498" s="22"/>
      <c r="T498" s="22">
        <f t="shared" si="27"/>
        <v>0</v>
      </c>
      <c r="U498" s="22"/>
      <c r="V498" s="23"/>
      <c r="W498" s="23"/>
      <c r="X498" s="23"/>
      <c r="Y498" s="17"/>
      <c r="Z498" s="17"/>
      <c r="AA498" s="39"/>
      <c r="AB498" s="17"/>
      <c r="AC498" s="17"/>
      <c r="AD498" s="17"/>
      <c r="AE498" s="17"/>
      <c r="AF498" s="40" t="e">
        <f t="shared" si="28"/>
        <v>#DIV/0!</v>
      </c>
      <c r="AG498" s="41"/>
      <c r="AH498" s="41" t="b">
        <f t="shared" si="29"/>
        <v>1</v>
      </c>
    </row>
    <row r="499" spans="1:34" ht="44.25" hidden="1" customHeight="1" thickBot="1" x14ac:dyDescent="0.3">
      <c r="A499" s="17"/>
      <c r="B499" s="17"/>
      <c r="C499" s="3"/>
      <c r="D499" s="17"/>
      <c r="E499" s="3" t="str">
        <f>IF(D499=1,'Tipo '!$B$2,IF(D499=2,'Tipo '!$B$3,IF(D499=3,'Tipo '!$B$4,IF(D499=4,'Tipo '!$B$5,IF(D499=5,'Tipo '!$B$6,IF(D499=6,'Tipo '!$B$7,IF(D499=7,'Tipo '!$B$8,IF(D499=8,'Tipo '!$B$9,IF(D499=9,'Tipo '!$B$10,IF(D499=10,'Tipo '!$B$11,IF(D499=11,'Tipo '!$B$12,IF(D499=12,'Tipo '!$B$13,IF(D499=13,'Tipo '!$B$14,IF(D499=14,'Tipo '!$B$15,IF(D499=15,'Tipo '!$B$16,IF(D499=16,'Tipo '!$B$17,IF(D499=17,'Tipo '!$B$18,IF(D499=18,'Tipo '!$B$19,IF(D499=19,'Tipo '!$B$20,IF(D499=20,'Tipo '!$B$21,"No ha seleccionado un tipo de contrato válido"))))))))))))))))))))</f>
        <v>No ha seleccionado un tipo de contrato válido</v>
      </c>
      <c r="F499" s="3"/>
      <c r="G499" s="3"/>
      <c r="H499" s="19"/>
      <c r="I499" s="19"/>
      <c r="J499" s="8"/>
      <c r="K499" s="38" t="str">
        <f>IF(J499=1,'Equivalencia BH-BMPT'!$D$2,IF(J499=2,'Equivalencia BH-BMPT'!$D$3,IF(J499=3,'Equivalencia BH-BMPT'!$D$4,IF(J499=4,'Equivalencia BH-BMPT'!$D$5,IF(J499=5,'Equivalencia BH-BMPT'!$D$6,IF(J499=6,'Equivalencia BH-BMPT'!$D$7,IF(J499=7,'Equivalencia BH-BMPT'!$D$8,IF(J499=8,'Equivalencia BH-BMPT'!$D$9,IF(J499=9,'Equivalencia BH-BMPT'!$D$10,IF(J499=10,'Equivalencia BH-BMPT'!$D$11,IF(J499=11,'Equivalencia BH-BMPT'!$D$12,IF(J499=12,'Equivalencia BH-BMPT'!$D$13,IF(J499=13,'Equivalencia BH-BMPT'!$D$14,IF(J499=14,'Equivalencia BH-BMPT'!$D$15,IF(J499=15,'Equivalencia BH-BMPT'!$D$16,IF(J499=16,'Equivalencia BH-BMPT'!$D$17,IF(J499=17,'Equivalencia BH-BMPT'!$D$18,IF(J499=18,'Equivalencia BH-BMPT'!$D$19,IF(J499=19,'Equivalencia BH-BMPT'!$D$20,IF(J499=20,'Equivalencia BH-BMPT'!$D$21,IF(J499=21,'Equivalencia BH-BMPT'!$D$22,IF(J499=22,'Equivalencia BH-BMPT'!$D$23,IF(J499=23,'Equivalencia BH-BMPT'!#REF!,IF(J499=24,'Equivalencia BH-BMPT'!$D$25,IF(J499=25,'Equivalencia BH-BMPT'!$D$26,IF(J499=26,'Equivalencia BH-BMPT'!$D$27,IF(J499=27,'Equivalencia BH-BMPT'!$D$28,IF(J499=28,'Equivalencia BH-BMPT'!$D$29,IF(J499=29,'Equivalencia BH-BMPT'!$D$30,IF(J499=30,'Equivalencia BH-BMPT'!$D$31,IF(J499=31,'Equivalencia BH-BMPT'!$D$32,IF(J499=32,'Equivalencia BH-BMPT'!$D$33,IF(J499=33,'Equivalencia BH-BMPT'!$D$34,IF(J499=34,'Equivalencia BH-BMPT'!$D$35,IF(J499=35,'Equivalencia BH-BMPT'!$D$36,IF(J499=36,'Equivalencia BH-BMPT'!$D$37,IF(J499=37,'Equivalencia BH-BMPT'!$D$38,IF(J499=38,'Equivalencia BH-BMPT'!#REF!,IF(J499=39,'Equivalencia BH-BMPT'!$D$40,IF(J499=40,'Equivalencia BH-BMPT'!$D$41,IF(J499=41,'Equivalencia BH-BMPT'!$D$42,IF(J499=42,'Equivalencia BH-BMPT'!$D$43,IF(J499=43,'Equivalencia BH-BMPT'!$D$44,IF(J499=44,'Equivalencia BH-BMPT'!$D$45,IF(J499=45,'Equivalencia BH-BMPT'!$D$46,"No ha seleccionado un número de programa")))))))))))))))))))))))))))))))))))))))))))))</f>
        <v>No ha seleccionado un número de programa</v>
      </c>
      <c r="L499" s="20"/>
      <c r="M499" s="17"/>
      <c r="N499" s="24"/>
      <c r="O499" s="21"/>
      <c r="P499" s="85"/>
      <c r="Q499" s="22"/>
      <c r="R499" s="22"/>
      <c r="S499" s="22"/>
      <c r="T499" s="22">
        <f t="shared" si="27"/>
        <v>0</v>
      </c>
      <c r="U499" s="22"/>
      <c r="V499" s="23"/>
      <c r="W499" s="23"/>
      <c r="X499" s="23"/>
      <c r="Y499" s="17"/>
      <c r="Z499" s="17"/>
      <c r="AA499" s="39"/>
      <c r="AB499" s="17"/>
      <c r="AC499" s="17"/>
      <c r="AD499" s="17"/>
      <c r="AE499" s="17"/>
      <c r="AF499" s="40" t="e">
        <f t="shared" si="28"/>
        <v>#DIV/0!</v>
      </c>
      <c r="AG499" s="41"/>
      <c r="AH499" s="41" t="b">
        <f t="shared" si="29"/>
        <v>1</v>
      </c>
    </row>
    <row r="500" spans="1:34" ht="44.25" hidden="1" customHeight="1" thickBot="1" x14ac:dyDescent="0.3">
      <c r="A500" s="17"/>
      <c r="B500" s="17"/>
      <c r="C500" s="3"/>
      <c r="D500" s="17"/>
      <c r="E500" s="3" t="str">
        <f>IF(D500=1,'Tipo '!$B$2,IF(D500=2,'Tipo '!$B$3,IF(D500=3,'Tipo '!$B$4,IF(D500=4,'Tipo '!$B$5,IF(D500=5,'Tipo '!$B$6,IF(D500=6,'Tipo '!$B$7,IF(D500=7,'Tipo '!$B$8,IF(D500=8,'Tipo '!$B$9,IF(D500=9,'Tipo '!$B$10,IF(D500=10,'Tipo '!$B$11,IF(D500=11,'Tipo '!$B$12,IF(D500=12,'Tipo '!$B$13,IF(D500=13,'Tipo '!$B$14,IF(D500=14,'Tipo '!$B$15,IF(D500=15,'Tipo '!$B$16,IF(D500=16,'Tipo '!$B$17,IF(D500=17,'Tipo '!$B$18,IF(D500=18,'Tipo '!$B$19,IF(D500=19,'Tipo '!$B$20,IF(D500=20,'Tipo '!$B$21,"No ha seleccionado un tipo de contrato válido"))))))))))))))))))))</f>
        <v>No ha seleccionado un tipo de contrato válido</v>
      </c>
      <c r="F500" s="3"/>
      <c r="G500" s="3"/>
      <c r="H500" s="19"/>
      <c r="I500" s="19"/>
      <c r="J500" s="8"/>
      <c r="K500" s="38" t="str">
        <f>IF(J500=1,'Equivalencia BH-BMPT'!$D$2,IF(J500=2,'Equivalencia BH-BMPT'!$D$3,IF(J500=3,'Equivalencia BH-BMPT'!$D$4,IF(J500=4,'Equivalencia BH-BMPT'!$D$5,IF(J500=5,'Equivalencia BH-BMPT'!$D$6,IF(J500=6,'Equivalencia BH-BMPT'!$D$7,IF(J500=7,'Equivalencia BH-BMPT'!$D$8,IF(J500=8,'Equivalencia BH-BMPT'!$D$9,IF(J500=9,'Equivalencia BH-BMPT'!$D$10,IF(J500=10,'Equivalencia BH-BMPT'!$D$11,IF(J500=11,'Equivalencia BH-BMPT'!$D$12,IF(J500=12,'Equivalencia BH-BMPT'!$D$13,IF(J500=13,'Equivalencia BH-BMPT'!$D$14,IF(J500=14,'Equivalencia BH-BMPT'!$D$15,IF(J500=15,'Equivalencia BH-BMPT'!$D$16,IF(J500=16,'Equivalencia BH-BMPT'!$D$17,IF(J500=17,'Equivalencia BH-BMPT'!$D$18,IF(J500=18,'Equivalencia BH-BMPT'!$D$19,IF(J500=19,'Equivalencia BH-BMPT'!$D$20,IF(J500=20,'Equivalencia BH-BMPT'!$D$21,IF(J500=21,'Equivalencia BH-BMPT'!$D$22,IF(J500=22,'Equivalencia BH-BMPT'!$D$23,IF(J500=23,'Equivalencia BH-BMPT'!#REF!,IF(J500=24,'Equivalencia BH-BMPT'!$D$25,IF(J500=25,'Equivalencia BH-BMPT'!$D$26,IF(J500=26,'Equivalencia BH-BMPT'!$D$27,IF(J500=27,'Equivalencia BH-BMPT'!$D$28,IF(J500=28,'Equivalencia BH-BMPT'!$D$29,IF(J500=29,'Equivalencia BH-BMPT'!$D$30,IF(J500=30,'Equivalencia BH-BMPT'!$D$31,IF(J500=31,'Equivalencia BH-BMPT'!$D$32,IF(J500=32,'Equivalencia BH-BMPT'!$D$33,IF(J500=33,'Equivalencia BH-BMPT'!$D$34,IF(J500=34,'Equivalencia BH-BMPT'!$D$35,IF(J500=35,'Equivalencia BH-BMPT'!$D$36,IF(J500=36,'Equivalencia BH-BMPT'!$D$37,IF(J500=37,'Equivalencia BH-BMPT'!$D$38,IF(J500=38,'Equivalencia BH-BMPT'!#REF!,IF(J500=39,'Equivalencia BH-BMPT'!$D$40,IF(J500=40,'Equivalencia BH-BMPT'!$D$41,IF(J500=41,'Equivalencia BH-BMPT'!$D$42,IF(J500=42,'Equivalencia BH-BMPT'!$D$43,IF(J500=43,'Equivalencia BH-BMPT'!$D$44,IF(J500=44,'Equivalencia BH-BMPT'!$D$45,IF(J500=45,'Equivalencia BH-BMPT'!$D$46,"No ha seleccionado un número de programa")))))))))))))))))))))))))))))))))))))))))))))</f>
        <v>No ha seleccionado un número de programa</v>
      </c>
      <c r="L500" s="20"/>
      <c r="M500" s="17"/>
      <c r="N500" s="24"/>
      <c r="O500" s="21"/>
      <c r="P500" s="85"/>
      <c r="Q500" s="22"/>
      <c r="R500" s="22"/>
      <c r="S500" s="22"/>
      <c r="T500" s="22">
        <f t="shared" si="27"/>
        <v>0</v>
      </c>
      <c r="U500" s="22"/>
      <c r="V500" s="23"/>
      <c r="W500" s="23"/>
      <c r="X500" s="23"/>
      <c r="Y500" s="17"/>
      <c r="Z500" s="17"/>
      <c r="AA500" s="39"/>
      <c r="AB500" s="17"/>
      <c r="AC500" s="17"/>
      <c r="AD500" s="17"/>
      <c r="AE500" s="17"/>
      <c r="AF500" s="40" t="e">
        <f t="shared" si="28"/>
        <v>#DIV/0!</v>
      </c>
      <c r="AG500" s="41"/>
      <c r="AH500" s="41" t="b">
        <f t="shared" si="29"/>
        <v>1</v>
      </c>
    </row>
    <row r="501" spans="1:34" ht="44.25" hidden="1" customHeight="1" thickBot="1" x14ac:dyDescent="0.3">
      <c r="A501" s="17"/>
      <c r="B501" s="17"/>
      <c r="C501" s="3"/>
      <c r="D501" s="17"/>
      <c r="E501" s="3" t="str">
        <f>IF(D501=1,'Tipo '!$B$2,IF(D501=2,'Tipo '!$B$3,IF(D501=3,'Tipo '!$B$4,IF(D501=4,'Tipo '!$B$5,IF(D501=5,'Tipo '!$B$6,IF(D501=6,'Tipo '!$B$7,IF(D501=7,'Tipo '!$B$8,IF(D501=8,'Tipo '!$B$9,IF(D501=9,'Tipo '!$B$10,IF(D501=10,'Tipo '!$B$11,IF(D501=11,'Tipo '!$B$12,IF(D501=12,'Tipo '!$B$13,IF(D501=13,'Tipo '!$B$14,IF(D501=14,'Tipo '!$B$15,IF(D501=15,'Tipo '!$B$16,IF(D501=16,'Tipo '!$B$17,IF(D501=17,'Tipo '!$B$18,IF(D501=18,'Tipo '!$B$19,IF(D501=19,'Tipo '!$B$20,IF(D501=20,'Tipo '!$B$21,"No ha seleccionado un tipo de contrato válido"))))))))))))))))))))</f>
        <v>No ha seleccionado un tipo de contrato válido</v>
      </c>
      <c r="F501" s="3"/>
      <c r="G501" s="3"/>
      <c r="H501" s="19"/>
      <c r="I501" s="19"/>
      <c r="J501" s="8"/>
      <c r="K501" s="38" t="str">
        <f>IF(J501=1,'Equivalencia BH-BMPT'!$D$2,IF(J501=2,'Equivalencia BH-BMPT'!$D$3,IF(J501=3,'Equivalencia BH-BMPT'!$D$4,IF(J501=4,'Equivalencia BH-BMPT'!$D$5,IF(J501=5,'Equivalencia BH-BMPT'!$D$6,IF(J501=6,'Equivalencia BH-BMPT'!$D$7,IF(J501=7,'Equivalencia BH-BMPT'!$D$8,IF(J501=8,'Equivalencia BH-BMPT'!$D$9,IF(J501=9,'Equivalencia BH-BMPT'!$D$10,IF(J501=10,'Equivalencia BH-BMPT'!$D$11,IF(J501=11,'Equivalencia BH-BMPT'!$D$12,IF(J501=12,'Equivalencia BH-BMPT'!$D$13,IF(J501=13,'Equivalencia BH-BMPT'!$D$14,IF(J501=14,'Equivalencia BH-BMPT'!$D$15,IF(J501=15,'Equivalencia BH-BMPT'!$D$16,IF(J501=16,'Equivalencia BH-BMPT'!$D$17,IF(J501=17,'Equivalencia BH-BMPT'!$D$18,IF(J501=18,'Equivalencia BH-BMPT'!$D$19,IF(J501=19,'Equivalencia BH-BMPT'!$D$20,IF(J501=20,'Equivalencia BH-BMPT'!$D$21,IF(J501=21,'Equivalencia BH-BMPT'!$D$22,IF(J501=22,'Equivalencia BH-BMPT'!$D$23,IF(J501=23,'Equivalencia BH-BMPT'!#REF!,IF(J501=24,'Equivalencia BH-BMPT'!$D$25,IF(J501=25,'Equivalencia BH-BMPT'!$D$26,IF(J501=26,'Equivalencia BH-BMPT'!$D$27,IF(J501=27,'Equivalencia BH-BMPT'!$D$28,IF(J501=28,'Equivalencia BH-BMPT'!$D$29,IF(J501=29,'Equivalencia BH-BMPT'!$D$30,IF(J501=30,'Equivalencia BH-BMPT'!$D$31,IF(J501=31,'Equivalencia BH-BMPT'!$D$32,IF(J501=32,'Equivalencia BH-BMPT'!$D$33,IF(J501=33,'Equivalencia BH-BMPT'!$D$34,IF(J501=34,'Equivalencia BH-BMPT'!$D$35,IF(J501=35,'Equivalencia BH-BMPT'!$D$36,IF(J501=36,'Equivalencia BH-BMPT'!$D$37,IF(J501=37,'Equivalencia BH-BMPT'!$D$38,IF(J501=38,'Equivalencia BH-BMPT'!#REF!,IF(J501=39,'Equivalencia BH-BMPT'!$D$40,IF(J501=40,'Equivalencia BH-BMPT'!$D$41,IF(J501=41,'Equivalencia BH-BMPT'!$D$42,IF(J501=42,'Equivalencia BH-BMPT'!$D$43,IF(J501=43,'Equivalencia BH-BMPT'!$D$44,IF(J501=44,'Equivalencia BH-BMPT'!$D$45,IF(J501=45,'Equivalencia BH-BMPT'!$D$46,"No ha seleccionado un número de programa")))))))))))))))))))))))))))))))))))))))))))))</f>
        <v>No ha seleccionado un número de programa</v>
      </c>
      <c r="L501" s="20"/>
      <c r="M501" s="17"/>
      <c r="N501" s="24"/>
      <c r="O501" s="21"/>
      <c r="P501" s="85"/>
      <c r="Q501" s="22"/>
      <c r="R501" s="22"/>
      <c r="S501" s="22"/>
      <c r="T501" s="22">
        <f t="shared" si="27"/>
        <v>0</v>
      </c>
      <c r="U501" s="22"/>
      <c r="V501" s="23"/>
      <c r="W501" s="23"/>
      <c r="X501" s="23"/>
      <c r="Y501" s="17"/>
      <c r="Z501" s="17"/>
      <c r="AA501" s="39"/>
      <c r="AB501" s="17"/>
      <c r="AC501" s="17"/>
      <c r="AD501" s="17"/>
      <c r="AE501" s="17"/>
      <c r="AF501" s="40" t="e">
        <f t="shared" si="28"/>
        <v>#DIV/0!</v>
      </c>
      <c r="AG501" s="41"/>
      <c r="AH501" s="41" t="b">
        <f t="shared" si="29"/>
        <v>1</v>
      </c>
    </row>
    <row r="502" spans="1:34" ht="44.25" hidden="1" customHeight="1" thickBot="1" x14ac:dyDescent="0.3">
      <c r="A502" s="17"/>
      <c r="B502" s="17"/>
      <c r="C502" s="3"/>
      <c r="D502" s="17"/>
      <c r="E502" s="3" t="str">
        <f>IF(D502=1,'Tipo '!$B$2,IF(D502=2,'Tipo '!$B$3,IF(D502=3,'Tipo '!$B$4,IF(D502=4,'Tipo '!$B$5,IF(D502=5,'Tipo '!$B$6,IF(D502=6,'Tipo '!$B$7,IF(D502=7,'Tipo '!$B$8,IF(D502=8,'Tipo '!$B$9,IF(D502=9,'Tipo '!$B$10,IF(D502=10,'Tipo '!$B$11,IF(D502=11,'Tipo '!$B$12,IF(D502=12,'Tipo '!$B$13,IF(D502=13,'Tipo '!$B$14,IF(D502=14,'Tipo '!$B$15,IF(D502=15,'Tipo '!$B$16,IF(D502=16,'Tipo '!$B$17,IF(D502=17,'Tipo '!$B$18,IF(D502=18,'Tipo '!$B$19,IF(D502=19,'Tipo '!$B$20,IF(D502=20,'Tipo '!$B$21,"No ha seleccionado un tipo de contrato válido"))))))))))))))))))))</f>
        <v>No ha seleccionado un tipo de contrato válido</v>
      </c>
      <c r="F502" s="3"/>
      <c r="G502" s="3"/>
      <c r="H502" s="19"/>
      <c r="I502" s="19"/>
      <c r="J502" s="8"/>
      <c r="K502" s="38" t="str">
        <f>IF(J502=1,'Equivalencia BH-BMPT'!$D$2,IF(J502=2,'Equivalencia BH-BMPT'!$D$3,IF(J502=3,'Equivalencia BH-BMPT'!$D$4,IF(J502=4,'Equivalencia BH-BMPT'!$D$5,IF(J502=5,'Equivalencia BH-BMPT'!$D$6,IF(J502=6,'Equivalencia BH-BMPT'!$D$7,IF(J502=7,'Equivalencia BH-BMPT'!$D$8,IF(J502=8,'Equivalencia BH-BMPT'!$D$9,IF(J502=9,'Equivalencia BH-BMPT'!$D$10,IF(J502=10,'Equivalencia BH-BMPT'!$D$11,IF(J502=11,'Equivalencia BH-BMPT'!$D$12,IF(J502=12,'Equivalencia BH-BMPT'!$D$13,IF(J502=13,'Equivalencia BH-BMPT'!$D$14,IF(J502=14,'Equivalencia BH-BMPT'!$D$15,IF(J502=15,'Equivalencia BH-BMPT'!$D$16,IF(J502=16,'Equivalencia BH-BMPT'!$D$17,IF(J502=17,'Equivalencia BH-BMPT'!$D$18,IF(J502=18,'Equivalencia BH-BMPT'!$D$19,IF(J502=19,'Equivalencia BH-BMPT'!$D$20,IF(J502=20,'Equivalencia BH-BMPT'!$D$21,IF(J502=21,'Equivalencia BH-BMPT'!$D$22,IF(J502=22,'Equivalencia BH-BMPT'!$D$23,IF(J502=23,'Equivalencia BH-BMPT'!#REF!,IF(J502=24,'Equivalencia BH-BMPT'!$D$25,IF(J502=25,'Equivalencia BH-BMPT'!$D$26,IF(J502=26,'Equivalencia BH-BMPT'!$D$27,IF(J502=27,'Equivalencia BH-BMPT'!$D$28,IF(J502=28,'Equivalencia BH-BMPT'!$D$29,IF(J502=29,'Equivalencia BH-BMPT'!$D$30,IF(J502=30,'Equivalencia BH-BMPT'!$D$31,IF(J502=31,'Equivalencia BH-BMPT'!$D$32,IF(J502=32,'Equivalencia BH-BMPT'!$D$33,IF(J502=33,'Equivalencia BH-BMPT'!$D$34,IF(J502=34,'Equivalencia BH-BMPT'!$D$35,IF(J502=35,'Equivalencia BH-BMPT'!$D$36,IF(J502=36,'Equivalencia BH-BMPT'!$D$37,IF(J502=37,'Equivalencia BH-BMPT'!$D$38,IF(J502=38,'Equivalencia BH-BMPT'!#REF!,IF(J502=39,'Equivalencia BH-BMPT'!$D$40,IF(J502=40,'Equivalencia BH-BMPT'!$D$41,IF(J502=41,'Equivalencia BH-BMPT'!$D$42,IF(J502=42,'Equivalencia BH-BMPT'!$D$43,IF(J502=43,'Equivalencia BH-BMPT'!$D$44,IF(J502=44,'Equivalencia BH-BMPT'!$D$45,IF(J502=45,'Equivalencia BH-BMPT'!$D$46,"No ha seleccionado un número de programa")))))))))))))))))))))))))))))))))))))))))))))</f>
        <v>No ha seleccionado un número de programa</v>
      </c>
      <c r="L502" s="20"/>
      <c r="M502" s="17"/>
      <c r="N502" s="24"/>
      <c r="O502" s="21"/>
      <c r="P502" s="85"/>
      <c r="Q502" s="22"/>
      <c r="R502" s="22"/>
      <c r="S502" s="22"/>
      <c r="T502" s="22">
        <f t="shared" si="27"/>
        <v>0</v>
      </c>
      <c r="U502" s="22"/>
      <c r="V502" s="23"/>
      <c r="W502" s="23"/>
      <c r="X502" s="23"/>
      <c r="Y502" s="17"/>
      <c r="Z502" s="17"/>
      <c r="AA502" s="39"/>
      <c r="AB502" s="17"/>
      <c r="AC502" s="17"/>
      <c r="AD502" s="17"/>
      <c r="AE502" s="17"/>
      <c r="AF502" s="40" t="e">
        <f t="shared" si="28"/>
        <v>#DIV/0!</v>
      </c>
      <c r="AG502" s="41"/>
      <c r="AH502" s="41" t="b">
        <f t="shared" si="29"/>
        <v>1</v>
      </c>
    </row>
    <row r="503" spans="1:34" ht="44.25" hidden="1" customHeight="1" thickBot="1" x14ac:dyDescent="0.3">
      <c r="A503" s="17"/>
      <c r="B503" s="17"/>
      <c r="C503" s="3"/>
      <c r="D503" s="17"/>
      <c r="E503" s="3" t="str">
        <f>IF(D503=1,'Tipo '!$B$2,IF(D503=2,'Tipo '!$B$3,IF(D503=3,'Tipo '!$B$4,IF(D503=4,'Tipo '!$B$5,IF(D503=5,'Tipo '!$B$6,IF(D503=6,'Tipo '!$B$7,IF(D503=7,'Tipo '!$B$8,IF(D503=8,'Tipo '!$B$9,IF(D503=9,'Tipo '!$B$10,IF(D503=10,'Tipo '!$B$11,IF(D503=11,'Tipo '!$B$12,IF(D503=12,'Tipo '!$B$13,IF(D503=13,'Tipo '!$B$14,IF(D503=14,'Tipo '!$B$15,IF(D503=15,'Tipo '!$B$16,IF(D503=16,'Tipo '!$B$17,IF(D503=17,'Tipo '!$B$18,IF(D503=18,'Tipo '!$B$19,IF(D503=19,'Tipo '!$B$20,IF(D503=20,'Tipo '!$B$21,"No ha seleccionado un tipo de contrato válido"))))))))))))))))))))</f>
        <v>No ha seleccionado un tipo de contrato válido</v>
      </c>
      <c r="F503" s="3"/>
      <c r="G503" s="3"/>
      <c r="H503" s="19"/>
      <c r="I503" s="19"/>
      <c r="J503" s="8"/>
      <c r="K503" s="38" t="str">
        <f>IF(J503=1,'Equivalencia BH-BMPT'!$D$2,IF(J503=2,'Equivalencia BH-BMPT'!$D$3,IF(J503=3,'Equivalencia BH-BMPT'!$D$4,IF(J503=4,'Equivalencia BH-BMPT'!$D$5,IF(J503=5,'Equivalencia BH-BMPT'!$D$6,IF(J503=6,'Equivalencia BH-BMPT'!$D$7,IF(J503=7,'Equivalencia BH-BMPT'!$D$8,IF(J503=8,'Equivalencia BH-BMPT'!$D$9,IF(J503=9,'Equivalencia BH-BMPT'!$D$10,IF(J503=10,'Equivalencia BH-BMPT'!$D$11,IF(J503=11,'Equivalencia BH-BMPT'!$D$12,IF(J503=12,'Equivalencia BH-BMPT'!$D$13,IF(J503=13,'Equivalencia BH-BMPT'!$D$14,IF(J503=14,'Equivalencia BH-BMPT'!$D$15,IF(J503=15,'Equivalencia BH-BMPT'!$D$16,IF(J503=16,'Equivalencia BH-BMPT'!$D$17,IF(J503=17,'Equivalencia BH-BMPT'!$D$18,IF(J503=18,'Equivalencia BH-BMPT'!$D$19,IF(J503=19,'Equivalencia BH-BMPT'!$D$20,IF(J503=20,'Equivalencia BH-BMPT'!$D$21,IF(J503=21,'Equivalencia BH-BMPT'!$D$22,IF(J503=22,'Equivalencia BH-BMPT'!$D$23,IF(J503=23,'Equivalencia BH-BMPT'!#REF!,IF(J503=24,'Equivalencia BH-BMPT'!$D$25,IF(J503=25,'Equivalencia BH-BMPT'!$D$26,IF(J503=26,'Equivalencia BH-BMPT'!$D$27,IF(J503=27,'Equivalencia BH-BMPT'!$D$28,IF(J503=28,'Equivalencia BH-BMPT'!$D$29,IF(J503=29,'Equivalencia BH-BMPT'!$D$30,IF(J503=30,'Equivalencia BH-BMPT'!$D$31,IF(J503=31,'Equivalencia BH-BMPT'!$D$32,IF(J503=32,'Equivalencia BH-BMPT'!$D$33,IF(J503=33,'Equivalencia BH-BMPT'!$D$34,IF(J503=34,'Equivalencia BH-BMPT'!$D$35,IF(J503=35,'Equivalencia BH-BMPT'!$D$36,IF(J503=36,'Equivalencia BH-BMPT'!$D$37,IF(J503=37,'Equivalencia BH-BMPT'!$D$38,IF(J503=38,'Equivalencia BH-BMPT'!#REF!,IF(J503=39,'Equivalencia BH-BMPT'!$D$40,IF(J503=40,'Equivalencia BH-BMPT'!$D$41,IF(J503=41,'Equivalencia BH-BMPT'!$D$42,IF(J503=42,'Equivalencia BH-BMPT'!$D$43,IF(J503=43,'Equivalencia BH-BMPT'!$D$44,IF(J503=44,'Equivalencia BH-BMPT'!$D$45,IF(J503=45,'Equivalencia BH-BMPT'!$D$46,"No ha seleccionado un número de programa")))))))))))))))))))))))))))))))))))))))))))))</f>
        <v>No ha seleccionado un número de programa</v>
      </c>
      <c r="L503" s="20"/>
      <c r="M503" s="17"/>
      <c r="N503" s="24"/>
      <c r="O503" s="21"/>
      <c r="P503" s="85"/>
      <c r="Q503" s="22"/>
      <c r="R503" s="22"/>
      <c r="S503" s="22"/>
      <c r="T503" s="22">
        <f t="shared" si="27"/>
        <v>0</v>
      </c>
      <c r="U503" s="22"/>
      <c r="V503" s="23"/>
      <c r="W503" s="23"/>
      <c r="X503" s="23"/>
      <c r="Y503" s="17"/>
      <c r="Z503" s="17"/>
      <c r="AA503" s="39"/>
      <c r="AB503" s="17"/>
      <c r="AC503" s="17"/>
      <c r="AD503" s="17"/>
      <c r="AE503" s="17"/>
      <c r="AF503" s="40" t="e">
        <f t="shared" si="28"/>
        <v>#DIV/0!</v>
      </c>
      <c r="AG503" s="41"/>
      <c r="AH503" s="41" t="b">
        <f t="shared" si="29"/>
        <v>1</v>
      </c>
    </row>
    <row r="504" spans="1:34" ht="44.25" hidden="1" customHeight="1" thickBot="1" x14ac:dyDescent="0.3">
      <c r="A504" s="17"/>
      <c r="B504" s="17"/>
      <c r="C504" s="3"/>
      <c r="D504" s="17"/>
      <c r="E504" s="3" t="str">
        <f>IF(D504=1,'Tipo '!$B$2,IF(D504=2,'Tipo '!$B$3,IF(D504=3,'Tipo '!$B$4,IF(D504=4,'Tipo '!$B$5,IF(D504=5,'Tipo '!$B$6,IF(D504=6,'Tipo '!$B$7,IF(D504=7,'Tipo '!$B$8,IF(D504=8,'Tipo '!$B$9,IF(D504=9,'Tipo '!$B$10,IF(D504=10,'Tipo '!$B$11,IF(D504=11,'Tipo '!$B$12,IF(D504=12,'Tipo '!$B$13,IF(D504=13,'Tipo '!$B$14,IF(D504=14,'Tipo '!$B$15,IF(D504=15,'Tipo '!$B$16,IF(D504=16,'Tipo '!$B$17,IF(D504=17,'Tipo '!$B$18,IF(D504=18,'Tipo '!$B$19,IF(D504=19,'Tipo '!$B$20,IF(D504=20,'Tipo '!$B$21,"No ha seleccionado un tipo de contrato válido"))))))))))))))))))))</f>
        <v>No ha seleccionado un tipo de contrato válido</v>
      </c>
      <c r="F504" s="3"/>
      <c r="G504" s="3"/>
      <c r="H504" s="19"/>
      <c r="I504" s="19"/>
      <c r="J504" s="8"/>
      <c r="K504" s="38" t="str">
        <f>IF(J504=1,'Equivalencia BH-BMPT'!$D$2,IF(J504=2,'Equivalencia BH-BMPT'!$D$3,IF(J504=3,'Equivalencia BH-BMPT'!$D$4,IF(J504=4,'Equivalencia BH-BMPT'!$D$5,IF(J504=5,'Equivalencia BH-BMPT'!$D$6,IF(J504=6,'Equivalencia BH-BMPT'!$D$7,IF(J504=7,'Equivalencia BH-BMPT'!$D$8,IF(J504=8,'Equivalencia BH-BMPT'!$D$9,IF(J504=9,'Equivalencia BH-BMPT'!$D$10,IF(J504=10,'Equivalencia BH-BMPT'!$D$11,IF(J504=11,'Equivalencia BH-BMPT'!$D$12,IF(J504=12,'Equivalencia BH-BMPT'!$D$13,IF(J504=13,'Equivalencia BH-BMPT'!$D$14,IF(J504=14,'Equivalencia BH-BMPT'!$D$15,IF(J504=15,'Equivalencia BH-BMPT'!$D$16,IF(J504=16,'Equivalencia BH-BMPT'!$D$17,IF(J504=17,'Equivalencia BH-BMPT'!$D$18,IF(J504=18,'Equivalencia BH-BMPT'!$D$19,IF(J504=19,'Equivalencia BH-BMPT'!$D$20,IF(J504=20,'Equivalencia BH-BMPT'!$D$21,IF(J504=21,'Equivalencia BH-BMPT'!$D$22,IF(J504=22,'Equivalencia BH-BMPT'!$D$23,IF(J504=23,'Equivalencia BH-BMPT'!#REF!,IF(J504=24,'Equivalencia BH-BMPT'!$D$25,IF(J504=25,'Equivalencia BH-BMPT'!$D$26,IF(J504=26,'Equivalencia BH-BMPT'!$D$27,IF(J504=27,'Equivalencia BH-BMPT'!$D$28,IF(J504=28,'Equivalencia BH-BMPT'!$D$29,IF(J504=29,'Equivalencia BH-BMPT'!$D$30,IF(J504=30,'Equivalencia BH-BMPT'!$D$31,IF(J504=31,'Equivalencia BH-BMPT'!$D$32,IF(J504=32,'Equivalencia BH-BMPT'!$D$33,IF(J504=33,'Equivalencia BH-BMPT'!$D$34,IF(J504=34,'Equivalencia BH-BMPT'!$D$35,IF(J504=35,'Equivalencia BH-BMPT'!$D$36,IF(J504=36,'Equivalencia BH-BMPT'!$D$37,IF(J504=37,'Equivalencia BH-BMPT'!$D$38,IF(J504=38,'Equivalencia BH-BMPT'!#REF!,IF(J504=39,'Equivalencia BH-BMPT'!$D$40,IF(J504=40,'Equivalencia BH-BMPT'!$D$41,IF(J504=41,'Equivalencia BH-BMPT'!$D$42,IF(J504=42,'Equivalencia BH-BMPT'!$D$43,IF(J504=43,'Equivalencia BH-BMPT'!$D$44,IF(J504=44,'Equivalencia BH-BMPT'!$D$45,IF(J504=45,'Equivalencia BH-BMPT'!$D$46,"No ha seleccionado un número de programa")))))))))))))))))))))))))))))))))))))))))))))</f>
        <v>No ha seleccionado un número de programa</v>
      </c>
      <c r="L504" s="20"/>
      <c r="M504" s="17"/>
      <c r="N504" s="24"/>
      <c r="O504" s="21"/>
      <c r="P504" s="85"/>
      <c r="Q504" s="22"/>
      <c r="R504" s="22"/>
      <c r="S504" s="22"/>
      <c r="T504" s="22">
        <f t="shared" si="27"/>
        <v>0</v>
      </c>
      <c r="U504" s="22"/>
      <c r="V504" s="23"/>
      <c r="W504" s="23"/>
      <c r="X504" s="23"/>
      <c r="Y504" s="17"/>
      <c r="Z504" s="17"/>
      <c r="AA504" s="39"/>
      <c r="AB504" s="17"/>
      <c r="AC504" s="17"/>
      <c r="AD504" s="17"/>
      <c r="AE504" s="17"/>
      <c r="AF504" s="40" t="e">
        <f t="shared" si="28"/>
        <v>#DIV/0!</v>
      </c>
      <c r="AG504" s="41"/>
      <c r="AH504" s="41" t="b">
        <f t="shared" si="29"/>
        <v>1</v>
      </c>
    </row>
    <row r="505" spans="1:34" ht="44.25" hidden="1" customHeight="1" thickBot="1" x14ac:dyDescent="0.3">
      <c r="A505" s="17"/>
      <c r="B505" s="17"/>
      <c r="C505" s="3"/>
      <c r="D505" s="17"/>
      <c r="E505" s="3" t="str">
        <f>IF(D505=1,'Tipo '!$B$2,IF(D505=2,'Tipo '!$B$3,IF(D505=3,'Tipo '!$B$4,IF(D505=4,'Tipo '!$B$5,IF(D505=5,'Tipo '!$B$6,IF(D505=6,'Tipo '!$B$7,IF(D505=7,'Tipo '!$B$8,IF(D505=8,'Tipo '!$B$9,IF(D505=9,'Tipo '!$B$10,IF(D505=10,'Tipo '!$B$11,IF(D505=11,'Tipo '!$B$12,IF(D505=12,'Tipo '!$B$13,IF(D505=13,'Tipo '!$B$14,IF(D505=14,'Tipo '!$B$15,IF(D505=15,'Tipo '!$B$16,IF(D505=16,'Tipo '!$B$17,IF(D505=17,'Tipo '!$B$18,IF(D505=18,'Tipo '!$B$19,IF(D505=19,'Tipo '!$B$20,IF(D505=20,'Tipo '!$B$21,"No ha seleccionado un tipo de contrato válido"))))))))))))))))))))</f>
        <v>No ha seleccionado un tipo de contrato válido</v>
      </c>
      <c r="F505" s="3"/>
      <c r="G505" s="3"/>
      <c r="H505" s="19"/>
      <c r="I505" s="19"/>
      <c r="J505" s="8"/>
      <c r="K505" s="38" t="str">
        <f>IF(J505=1,'Equivalencia BH-BMPT'!$D$2,IF(J505=2,'Equivalencia BH-BMPT'!$D$3,IF(J505=3,'Equivalencia BH-BMPT'!$D$4,IF(J505=4,'Equivalencia BH-BMPT'!$D$5,IF(J505=5,'Equivalencia BH-BMPT'!$D$6,IF(J505=6,'Equivalencia BH-BMPT'!$D$7,IF(J505=7,'Equivalencia BH-BMPT'!$D$8,IF(J505=8,'Equivalencia BH-BMPT'!$D$9,IF(J505=9,'Equivalencia BH-BMPT'!$D$10,IF(J505=10,'Equivalencia BH-BMPT'!$D$11,IF(J505=11,'Equivalencia BH-BMPT'!$D$12,IF(J505=12,'Equivalencia BH-BMPT'!$D$13,IF(J505=13,'Equivalencia BH-BMPT'!$D$14,IF(J505=14,'Equivalencia BH-BMPT'!$D$15,IF(J505=15,'Equivalencia BH-BMPT'!$D$16,IF(J505=16,'Equivalencia BH-BMPT'!$D$17,IF(J505=17,'Equivalencia BH-BMPT'!$D$18,IF(J505=18,'Equivalencia BH-BMPT'!$D$19,IF(J505=19,'Equivalencia BH-BMPT'!$D$20,IF(J505=20,'Equivalencia BH-BMPT'!$D$21,IF(J505=21,'Equivalencia BH-BMPT'!$D$22,IF(J505=22,'Equivalencia BH-BMPT'!$D$23,IF(J505=23,'Equivalencia BH-BMPT'!#REF!,IF(J505=24,'Equivalencia BH-BMPT'!$D$25,IF(J505=25,'Equivalencia BH-BMPT'!$D$26,IF(J505=26,'Equivalencia BH-BMPT'!$D$27,IF(J505=27,'Equivalencia BH-BMPT'!$D$28,IF(J505=28,'Equivalencia BH-BMPT'!$D$29,IF(J505=29,'Equivalencia BH-BMPT'!$D$30,IF(J505=30,'Equivalencia BH-BMPT'!$D$31,IF(J505=31,'Equivalencia BH-BMPT'!$D$32,IF(J505=32,'Equivalencia BH-BMPT'!$D$33,IF(J505=33,'Equivalencia BH-BMPT'!$D$34,IF(J505=34,'Equivalencia BH-BMPT'!$D$35,IF(J505=35,'Equivalencia BH-BMPT'!$D$36,IF(J505=36,'Equivalencia BH-BMPT'!$D$37,IF(J505=37,'Equivalencia BH-BMPT'!$D$38,IF(J505=38,'Equivalencia BH-BMPT'!#REF!,IF(J505=39,'Equivalencia BH-BMPT'!$D$40,IF(J505=40,'Equivalencia BH-BMPT'!$D$41,IF(J505=41,'Equivalencia BH-BMPT'!$D$42,IF(J505=42,'Equivalencia BH-BMPT'!$D$43,IF(J505=43,'Equivalencia BH-BMPT'!$D$44,IF(J505=44,'Equivalencia BH-BMPT'!$D$45,IF(J505=45,'Equivalencia BH-BMPT'!$D$46,"No ha seleccionado un número de programa")))))))))))))))))))))))))))))))))))))))))))))</f>
        <v>No ha seleccionado un número de programa</v>
      </c>
      <c r="L505" s="20"/>
      <c r="M505" s="17"/>
      <c r="N505" s="24"/>
      <c r="O505" s="21"/>
      <c r="P505" s="85"/>
      <c r="Q505" s="22"/>
      <c r="R505" s="22"/>
      <c r="S505" s="22"/>
      <c r="T505" s="22">
        <f t="shared" si="27"/>
        <v>0</v>
      </c>
      <c r="U505" s="22"/>
      <c r="V505" s="23"/>
      <c r="W505" s="23"/>
      <c r="X505" s="23"/>
      <c r="Y505" s="17"/>
      <c r="Z505" s="17"/>
      <c r="AA505" s="39"/>
      <c r="AB505" s="17"/>
      <c r="AC505" s="17"/>
      <c r="AD505" s="17"/>
      <c r="AE505" s="17"/>
      <c r="AF505" s="40" t="e">
        <f t="shared" si="28"/>
        <v>#DIV/0!</v>
      </c>
      <c r="AG505" s="41"/>
      <c r="AH505" s="41" t="b">
        <f t="shared" si="29"/>
        <v>1</v>
      </c>
    </row>
    <row r="506" spans="1:34" ht="44.25" hidden="1" customHeight="1" thickBot="1" x14ac:dyDescent="0.3">
      <c r="A506" s="17"/>
      <c r="B506" s="17"/>
      <c r="C506" s="3"/>
      <c r="D506" s="17"/>
      <c r="E506" s="3" t="str">
        <f>IF(D506=1,'Tipo '!$B$2,IF(D506=2,'Tipo '!$B$3,IF(D506=3,'Tipo '!$B$4,IF(D506=4,'Tipo '!$B$5,IF(D506=5,'Tipo '!$B$6,IF(D506=6,'Tipo '!$B$7,IF(D506=7,'Tipo '!$B$8,IF(D506=8,'Tipo '!$B$9,IF(D506=9,'Tipo '!$B$10,IF(D506=10,'Tipo '!$B$11,IF(D506=11,'Tipo '!$B$12,IF(D506=12,'Tipo '!$B$13,IF(D506=13,'Tipo '!$B$14,IF(D506=14,'Tipo '!$B$15,IF(D506=15,'Tipo '!$B$16,IF(D506=16,'Tipo '!$B$17,IF(D506=17,'Tipo '!$B$18,IF(D506=18,'Tipo '!$B$19,IF(D506=19,'Tipo '!$B$20,IF(D506=20,'Tipo '!$B$21,"No ha seleccionado un tipo de contrato válido"))))))))))))))))))))</f>
        <v>No ha seleccionado un tipo de contrato válido</v>
      </c>
      <c r="F506" s="3"/>
      <c r="G506" s="3"/>
      <c r="H506" s="19"/>
      <c r="I506" s="19"/>
      <c r="J506" s="8"/>
      <c r="K506" s="38" t="str">
        <f>IF(J506=1,'Equivalencia BH-BMPT'!$D$2,IF(J506=2,'Equivalencia BH-BMPT'!$D$3,IF(J506=3,'Equivalencia BH-BMPT'!$D$4,IF(J506=4,'Equivalencia BH-BMPT'!$D$5,IF(J506=5,'Equivalencia BH-BMPT'!$D$6,IF(J506=6,'Equivalencia BH-BMPT'!$D$7,IF(J506=7,'Equivalencia BH-BMPT'!$D$8,IF(J506=8,'Equivalencia BH-BMPT'!$D$9,IF(J506=9,'Equivalencia BH-BMPT'!$D$10,IF(J506=10,'Equivalencia BH-BMPT'!$D$11,IF(J506=11,'Equivalencia BH-BMPT'!$D$12,IF(J506=12,'Equivalencia BH-BMPT'!$D$13,IF(J506=13,'Equivalencia BH-BMPT'!$D$14,IF(J506=14,'Equivalencia BH-BMPT'!$D$15,IF(J506=15,'Equivalencia BH-BMPT'!$D$16,IF(J506=16,'Equivalencia BH-BMPT'!$D$17,IF(J506=17,'Equivalencia BH-BMPT'!$D$18,IF(J506=18,'Equivalencia BH-BMPT'!$D$19,IF(J506=19,'Equivalencia BH-BMPT'!$D$20,IF(J506=20,'Equivalencia BH-BMPT'!$D$21,IF(J506=21,'Equivalencia BH-BMPT'!$D$22,IF(J506=22,'Equivalencia BH-BMPT'!$D$23,IF(J506=23,'Equivalencia BH-BMPT'!#REF!,IF(J506=24,'Equivalencia BH-BMPT'!$D$25,IF(J506=25,'Equivalencia BH-BMPT'!$D$26,IF(J506=26,'Equivalencia BH-BMPT'!$D$27,IF(J506=27,'Equivalencia BH-BMPT'!$D$28,IF(J506=28,'Equivalencia BH-BMPT'!$D$29,IF(J506=29,'Equivalencia BH-BMPT'!$D$30,IF(J506=30,'Equivalencia BH-BMPT'!$D$31,IF(J506=31,'Equivalencia BH-BMPT'!$D$32,IF(J506=32,'Equivalencia BH-BMPT'!$D$33,IF(J506=33,'Equivalencia BH-BMPT'!$D$34,IF(J506=34,'Equivalencia BH-BMPT'!$D$35,IF(J506=35,'Equivalencia BH-BMPT'!$D$36,IF(J506=36,'Equivalencia BH-BMPT'!$D$37,IF(J506=37,'Equivalencia BH-BMPT'!$D$38,IF(J506=38,'Equivalencia BH-BMPT'!#REF!,IF(J506=39,'Equivalencia BH-BMPT'!$D$40,IF(J506=40,'Equivalencia BH-BMPT'!$D$41,IF(J506=41,'Equivalencia BH-BMPT'!$D$42,IF(J506=42,'Equivalencia BH-BMPT'!$D$43,IF(J506=43,'Equivalencia BH-BMPT'!$D$44,IF(J506=44,'Equivalencia BH-BMPT'!$D$45,IF(J506=45,'Equivalencia BH-BMPT'!$D$46,"No ha seleccionado un número de programa")))))))))))))))))))))))))))))))))))))))))))))</f>
        <v>No ha seleccionado un número de programa</v>
      </c>
      <c r="L506" s="20"/>
      <c r="M506" s="17"/>
      <c r="N506" s="24"/>
      <c r="O506" s="21"/>
      <c r="P506" s="85"/>
      <c r="Q506" s="22"/>
      <c r="R506" s="22"/>
      <c r="S506" s="22"/>
      <c r="T506" s="22">
        <f t="shared" si="27"/>
        <v>0</v>
      </c>
      <c r="U506" s="22"/>
      <c r="V506" s="23"/>
      <c r="W506" s="23"/>
      <c r="X506" s="23"/>
      <c r="Y506" s="17"/>
      <c r="Z506" s="17"/>
      <c r="AA506" s="39"/>
      <c r="AB506" s="17"/>
      <c r="AC506" s="17"/>
      <c r="AD506" s="17"/>
      <c r="AE506" s="17"/>
      <c r="AF506" s="40" t="e">
        <f t="shared" si="28"/>
        <v>#DIV/0!</v>
      </c>
      <c r="AG506" s="41"/>
      <c r="AH506" s="41" t="b">
        <f t="shared" si="29"/>
        <v>1</v>
      </c>
    </row>
    <row r="507" spans="1:34" ht="44.25" hidden="1" customHeight="1" thickBot="1" x14ac:dyDescent="0.3">
      <c r="A507" s="17"/>
      <c r="B507" s="17"/>
      <c r="C507" s="3"/>
      <c r="D507" s="17"/>
      <c r="E507" s="3" t="str">
        <f>IF(D507=1,'Tipo '!$B$2,IF(D507=2,'Tipo '!$B$3,IF(D507=3,'Tipo '!$B$4,IF(D507=4,'Tipo '!$B$5,IF(D507=5,'Tipo '!$B$6,IF(D507=6,'Tipo '!$B$7,IF(D507=7,'Tipo '!$B$8,IF(D507=8,'Tipo '!$B$9,IF(D507=9,'Tipo '!$B$10,IF(D507=10,'Tipo '!$B$11,IF(D507=11,'Tipo '!$B$12,IF(D507=12,'Tipo '!$B$13,IF(D507=13,'Tipo '!$B$14,IF(D507=14,'Tipo '!$B$15,IF(D507=15,'Tipo '!$B$16,IF(D507=16,'Tipo '!$B$17,IF(D507=17,'Tipo '!$B$18,IF(D507=18,'Tipo '!$B$19,IF(D507=19,'Tipo '!$B$20,IF(D507=20,'Tipo '!$B$21,"No ha seleccionado un tipo de contrato válido"))))))))))))))))))))</f>
        <v>No ha seleccionado un tipo de contrato válido</v>
      </c>
      <c r="F507" s="3"/>
      <c r="G507" s="3"/>
      <c r="H507" s="19"/>
      <c r="I507" s="19"/>
      <c r="J507" s="8"/>
      <c r="K507" s="38" t="str">
        <f>IF(J507=1,'Equivalencia BH-BMPT'!$D$2,IF(J507=2,'Equivalencia BH-BMPT'!$D$3,IF(J507=3,'Equivalencia BH-BMPT'!$D$4,IF(J507=4,'Equivalencia BH-BMPT'!$D$5,IF(J507=5,'Equivalencia BH-BMPT'!$D$6,IF(J507=6,'Equivalencia BH-BMPT'!$D$7,IF(J507=7,'Equivalencia BH-BMPT'!$D$8,IF(J507=8,'Equivalencia BH-BMPT'!$D$9,IF(J507=9,'Equivalencia BH-BMPT'!$D$10,IF(J507=10,'Equivalencia BH-BMPT'!$D$11,IF(J507=11,'Equivalencia BH-BMPT'!$D$12,IF(J507=12,'Equivalencia BH-BMPT'!$D$13,IF(J507=13,'Equivalencia BH-BMPT'!$D$14,IF(J507=14,'Equivalencia BH-BMPT'!$D$15,IF(J507=15,'Equivalencia BH-BMPT'!$D$16,IF(J507=16,'Equivalencia BH-BMPT'!$D$17,IF(J507=17,'Equivalencia BH-BMPT'!$D$18,IF(J507=18,'Equivalencia BH-BMPT'!$D$19,IF(J507=19,'Equivalencia BH-BMPT'!$D$20,IF(J507=20,'Equivalencia BH-BMPT'!$D$21,IF(J507=21,'Equivalencia BH-BMPT'!$D$22,IF(J507=22,'Equivalencia BH-BMPT'!$D$23,IF(J507=23,'Equivalencia BH-BMPT'!#REF!,IF(J507=24,'Equivalencia BH-BMPT'!$D$25,IF(J507=25,'Equivalencia BH-BMPT'!$D$26,IF(J507=26,'Equivalencia BH-BMPT'!$D$27,IF(J507=27,'Equivalencia BH-BMPT'!$D$28,IF(J507=28,'Equivalencia BH-BMPT'!$D$29,IF(J507=29,'Equivalencia BH-BMPT'!$D$30,IF(J507=30,'Equivalencia BH-BMPT'!$D$31,IF(J507=31,'Equivalencia BH-BMPT'!$D$32,IF(J507=32,'Equivalencia BH-BMPT'!$D$33,IF(J507=33,'Equivalencia BH-BMPT'!$D$34,IF(J507=34,'Equivalencia BH-BMPT'!$D$35,IF(J507=35,'Equivalencia BH-BMPT'!$D$36,IF(J507=36,'Equivalencia BH-BMPT'!$D$37,IF(J507=37,'Equivalencia BH-BMPT'!$D$38,IF(J507=38,'Equivalencia BH-BMPT'!#REF!,IF(J507=39,'Equivalencia BH-BMPT'!$D$40,IF(J507=40,'Equivalencia BH-BMPT'!$D$41,IF(J507=41,'Equivalencia BH-BMPT'!$D$42,IF(J507=42,'Equivalencia BH-BMPT'!$D$43,IF(J507=43,'Equivalencia BH-BMPT'!$D$44,IF(J507=44,'Equivalencia BH-BMPT'!$D$45,IF(J507=45,'Equivalencia BH-BMPT'!$D$46,"No ha seleccionado un número de programa")))))))))))))))))))))))))))))))))))))))))))))</f>
        <v>No ha seleccionado un número de programa</v>
      </c>
      <c r="L507" s="20"/>
      <c r="M507" s="17"/>
      <c r="N507" s="24"/>
      <c r="O507" s="21"/>
      <c r="P507" s="85"/>
      <c r="Q507" s="22"/>
      <c r="R507" s="22"/>
      <c r="S507" s="22"/>
      <c r="T507" s="22">
        <f t="shared" si="27"/>
        <v>0</v>
      </c>
      <c r="U507" s="22"/>
      <c r="V507" s="23"/>
      <c r="W507" s="23"/>
      <c r="X507" s="23"/>
      <c r="Y507" s="17"/>
      <c r="Z507" s="17"/>
      <c r="AA507" s="39"/>
      <c r="AB507" s="17"/>
      <c r="AC507" s="17"/>
      <c r="AD507" s="17"/>
      <c r="AE507" s="17"/>
      <c r="AF507" s="40" t="e">
        <f t="shared" si="28"/>
        <v>#DIV/0!</v>
      </c>
      <c r="AG507" s="41"/>
      <c r="AH507" s="41" t="b">
        <f t="shared" si="29"/>
        <v>1</v>
      </c>
    </row>
    <row r="508" spans="1:34" ht="44.25" hidden="1" customHeight="1" thickBot="1" x14ac:dyDescent="0.3">
      <c r="A508" s="17"/>
      <c r="B508" s="17"/>
      <c r="C508" s="3"/>
      <c r="D508" s="17"/>
      <c r="E508" s="3" t="str">
        <f>IF(D508=1,'Tipo '!$B$2,IF(D508=2,'Tipo '!$B$3,IF(D508=3,'Tipo '!$B$4,IF(D508=4,'Tipo '!$B$5,IF(D508=5,'Tipo '!$B$6,IF(D508=6,'Tipo '!$B$7,IF(D508=7,'Tipo '!$B$8,IF(D508=8,'Tipo '!$B$9,IF(D508=9,'Tipo '!$B$10,IF(D508=10,'Tipo '!$B$11,IF(D508=11,'Tipo '!$B$12,IF(D508=12,'Tipo '!$B$13,IF(D508=13,'Tipo '!$B$14,IF(D508=14,'Tipo '!$B$15,IF(D508=15,'Tipo '!$B$16,IF(D508=16,'Tipo '!$B$17,IF(D508=17,'Tipo '!$B$18,IF(D508=18,'Tipo '!$B$19,IF(D508=19,'Tipo '!$B$20,IF(D508=20,'Tipo '!$B$21,"No ha seleccionado un tipo de contrato válido"))))))))))))))))))))</f>
        <v>No ha seleccionado un tipo de contrato válido</v>
      </c>
      <c r="F508" s="3"/>
      <c r="G508" s="3"/>
      <c r="H508" s="19"/>
      <c r="I508" s="19"/>
      <c r="J508" s="8"/>
      <c r="K508" s="38" t="str">
        <f>IF(J508=1,'Equivalencia BH-BMPT'!$D$2,IF(J508=2,'Equivalencia BH-BMPT'!$D$3,IF(J508=3,'Equivalencia BH-BMPT'!$D$4,IF(J508=4,'Equivalencia BH-BMPT'!$D$5,IF(J508=5,'Equivalencia BH-BMPT'!$D$6,IF(J508=6,'Equivalencia BH-BMPT'!$D$7,IF(J508=7,'Equivalencia BH-BMPT'!$D$8,IF(J508=8,'Equivalencia BH-BMPT'!$D$9,IF(J508=9,'Equivalencia BH-BMPT'!$D$10,IF(J508=10,'Equivalencia BH-BMPT'!$D$11,IF(J508=11,'Equivalencia BH-BMPT'!$D$12,IF(J508=12,'Equivalencia BH-BMPT'!$D$13,IF(J508=13,'Equivalencia BH-BMPT'!$D$14,IF(J508=14,'Equivalencia BH-BMPT'!$D$15,IF(J508=15,'Equivalencia BH-BMPT'!$D$16,IF(J508=16,'Equivalencia BH-BMPT'!$D$17,IF(J508=17,'Equivalencia BH-BMPT'!$D$18,IF(J508=18,'Equivalencia BH-BMPT'!$D$19,IF(J508=19,'Equivalencia BH-BMPT'!$D$20,IF(J508=20,'Equivalencia BH-BMPT'!$D$21,IF(J508=21,'Equivalencia BH-BMPT'!$D$22,IF(J508=22,'Equivalencia BH-BMPT'!$D$23,IF(J508=23,'Equivalencia BH-BMPT'!#REF!,IF(J508=24,'Equivalencia BH-BMPT'!$D$25,IF(J508=25,'Equivalencia BH-BMPT'!$D$26,IF(J508=26,'Equivalencia BH-BMPT'!$D$27,IF(J508=27,'Equivalencia BH-BMPT'!$D$28,IF(J508=28,'Equivalencia BH-BMPT'!$D$29,IF(J508=29,'Equivalencia BH-BMPT'!$D$30,IF(J508=30,'Equivalencia BH-BMPT'!$D$31,IF(J508=31,'Equivalencia BH-BMPT'!$D$32,IF(J508=32,'Equivalencia BH-BMPT'!$D$33,IF(J508=33,'Equivalencia BH-BMPT'!$D$34,IF(J508=34,'Equivalencia BH-BMPT'!$D$35,IF(J508=35,'Equivalencia BH-BMPT'!$D$36,IF(J508=36,'Equivalencia BH-BMPT'!$D$37,IF(J508=37,'Equivalencia BH-BMPT'!$D$38,IF(J508=38,'Equivalencia BH-BMPT'!#REF!,IF(J508=39,'Equivalencia BH-BMPT'!$D$40,IF(J508=40,'Equivalencia BH-BMPT'!$D$41,IF(J508=41,'Equivalencia BH-BMPT'!$D$42,IF(J508=42,'Equivalencia BH-BMPT'!$D$43,IF(J508=43,'Equivalencia BH-BMPT'!$D$44,IF(J508=44,'Equivalencia BH-BMPT'!$D$45,IF(J508=45,'Equivalencia BH-BMPT'!$D$46,"No ha seleccionado un número de programa")))))))))))))))))))))))))))))))))))))))))))))</f>
        <v>No ha seleccionado un número de programa</v>
      </c>
      <c r="L508" s="20"/>
      <c r="M508" s="17"/>
      <c r="N508" s="24"/>
      <c r="O508" s="21"/>
      <c r="P508" s="85"/>
      <c r="Q508" s="22"/>
      <c r="R508" s="22"/>
      <c r="S508" s="22"/>
      <c r="T508" s="22">
        <f t="shared" si="27"/>
        <v>0</v>
      </c>
      <c r="U508" s="22"/>
      <c r="V508" s="23"/>
      <c r="W508" s="23"/>
      <c r="X508" s="23"/>
      <c r="Y508" s="17"/>
      <c r="Z508" s="17"/>
      <c r="AA508" s="39"/>
      <c r="AB508" s="17"/>
      <c r="AC508" s="17"/>
      <c r="AD508" s="17"/>
      <c r="AE508" s="17"/>
      <c r="AF508" s="40" t="e">
        <f t="shared" si="28"/>
        <v>#DIV/0!</v>
      </c>
      <c r="AG508" s="41"/>
      <c r="AH508" s="41" t="b">
        <f t="shared" si="29"/>
        <v>1</v>
      </c>
    </row>
    <row r="509" spans="1:34" ht="44.25" hidden="1" customHeight="1" thickBot="1" x14ac:dyDescent="0.3">
      <c r="A509" s="17"/>
      <c r="B509" s="17"/>
      <c r="C509" s="3"/>
      <c r="D509" s="17"/>
      <c r="E509" s="3" t="str">
        <f>IF(D509=1,'Tipo '!$B$2,IF(D509=2,'Tipo '!$B$3,IF(D509=3,'Tipo '!$B$4,IF(D509=4,'Tipo '!$B$5,IF(D509=5,'Tipo '!$B$6,IF(D509=6,'Tipo '!$B$7,IF(D509=7,'Tipo '!$B$8,IF(D509=8,'Tipo '!$B$9,IF(D509=9,'Tipo '!$B$10,IF(D509=10,'Tipo '!$B$11,IF(D509=11,'Tipo '!$B$12,IF(D509=12,'Tipo '!$B$13,IF(D509=13,'Tipo '!$B$14,IF(D509=14,'Tipo '!$B$15,IF(D509=15,'Tipo '!$B$16,IF(D509=16,'Tipo '!$B$17,IF(D509=17,'Tipo '!$B$18,IF(D509=18,'Tipo '!$B$19,IF(D509=19,'Tipo '!$B$20,IF(D509=20,'Tipo '!$B$21,"No ha seleccionado un tipo de contrato válido"))))))))))))))))))))</f>
        <v>No ha seleccionado un tipo de contrato válido</v>
      </c>
      <c r="F509" s="3"/>
      <c r="G509" s="3"/>
      <c r="H509" s="19"/>
      <c r="I509" s="19"/>
      <c r="J509" s="8"/>
      <c r="K509" s="38" t="str">
        <f>IF(J509=1,'Equivalencia BH-BMPT'!$D$2,IF(J509=2,'Equivalencia BH-BMPT'!$D$3,IF(J509=3,'Equivalencia BH-BMPT'!$D$4,IF(J509=4,'Equivalencia BH-BMPT'!$D$5,IF(J509=5,'Equivalencia BH-BMPT'!$D$6,IF(J509=6,'Equivalencia BH-BMPT'!$D$7,IF(J509=7,'Equivalencia BH-BMPT'!$D$8,IF(J509=8,'Equivalencia BH-BMPT'!$D$9,IF(J509=9,'Equivalencia BH-BMPT'!$D$10,IF(J509=10,'Equivalencia BH-BMPT'!$D$11,IF(J509=11,'Equivalencia BH-BMPT'!$D$12,IF(J509=12,'Equivalencia BH-BMPT'!$D$13,IF(J509=13,'Equivalencia BH-BMPT'!$D$14,IF(J509=14,'Equivalencia BH-BMPT'!$D$15,IF(J509=15,'Equivalencia BH-BMPT'!$D$16,IF(J509=16,'Equivalencia BH-BMPT'!$D$17,IF(J509=17,'Equivalencia BH-BMPT'!$D$18,IF(J509=18,'Equivalencia BH-BMPT'!$D$19,IF(J509=19,'Equivalencia BH-BMPT'!$D$20,IF(J509=20,'Equivalencia BH-BMPT'!$D$21,IF(J509=21,'Equivalencia BH-BMPT'!$D$22,IF(J509=22,'Equivalencia BH-BMPT'!$D$23,IF(J509=23,'Equivalencia BH-BMPT'!#REF!,IF(J509=24,'Equivalencia BH-BMPT'!$D$25,IF(J509=25,'Equivalencia BH-BMPT'!$D$26,IF(J509=26,'Equivalencia BH-BMPT'!$D$27,IF(J509=27,'Equivalencia BH-BMPT'!$D$28,IF(J509=28,'Equivalencia BH-BMPT'!$D$29,IF(J509=29,'Equivalencia BH-BMPT'!$D$30,IF(J509=30,'Equivalencia BH-BMPT'!$D$31,IF(J509=31,'Equivalencia BH-BMPT'!$D$32,IF(J509=32,'Equivalencia BH-BMPT'!$D$33,IF(J509=33,'Equivalencia BH-BMPT'!$D$34,IF(J509=34,'Equivalencia BH-BMPT'!$D$35,IF(J509=35,'Equivalencia BH-BMPT'!$D$36,IF(J509=36,'Equivalencia BH-BMPT'!$D$37,IF(J509=37,'Equivalencia BH-BMPT'!$D$38,IF(J509=38,'Equivalencia BH-BMPT'!#REF!,IF(J509=39,'Equivalencia BH-BMPT'!$D$40,IF(J509=40,'Equivalencia BH-BMPT'!$D$41,IF(J509=41,'Equivalencia BH-BMPT'!$D$42,IF(J509=42,'Equivalencia BH-BMPT'!$D$43,IF(J509=43,'Equivalencia BH-BMPT'!$D$44,IF(J509=44,'Equivalencia BH-BMPT'!$D$45,IF(J509=45,'Equivalencia BH-BMPT'!$D$46,"No ha seleccionado un número de programa")))))))))))))))))))))))))))))))))))))))))))))</f>
        <v>No ha seleccionado un número de programa</v>
      </c>
      <c r="L509" s="20"/>
      <c r="M509" s="17"/>
      <c r="N509" s="24"/>
      <c r="O509" s="21"/>
      <c r="P509" s="85"/>
      <c r="Q509" s="22"/>
      <c r="R509" s="22"/>
      <c r="S509" s="22"/>
      <c r="T509" s="22">
        <f t="shared" si="27"/>
        <v>0</v>
      </c>
      <c r="U509" s="22"/>
      <c r="V509" s="23"/>
      <c r="W509" s="23"/>
      <c r="X509" s="23"/>
      <c r="Y509" s="17"/>
      <c r="Z509" s="17"/>
      <c r="AA509" s="39"/>
      <c r="AB509" s="17"/>
      <c r="AC509" s="17"/>
      <c r="AD509" s="17"/>
      <c r="AE509" s="17"/>
      <c r="AF509" s="40" t="e">
        <f t="shared" si="28"/>
        <v>#DIV/0!</v>
      </c>
      <c r="AG509" s="41"/>
      <c r="AH509" s="41" t="b">
        <f t="shared" si="29"/>
        <v>1</v>
      </c>
    </row>
    <row r="510" spans="1:34" ht="44.25" hidden="1" customHeight="1" thickBot="1" x14ac:dyDescent="0.3">
      <c r="A510" s="17"/>
      <c r="B510" s="17"/>
      <c r="C510" s="3"/>
      <c r="D510" s="17"/>
      <c r="E510" s="3" t="str">
        <f>IF(D510=1,'Tipo '!$B$2,IF(D510=2,'Tipo '!$B$3,IF(D510=3,'Tipo '!$B$4,IF(D510=4,'Tipo '!$B$5,IF(D510=5,'Tipo '!$B$6,IF(D510=6,'Tipo '!$B$7,IF(D510=7,'Tipo '!$B$8,IF(D510=8,'Tipo '!$B$9,IF(D510=9,'Tipo '!$B$10,IF(D510=10,'Tipo '!$B$11,IF(D510=11,'Tipo '!$B$12,IF(D510=12,'Tipo '!$B$13,IF(D510=13,'Tipo '!$B$14,IF(D510=14,'Tipo '!$B$15,IF(D510=15,'Tipo '!$B$16,IF(D510=16,'Tipo '!$B$17,IF(D510=17,'Tipo '!$B$18,IF(D510=18,'Tipo '!$B$19,IF(D510=19,'Tipo '!$B$20,IF(D510=20,'Tipo '!$B$21,"No ha seleccionado un tipo de contrato válido"))))))))))))))))))))</f>
        <v>No ha seleccionado un tipo de contrato válido</v>
      </c>
      <c r="F510" s="3"/>
      <c r="G510" s="3"/>
      <c r="H510" s="19"/>
      <c r="I510" s="19"/>
      <c r="J510" s="8"/>
      <c r="K510" s="38" t="str">
        <f>IF(J510=1,'Equivalencia BH-BMPT'!$D$2,IF(J510=2,'Equivalencia BH-BMPT'!$D$3,IF(J510=3,'Equivalencia BH-BMPT'!$D$4,IF(J510=4,'Equivalencia BH-BMPT'!$D$5,IF(J510=5,'Equivalencia BH-BMPT'!$D$6,IF(J510=6,'Equivalencia BH-BMPT'!$D$7,IF(J510=7,'Equivalencia BH-BMPT'!$D$8,IF(J510=8,'Equivalencia BH-BMPT'!$D$9,IF(J510=9,'Equivalencia BH-BMPT'!$D$10,IF(J510=10,'Equivalencia BH-BMPT'!$D$11,IF(J510=11,'Equivalencia BH-BMPT'!$D$12,IF(J510=12,'Equivalencia BH-BMPT'!$D$13,IF(J510=13,'Equivalencia BH-BMPT'!$D$14,IF(J510=14,'Equivalencia BH-BMPT'!$D$15,IF(J510=15,'Equivalencia BH-BMPT'!$D$16,IF(J510=16,'Equivalencia BH-BMPT'!$D$17,IF(J510=17,'Equivalencia BH-BMPT'!$D$18,IF(J510=18,'Equivalencia BH-BMPT'!$D$19,IF(J510=19,'Equivalencia BH-BMPT'!$D$20,IF(J510=20,'Equivalencia BH-BMPT'!$D$21,IF(J510=21,'Equivalencia BH-BMPT'!$D$22,IF(J510=22,'Equivalencia BH-BMPT'!$D$23,IF(J510=23,'Equivalencia BH-BMPT'!#REF!,IF(J510=24,'Equivalencia BH-BMPT'!$D$25,IF(J510=25,'Equivalencia BH-BMPT'!$D$26,IF(J510=26,'Equivalencia BH-BMPT'!$D$27,IF(J510=27,'Equivalencia BH-BMPT'!$D$28,IF(J510=28,'Equivalencia BH-BMPT'!$D$29,IF(J510=29,'Equivalencia BH-BMPT'!$D$30,IF(J510=30,'Equivalencia BH-BMPT'!$D$31,IF(J510=31,'Equivalencia BH-BMPT'!$D$32,IF(J510=32,'Equivalencia BH-BMPT'!$D$33,IF(J510=33,'Equivalencia BH-BMPT'!$D$34,IF(J510=34,'Equivalencia BH-BMPT'!$D$35,IF(J510=35,'Equivalencia BH-BMPT'!$D$36,IF(J510=36,'Equivalencia BH-BMPT'!$D$37,IF(J510=37,'Equivalencia BH-BMPT'!$D$38,IF(J510=38,'Equivalencia BH-BMPT'!#REF!,IF(J510=39,'Equivalencia BH-BMPT'!$D$40,IF(J510=40,'Equivalencia BH-BMPT'!$D$41,IF(J510=41,'Equivalencia BH-BMPT'!$D$42,IF(J510=42,'Equivalencia BH-BMPT'!$D$43,IF(J510=43,'Equivalencia BH-BMPT'!$D$44,IF(J510=44,'Equivalencia BH-BMPT'!$D$45,IF(J510=45,'Equivalencia BH-BMPT'!$D$46,"No ha seleccionado un número de programa")))))))))))))))))))))))))))))))))))))))))))))</f>
        <v>No ha seleccionado un número de programa</v>
      </c>
      <c r="L510" s="20"/>
      <c r="M510" s="17"/>
      <c r="N510" s="24"/>
      <c r="O510" s="21"/>
      <c r="P510" s="85"/>
      <c r="Q510" s="22"/>
      <c r="R510" s="22"/>
      <c r="S510" s="22"/>
      <c r="T510" s="22">
        <f t="shared" si="27"/>
        <v>0</v>
      </c>
      <c r="U510" s="22"/>
      <c r="V510" s="23"/>
      <c r="W510" s="23"/>
      <c r="X510" s="23"/>
      <c r="Y510" s="17"/>
      <c r="Z510" s="17"/>
      <c r="AA510" s="39"/>
      <c r="AB510" s="17"/>
      <c r="AC510" s="17"/>
      <c r="AD510" s="17"/>
      <c r="AE510" s="17"/>
      <c r="AF510" s="40" t="e">
        <f t="shared" si="28"/>
        <v>#DIV/0!</v>
      </c>
      <c r="AG510" s="41"/>
      <c r="AH510" s="41" t="b">
        <f t="shared" si="29"/>
        <v>1</v>
      </c>
    </row>
    <row r="511" spans="1:34" ht="44.25" hidden="1" customHeight="1" thickBot="1" x14ac:dyDescent="0.3">
      <c r="A511" s="17"/>
      <c r="B511" s="17"/>
      <c r="C511" s="3"/>
      <c r="D511" s="17"/>
      <c r="E511" s="3" t="str">
        <f>IF(D511=1,'Tipo '!$B$2,IF(D511=2,'Tipo '!$B$3,IF(D511=3,'Tipo '!$B$4,IF(D511=4,'Tipo '!$B$5,IF(D511=5,'Tipo '!$B$6,IF(D511=6,'Tipo '!$B$7,IF(D511=7,'Tipo '!$B$8,IF(D511=8,'Tipo '!$B$9,IF(D511=9,'Tipo '!$B$10,IF(D511=10,'Tipo '!$B$11,IF(D511=11,'Tipo '!$B$12,IF(D511=12,'Tipo '!$B$13,IF(D511=13,'Tipo '!$B$14,IF(D511=14,'Tipo '!$B$15,IF(D511=15,'Tipo '!$B$16,IF(D511=16,'Tipo '!$B$17,IF(D511=17,'Tipo '!$B$18,IF(D511=18,'Tipo '!$B$19,IF(D511=19,'Tipo '!$B$20,IF(D511=20,'Tipo '!$B$21,"No ha seleccionado un tipo de contrato válido"))))))))))))))))))))</f>
        <v>No ha seleccionado un tipo de contrato válido</v>
      </c>
      <c r="F511" s="3"/>
      <c r="G511" s="3"/>
      <c r="H511" s="19"/>
      <c r="I511" s="19"/>
      <c r="J511" s="8"/>
      <c r="K511" s="38" t="str">
        <f>IF(J511=1,'Equivalencia BH-BMPT'!$D$2,IF(J511=2,'Equivalencia BH-BMPT'!$D$3,IF(J511=3,'Equivalencia BH-BMPT'!$D$4,IF(J511=4,'Equivalencia BH-BMPT'!$D$5,IF(J511=5,'Equivalencia BH-BMPT'!$D$6,IF(J511=6,'Equivalencia BH-BMPT'!$D$7,IF(J511=7,'Equivalencia BH-BMPT'!$D$8,IF(J511=8,'Equivalencia BH-BMPT'!$D$9,IF(J511=9,'Equivalencia BH-BMPT'!$D$10,IF(J511=10,'Equivalencia BH-BMPT'!$D$11,IF(J511=11,'Equivalencia BH-BMPT'!$D$12,IF(J511=12,'Equivalencia BH-BMPT'!$D$13,IF(J511=13,'Equivalencia BH-BMPT'!$D$14,IF(J511=14,'Equivalencia BH-BMPT'!$D$15,IF(J511=15,'Equivalencia BH-BMPT'!$D$16,IF(J511=16,'Equivalencia BH-BMPT'!$D$17,IF(J511=17,'Equivalencia BH-BMPT'!$D$18,IF(J511=18,'Equivalencia BH-BMPT'!$D$19,IF(J511=19,'Equivalencia BH-BMPT'!$D$20,IF(J511=20,'Equivalencia BH-BMPT'!$D$21,IF(J511=21,'Equivalencia BH-BMPT'!$D$22,IF(J511=22,'Equivalencia BH-BMPT'!$D$23,IF(J511=23,'Equivalencia BH-BMPT'!#REF!,IF(J511=24,'Equivalencia BH-BMPT'!$D$25,IF(J511=25,'Equivalencia BH-BMPT'!$D$26,IF(J511=26,'Equivalencia BH-BMPT'!$D$27,IF(J511=27,'Equivalencia BH-BMPT'!$D$28,IF(J511=28,'Equivalencia BH-BMPT'!$D$29,IF(J511=29,'Equivalencia BH-BMPT'!$D$30,IF(J511=30,'Equivalencia BH-BMPT'!$D$31,IF(J511=31,'Equivalencia BH-BMPT'!$D$32,IF(J511=32,'Equivalencia BH-BMPT'!$D$33,IF(J511=33,'Equivalencia BH-BMPT'!$D$34,IF(J511=34,'Equivalencia BH-BMPT'!$D$35,IF(J511=35,'Equivalencia BH-BMPT'!$D$36,IF(J511=36,'Equivalencia BH-BMPT'!$D$37,IF(J511=37,'Equivalencia BH-BMPT'!$D$38,IF(J511=38,'Equivalencia BH-BMPT'!#REF!,IF(J511=39,'Equivalencia BH-BMPT'!$D$40,IF(J511=40,'Equivalencia BH-BMPT'!$D$41,IF(J511=41,'Equivalencia BH-BMPT'!$D$42,IF(J511=42,'Equivalencia BH-BMPT'!$D$43,IF(J511=43,'Equivalencia BH-BMPT'!$D$44,IF(J511=44,'Equivalencia BH-BMPT'!$D$45,IF(J511=45,'Equivalencia BH-BMPT'!$D$46,"No ha seleccionado un número de programa")))))))))))))))))))))))))))))))))))))))))))))</f>
        <v>No ha seleccionado un número de programa</v>
      </c>
      <c r="L511" s="20"/>
      <c r="M511" s="17"/>
      <c r="N511" s="24"/>
      <c r="O511" s="21"/>
      <c r="P511" s="85"/>
      <c r="Q511" s="22"/>
      <c r="R511" s="22"/>
      <c r="S511" s="22"/>
      <c r="T511" s="22">
        <f t="shared" si="27"/>
        <v>0</v>
      </c>
      <c r="U511" s="22"/>
      <c r="V511" s="23"/>
      <c r="W511" s="23"/>
      <c r="X511" s="23"/>
      <c r="Y511" s="17"/>
      <c r="Z511" s="17"/>
      <c r="AA511" s="39"/>
      <c r="AB511" s="17"/>
      <c r="AC511" s="17"/>
      <c r="AD511" s="17"/>
      <c r="AE511" s="17"/>
      <c r="AF511" s="40" t="e">
        <f t="shared" si="28"/>
        <v>#DIV/0!</v>
      </c>
      <c r="AG511" s="41"/>
      <c r="AH511" s="41" t="b">
        <f t="shared" si="29"/>
        <v>1</v>
      </c>
    </row>
    <row r="512" spans="1:34" ht="44.25" hidden="1" customHeight="1" thickBot="1" x14ac:dyDescent="0.3">
      <c r="A512" s="17"/>
      <c r="B512" s="17"/>
      <c r="C512" s="3"/>
      <c r="D512" s="17"/>
      <c r="E512" s="3" t="str">
        <f>IF(D512=1,'Tipo '!$B$2,IF(D512=2,'Tipo '!$B$3,IF(D512=3,'Tipo '!$B$4,IF(D512=4,'Tipo '!$B$5,IF(D512=5,'Tipo '!$B$6,IF(D512=6,'Tipo '!$B$7,IF(D512=7,'Tipo '!$B$8,IF(D512=8,'Tipo '!$B$9,IF(D512=9,'Tipo '!$B$10,IF(D512=10,'Tipo '!$B$11,IF(D512=11,'Tipo '!$B$12,IF(D512=12,'Tipo '!$B$13,IF(D512=13,'Tipo '!$B$14,IF(D512=14,'Tipo '!$B$15,IF(D512=15,'Tipo '!$B$16,IF(D512=16,'Tipo '!$B$17,IF(D512=17,'Tipo '!$B$18,IF(D512=18,'Tipo '!$B$19,IF(D512=19,'Tipo '!$B$20,IF(D512=20,'Tipo '!$B$21,"No ha seleccionado un tipo de contrato válido"))))))))))))))))))))</f>
        <v>No ha seleccionado un tipo de contrato válido</v>
      </c>
      <c r="F512" s="3"/>
      <c r="G512" s="3"/>
      <c r="H512" s="19"/>
      <c r="I512" s="19"/>
      <c r="J512" s="8"/>
      <c r="K512" s="38" t="str">
        <f>IF(J512=1,'Equivalencia BH-BMPT'!$D$2,IF(J512=2,'Equivalencia BH-BMPT'!$D$3,IF(J512=3,'Equivalencia BH-BMPT'!$D$4,IF(J512=4,'Equivalencia BH-BMPT'!$D$5,IF(J512=5,'Equivalencia BH-BMPT'!$D$6,IF(J512=6,'Equivalencia BH-BMPT'!$D$7,IF(J512=7,'Equivalencia BH-BMPT'!$D$8,IF(J512=8,'Equivalencia BH-BMPT'!$D$9,IF(J512=9,'Equivalencia BH-BMPT'!$D$10,IF(J512=10,'Equivalencia BH-BMPT'!$D$11,IF(J512=11,'Equivalencia BH-BMPT'!$D$12,IF(J512=12,'Equivalencia BH-BMPT'!$D$13,IF(J512=13,'Equivalencia BH-BMPT'!$D$14,IF(J512=14,'Equivalencia BH-BMPT'!$D$15,IF(J512=15,'Equivalencia BH-BMPT'!$D$16,IF(J512=16,'Equivalencia BH-BMPT'!$D$17,IF(J512=17,'Equivalencia BH-BMPT'!$D$18,IF(J512=18,'Equivalencia BH-BMPT'!$D$19,IF(J512=19,'Equivalencia BH-BMPT'!$D$20,IF(J512=20,'Equivalencia BH-BMPT'!$D$21,IF(J512=21,'Equivalencia BH-BMPT'!$D$22,IF(J512=22,'Equivalencia BH-BMPT'!$D$23,IF(J512=23,'Equivalencia BH-BMPT'!#REF!,IF(J512=24,'Equivalencia BH-BMPT'!$D$25,IF(J512=25,'Equivalencia BH-BMPT'!$D$26,IF(J512=26,'Equivalencia BH-BMPT'!$D$27,IF(J512=27,'Equivalencia BH-BMPT'!$D$28,IF(J512=28,'Equivalencia BH-BMPT'!$D$29,IF(J512=29,'Equivalencia BH-BMPT'!$D$30,IF(J512=30,'Equivalencia BH-BMPT'!$D$31,IF(J512=31,'Equivalencia BH-BMPT'!$D$32,IF(J512=32,'Equivalencia BH-BMPT'!$D$33,IF(J512=33,'Equivalencia BH-BMPT'!$D$34,IF(J512=34,'Equivalencia BH-BMPT'!$D$35,IF(J512=35,'Equivalencia BH-BMPT'!$D$36,IF(J512=36,'Equivalencia BH-BMPT'!$D$37,IF(J512=37,'Equivalencia BH-BMPT'!$D$38,IF(J512=38,'Equivalencia BH-BMPT'!#REF!,IF(J512=39,'Equivalencia BH-BMPT'!$D$40,IF(J512=40,'Equivalencia BH-BMPT'!$D$41,IF(J512=41,'Equivalencia BH-BMPT'!$D$42,IF(J512=42,'Equivalencia BH-BMPT'!$D$43,IF(J512=43,'Equivalencia BH-BMPT'!$D$44,IF(J512=44,'Equivalencia BH-BMPT'!$D$45,IF(J512=45,'Equivalencia BH-BMPT'!$D$46,"No ha seleccionado un número de programa")))))))))))))))))))))))))))))))))))))))))))))</f>
        <v>No ha seleccionado un número de programa</v>
      </c>
      <c r="L512" s="20"/>
      <c r="M512" s="17"/>
      <c r="N512" s="24"/>
      <c r="O512" s="21"/>
      <c r="P512" s="85"/>
      <c r="Q512" s="22"/>
      <c r="R512" s="22"/>
      <c r="S512" s="22"/>
      <c r="T512" s="22">
        <f t="shared" si="27"/>
        <v>0</v>
      </c>
      <c r="U512" s="22"/>
      <c r="V512" s="23"/>
      <c r="W512" s="23"/>
      <c r="X512" s="23"/>
      <c r="Y512" s="17"/>
      <c r="Z512" s="17"/>
      <c r="AA512" s="39"/>
      <c r="AB512" s="17"/>
      <c r="AC512" s="17"/>
      <c r="AD512" s="17"/>
      <c r="AE512" s="17"/>
      <c r="AF512" s="40" t="e">
        <f t="shared" si="28"/>
        <v>#DIV/0!</v>
      </c>
      <c r="AG512" s="41"/>
      <c r="AH512" s="41" t="b">
        <f t="shared" si="29"/>
        <v>1</v>
      </c>
    </row>
    <row r="513" spans="1:34" ht="44.25" hidden="1" customHeight="1" thickBot="1" x14ac:dyDescent="0.3">
      <c r="A513" s="17"/>
      <c r="B513" s="17"/>
      <c r="C513" s="3"/>
      <c r="D513" s="17"/>
      <c r="E513" s="3" t="str">
        <f>IF(D513=1,'Tipo '!$B$2,IF(D513=2,'Tipo '!$B$3,IF(D513=3,'Tipo '!$B$4,IF(D513=4,'Tipo '!$B$5,IF(D513=5,'Tipo '!$B$6,IF(D513=6,'Tipo '!$B$7,IF(D513=7,'Tipo '!$B$8,IF(D513=8,'Tipo '!$B$9,IF(D513=9,'Tipo '!$B$10,IF(D513=10,'Tipo '!$B$11,IF(D513=11,'Tipo '!$B$12,IF(D513=12,'Tipo '!$B$13,IF(D513=13,'Tipo '!$B$14,IF(D513=14,'Tipo '!$B$15,IF(D513=15,'Tipo '!$B$16,IF(D513=16,'Tipo '!$B$17,IF(D513=17,'Tipo '!$B$18,IF(D513=18,'Tipo '!$B$19,IF(D513=19,'Tipo '!$B$20,IF(D513=20,'Tipo '!$B$21,"No ha seleccionado un tipo de contrato válido"))))))))))))))))))))</f>
        <v>No ha seleccionado un tipo de contrato válido</v>
      </c>
      <c r="F513" s="3"/>
      <c r="G513" s="3"/>
      <c r="H513" s="19"/>
      <c r="I513" s="19"/>
      <c r="J513" s="8"/>
      <c r="K513" s="38" t="str">
        <f>IF(J513=1,'Equivalencia BH-BMPT'!$D$2,IF(J513=2,'Equivalencia BH-BMPT'!$D$3,IF(J513=3,'Equivalencia BH-BMPT'!$D$4,IF(J513=4,'Equivalencia BH-BMPT'!$D$5,IF(J513=5,'Equivalencia BH-BMPT'!$D$6,IF(J513=6,'Equivalencia BH-BMPT'!$D$7,IF(J513=7,'Equivalencia BH-BMPT'!$D$8,IF(J513=8,'Equivalencia BH-BMPT'!$D$9,IF(J513=9,'Equivalencia BH-BMPT'!$D$10,IF(J513=10,'Equivalencia BH-BMPT'!$D$11,IF(J513=11,'Equivalencia BH-BMPT'!$D$12,IF(J513=12,'Equivalencia BH-BMPT'!$D$13,IF(J513=13,'Equivalencia BH-BMPT'!$D$14,IF(J513=14,'Equivalencia BH-BMPT'!$D$15,IF(J513=15,'Equivalencia BH-BMPT'!$D$16,IF(J513=16,'Equivalencia BH-BMPT'!$D$17,IF(J513=17,'Equivalencia BH-BMPT'!$D$18,IF(J513=18,'Equivalencia BH-BMPT'!$D$19,IF(J513=19,'Equivalencia BH-BMPT'!$D$20,IF(J513=20,'Equivalencia BH-BMPT'!$D$21,IF(J513=21,'Equivalencia BH-BMPT'!$D$22,IF(J513=22,'Equivalencia BH-BMPT'!$D$23,IF(J513=23,'Equivalencia BH-BMPT'!#REF!,IF(J513=24,'Equivalencia BH-BMPT'!$D$25,IF(J513=25,'Equivalencia BH-BMPT'!$D$26,IF(J513=26,'Equivalencia BH-BMPT'!$D$27,IF(J513=27,'Equivalencia BH-BMPT'!$D$28,IF(J513=28,'Equivalencia BH-BMPT'!$D$29,IF(J513=29,'Equivalencia BH-BMPT'!$D$30,IF(J513=30,'Equivalencia BH-BMPT'!$D$31,IF(J513=31,'Equivalencia BH-BMPT'!$D$32,IF(J513=32,'Equivalencia BH-BMPT'!$D$33,IF(J513=33,'Equivalencia BH-BMPT'!$D$34,IF(J513=34,'Equivalencia BH-BMPT'!$D$35,IF(J513=35,'Equivalencia BH-BMPT'!$D$36,IF(J513=36,'Equivalencia BH-BMPT'!$D$37,IF(J513=37,'Equivalencia BH-BMPT'!$D$38,IF(J513=38,'Equivalencia BH-BMPT'!#REF!,IF(J513=39,'Equivalencia BH-BMPT'!$D$40,IF(J513=40,'Equivalencia BH-BMPT'!$D$41,IF(J513=41,'Equivalencia BH-BMPT'!$D$42,IF(J513=42,'Equivalencia BH-BMPT'!$D$43,IF(J513=43,'Equivalencia BH-BMPT'!$D$44,IF(J513=44,'Equivalencia BH-BMPT'!$D$45,IF(J513=45,'Equivalencia BH-BMPT'!$D$46,"No ha seleccionado un número de programa")))))))))))))))))))))))))))))))))))))))))))))</f>
        <v>No ha seleccionado un número de programa</v>
      </c>
      <c r="L513" s="20"/>
      <c r="M513" s="17"/>
      <c r="N513" s="24"/>
      <c r="O513" s="21"/>
      <c r="P513" s="85"/>
      <c r="Q513" s="22"/>
      <c r="R513" s="22"/>
      <c r="S513" s="22"/>
      <c r="T513" s="22">
        <f t="shared" si="27"/>
        <v>0</v>
      </c>
      <c r="U513" s="22"/>
      <c r="V513" s="23"/>
      <c r="W513" s="23"/>
      <c r="X513" s="23"/>
      <c r="Y513" s="17"/>
      <c r="Z513" s="17"/>
      <c r="AA513" s="39"/>
      <c r="AB513" s="17"/>
      <c r="AC513" s="17"/>
      <c r="AD513" s="17"/>
      <c r="AE513" s="17"/>
      <c r="AF513" s="40" t="e">
        <f t="shared" si="28"/>
        <v>#DIV/0!</v>
      </c>
      <c r="AG513" s="41"/>
      <c r="AH513" s="41" t="b">
        <f t="shared" si="29"/>
        <v>1</v>
      </c>
    </row>
    <row r="514" spans="1:34" ht="44.25" hidden="1" customHeight="1" thickBot="1" x14ac:dyDescent="0.3">
      <c r="A514" s="17"/>
      <c r="B514" s="17"/>
      <c r="C514" s="3"/>
      <c r="D514" s="17"/>
      <c r="E514" s="3" t="str">
        <f>IF(D514=1,'Tipo '!$B$2,IF(D514=2,'Tipo '!$B$3,IF(D514=3,'Tipo '!$B$4,IF(D514=4,'Tipo '!$B$5,IF(D514=5,'Tipo '!$B$6,IF(D514=6,'Tipo '!$B$7,IF(D514=7,'Tipo '!$B$8,IF(D514=8,'Tipo '!$B$9,IF(D514=9,'Tipo '!$B$10,IF(D514=10,'Tipo '!$B$11,IF(D514=11,'Tipo '!$B$12,IF(D514=12,'Tipo '!$B$13,IF(D514=13,'Tipo '!$B$14,IF(D514=14,'Tipo '!$B$15,IF(D514=15,'Tipo '!$B$16,IF(D514=16,'Tipo '!$B$17,IF(D514=17,'Tipo '!$B$18,IF(D514=18,'Tipo '!$B$19,IF(D514=19,'Tipo '!$B$20,IF(D514=20,'Tipo '!$B$21,"No ha seleccionado un tipo de contrato válido"))))))))))))))))))))</f>
        <v>No ha seleccionado un tipo de contrato válido</v>
      </c>
      <c r="F514" s="3"/>
      <c r="G514" s="3"/>
      <c r="H514" s="19"/>
      <c r="I514" s="19"/>
      <c r="J514" s="8"/>
      <c r="K514" s="38" t="str">
        <f>IF(J514=1,'Equivalencia BH-BMPT'!$D$2,IF(J514=2,'Equivalencia BH-BMPT'!$D$3,IF(J514=3,'Equivalencia BH-BMPT'!$D$4,IF(J514=4,'Equivalencia BH-BMPT'!$D$5,IF(J514=5,'Equivalencia BH-BMPT'!$D$6,IF(J514=6,'Equivalencia BH-BMPT'!$D$7,IF(J514=7,'Equivalencia BH-BMPT'!$D$8,IF(J514=8,'Equivalencia BH-BMPT'!$D$9,IF(J514=9,'Equivalencia BH-BMPT'!$D$10,IF(J514=10,'Equivalencia BH-BMPT'!$D$11,IF(J514=11,'Equivalencia BH-BMPT'!$D$12,IF(J514=12,'Equivalencia BH-BMPT'!$D$13,IF(J514=13,'Equivalencia BH-BMPT'!$D$14,IF(J514=14,'Equivalencia BH-BMPT'!$D$15,IF(J514=15,'Equivalencia BH-BMPT'!$D$16,IF(J514=16,'Equivalencia BH-BMPT'!$D$17,IF(J514=17,'Equivalencia BH-BMPT'!$D$18,IF(J514=18,'Equivalencia BH-BMPT'!$D$19,IF(J514=19,'Equivalencia BH-BMPT'!$D$20,IF(J514=20,'Equivalencia BH-BMPT'!$D$21,IF(J514=21,'Equivalencia BH-BMPT'!$D$22,IF(J514=22,'Equivalencia BH-BMPT'!$D$23,IF(J514=23,'Equivalencia BH-BMPT'!#REF!,IF(J514=24,'Equivalencia BH-BMPT'!$D$25,IF(J514=25,'Equivalencia BH-BMPT'!$D$26,IF(J514=26,'Equivalencia BH-BMPT'!$D$27,IF(J514=27,'Equivalencia BH-BMPT'!$D$28,IF(J514=28,'Equivalencia BH-BMPT'!$D$29,IF(J514=29,'Equivalencia BH-BMPT'!$D$30,IF(J514=30,'Equivalencia BH-BMPT'!$D$31,IF(J514=31,'Equivalencia BH-BMPT'!$D$32,IF(J514=32,'Equivalencia BH-BMPT'!$D$33,IF(J514=33,'Equivalencia BH-BMPT'!$D$34,IF(J514=34,'Equivalencia BH-BMPT'!$D$35,IF(J514=35,'Equivalencia BH-BMPT'!$D$36,IF(J514=36,'Equivalencia BH-BMPT'!$D$37,IF(J514=37,'Equivalencia BH-BMPT'!$D$38,IF(J514=38,'Equivalencia BH-BMPT'!#REF!,IF(J514=39,'Equivalencia BH-BMPT'!$D$40,IF(J514=40,'Equivalencia BH-BMPT'!$D$41,IF(J514=41,'Equivalencia BH-BMPT'!$D$42,IF(J514=42,'Equivalencia BH-BMPT'!$D$43,IF(J514=43,'Equivalencia BH-BMPT'!$D$44,IF(J514=44,'Equivalencia BH-BMPT'!$D$45,IF(J514=45,'Equivalencia BH-BMPT'!$D$46,"No ha seleccionado un número de programa")))))))))))))))))))))))))))))))))))))))))))))</f>
        <v>No ha seleccionado un número de programa</v>
      </c>
      <c r="L514" s="20"/>
      <c r="M514" s="17"/>
      <c r="N514" s="24"/>
      <c r="O514" s="21"/>
      <c r="P514" s="85"/>
      <c r="Q514" s="22"/>
      <c r="R514" s="22"/>
      <c r="S514" s="22"/>
      <c r="T514" s="22">
        <f t="shared" si="27"/>
        <v>0</v>
      </c>
      <c r="U514" s="22"/>
      <c r="V514" s="23"/>
      <c r="W514" s="23"/>
      <c r="X514" s="23"/>
      <c r="Y514" s="17"/>
      <c r="Z514" s="17"/>
      <c r="AA514" s="39"/>
      <c r="AB514" s="17"/>
      <c r="AC514" s="17"/>
      <c r="AD514" s="17"/>
      <c r="AE514" s="17"/>
      <c r="AF514" s="40" t="e">
        <f t="shared" si="28"/>
        <v>#DIV/0!</v>
      </c>
      <c r="AG514" s="41"/>
      <c r="AH514" s="41" t="b">
        <f t="shared" si="29"/>
        <v>1</v>
      </c>
    </row>
    <row r="515" spans="1:34" ht="44.25" hidden="1" customHeight="1" thickBot="1" x14ac:dyDescent="0.3">
      <c r="A515" s="17"/>
      <c r="B515" s="17"/>
      <c r="C515" s="3"/>
      <c r="D515" s="17"/>
      <c r="E515" s="3" t="str">
        <f>IF(D515=1,'Tipo '!$B$2,IF(D515=2,'Tipo '!$B$3,IF(D515=3,'Tipo '!$B$4,IF(D515=4,'Tipo '!$B$5,IF(D515=5,'Tipo '!$B$6,IF(D515=6,'Tipo '!$B$7,IF(D515=7,'Tipo '!$B$8,IF(D515=8,'Tipo '!$B$9,IF(D515=9,'Tipo '!$B$10,IF(D515=10,'Tipo '!$B$11,IF(D515=11,'Tipo '!$B$12,IF(D515=12,'Tipo '!$B$13,IF(D515=13,'Tipo '!$B$14,IF(D515=14,'Tipo '!$B$15,IF(D515=15,'Tipo '!$B$16,IF(D515=16,'Tipo '!$B$17,IF(D515=17,'Tipo '!$B$18,IF(D515=18,'Tipo '!$B$19,IF(D515=19,'Tipo '!$B$20,IF(D515=20,'Tipo '!$B$21,"No ha seleccionado un tipo de contrato válido"))))))))))))))))))))</f>
        <v>No ha seleccionado un tipo de contrato válido</v>
      </c>
      <c r="F515" s="3"/>
      <c r="G515" s="3"/>
      <c r="H515" s="19"/>
      <c r="I515" s="19"/>
      <c r="J515" s="8"/>
      <c r="K515" s="38" t="str">
        <f>IF(J515=1,'Equivalencia BH-BMPT'!$D$2,IF(J515=2,'Equivalencia BH-BMPT'!$D$3,IF(J515=3,'Equivalencia BH-BMPT'!$D$4,IF(J515=4,'Equivalencia BH-BMPT'!$D$5,IF(J515=5,'Equivalencia BH-BMPT'!$D$6,IF(J515=6,'Equivalencia BH-BMPT'!$D$7,IF(J515=7,'Equivalencia BH-BMPT'!$D$8,IF(J515=8,'Equivalencia BH-BMPT'!$D$9,IF(J515=9,'Equivalencia BH-BMPT'!$D$10,IF(J515=10,'Equivalencia BH-BMPT'!$D$11,IF(J515=11,'Equivalencia BH-BMPT'!$D$12,IF(J515=12,'Equivalencia BH-BMPT'!$D$13,IF(J515=13,'Equivalencia BH-BMPT'!$D$14,IF(J515=14,'Equivalencia BH-BMPT'!$D$15,IF(J515=15,'Equivalencia BH-BMPT'!$D$16,IF(J515=16,'Equivalencia BH-BMPT'!$D$17,IF(J515=17,'Equivalencia BH-BMPT'!$D$18,IF(J515=18,'Equivalencia BH-BMPT'!$D$19,IF(J515=19,'Equivalencia BH-BMPT'!$D$20,IF(J515=20,'Equivalencia BH-BMPT'!$D$21,IF(J515=21,'Equivalencia BH-BMPT'!$D$22,IF(J515=22,'Equivalencia BH-BMPT'!$D$23,IF(J515=23,'Equivalencia BH-BMPT'!#REF!,IF(J515=24,'Equivalencia BH-BMPT'!$D$25,IF(J515=25,'Equivalencia BH-BMPT'!$D$26,IF(J515=26,'Equivalencia BH-BMPT'!$D$27,IF(J515=27,'Equivalencia BH-BMPT'!$D$28,IF(J515=28,'Equivalencia BH-BMPT'!$D$29,IF(J515=29,'Equivalencia BH-BMPT'!$D$30,IF(J515=30,'Equivalencia BH-BMPT'!$D$31,IF(J515=31,'Equivalencia BH-BMPT'!$D$32,IF(J515=32,'Equivalencia BH-BMPT'!$D$33,IF(J515=33,'Equivalencia BH-BMPT'!$D$34,IF(J515=34,'Equivalencia BH-BMPT'!$D$35,IF(J515=35,'Equivalencia BH-BMPT'!$D$36,IF(J515=36,'Equivalencia BH-BMPT'!$D$37,IF(J515=37,'Equivalencia BH-BMPT'!$D$38,IF(J515=38,'Equivalencia BH-BMPT'!#REF!,IF(J515=39,'Equivalencia BH-BMPT'!$D$40,IF(J515=40,'Equivalencia BH-BMPT'!$D$41,IF(J515=41,'Equivalencia BH-BMPT'!$D$42,IF(J515=42,'Equivalencia BH-BMPT'!$D$43,IF(J515=43,'Equivalencia BH-BMPT'!$D$44,IF(J515=44,'Equivalencia BH-BMPT'!$D$45,IF(J515=45,'Equivalencia BH-BMPT'!$D$46,"No ha seleccionado un número de programa")))))))))))))))))))))))))))))))))))))))))))))</f>
        <v>No ha seleccionado un número de programa</v>
      </c>
      <c r="L515" s="20"/>
      <c r="M515" s="17"/>
      <c r="N515" s="24"/>
      <c r="O515" s="21"/>
      <c r="P515" s="85"/>
      <c r="Q515" s="22"/>
      <c r="R515" s="22"/>
      <c r="S515" s="22"/>
      <c r="T515" s="22">
        <f t="shared" si="27"/>
        <v>0</v>
      </c>
      <c r="U515" s="22"/>
      <c r="V515" s="23"/>
      <c r="W515" s="23"/>
      <c r="X515" s="23"/>
      <c r="Y515" s="17"/>
      <c r="Z515" s="17"/>
      <c r="AA515" s="39"/>
      <c r="AB515" s="17"/>
      <c r="AC515" s="17"/>
      <c r="AD515" s="17"/>
      <c r="AE515" s="17"/>
      <c r="AF515" s="40" t="e">
        <f t="shared" si="28"/>
        <v>#DIV/0!</v>
      </c>
      <c r="AG515" s="41"/>
      <c r="AH515" s="41" t="b">
        <f t="shared" si="29"/>
        <v>1</v>
      </c>
    </row>
    <row r="516" spans="1:34" ht="44.25" hidden="1" customHeight="1" thickBot="1" x14ac:dyDescent="0.3">
      <c r="A516" s="17"/>
      <c r="B516" s="17"/>
      <c r="C516" s="3"/>
      <c r="D516" s="17"/>
      <c r="E516" s="3" t="str">
        <f>IF(D516=1,'Tipo '!$B$2,IF(D516=2,'Tipo '!$B$3,IF(D516=3,'Tipo '!$B$4,IF(D516=4,'Tipo '!$B$5,IF(D516=5,'Tipo '!$B$6,IF(D516=6,'Tipo '!$B$7,IF(D516=7,'Tipo '!$B$8,IF(D516=8,'Tipo '!$B$9,IF(D516=9,'Tipo '!$B$10,IF(D516=10,'Tipo '!$B$11,IF(D516=11,'Tipo '!$B$12,IF(D516=12,'Tipo '!$B$13,IF(D516=13,'Tipo '!$B$14,IF(D516=14,'Tipo '!$B$15,IF(D516=15,'Tipo '!$B$16,IF(D516=16,'Tipo '!$B$17,IF(D516=17,'Tipo '!$B$18,IF(D516=18,'Tipo '!$B$19,IF(D516=19,'Tipo '!$B$20,IF(D516=20,'Tipo '!$B$21,"No ha seleccionado un tipo de contrato válido"))))))))))))))))))))</f>
        <v>No ha seleccionado un tipo de contrato válido</v>
      </c>
      <c r="F516" s="3"/>
      <c r="G516" s="3"/>
      <c r="H516" s="19"/>
      <c r="I516" s="19"/>
      <c r="J516" s="8"/>
      <c r="K516" s="38" t="str">
        <f>IF(J516=1,'Equivalencia BH-BMPT'!$D$2,IF(J516=2,'Equivalencia BH-BMPT'!$D$3,IF(J516=3,'Equivalencia BH-BMPT'!$D$4,IF(J516=4,'Equivalencia BH-BMPT'!$D$5,IF(J516=5,'Equivalencia BH-BMPT'!$D$6,IF(J516=6,'Equivalencia BH-BMPT'!$D$7,IF(J516=7,'Equivalencia BH-BMPT'!$D$8,IF(J516=8,'Equivalencia BH-BMPT'!$D$9,IF(J516=9,'Equivalencia BH-BMPT'!$D$10,IF(J516=10,'Equivalencia BH-BMPT'!$D$11,IF(J516=11,'Equivalencia BH-BMPT'!$D$12,IF(J516=12,'Equivalencia BH-BMPT'!$D$13,IF(J516=13,'Equivalencia BH-BMPT'!$D$14,IF(J516=14,'Equivalencia BH-BMPT'!$D$15,IF(J516=15,'Equivalencia BH-BMPT'!$D$16,IF(J516=16,'Equivalencia BH-BMPT'!$D$17,IF(J516=17,'Equivalencia BH-BMPT'!$D$18,IF(J516=18,'Equivalencia BH-BMPT'!$D$19,IF(J516=19,'Equivalencia BH-BMPT'!$D$20,IF(J516=20,'Equivalencia BH-BMPT'!$D$21,IF(J516=21,'Equivalencia BH-BMPT'!$D$22,IF(J516=22,'Equivalencia BH-BMPT'!$D$23,IF(J516=23,'Equivalencia BH-BMPT'!#REF!,IF(J516=24,'Equivalencia BH-BMPT'!$D$25,IF(J516=25,'Equivalencia BH-BMPT'!$D$26,IF(J516=26,'Equivalencia BH-BMPT'!$D$27,IF(J516=27,'Equivalencia BH-BMPT'!$D$28,IF(J516=28,'Equivalencia BH-BMPT'!$D$29,IF(J516=29,'Equivalencia BH-BMPT'!$D$30,IF(J516=30,'Equivalencia BH-BMPT'!$D$31,IF(J516=31,'Equivalencia BH-BMPT'!$D$32,IF(J516=32,'Equivalencia BH-BMPT'!$D$33,IF(J516=33,'Equivalencia BH-BMPT'!$D$34,IF(J516=34,'Equivalencia BH-BMPT'!$D$35,IF(J516=35,'Equivalencia BH-BMPT'!$D$36,IF(J516=36,'Equivalencia BH-BMPT'!$D$37,IF(J516=37,'Equivalencia BH-BMPT'!$D$38,IF(J516=38,'Equivalencia BH-BMPT'!#REF!,IF(J516=39,'Equivalencia BH-BMPT'!$D$40,IF(J516=40,'Equivalencia BH-BMPT'!$D$41,IF(J516=41,'Equivalencia BH-BMPT'!$D$42,IF(J516=42,'Equivalencia BH-BMPT'!$D$43,IF(J516=43,'Equivalencia BH-BMPT'!$D$44,IF(J516=44,'Equivalencia BH-BMPT'!$D$45,IF(J516=45,'Equivalencia BH-BMPT'!$D$46,"No ha seleccionado un número de programa")))))))))))))))))))))))))))))))))))))))))))))</f>
        <v>No ha seleccionado un número de programa</v>
      </c>
      <c r="L516" s="20"/>
      <c r="M516" s="17"/>
      <c r="N516" s="24"/>
      <c r="O516" s="21"/>
      <c r="P516" s="85"/>
      <c r="Q516" s="22"/>
      <c r="R516" s="22"/>
      <c r="S516" s="22"/>
      <c r="T516" s="22">
        <f t="shared" si="27"/>
        <v>0</v>
      </c>
      <c r="U516" s="22"/>
      <c r="V516" s="23"/>
      <c r="W516" s="23"/>
      <c r="X516" s="23"/>
      <c r="Y516" s="17"/>
      <c r="Z516" s="17"/>
      <c r="AA516" s="39"/>
      <c r="AB516" s="17"/>
      <c r="AC516" s="17"/>
      <c r="AD516" s="17"/>
      <c r="AE516" s="17"/>
      <c r="AF516" s="40" t="e">
        <f t="shared" si="28"/>
        <v>#DIV/0!</v>
      </c>
      <c r="AG516" s="41"/>
      <c r="AH516" s="41" t="b">
        <f t="shared" si="29"/>
        <v>1</v>
      </c>
    </row>
    <row r="517" spans="1:34" ht="44.25" hidden="1" customHeight="1" thickBot="1" x14ac:dyDescent="0.3">
      <c r="A517" s="17"/>
      <c r="B517" s="17"/>
      <c r="C517" s="3"/>
      <c r="D517" s="17"/>
      <c r="E517" s="3" t="str">
        <f>IF(D517=1,'Tipo '!$B$2,IF(D517=2,'Tipo '!$B$3,IF(D517=3,'Tipo '!$B$4,IF(D517=4,'Tipo '!$B$5,IF(D517=5,'Tipo '!$B$6,IF(D517=6,'Tipo '!$B$7,IF(D517=7,'Tipo '!$B$8,IF(D517=8,'Tipo '!$B$9,IF(D517=9,'Tipo '!$B$10,IF(D517=10,'Tipo '!$B$11,IF(D517=11,'Tipo '!$B$12,IF(D517=12,'Tipo '!$B$13,IF(D517=13,'Tipo '!$B$14,IF(D517=14,'Tipo '!$B$15,IF(D517=15,'Tipo '!$B$16,IF(D517=16,'Tipo '!$B$17,IF(D517=17,'Tipo '!$B$18,IF(D517=18,'Tipo '!$B$19,IF(D517=19,'Tipo '!$B$20,IF(D517=20,'Tipo '!$B$21,"No ha seleccionado un tipo de contrato válido"))))))))))))))))))))</f>
        <v>No ha seleccionado un tipo de contrato válido</v>
      </c>
      <c r="F517" s="3"/>
      <c r="G517" s="3"/>
      <c r="H517" s="19"/>
      <c r="I517" s="19"/>
      <c r="J517" s="8"/>
      <c r="K517" s="38" t="str">
        <f>IF(J517=1,'Equivalencia BH-BMPT'!$D$2,IF(J517=2,'Equivalencia BH-BMPT'!$D$3,IF(J517=3,'Equivalencia BH-BMPT'!$D$4,IF(J517=4,'Equivalencia BH-BMPT'!$D$5,IF(J517=5,'Equivalencia BH-BMPT'!$D$6,IF(J517=6,'Equivalencia BH-BMPT'!$D$7,IF(J517=7,'Equivalencia BH-BMPT'!$D$8,IF(J517=8,'Equivalencia BH-BMPT'!$D$9,IF(J517=9,'Equivalencia BH-BMPT'!$D$10,IF(J517=10,'Equivalencia BH-BMPT'!$D$11,IF(J517=11,'Equivalencia BH-BMPT'!$D$12,IF(J517=12,'Equivalencia BH-BMPT'!$D$13,IF(J517=13,'Equivalencia BH-BMPT'!$D$14,IF(J517=14,'Equivalencia BH-BMPT'!$D$15,IF(J517=15,'Equivalencia BH-BMPT'!$D$16,IF(J517=16,'Equivalencia BH-BMPT'!$D$17,IF(J517=17,'Equivalencia BH-BMPT'!$D$18,IF(J517=18,'Equivalencia BH-BMPT'!$D$19,IF(J517=19,'Equivalencia BH-BMPT'!$D$20,IF(J517=20,'Equivalencia BH-BMPT'!$D$21,IF(J517=21,'Equivalencia BH-BMPT'!$D$22,IF(J517=22,'Equivalencia BH-BMPT'!$D$23,IF(J517=23,'Equivalencia BH-BMPT'!#REF!,IF(J517=24,'Equivalencia BH-BMPT'!$D$25,IF(J517=25,'Equivalencia BH-BMPT'!$D$26,IF(J517=26,'Equivalencia BH-BMPT'!$D$27,IF(J517=27,'Equivalencia BH-BMPT'!$D$28,IF(J517=28,'Equivalencia BH-BMPT'!$D$29,IF(J517=29,'Equivalencia BH-BMPT'!$D$30,IF(J517=30,'Equivalencia BH-BMPT'!$D$31,IF(J517=31,'Equivalencia BH-BMPT'!$D$32,IF(J517=32,'Equivalencia BH-BMPT'!$D$33,IF(J517=33,'Equivalencia BH-BMPT'!$D$34,IF(J517=34,'Equivalencia BH-BMPT'!$D$35,IF(J517=35,'Equivalencia BH-BMPT'!$D$36,IF(J517=36,'Equivalencia BH-BMPT'!$D$37,IF(J517=37,'Equivalencia BH-BMPT'!$D$38,IF(J517=38,'Equivalencia BH-BMPT'!#REF!,IF(J517=39,'Equivalencia BH-BMPT'!$D$40,IF(J517=40,'Equivalencia BH-BMPT'!$D$41,IF(J517=41,'Equivalencia BH-BMPT'!$D$42,IF(J517=42,'Equivalencia BH-BMPT'!$D$43,IF(J517=43,'Equivalencia BH-BMPT'!$D$44,IF(J517=44,'Equivalencia BH-BMPT'!$D$45,IF(J517=45,'Equivalencia BH-BMPT'!$D$46,"No ha seleccionado un número de programa")))))))))))))))))))))))))))))))))))))))))))))</f>
        <v>No ha seleccionado un número de programa</v>
      </c>
      <c r="L517" s="20"/>
      <c r="M517" s="17"/>
      <c r="N517" s="24"/>
      <c r="O517" s="21"/>
      <c r="P517" s="85"/>
      <c r="Q517" s="22"/>
      <c r="R517" s="22"/>
      <c r="S517" s="22"/>
      <c r="T517" s="22">
        <f t="shared" si="27"/>
        <v>0</v>
      </c>
      <c r="U517" s="22"/>
      <c r="V517" s="23"/>
      <c r="W517" s="23"/>
      <c r="X517" s="23"/>
      <c r="Y517" s="17"/>
      <c r="Z517" s="17"/>
      <c r="AA517" s="39"/>
      <c r="AB517" s="17"/>
      <c r="AC517" s="17"/>
      <c r="AD517" s="17"/>
      <c r="AE517" s="17"/>
      <c r="AF517" s="40" t="e">
        <f t="shared" si="28"/>
        <v>#DIV/0!</v>
      </c>
      <c r="AG517" s="41"/>
      <c r="AH517" s="41" t="b">
        <f t="shared" si="29"/>
        <v>1</v>
      </c>
    </row>
    <row r="518" spans="1:34" ht="44.25" hidden="1" customHeight="1" thickBot="1" x14ac:dyDescent="0.3">
      <c r="A518" s="17"/>
      <c r="B518" s="17"/>
      <c r="C518" s="3"/>
      <c r="D518" s="17"/>
      <c r="E518" s="3" t="str">
        <f>IF(D518=1,'Tipo '!$B$2,IF(D518=2,'Tipo '!$B$3,IF(D518=3,'Tipo '!$B$4,IF(D518=4,'Tipo '!$B$5,IF(D518=5,'Tipo '!$B$6,IF(D518=6,'Tipo '!$B$7,IF(D518=7,'Tipo '!$B$8,IF(D518=8,'Tipo '!$B$9,IF(D518=9,'Tipo '!$B$10,IF(D518=10,'Tipo '!$B$11,IF(D518=11,'Tipo '!$B$12,IF(D518=12,'Tipo '!$B$13,IF(D518=13,'Tipo '!$B$14,IF(D518=14,'Tipo '!$B$15,IF(D518=15,'Tipo '!$B$16,IF(D518=16,'Tipo '!$B$17,IF(D518=17,'Tipo '!$B$18,IF(D518=18,'Tipo '!$B$19,IF(D518=19,'Tipo '!$B$20,IF(D518=20,'Tipo '!$B$21,"No ha seleccionado un tipo de contrato válido"))))))))))))))))))))</f>
        <v>No ha seleccionado un tipo de contrato válido</v>
      </c>
      <c r="F518" s="3"/>
      <c r="G518" s="3"/>
      <c r="H518" s="19"/>
      <c r="I518" s="19"/>
      <c r="J518" s="8"/>
      <c r="K518" s="38" t="str">
        <f>IF(J518=1,'Equivalencia BH-BMPT'!$D$2,IF(J518=2,'Equivalencia BH-BMPT'!$D$3,IF(J518=3,'Equivalencia BH-BMPT'!$D$4,IF(J518=4,'Equivalencia BH-BMPT'!$D$5,IF(J518=5,'Equivalencia BH-BMPT'!$D$6,IF(J518=6,'Equivalencia BH-BMPT'!$D$7,IF(J518=7,'Equivalencia BH-BMPT'!$D$8,IF(J518=8,'Equivalencia BH-BMPT'!$D$9,IF(J518=9,'Equivalencia BH-BMPT'!$D$10,IF(J518=10,'Equivalencia BH-BMPT'!$D$11,IF(J518=11,'Equivalencia BH-BMPT'!$D$12,IF(J518=12,'Equivalencia BH-BMPT'!$D$13,IF(J518=13,'Equivalencia BH-BMPT'!$D$14,IF(J518=14,'Equivalencia BH-BMPT'!$D$15,IF(J518=15,'Equivalencia BH-BMPT'!$D$16,IF(J518=16,'Equivalencia BH-BMPT'!$D$17,IF(J518=17,'Equivalencia BH-BMPT'!$D$18,IF(J518=18,'Equivalencia BH-BMPT'!$D$19,IF(J518=19,'Equivalencia BH-BMPT'!$D$20,IF(J518=20,'Equivalencia BH-BMPT'!$D$21,IF(J518=21,'Equivalencia BH-BMPT'!$D$22,IF(J518=22,'Equivalencia BH-BMPT'!$D$23,IF(J518=23,'Equivalencia BH-BMPT'!#REF!,IF(J518=24,'Equivalencia BH-BMPT'!$D$25,IF(J518=25,'Equivalencia BH-BMPT'!$D$26,IF(J518=26,'Equivalencia BH-BMPT'!$D$27,IF(J518=27,'Equivalencia BH-BMPT'!$D$28,IF(J518=28,'Equivalencia BH-BMPT'!$D$29,IF(J518=29,'Equivalencia BH-BMPT'!$D$30,IF(J518=30,'Equivalencia BH-BMPT'!$D$31,IF(J518=31,'Equivalencia BH-BMPT'!$D$32,IF(J518=32,'Equivalencia BH-BMPT'!$D$33,IF(J518=33,'Equivalencia BH-BMPT'!$D$34,IF(J518=34,'Equivalencia BH-BMPT'!$D$35,IF(J518=35,'Equivalencia BH-BMPT'!$D$36,IF(J518=36,'Equivalencia BH-BMPT'!$D$37,IF(J518=37,'Equivalencia BH-BMPT'!$D$38,IF(J518=38,'Equivalencia BH-BMPT'!#REF!,IF(J518=39,'Equivalencia BH-BMPT'!$D$40,IF(J518=40,'Equivalencia BH-BMPT'!$D$41,IF(J518=41,'Equivalencia BH-BMPT'!$D$42,IF(J518=42,'Equivalencia BH-BMPT'!$D$43,IF(J518=43,'Equivalencia BH-BMPT'!$D$44,IF(J518=44,'Equivalencia BH-BMPT'!$D$45,IF(J518=45,'Equivalencia BH-BMPT'!$D$46,"No ha seleccionado un número de programa")))))))))))))))))))))))))))))))))))))))))))))</f>
        <v>No ha seleccionado un número de programa</v>
      </c>
      <c r="L518" s="20"/>
      <c r="M518" s="17"/>
      <c r="N518" s="24"/>
      <c r="O518" s="21"/>
      <c r="P518" s="85"/>
      <c r="Q518" s="22"/>
      <c r="R518" s="22"/>
      <c r="S518" s="22"/>
      <c r="T518" s="22">
        <f t="shared" si="27"/>
        <v>0</v>
      </c>
      <c r="U518" s="22"/>
      <c r="V518" s="23"/>
      <c r="W518" s="23"/>
      <c r="X518" s="23"/>
      <c r="Y518" s="17"/>
      <c r="Z518" s="17"/>
      <c r="AA518" s="39"/>
      <c r="AB518" s="17"/>
      <c r="AC518" s="17"/>
      <c r="AD518" s="17"/>
      <c r="AE518" s="17"/>
      <c r="AF518" s="40" t="e">
        <f t="shared" si="28"/>
        <v>#DIV/0!</v>
      </c>
      <c r="AG518" s="41"/>
      <c r="AH518" s="41" t="b">
        <f t="shared" si="29"/>
        <v>1</v>
      </c>
    </row>
    <row r="519" spans="1:34" ht="44.25" hidden="1" customHeight="1" thickBot="1" x14ac:dyDescent="0.3">
      <c r="A519" s="17"/>
      <c r="B519" s="17"/>
      <c r="C519" s="3"/>
      <c r="D519" s="17"/>
      <c r="E519" s="3" t="str">
        <f>IF(D519=1,'Tipo '!$B$2,IF(D519=2,'Tipo '!$B$3,IF(D519=3,'Tipo '!$B$4,IF(D519=4,'Tipo '!$B$5,IF(D519=5,'Tipo '!$B$6,IF(D519=6,'Tipo '!$B$7,IF(D519=7,'Tipo '!$B$8,IF(D519=8,'Tipo '!$B$9,IF(D519=9,'Tipo '!$B$10,IF(D519=10,'Tipo '!$B$11,IF(D519=11,'Tipo '!$B$12,IF(D519=12,'Tipo '!$B$13,IF(D519=13,'Tipo '!$B$14,IF(D519=14,'Tipo '!$B$15,IF(D519=15,'Tipo '!$B$16,IF(D519=16,'Tipo '!$B$17,IF(D519=17,'Tipo '!$B$18,IF(D519=18,'Tipo '!$B$19,IF(D519=19,'Tipo '!$B$20,IF(D519=20,'Tipo '!$B$21,"No ha seleccionado un tipo de contrato válido"))))))))))))))))))))</f>
        <v>No ha seleccionado un tipo de contrato válido</v>
      </c>
      <c r="F519" s="3"/>
      <c r="G519" s="3"/>
      <c r="H519" s="19"/>
      <c r="I519" s="19"/>
      <c r="J519" s="8"/>
      <c r="K519" s="38" t="str">
        <f>IF(J519=1,'Equivalencia BH-BMPT'!$D$2,IF(J519=2,'Equivalencia BH-BMPT'!$D$3,IF(J519=3,'Equivalencia BH-BMPT'!$D$4,IF(J519=4,'Equivalencia BH-BMPT'!$D$5,IF(J519=5,'Equivalencia BH-BMPT'!$D$6,IF(J519=6,'Equivalencia BH-BMPT'!$D$7,IF(J519=7,'Equivalencia BH-BMPT'!$D$8,IF(J519=8,'Equivalencia BH-BMPT'!$D$9,IF(J519=9,'Equivalencia BH-BMPT'!$D$10,IF(J519=10,'Equivalencia BH-BMPT'!$D$11,IF(J519=11,'Equivalencia BH-BMPT'!$D$12,IF(J519=12,'Equivalencia BH-BMPT'!$D$13,IF(J519=13,'Equivalencia BH-BMPT'!$D$14,IF(J519=14,'Equivalencia BH-BMPT'!$D$15,IF(J519=15,'Equivalencia BH-BMPT'!$D$16,IF(J519=16,'Equivalencia BH-BMPT'!$D$17,IF(J519=17,'Equivalencia BH-BMPT'!$D$18,IF(J519=18,'Equivalencia BH-BMPT'!$D$19,IF(J519=19,'Equivalencia BH-BMPT'!$D$20,IF(J519=20,'Equivalencia BH-BMPT'!$D$21,IF(J519=21,'Equivalencia BH-BMPT'!$D$22,IF(J519=22,'Equivalencia BH-BMPT'!$D$23,IF(J519=23,'Equivalencia BH-BMPT'!#REF!,IF(J519=24,'Equivalencia BH-BMPT'!$D$25,IF(J519=25,'Equivalencia BH-BMPT'!$D$26,IF(J519=26,'Equivalencia BH-BMPT'!$D$27,IF(J519=27,'Equivalencia BH-BMPT'!$D$28,IF(J519=28,'Equivalencia BH-BMPT'!$D$29,IF(J519=29,'Equivalencia BH-BMPT'!$D$30,IF(J519=30,'Equivalencia BH-BMPT'!$D$31,IF(J519=31,'Equivalencia BH-BMPT'!$D$32,IF(J519=32,'Equivalencia BH-BMPT'!$D$33,IF(J519=33,'Equivalencia BH-BMPT'!$D$34,IF(J519=34,'Equivalencia BH-BMPT'!$D$35,IF(J519=35,'Equivalencia BH-BMPT'!$D$36,IF(J519=36,'Equivalencia BH-BMPT'!$D$37,IF(J519=37,'Equivalencia BH-BMPT'!$D$38,IF(J519=38,'Equivalencia BH-BMPT'!#REF!,IF(J519=39,'Equivalencia BH-BMPT'!$D$40,IF(J519=40,'Equivalencia BH-BMPT'!$D$41,IF(J519=41,'Equivalencia BH-BMPT'!$D$42,IF(J519=42,'Equivalencia BH-BMPT'!$D$43,IF(J519=43,'Equivalencia BH-BMPT'!$D$44,IF(J519=44,'Equivalencia BH-BMPT'!$D$45,IF(J519=45,'Equivalencia BH-BMPT'!$D$46,"No ha seleccionado un número de programa")))))))))))))))))))))))))))))))))))))))))))))</f>
        <v>No ha seleccionado un número de programa</v>
      </c>
      <c r="L519" s="20"/>
      <c r="M519" s="17"/>
      <c r="N519" s="24"/>
      <c r="O519" s="21"/>
      <c r="P519" s="85"/>
      <c r="Q519" s="22"/>
      <c r="R519" s="22"/>
      <c r="S519" s="22"/>
      <c r="T519" s="22">
        <f t="shared" si="27"/>
        <v>0</v>
      </c>
      <c r="U519" s="22"/>
      <c r="V519" s="23"/>
      <c r="W519" s="23"/>
      <c r="X519" s="23"/>
      <c r="Y519" s="17"/>
      <c r="Z519" s="17"/>
      <c r="AA519" s="39"/>
      <c r="AB519" s="17"/>
      <c r="AC519" s="17"/>
      <c r="AD519" s="17"/>
      <c r="AE519" s="17"/>
      <c r="AF519" s="40" t="e">
        <f t="shared" si="28"/>
        <v>#DIV/0!</v>
      </c>
      <c r="AG519" s="41"/>
      <c r="AH519" s="41" t="b">
        <f t="shared" si="29"/>
        <v>1</v>
      </c>
    </row>
    <row r="520" spans="1:34" ht="44.25" hidden="1" customHeight="1" thickBot="1" x14ac:dyDescent="0.3">
      <c r="A520" s="17"/>
      <c r="B520" s="17"/>
      <c r="C520" s="3"/>
      <c r="D520" s="17"/>
      <c r="E520" s="3" t="str">
        <f>IF(D520=1,'Tipo '!$B$2,IF(D520=2,'Tipo '!$B$3,IF(D520=3,'Tipo '!$B$4,IF(D520=4,'Tipo '!$B$5,IF(D520=5,'Tipo '!$B$6,IF(D520=6,'Tipo '!$B$7,IF(D520=7,'Tipo '!$B$8,IF(D520=8,'Tipo '!$B$9,IF(D520=9,'Tipo '!$B$10,IF(D520=10,'Tipo '!$B$11,IF(D520=11,'Tipo '!$B$12,IF(D520=12,'Tipo '!$B$13,IF(D520=13,'Tipo '!$B$14,IF(D520=14,'Tipo '!$B$15,IF(D520=15,'Tipo '!$B$16,IF(D520=16,'Tipo '!$B$17,IF(D520=17,'Tipo '!$B$18,IF(D520=18,'Tipo '!$B$19,IF(D520=19,'Tipo '!$B$20,IF(D520=20,'Tipo '!$B$21,"No ha seleccionado un tipo de contrato válido"))))))))))))))))))))</f>
        <v>No ha seleccionado un tipo de contrato válido</v>
      </c>
      <c r="F520" s="3"/>
      <c r="G520" s="3"/>
      <c r="H520" s="19"/>
      <c r="I520" s="19"/>
      <c r="J520" s="8"/>
      <c r="K520" s="38" t="str">
        <f>IF(J520=1,'Equivalencia BH-BMPT'!$D$2,IF(J520=2,'Equivalencia BH-BMPT'!$D$3,IF(J520=3,'Equivalencia BH-BMPT'!$D$4,IF(J520=4,'Equivalencia BH-BMPT'!$D$5,IF(J520=5,'Equivalencia BH-BMPT'!$D$6,IF(J520=6,'Equivalencia BH-BMPT'!$D$7,IF(J520=7,'Equivalencia BH-BMPT'!$D$8,IF(J520=8,'Equivalencia BH-BMPT'!$D$9,IF(J520=9,'Equivalencia BH-BMPT'!$D$10,IF(J520=10,'Equivalencia BH-BMPT'!$D$11,IF(J520=11,'Equivalencia BH-BMPT'!$D$12,IF(J520=12,'Equivalencia BH-BMPT'!$D$13,IF(J520=13,'Equivalencia BH-BMPT'!$D$14,IF(J520=14,'Equivalencia BH-BMPT'!$D$15,IF(J520=15,'Equivalencia BH-BMPT'!$D$16,IF(J520=16,'Equivalencia BH-BMPT'!$D$17,IF(J520=17,'Equivalencia BH-BMPT'!$D$18,IF(J520=18,'Equivalencia BH-BMPT'!$D$19,IF(J520=19,'Equivalencia BH-BMPT'!$D$20,IF(J520=20,'Equivalencia BH-BMPT'!$D$21,IF(J520=21,'Equivalencia BH-BMPT'!$D$22,IF(J520=22,'Equivalencia BH-BMPT'!$D$23,IF(J520=23,'Equivalencia BH-BMPT'!#REF!,IF(J520=24,'Equivalencia BH-BMPT'!$D$25,IF(J520=25,'Equivalencia BH-BMPT'!$D$26,IF(J520=26,'Equivalencia BH-BMPT'!$D$27,IF(J520=27,'Equivalencia BH-BMPT'!$D$28,IF(J520=28,'Equivalencia BH-BMPT'!$D$29,IF(J520=29,'Equivalencia BH-BMPT'!$D$30,IF(J520=30,'Equivalencia BH-BMPT'!$D$31,IF(J520=31,'Equivalencia BH-BMPT'!$D$32,IF(J520=32,'Equivalencia BH-BMPT'!$D$33,IF(J520=33,'Equivalencia BH-BMPT'!$D$34,IF(J520=34,'Equivalencia BH-BMPT'!$D$35,IF(J520=35,'Equivalencia BH-BMPT'!$D$36,IF(J520=36,'Equivalencia BH-BMPT'!$D$37,IF(J520=37,'Equivalencia BH-BMPT'!$D$38,IF(J520=38,'Equivalencia BH-BMPT'!#REF!,IF(J520=39,'Equivalencia BH-BMPT'!$D$40,IF(J520=40,'Equivalencia BH-BMPT'!$D$41,IF(J520=41,'Equivalencia BH-BMPT'!$D$42,IF(J520=42,'Equivalencia BH-BMPT'!$D$43,IF(J520=43,'Equivalencia BH-BMPT'!$D$44,IF(J520=44,'Equivalencia BH-BMPT'!$D$45,IF(J520=45,'Equivalencia BH-BMPT'!$D$46,"No ha seleccionado un número de programa")))))))))))))))))))))))))))))))))))))))))))))</f>
        <v>No ha seleccionado un número de programa</v>
      </c>
      <c r="L520" s="20"/>
      <c r="M520" s="17"/>
      <c r="N520" s="24"/>
      <c r="O520" s="21"/>
      <c r="P520" s="85"/>
      <c r="Q520" s="22"/>
      <c r="R520" s="22"/>
      <c r="S520" s="22"/>
      <c r="T520" s="22">
        <f t="shared" si="27"/>
        <v>0</v>
      </c>
      <c r="U520" s="22"/>
      <c r="V520" s="23"/>
      <c r="W520" s="23"/>
      <c r="X520" s="23"/>
      <c r="Y520" s="17"/>
      <c r="Z520" s="17"/>
      <c r="AA520" s="39"/>
      <c r="AB520" s="17"/>
      <c r="AC520" s="17"/>
      <c r="AD520" s="17"/>
      <c r="AE520" s="17"/>
      <c r="AF520" s="40" t="e">
        <f t="shared" si="28"/>
        <v>#DIV/0!</v>
      </c>
      <c r="AG520" s="41"/>
      <c r="AH520" s="41" t="b">
        <f t="shared" si="29"/>
        <v>1</v>
      </c>
    </row>
    <row r="521" spans="1:34" ht="44.25" hidden="1" customHeight="1" thickBot="1" x14ac:dyDescent="0.3">
      <c r="A521" s="17"/>
      <c r="B521" s="17"/>
      <c r="C521" s="3"/>
      <c r="D521" s="17"/>
      <c r="E521" s="3" t="str">
        <f>IF(D521=1,'Tipo '!$B$2,IF(D521=2,'Tipo '!$B$3,IF(D521=3,'Tipo '!$B$4,IF(D521=4,'Tipo '!$B$5,IF(D521=5,'Tipo '!$B$6,IF(D521=6,'Tipo '!$B$7,IF(D521=7,'Tipo '!$B$8,IF(D521=8,'Tipo '!$B$9,IF(D521=9,'Tipo '!$B$10,IF(D521=10,'Tipo '!$B$11,IF(D521=11,'Tipo '!$B$12,IF(D521=12,'Tipo '!$B$13,IF(D521=13,'Tipo '!$B$14,IF(D521=14,'Tipo '!$B$15,IF(D521=15,'Tipo '!$B$16,IF(D521=16,'Tipo '!$B$17,IF(D521=17,'Tipo '!$B$18,IF(D521=18,'Tipo '!$B$19,IF(D521=19,'Tipo '!$B$20,IF(D521=20,'Tipo '!$B$21,"No ha seleccionado un tipo de contrato válido"))))))))))))))))))))</f>
        <v>No ha seleccionado un tipo de contrato válido</v>
      </c>
      <c r="F521" s="3"/>
      <c r="G521" s="3"/>
      <c r="H521" s="19"/>
      <c r="I521" s="19"/>
      <c r="J521" s="8"/>
      <c r="K521" s="38" t="str">
        <f>IF(J521=1,'Equivalencia BH-BMPT'!$D$2,IF(J521=2,'Equivalencia BH-BMPT'!$D$3,IF(J521=3,'Equivalencia BH-BMPT'!$D$4,IF(J521=4,'Equivalencia BH-BMPT'!$D$5,IF(J521=5,'Equivalencia BH-BMPT'!$D$6,IF(J521=6,'Equivalencia BH-BMPT'!$D$7,IF(J521=7,'Equivalencia BH-BMPT'!$D$8,IF(J521=8,'Equivalencia BH-BMPT'!$D$9,IF(J521=9,'Equivalencia BH-BMPT'!$D$10,IF(J521=10,'Equivalencia BH-BMPT'!$D$11,IF(J521=11,'Equivalencia BH-BMPT'!$D$12,IF(J521=12,'Equivalencia BH-BMPT'!$D$13,IF(J521=13,'Equivalencia BH-BMPT'!$D$14,IF(J521=14,'Equivalencia BH-BMPT'!$D$15,IF(J521=15,'Equivalencia BH-BMPT'!$D$16,IF(J521=16,'Equivalencia BH-BMPT'!$D$17,IF(J521=17,'Equivalencia BH-BMPT'!$D$18,IF(J521=18,'Equivalencia BH-BMPT'!$D$19,IF(J521=19,'Equivalencia BH-BMPT'!$D$20,IF(J521=20,'Equivalencia BH-BMPT'!$D$21,IF(J521=21,'Equivalencia BH-BMPT'!$D$22,IF(J521=22,'Equivalencia BH-BMPT'!$D$23,IF(J521=23,'Equivalencia BH-BMPT'!#REF!,IF(J521=24,'Equivalencia BH-BMPT'!$D$25,IF(J521=25,'Equivalencia BH-BMPT'!$D$26,IF(J521=26,'Equivalencia BH-BMPT'!$D$27,IF(J521=27,'Equivalencia BH-BMPT'!$D$28,IF(J521=28,'Equivalencia BH-BMPT'!$D$29,IF(J521=29,'Equivalencia BH-BMPT'!$D$30,IF(J521=30,'Equivalencia BH-BMPT'!$D$31,IF(J521=31,'Equivalencia BH-BMPT'!$D$32,IF(J521=32,'Equivalencia BH-BMPT'!$D$33,IF(J521=33,'Equivalencia BH-BMPT'!$D$34,IF(J521=34,'Equivalencia BH-BMPT'!$D$35,IF(J521=35,'Equivalencia BH-BMPT'!$D$36,IF(J521=36,'Equivalencia BH-BMPT'!$D$37,IF(J521=37,'Equivalencia BH-BMPT'!$D$38,IF(J521=38,'Equivalencia BH-BMPT'!#REF!,IF(J521=39,'Equivalencia BH-BMPT'!$D$40,IF(J521=40,'Equivalencia BH-BMPT'!$D$41,IF(J521=41,'Equivalencia BH-BMPT'!$D$42,IF(J521=42,'Equivalencia BH-BMPT'!$D$43,IF(J521=43,'Equivalencia BH-BMPT'!$D$44,IF(J521=44,'Equivalencia BH-BMPT'!$D$45,IF(J521=45,'Equivalencia BH-BMPT'!$D$46,"No ha seleccionado un número de programa")))))))))))))))))))))))))))))))))))))))))))))</f>
        <v>No ha seleccionado un número de programa</v>
      </c>
      <c r="L521" s="20"/>
      <c r="M521" s="17"/>
      <c r="N521" s="24"/>
      <c r="O521" s="21"/>
      <c r="P521" s="85"/>
      <c r="Q521" s="22"/>
      <c r="R521" s="22"/>
      <c r="S521" s="22"/>
      <c r="T521" s="22">
        <f t="shared" si="27"/>
        <v>0</v>
      </c>
      <c r="U521" s="22"/>
      <c r="V521" s="23"/>
      <c r="W521" s="23"/>
      <c r="X521" s="23"/>
      <c r="Y521" s="17"/>
      <c r="Z521" s="17"/>
      <c r="AA521" s="39"/>
      <c r="AB521" s="17"/>
      <c r="AC521" s="17"/>
      <c r="AD521" s="17"/>
      <c r="AE521" s="17"/>
      <c r="AF521" s="40" t="e">
        <f t="shared" si="28"/>
        <v>#DIV/0!</v>
      </c>
      <c r="AG521" s="41"/>
      <c r="AH521" s="41" t="b">
        <f t="shared" si="29"/>
        <v>1</v>
      </c>
    </row>
    <row r="522" spans="1:34" ht="44.25" hidden="1" customHeight="1" thickBot="1" x14ac:dyDescent="0.3">
      <c r="A522" s="17"/>
      <c r="B522" s="17"/>
      <c r="C522" s="3"/>
      <c r="D522" s="17"/>
      <c r="E522" s="3" t="str">
        <f>IF(D522=1,'Tipo '!$B$2,IF(D522=2,'Tipo '!$B$3,IF(D522=3,'Tipo '!$B$4,IF(D522=4,'Tipo '!$B$5,IF(D522=5,'Tipo '!$B$6,IF(D522=6,'Tipo '!$B$7,IF(D522=7,'Tipo '!$B$8,IF(D522=8,'Tipo '!$B$9,IF(D522=9,'Tipo '!$B$10,IF(D522=10,'Tipo '!$B$11,IF(D522=11,'Tipo '!$B$12,IF(D522=12,'Tipo '!$B$13,IF(D522=13,'Tipo '!$B$14,IF(D522=14,'Tipo '!$B$15,IF(D522=15,'Tipo '!$B$16,IF(D522=16,'Tipo '!$B$17,IF(D522=17,'Tipo '!$B$18,IF(D522=18,'Tipo '!$B$19,IF(D522=19,'Tipo '!$B$20,IF(D522=20,'Tipo '!$B$21,"No ha seleccionado un tipo de contrato válido"))))))))))))))))))))</f>
        <v>No ha seleccionado un tipo de contrato válido</v>
      </c>
      <c r="F522" s="3"/>
      <c r="G522" s="3"/>
      <c r="H522" s="19"/>
      <c r="I522" s="19"/>
      <c r="J522" s="8"/>
      <c r="K522" s="38" t="str">
        <f>IF(J522=1,'Equivalencia BH-BMPT'!$D$2,IF(J522=2,'Equivalencia BH-BMPT'!$D$3,IF(J522=3,'Equivalencia BH-BMPT'!$D$4,IF(J522=4,'Equivalencia BH-BMPT'!$D$5,IF(J522=5,'Equivalencia BH-BMPT'!$D$6,IF(J522=6,'Equivalencia BH-BMPT'!$D$7,IF(J522=7,'Equivalencia BH-BMPT'!$D$8,IF(J522=8,'Equivalencia BH-BMPT'!$D$9,IF(J522=9,'Equivalencia BH-BMPT'!$D$10,IF(J522=10,'Equivalencia BH-BMPT'!$D$11,IF(J522=11,'Equivalencia BH-BMPT'!$D$12,IF(J522=12,'Equivalencia BH-BMPT'!$D$13,IF(J522=13,'Equivalencia BH-BMPT'!$D$14,IF(J522=14,'Equivalencia BH-BMPT'!$D$15,IF(J522=15,'Equivalencia BH-BMPT'!$D$16,IF(J522=16,'Equivalencia BH-BMPT'!$D$17,IF(J522=17,'Equivalencia BH-BMPT'!$D$18,IF(J522=18,'Equivalencia BH-BMPT'!$D$19,IF(J522=19,'Equivalencia BH-BMPT'!$D$20,IF(J522=20,'Equivalencia BH-BMPT'!$D$21,IF(J522=21,'Equivalencia BH-BMPT'!$D$22,IF(J522=22,'Equivalencia BH-BMPT'!$D$23,IF(J522=23,'Equivalencia BH-BMPT'!#REF!,IF(J522=24,'Equivalencia BH-BMPT'!$D$25,IF(J522=25,'Equivalencia BH-BMPT'!$D$26,IF(J522=26,'Equivalencia BH-BMPT'!$D$27,IF(J522=27,'Equivalencia BH-BMPT'!$D$28,IF(J522=28,'Equivalencia BH-BMPT'!$D$29,IF(J522=29,'Equivalencia BH-BMPT'!$D$30,IF(J522=30,'Equivalencia BH-BMPT'!$D$31,IF(J522=31,'Equivalencia BH-BMPT'!$D$32,IF(J522=32,'Equivalencia BH-BMPT'!$D$33,IF(J522=33,'Equivalencia BH-BMPT'!$D$34,IF(J522=34,'Equivalencia BH-BMPT'!$D$35,IF(J522=35,'Equivalencia BH-BMPT'!$D$36,IF(J522=36,'Equivalencia BH-BMPT'!$D$37,IF(J522=37,'Equivalencia BH-BMPT'!$D$38,IF(J522=38,'Equivalencia BH-BMPT'!#REF!,IF(J522=39,'Equivalencia BH-BMPT'!$D$40,IF(J522=40,'Equivalencia BH-BMPT'!$D$41,IF(J522=41,'Equivalencia BH-BMPT'!$D$42,IF(J522=42,'Equivalencia BH-BMPT'!$D$43,IF(J522=43,'Equivalencia BH-BMPT'!$D$44,IF(J522=44,'Equivalencia BH-BMPT'!$D$45,IF(J522=45,'Equivalencia BH-BMPT'!$D$46,"No ha seleccionado un número de programa")))))))))))))))))))))))))))))))))))))))))))))</f>
        <v>No ha seleccionado un número de programa</v>
      </c>
      <c r="L522" s="20"/>
      <c r="M522" s="17"/>
      <c r="N522" s="24"/>
      <c r="O522" s="21"/>
      <c r="P522" s="85"/>
      <c r="Q522" s="22"/>
      <c r="R522" s="22"/>
      <c r="S522" s="22"/>
      <c r="T522" s="22">
        <f t="shared" si="27"/>
        <v>0</v>
      </c>
      <c r="U522" s="22"/>
      <c r="V522" s="23"/>
      <c r="W522" s="23"/>
      <c r="X522" s="23"/>
      <c r="Y522" s="17"/>
      <c r="Z522" s="17"/>
      <c r="AA522" s="39"/>
      <c r="AB522" s="17"/>
      <c r="AC522" s="17"/>
      <c r="AD522" s="17"/>
      <c r="AE522" s="17"/>
      <c r="AF522" s="40" t="e">
        <f t="shared" si="28"/>
        <v>#DIV/0!</v>
      </c>
      <c r="AG522" s="41"/>
      <c r="AH522" s="41" t="b">
        <f t="shared" si="29"/>
        <v>1</v>
      </c>
    </row>
    <row r="523" spans="1:34" ht="44.25" hidden="1" customHeight="1" thickBot="1" x14ac:dyDescent="0.3">
      <c r="A523" s="17"/>
      <c r="B523" s="17"/>
      <c r="C523" s="3"/>
      <c r="D523" s="17"/>
      <c r="E523" s="3" t="str">
        <f>IF(D523=1,'Tipo '!$B$2,IF(D523=2,'Tipo '!$B$3,IF(D523=3,'Tipo '!$B$4,IF(D523=4,'Tipo '!$B$5,IF(D523=5,'Tipo '!$B$6,IF(D523=6,'Tipo '!$B$7,IF(D523=7,'Tipo '!$B$8,IF(D523=8,'Tipo '!$B$9,IF(D523=9,'Tipo '!$B$10,IF(D523=10,'Tipo '!$B$11,IF(D523=11,'Tipo '!$B$12,IF(D523=12,'Tipo '!$B$13,IF(D523=13,'Tipo '!$B$14,IF(D523=14,'Tipo '!$B$15,IF(D523=15,'Tipo '!$B$16,IF(D523=16,'Tipo '!$B$17,IF(D523=17,'Tipo '!$B$18,IF(D523=18,'Tipo '!$B$19,IF(D523=19,'Tipo '!$B$20,IF(D523=20,'Tipo '!$B$21,"No ha seleccionado un tipo de contrato válido"))))))))))))))))))))</f>
        <v>No ha seleccionado un tipo de contrato válido</v>
      </c>
      <c r="F523" s="3"/>
      <c r="G523" s="3"/>
      <c r="H523" s="19"/>
      <c r="I523" s="19"/>
      <c r="J523" s="8"/>
      <c r="K523" s="38" t="str">
        <f>IF(J523=1,'Equivalencia BH-BMPT'!$D$2,IF(J523=2,'Equivalencia BH-BMPT'!$D$3,IF(J523=3,'Equivalencia BH-BMPT'!$D$4,IF(J523=4,'Equivalencia BH-BMPT'!$D$5,IF(J523=5,'Equivalencia BH-BMPT'!$D$6,IF(J523=6,'Equivalencia BH-BMPT'!$D$7,IF(J523=7,'Equivalencia BH-BMPT'!$D$8,IF(J523=8,'Equivalencia BH-BMPT'!$D$9,IF(J523=9,'Equivalencia BH-BMPT'!$D$10,IF(J523=10,'Equivalencia BH-BMPT'!$D$11,IF(J523=11,'Equivalencia BH-BMPT'!$D$12,IF(J523=12,'Equivalencia BH-BMPT'!$D$13,IF(J523=13,'Equivalencia BH-BMPT'!$D$14,IF(J523=14,'Equivalencia BH-BMPT'!$D$15,IF(J523=15,'Equivalencia BH-BMPT'!$D$16,IF(J523=16,'Equivalencia BH-BMPT'!$D$17,IF(J523=17,'Equivalencia BH-BMPT'!$D$18,IF(J523=18,'Equivalencia BH-BMPT'!$D$19,IF(J523=19,'Equivalencia BH-BMPT'!$D$20,IF(J523=20,'Equivalencia BH-BMPT'!$D$21,IF(J523=21,'Equivalencia BH-BMPT'!$D$22,IF(J523=22,'Equivalencia BH-BMPT'!$D$23,IF(J523=23,'Equivalencia BH-BMPT'!#REF!,IF(J523=24,'Equivalencia BH-BMPT'!$D$25,IF(J523=25,'Equivalencia BH-BMPT'!$D$26,IF(J523=26,'Equivalencia BH-BMPT'!$D$27,IF(J523=27,'Equivalencia BH-BMPT'!$D$28,IF(J523=28,'Equivalencia BH-BMPT'!$D$29,IF(J523=29,'Equivalencia BH-BMPT'!$D$30,IF(J523=30,'Equivalencia BH-BMPT'!$D$31,IF(J523=31,'Equivalencia BH-BMPT'!$D$32,IF(J523=32,'Equivalencia BH-BMPT'!$D$33,IF(J523=33,'Equivalencia BH-BMPT'!$D$34,IF(J523=34,'Equivalencia BH-BMPT'!$D$35,IF(J523=35,'Equivalencia BH-BMPT'!$D$36,IF(J523=36,'Equivalencia BH-BMPT'!$D$37,IF(J523=37,'Equivalencia BH-BMPT'!$D$38,IF(J523=38,'Equivalencia BH-BMPT'!#REF!,IF(J523=39,'Equivalencia BH-BMPT'!$D$40,IF(J523=40,'Equivalencia BH-BMPT'!$D$41,IF(J523=41,'Equivalencia BH-BMPT'!$D$42,IF(J523=42,'Equivalencia BH-BMPT'!$D$43,IF(J523=43,'Equivalencia BH-BMPT'!$D$44,IF(J523=44,'Equivalencia BH-BMPT'!$D$45,IF(J523=45,'Equivalencia BH-BMPT'!$D$46,"No ha seleccionado un número de programa")))))))))))))))))))))))))))))))))))))))))))))</f>
        <v>No ha seleccionado un número de programa</v>
      </c>
      <c r="L523" s="20"/>
      <c r="M523" s="17"/>
      <c r="N523" s="24"/>
      <c r="O523" s="21"/>
      <c r="P523" s="85"/>
      <c r="Q523" s="22"/>
      <c r="R523" s="22"/>
      <c r="S523" s="22"/>
      <c r="T523" s="22">
        <f t="shared" si="27"/>
        <v>0</v>
      </c>
      <c r="U523" s="22"/>
      <c r="V523" s="23"/>
      <c r="W523" s="23"/>
      <c r="X523" s="23"/>
      <c r="Y523" s="17"/>
      <c r="Z523" s="17"/>
      <c r="AA523" s="39"/>
      <c r="AB523" s="17"/>
      <c r="AC523" s="17"/>
      <c r="AD523" s="17"/>
      <c r="AE523" s="17"/>
      <c r="AF523" s="40" t="e">
        <f t="shared" si="28"/>
        <v>#DIV/0!</v>
      </c>
      <c r="AG523" s="41"/>
      <c r="AH523" s="41" t="b">
        <f t="shared" si="29"/>
        <v>1</v>
      </c>
    </row>
    <row r="524" spans="1:34" ht="44.25" hidden="1" customHeight="1" thickBot="1" x14ac:dyDescent="0.3">
      <c r="A524" s="17"/>
      <c r="B524" s="17"/>
      <c r="C524" s="3"/>
      <c r="D524" s="17"/>
      <c r="E524" s="3" t="str">
        <f>IF(D524=1,'Tipo '!$B$2,IF(D524=2,'Tipo '!$B$3,IF(D524=3,'Tipo '!$B$4,IF(D524=4,'Tipo '!$B$5,IF(D524=5,'Tipo '!$B$6,IF(D524=6,'Tipo '!$B$7,IF(D524=7,'Tipo '!$B$8,IF(D524=8,'Tipo '!$B$9,IF(D524=9,'Tipo '!$B$10,IF(D524=10,'Tipo '!$B$11,IF(D524=11,'Tipo '!$B$12,IF(D524=12,'Tipo '!$B$13,IF(D524=13,'Tipo '!$B$14,IF(D524=14,'Tipo '!$B$15,IF(D524=15,'Tipo '!$B$16,IF(D524=16,'Tipo '!$B$17,IF(D524=17,'Tipo '!$B$18,IF(D524=18,'Tipo '!$B$19,IF(D524=19,'Tipo '!$B$20,IF(D524=20,'Tipo '!$B$21,"No ha seleccionado un tipo de contrato válido"))))))))))))))))))))</f>
        <v>No ha seleccionado un tipo de contrato válido</v>
      </c>
      <c r="F524" s="3"/>
      <c r="G524" s="3"/>
      <c r="H524" s="19"/>
      <c r="I524" s="19"/>
      <c r="J524" s="8"/>
      <c r="K524" s="38" t="str">
        <f>IF(J524=1,'Equivalencia BH-BMPT'!$D$2,IF(J524=2,'Equivalencia BH-BMPT'!$D$3,IF(J524=3,'Equivalencia BH-BMPT'!$D$4,IF(J524=4,'Equivalencia BH-BMPT'!$D$5,IF(J524=5,'Equivalencia BH-BMPT'!$D$6,IF(J524=6,'Equivalencia BH-BMPT'!$D$7,IF(J524=7,'Equivalencia BH-BMPT'!$D$8,IF(J524=8,'Equivalencia BH-BMPT'!$D$9,IF(J524=9,'Equivalencia BH-BMPT'!$D$10,IF(J524=10,'Equivalencia BH-BMPT'!$D$11,IF(J524=11,'Equivalencia BH-BMPT'!$D$12,IF(J524=12,'Equivalencia BH-BMPT'!$D$13,IF(J524=13,'Equivalencia BH-BMPT'!$D$14,IF(J524=14,'Equivalencia BH-BMPT'!$D$15,IF(J524=15,'Equivalencia BH-BMPT'!$D$16,IF(J524=16,'Equivalencia BH-BMPT'!$D$17,IF(J524=17,'Equivalencia BH-BMPT'!$D$18,IF(J524=18,'Equivalencia BH-BMPT'!$D$19,IF(J524=19,'Equivalencia BH-BMPT'!$D$20,IF(J524=20,'Equivalencia BH-BMPT'!$D$21,IF(J524=21,'Equivalencia BH-BMPT'!$D$22,IF(J524=22,'Equivalencia BH-BMPT'!$D$23,IF(J524=23,'Equivalencia BH-BMPT'!#REF!,IF(J524=24,'Equivalencia BH-BMPT'!$D$25,IF(J524=25,'Equivalencia BH-BMPT'!$D$26,IF(J524=26,'Equivalencia BH-BMPT'!$D$27,IF(J524=27,'Equivalencia BH-BMPT'!$D$28,IF(J524=28,'Equivalencia BH-BMPT'!$D$29,IF(J524=29,'Equivalencia BH-BMPT'!$D$30,IF(J524=30,'Equivalencia BH-BMPT'!$D$31,IF(J524=31,'Equivalencia BH-BMPT'!$D$32,IF(J524=32,'Equivalencia BH-BMPT'!$D$33,IF(J524=33,'Equivalencia BH-BMPT'!$D$34,IF(J524=34,'Equivalencia BH-BMPT'!$D$35,IF(J524=35,'Equivalencia BH-BMPT'!$D$36,IF(J524=36,'Equivalencia BH-BMPT'!$D$37,IF(J524=37,'Equivalencia BH-BMPT'!$D$38,IF(J524=38,'Equivalencia BH-BMPT'!#REF!,IF(J524=39,'Equivalencia BH-BMPT'!$D$40,IF(J524=40,'Equivalencia BH-BMPT'!$D$41,IF(J524=41,'Equivalencia BH-BMPT'!$D$42,IF(J524=42,'Equivalencia BH-BMPT'!$D$43,IF(J524=43,'Equivalencia BH-BMPT'!$D$44,IF(J524=44,'Equivalencia BH-BMPT'!$D$45,IF(J524=45,'Equivalencia BH-BMPT'!$D$46,"No ha seleccionado un número de programa")))))))))))))))))))))))))))))))))))))))))))))</f>
        <v>No ha seleccionado un número de programa</v>
      </c>
      <c r="L524" s="20"/>
      <c r="M524" s="17"/>
      <c r="N524" s="24"/>
      <c r="O524" s="21"/>
      <c r="P524" s="85"/>
      <c r="Q524" s="22"/>
      <c r="R524" s="22"/>
      <c r="S524" s="22"/>
      <c r="T524" s="22">
        <f t="shared" si="27"/>
        <v>0</v>
      </c>
      <c r="U524" s="22"/>
      <c r="V524" s="23"/>
      <c r="W524" s="23"/>
      <c r="X524" s="23"/>
      <c r="Y524" s="17"/>
      <c r="Z524" s="17"/>
      <c r="AA524" s="39"/>
      <c r="AB524" s="17"/>
      <c r="AC524" s="17"/>
      <c r="AD524" s="17"/>
      <c r="AE524" s="17"/>
      <c r="AF524" s="40" t="e">
        <f t="shared" si="28"/>
        <v>#DIV/0!</v>
      </c>
      <c r="AG524" s="41"/>
      <c r="AH524" s="41" t="b">
        <f t="shared" si="29"/>
        <v>1</v>
      </c>
    </row>
    <row r="525" spans="1:34" ht="44.25" hidden="1" customHeight="1" thickBot="1" x14ac:dyDescent="0.3">
      <c r="A525" s="17"/>
      <c r="B525" s="17"/>
      <c r="C525" s="3"/>
      <c r="D525" s="17"/>
      <c r="E525" s="3" t="str">
        <f>IF(D525=1,'Tipo '!$B$2,IF(D525=2,'Tipo '!$B$3,IF(D525=3,'Tipo '!$B$4,IF(D525=4,'Tipo '!$B$5,IF(D525=5,'Tipo '!$B$6,IF(D525=6,'Tipo '!$B$7,IF(D525=7,'Tipo '!$B$8,IF(D525=8,'Tipo '!$B$9,IF(D525=9,'Tipo '!$B$10,IF(D525=10,'Tipo '!$B$11,IF(D525=11,'Tipo '!$B$12,IF(D525=12,'Tipo '!$B$13,IF(D525=13,'Tipo '!$B$14,IF(D525=14,'Tipo '!$B$15,IF(D525=15,'Tipo '!$B$16,IF(D525=16,'Tipo '!$B$17,IF(D525=17,'Tipo '!$B$18,IF(D525=18,'Tipo '!$B$19,IF(D525=19,'Tipo '!$B$20,IF(D525=20,'Tipo '!$B$21,"No ha seleccionado un tipo de contrato válido"))))))))))))))))))))</f>
        <v>No ha seleccionado un tipo de contrato válido</v>
      </c>
      <c r="F525" s="3"/>
      <c r="G525" s="3"/>
      <c r="H525" s="19"/>
      <c r="I525" s="19"/>
      <c r="J525" s="8"/>
      <c r="K525" s="38" t="str">
        <f>IF(J525=1,'Equivalencia BH-BMPT'!$D$2,IF(J525=2,'Equivalencia BH-BMPT'!$D$3,IF(J525=3,'Equivalencia BH-BMPT'!$D$4,IF(J525=4,'Equivalencia BH-BMPT'!$D$5,IF(J525=5,'Equivalencia BH-BMPT'!$D$6,IF(J525=6,'Equivalencia BH-BMPT'!$D$7,IF(J525=7,'Equivalencia BH-BMPT'!$D$8,IF(J525=8,'Equivalencia BH-BMPT'!$D$9,IF(J525=9,'Equivalencia BH-BMPT'!$D$10,IF(J525=10,'Equivalencia BH-BMPT'!$D$11,IF(J525=11,'Equivalencia BH-BMPT'!$D$12,IF(J525=12,'Equivalencia BH-BMPT'!$D$13,IF(J525=13,'Equivalencia BH-BMPT'!$D$14,IF(J525=14,'Equivalencia BH-BMPT'!$D$15,IF(J525=15,'Equivalencia BH-BMPT'!$D$16,IF(J525=16,'Equivalencia BH-BMPT'!$D$17,IF(J525=17,'Equivalencia BH-BMPT'!$D$18,IF(J525=18,'Equivalencia BH-BMPT'!$D$19,IF(J525=19,'Equivalencia BH-BMPT'!$D$20,IF(J525=20,'Equivalencia BH-BMPT'!$D$21,IF(J525=21,'Equivalencia BH-BMPT'!$D$22,IF(J525=22,'Equivalencia BH-BMPT'!$D$23,IF(J525=23,'Equivalencia BH-BMPT'!#REF!,IF(J525=24,'Equivalencia BH-BMPT'!$D$25,IF(J525=25,'Equivalencia BH-BMPT'!$D$26,IF(J525=26,'Equivalencia BH-BMPT'!$D$27,IF(J525=27,'Equivalencia BH-BMPT'!$D$28,IF(J525=28,'Equivalencia BH-BMPT'!$D$29,IF(J525=29,'Equivalencia BH-BMPT'!$D$30,IF(J525=30,'Equivalencia BH-BMPT'!$D$31,IF(J525=31,'Equivalencia BH-BMPT'!$D$32,IF(J525=32,'Equivalencia BH-BMPT'!$D$33,IF(J525=33,'Equivalencia BH-BMPT'!$D$34,IF(J525=34,'Equivalencia BH-BMPT'!$D$35,IF(J525=35,'Equivalencia BH-BMPT'!$D$36,IF(J525=36,'Equivalencia BH-BMPT'!$D$37,IF(J525=37,'Equivalencia BH-BMPT'!$D$38,IF(J525=38,'Equivalencia BH-BMPT'!#REF!,IF(J525=39,'Equivalencia BH-BMPT'!$D$40,IF(J525=40,'Equivalencia BH-BMPT'!$D$41,IF(J525=41,'Equivalencia BH-BMPT'!$D$42,IF(J525=42,'Equivalencia BH-BMPT'!$D$43,IF(J525=43,'Equivalencia BH-BMPT'!$D$44,IF(J525=44,'Equivalencia BH-BMPT'!$D$45,IF(J525=45,'Equivalencia BH-BMPT'!$D$46,"No ha seleccionado un número de programa")))))))))))))))))))))))))))))))))))))))))))))</f>
        <v>No ha seleccionado un número de programa</v>
      </c>
      <c r="L525" s="20"/>
      <c r="M525" s="17"/>
      <c r="N525" s="24"/>
      <c r="O525" s="21"/>
      <c r="P525" s="85"/>
      <c r="Q525" s="22"/>
      <c r="R525" s="22"/>
      <c r="S525" s="22"/>
      <c r="T525" s="22">
        <f t="shared" si="27"/>
        <v>0</v>
      </c>
      <c r="U525" s="22"/>
      <c r="V525" s="23"/>
      <c r="W525" s="23"/>
      <c r="X525" s="23"/>
      <c r="Y525" s="17"/>
      <c r="Z525" s="17"/>
      <c r="AA525" s="39"/>
      <c r="AB525" s="17"/>
      <c r="AC525" s="17"/>
      <c r="AD525" s="17"/>
      <c r="AE525" s="17"/>
      <c r="AF525" s="40" t="e">
        <f t="shared" si="28"/>
        <v>#DIV/0!</v>
      </c>
      <c r="AG525" s="41"/>
      <c r="AH525" s="41" t="b">
        <f t="shared" si="29"/>
        <v>1</v>
      </c>
    </row>
    <row r="526" spans="1:34" ht="44.25" hidden="1" customHeight="1" thickBot="1" x14ac:dyDescent="0.3">
      <c r="A526" s="17"/>
      <c r="B526" s="17"/>
      <c r="C526" s="3"/>
      <c r="D526" s="17"/>
      <c r="E526" s="3" t="str">
        <f>IF(D526=1,'Tipo '!$B$2,IF(D526=2,'Tipo '!$B$3,IF(D526=3,'Tipo '!$B$4,IF(D526=4,'Tipo '!$B$5,IF(D526=5,'Tipo '!$B$6,IF(D526=6,'Tipo '!$B$7,IF(D526=7,'Tipo '!$B$8,IF(D526=8,'Tipo '!$B$9,IF(D526=9,'Tipo '!$B$10,IF(D526=10,'Tipo '!$B$11,IF(D526=11,'Tipo '!$B$12,IF(D526=12,'Tipo '!$B$13,IF(D526=13,'Tipo '!$B$14,IF(D526=14,'Tipo '!$B$15,IF(D526=15,'Tipo '!$B$16,IF(D526=16,'Tipo '!$B$17,IF(D526=17,'Tipo '!$B$18,IF(D526=18,'Tipo '!$B$19,IF(D526=19,'Tipo '!$B$20,IF(D526=20,'Tipo '!$B$21,"No ha seleccionado un tipo de contrato válido"))))))))))))))))))))</f>
        <v>No ha seleccionado un tipo de contrato válido</v>
      </c>
      <c r="F526" s="3"/>
      <c r="G526" s="3"/>
      <c r="H526" s="19"/>
      <c r="I526" s="19"/>
      <c r="J526" s="8"/>
      <c r="K526" s="38" t="str">
        <f>IF(J526=1,'Equivalencia BH-BMPT'!$D$2,IF(J526=2,'Equivalencia BH-BMPT'!$D$3,IF(J526=3,'Equivalencia BH-BMPT'!$D$4,IF(J526=4,'Equivalencia BH-BMPT'!$D$5,IF(J526=5,'Equivalencia BH-BMPT'!$D$6,IF(J526=6,'Equivalencia BH-BMPT'!$D$7,IF(J526=7,'Equivalencia BH-BMPT'!$D$8,IF(J526=8,'Equivalencia BH-BMPT'!$D$9,IF(J526=9,'Equivalencia BH-BMPT'!$D$10,IF(J526=10,'Equivalencia BH-BMPT'!$D$11,IF(J526=11,'Equivalencia BH-BMPT'!$D$12,IF(J526=12,'Equivalencia BH-BMPT'!$D$13,IF(J526=13,'Equivalencia BH-BMPT'!$D$14,IF(J526=14,'Equivalencia BH-BMPT'!$D$15,IF(J526=15,'Equivalencia BH-BMPT'!$D$16,IF(J526=16,'Equivalencia BH-BMPT'!$D$17,IF(J526=17,'Equivalencia BH-BMPT'!$D$18,IF(J526=18,'Equivalencia BH-BMPT'!$D$19,IF(J526=19,'Equivalencia BH-BMPT'!$D$20,IF(J526=20,'Equivalencia BH-BMPT'!$D$21,IF(J526=21,'Equivalencia BH-BMPT'!$D$22,IF(J526=22,'Equivalencia BH-BMPT'!$D$23,IF(J526=23,'Equivalencia BH-BMPT'!#REF!,IF(J526=24,'Equivalencia BH-BMPT'!$D$25,IF(J526=25,'Equivalencia BH-BMPT'!$D$26,IF(J526=26,'Equivalencia BH-BMPT'!$D$27,IF(J526=27,'Equivalencia BH-BMPT'!$D$28,IF(J526=28,'Equivalencia BH-BMPT'!$D$29,IF(J526=29,'Equivalencia BH-BMPT'!$D$30,IF(J526=30,'Equivalencia BH-BMPT'!$D$31,IF(J526=31,'Equivalencia BH-BMPT'!$D$32,IF(J526=32,'Equivalencia BH-BMPT'!$D$33,IF(J526=33,'Equivalencia BH-BMPT'!$D$34,IF(J526=34,'Equivalencia BH-BMPT'!$D$35,IF(J526=35,'Equivalencia BH-BMPT'!$D$36,IF(J526=36,'Equivalencia BH-BMPT'!$D$37,IF(J526=37,'Equivalencia BH-BMPT'!$D$38,IF(J526=38,'Equivalencia BH-BMPT'!#REF!,IF(J526=39,'Equivalencia BH-BMPT'!$D$40,IF(J526=40,'Equivalencia BH-BMPT'!$D$41,IF(J526=41,'Equivalencia BH-BMPT'!$D$42,IF(J526=42,'Equivalencia BH-BMPT'!$D$43,IF(J526=43,'Equivalencia BH-BMPT'!$D$44,IF(J526=44,'Equivalencia BH-BMPT'!$D$45,IF(J526=45,'Equivalencia BH-BMPT'!$D$46,"No ha seleccionado un número de programa")))))))))))))))))))))))))))))))))))))))))))))</f>
        <v>No ha seleccionado un número de programa</v>
      </c>
      <c r="L526" s="20"/>
      <c r="M526" s="17"/>
      <c r="N526" s="24"/>
      <c r="O526" s="21"/>
      <c r="P526" s="85"/>
      <c r="Q526" s="22"/>
      <c r="R526" s="22"/>
      <c r="S526" s="22"/>
      <c r="T526" s="22">
        <f t="shared" si="27"/>
        <v>0</v>
      </c>
      <c r="U526" s="22"/>
      <c r="V526" s="23"/>
      <c r="W526" s="23"/>
      <c r="X526" s="23"/>
      <c r="Y526" s="17"/>
      <c r="Z526" s="17"/>
      <c r="AA526" s="39"/>
      <c r="AB526" s="17"/>
      <c r="AC526" s="17"/>
      <c r="AD526" s="17"/>
      <c r="AE526" s="17"/>
      <c r="AF526" s="40" t="e">
        <f t="shared" si="28"/>
        <v>#DIV/0!</v>
      </c>
      <c r="AG526" s="41"/>
      <c r="AH526" s="41" t="b">
        <f t="shared" si="29"/>
        <v>1</v>
      </c>
    </row>
    <row r="527" spans="1:34" ht="44.25" hidden="1" customHeight="1" thickBot="1" x14ac:dyDescent="0.3">
      <c r="A527" s="17"/>
      <c r="B527" s="17"/>
      <c r="C527" s="3"/>
      <c r="D527" s="17"/>
      <c r="E527" s="3" t="str">
        <f>IF(D527=1,'Tipo '!$B$2,IF(D527=2,'Tipo '!$B$3,IF(D527=3,'Tipo '!$B$4,IF(D527=4,'Tipo '!$B$5,IF(D527=5,'Tipo '!$B$6,IF(D527=6,'Tipo '!$B$7,IF(D527=7,'Tipo '!$B$8,IF(D527=8,'Tipo '!$B$9,IF(D527=9,'Tipo '!$B$10,IF(D527=10,'Tipo '!$B$11,IF(D527=11,'Tipo '!$B$12,IF(D527=12,'Tipo '!$B$13,IF(D527=13,'Tipo '!$B$14,IF(D527=14,'Tipo '!$B$15,IF(D527=15,'Tipo '!$B$16,IF(D527=16,'Tipo '!$B$17,IF(D527=17,'Tipo '!$B$18,IF(D527=18,'Tipo '!$B$19,IF(D527=19,'Tipo '!$B$20,IF(D527=20,'Tipo '!$B$21,"No ha seleccionado un tipo de contrato válido"))))))))))))))))))))</f>
        <v>No ha seleccionado un tipo de contrato válido</v>
      </c>
      <c r="F527" s="3"/>
      <c r="G527" s="3"/>
      <c r="H527" s="19"/>
      <c r="I527" s="19"/>
      <c r="J527" s="8"/>
      <c r="K527" s="38" t="str">
        <f>IF(J527=1,'Equivalencia BH-BMPT'!$D$2,IF(J527=2,'Equivalencia BH-BMPT'!$D$3,IF(J527=3,'Equivalencia BH-BMPT'!$D$4,IF(J527=4,'Equivalencia BH-BMPT'!$D$5,IF(J527=5,'Equivalencia BH-BMPT'!$D$6,IF(J527=6,'Equivalencia BH-BMPT'!$D$7,IF(J527=7,'Equivalencia BH-BMPT'!$D$8,IF(J527=8,'Equivalencia BH-BMPT'!$D$9,IF(J527=9,'Equivalencia BH-BMPT'!$D$10,IF(J527=10,'Equivalencia BH-BMPT'!$D$11,IF(J527=11,'Equivalencia BH-BMPT'!$D$12,IF(J527=12,'Equivalencia BH-BMPT'!$D$13,IF(J527=13,'Equivalencia BH-BMPT'!$D$14,IF(J527=14,'Equivalencia BH-BMPT'!$D$15,IF(J527=15,'Equivalencia BH-BMPT'!$D$16,IF(J527=16,'Equivalencia BH-BMPT'!$D$17,IF(J527=17,'Equivalencia BH-BMPT'!$D$18,IF(J527=18,'Equivalencia BH-BMPT'!$D$19,IF(J527=19,'Equivalencia BH-BMPT'!$D$20,IF(J527=20,'Equivalencia BH-BMPT'!$D$21,IF(J527=21,'Equivalencia BH-BMPT'!$D$22,IF(J527=22,'Equivalencia BH-BMPT'!$D$23,IF(J527=23,'Equivalencia BH-BMPT'!#REF!,IF(J527=24,'Equivalencia BH-BMPT'!$D$25,IF(J527=25,'Equivalencia BH-BMPT'!$D$26,IF(J527=26,'Equivalencia BH-BMPT'!$D$27,IF(J527=27,'Equivalencia BH-BMPT'!$D$28,IF(J527=28,'Equivalencia BH-BMPT'!$D$29,IF(J527=29,'Equivalencia BH-BMPT'!$D$30,IF(J527=30,'Equivalencia BH-BMPT'!$D$31,IF(J527=31,'Equivalencia BH-BMPT'!$D$32,IF(J527=32,'Equivalencia BH-BMPT'!$D$33,IF(J527=33,'Equivalencia BH-BMPT'!$D$34,IF(J527=34,'Equivalencia BH-BMPT'!$D$35,IF(J527=35,'Equivalencia BH-BMPT'!$D$36,IF(J527=36,'Equivalencia BH-BMPT'!$D$37,IF(J527=37,'Equivalencia BH-BMPT'!$D$38,IF(J527=38,'Equivalencia BH-BMPT'!#REF!,IF(J527=39,'Equivalencia BH-BMPT'!$D$40,IF(J527=40,'Equivalencia BH-BMPT'!$D$41,IF(J527=41,'Equivalencia BH-BMPT'!$D$42,IF(J527=42,'Equivalencia BH-BMPT'!$D$43,IF(J527=43,'Equivalencia BH-BMPT'!$D$44,IF(J527=44,'Equivalencia BH-BMPT'!$D$45,IF(J527=45,'Equivalencia BH-BMPT'!$D$46,"No ha seleccionado un número de programa")))))))))))))))))))))))))))))))))))))))))))))</f>
        <v>No ha seleccionado un número de programa</v>
      </c>
      <c r="L527" s="20"/>
      <c r="M527" s="17"/>
      <c r="N527" s="24"/>
      <c r="O527" s="21"/>
      <c r="P527" s="85"/>
      <c r="Q527" s="22"/>
      <c r="R527" s="22"/>
      <c r="S527" s="22"/>
      <c r="T527" s="22">
        <f t="shared" si="27"/>
        <v>0</v>
      </c>
      <c r="U527" s="22"/>
      <c r="V527" s="23"/>
      <c r="W527" s="23"/>
      <c r="X527" s="23"/>
      <c r="Y527" s="17"/>
      <c r="Z527" s="17"/>
      <c r="AA527" s="39"/>
      <c r="AB527" s="17"/>
      <c r="AC527" s="17"/>
      <c r="AD527" s="17"/>
      <c r="AE527" s="17"/>
      <c r="AF527" s="40" t="e">
        <f t="shared" si="28"/>
        <v>#DIV/0!</v>
      </c>
      <c r="AG527" s="41"/>
      <c r="AH527" s="41" t="b">
        <f t="shared" si="29"/>
        <v>1</v>
      </c>
    </row>
    <row r="528" spans="1:34" ht="44.25" hidden="1" customHeight="1" thickBot="1" x14ac:dyDescent="0.3">
      <c r="A528" s="17"/>
      <c r="B528" s="17"/>
      <c r="C528" s="3"/>
      <c r="D528" s="17"/>
      <c r="E528" s="3" t="str">
        <f>IF(D528=1,'Tipo '!$B$2,IF(D528=2,'Tipo '!$B$3,IF(D528=3,'Tipo '!$B$4,IF(D528=4,'Tipo '!$B$5,IF(D528=5,'Tipo '!$B$6,IF(D528=6,'Tipo '!$B$7,IF(D528=7,'Tipo '!$B$8,IF(D528=8,'Tipo '!$B$9,IF(D528=9,'Tipo '!$B$10,IF(D528=10,'Tipo '!$B$11,IF(D528=11,'Tipo '!$B$12,IF(D528=12,'Tipo '!$B$13,IF(D528=13,'Tipo '!$B$14,IF(D528=14,'Tipo '!$B$15,IF(D528=15,'Tipo '!$B$16,IF(D528=16,'Tipo '!$B$17,IF(D528=17,'Tipo '!$B$18,IF(D528=18,'Tipo '!$B$19,IF(D528=19,'Tipo '!$B$20,IF(D528=20,'Tipo '!$B$21,"No ha seleccionado un tipo de contrato válido"))))))))))))))))))))</f>
        <v>No ha seleccionado un tipo de contrato válido</v>
      </c>
      <c r="F528" s="3"/>
      <c r="G528" s="3"/>
      <c r="H528" s="19"/>
      <c r="I528" s="19"/>
      <c r="J528" s="8"/>
      <c r="K528" s="38" t="str">
        <f>IF(J528=1,'Equivalencia BH-BMPT'!$D$2,IF(J528=2,'Equivalencia BH-BMPT'!$D$3,IF(J528=3,'Equivalencia BH-BMPT'!$D$4,IF(J528=4,'Equivalencia BH-BMPT'!$D$5,IF(J528=5,'Equivalencia BH-BMPT'!$D$6,IF(J528=6,'Equivalencia BH-BMPT'!$D$7,IF(J528=7,'Equivalencia BH-BMPT'!$D$8,IF(J528=8,'Equivalencia BH-BMPT'!$D$9,IF(J528=9,'Equivalencia BH-BMPT'!$D$10,IF(J528=10,'Equivalencia BH-BMPT'!$D$11,IF(J528=11,'Equivalencia BH-BMPT'!$D$12,IF(J528=12,'Equivalencia BH-BMPT'!$D$13,IF(J528=13,'Equivalencia BH-BMPT'!$D$14,IF(J528=14,'Equivalencia BH-BMPT'!$D$15,IF(J528=15,'Equivalencia BH-BMPT'!$D$16,IF(J528=16,'Equivalencia BH-BMPT'!$D$17,IF(J528=17,'Equivalencia BH-BMPT'!$D$18,IF(J528=18,'Equivalencia BH-BMPT'!$D$19,IF(J528=19,'Equivalencia BH-BMPT'!$D$20,IF(J528=20,'Equivalencia BH-BMPT'!$D$21,IF(J528=21,'Equivalencia BH-BMPT'!$D$22,IF(J528=22,'Equivalencia BH-BMPT'!$D$23,IF(J528=23,'Equivalencia BH-BMPT'!#REF!,IF(J528=24,'Equivalencia BH-BMPT'!$D$25,IF(J528=25,'Equivalencia BH-BMPT'!$D$26,IF(J528=26,'Equivalencia BH-BMPT'!$D$27,IF(J528=27,'Equivalencia BH-BMPT'!$D$28,IF(J528=28,'Equivalencia BH-BMPT'!$D$29,IF(J528=29,'Equivalencia BH-BMPT'!$D$30,IF(J528=30,'Equivalencia BH-BMPT'!$D$31,IF(J528=31,'Equivalencia BH-BMPT'!$D$32,IF(J528=32,'Equivalencia BH-BMPT'!$D$33,IF(J528=33,'Equivalencia BH-BMPT'!$D$34,IF(J528=34,'Equivalencia BH-BMPT'!$D$35,IF(J528=35,'Equivalencia BH-BMPT'!$D$36,IF(J528=36,'Equivalencia BH-BMPT'!$D$37,IF(J528=37,'Equivalencia BH-BMPT'!$D$38,IF(J528=38,'Equivalencia BH-BMPT'!#REF!,IF(J528=39,'Equivalencia BH-BMPT'!$D$40,IF(J528=40,'Equivalencia BH-BMPT'!$D$41,IF(J528=41,'Equivalencia BH-BMPT'!$D$42,IF(J528=42,'Equivalencia BH-BMPT'!$D$43,IF(J528=43,'Equivalencia BH-BMPT'!$D$44,IF(J528=44,'Equivalencia BH-BMPT'!$D$45,IF(J528=45,'Equivalencia BH-BMPT'!$D$46,"No ha seleccionado un número de programa")))))))))))))))))))))))))))))))))))))))))))))</f>
        <v>No ha seleccionado un número de programa</v>
      </c>
      <c r="L528" s="20"/>
      <c r="M528" s="17"/>
      <c r="N528" s="24"/>
      <c r="O528" s="21"/>
      <c r="P528" s="85"/>
      <c r="Q528" s="22"/>
      <c r="R528" s="22"/>
      <c r="S528" s="22"/>
      <c r="T528" s="22">
        <f t="shared" si="27"/>
        <v>0</v>
      </c>
      <c r="U528" s="22"/>
      <c r="V528" s="23"/>
      <c r="W528" s="23"/>
      <c r="X528" s="23"/>
      <c r="Y528" s="17"/>
      <c r="Z528" s="17"/>
      <c r="AA528" s="39"/>
      <c r="AB528" s="17"/>
      <c r="AC528" s="17"/>
      <c r="AD528" s="17"/>
      <c r="AE528" s="17"/>
      <c r="AF528" s="40" t="e">
        <f t="shared" si="28"/>
        <v>#DIV/0!</v>
      </c>
      <c r="AG528" s="41"/>
      <c r="AH528" s="41" t="b">
        <f t="shared" si="29"/>
        <v>1</v>
      </c>
    </row>
    <row r="529" spans="1:34" ht="44.25" hidden="1" customHeight="1" thickBot="1" x14ac:dyDescent="0.3">
      <c r="A529" s="17"/>
      <c r="B529" s="17"/>
      <c r="C529" s="3"/>
      <c r="D529" s="17"/>
      <c r="E529" s="3" t="str">
        <f>IF(D529=1,'Tipo '!$B$2,IF(D529=2,'Tipo '!$B$3,IF(D529=3,'Tipo '!$B$4,IF(D529=4,'Tipo '!$B$5,IF(D529=5,'Tipo '!$B$6,IF(D529=6,'Tipo '!$B$7,IF(D529=7,'Tipo '!$B$8,IF(D529=8,'Tipo '!$B$9,IF(D529=9,'Tipo '!$B$10,IF(D529=10,'Tipo '!$B$11,IF(D529=11,'Tipo '!$B$12,IF(D529=12,'Tipo '!$B$13,IF(D529=13,'Tipo '!$B$14,IF(D529=14,'Tipo '!$B$15,IF(D529=15,'Tipo '!$B$16,IF(D529=16,'Tipo '!$B$17,IF(D529=17,'Tipo '!$B$18,IF(D529=18,'Tipo '!$B$19,IF(D529=19,'Tipo '!$B$20,IF(D529=20,'Tipo '!$B$21,"No ha seleccionado un tipo de contrato válido"))))))))))))))))))))</f>
        <v>No ha seleccionado un tipo de contrato válido</v>
      </c>
      <c r="F529" s="3"/>
      <c r="G529" s="3"/>
      <c r="H529" s="19"/>
      <c r="I529" s="19"/>
      <c r="J529" s="8"/>
      <c r="K529" s="38" t="str">
        <f>IF(J529=1,'Equivalencia BH-BMPT'!$D$2,IF(J529=2,'Equivalencia BH-BMPT'!$D$3,IF(J529=3,'Equivalencia BH-BMPT'!$D$4,IF(J529=4,'Equivalencia BH-BMPT'!$D$5,IF(J529=5,'Equivalencia BH-BMPT'!$D$6,IF(J529=6,'Equivalencia BH-BMPT'!$D$7,IF(J529=7,'Equivalencia BH-BMPT'!$D$8,IF(J529=8,'Equivalencia BH-BMPT'!$D$9,IF(J529=9,'Equivalencia BH-BMPT'!$D$10,IF(J529=10,'Equivalencia BH-BMPT'!$D$11,IF(J529=11,'Equivalencia BH-BMPT'!$D$12,IF(J529=12,'Equivalencia BH-BMPT'!$D$13,IF(J529=13,'Equivalencia BH-BMPT'!$D$14,IF(J529=14,'Equivalencia BH-BMPT'!$D$15,IF(J529=15,'Equivalencia BH-BMPT'!$D$16,IF(J529=16,'Equivalencia BH-BMPT'!$D$17,IF(J529=17,'Equivalencia BH-BMPT'!$D$18,IF(J529=18,'Equivalencia BH-BMPT'!$D$19,IF(J529=19,'Equivalencia BH-BMPT'!$D$20,IF(J529=20,'Equivalencia BH-BMPT'!$D$21,IF(J529=21,'Equivalencia BH-BMPT'!$D$22,IF(J529=22,'Equivalencia BH-BMPT'!$D$23,IF(J529=23,'Equivalencia BH-BMPT'!#REF!,IF(J529=24,'Equivalencia BH-BMPT'!$D$25,IF(J529=25,'Equivalencia BH-BMPT'!$D$26,IF(J529=26,'Equivalencia BH-BMPT'!$D$27,IF(J529=27,'Equivalencia BH-BMPT'!$D$28,IF(J529=28,'Equivalencia BH-BMPT'!$D$29,IF(J529=29,'Equivalencia BH-BMPT'!$D$30,IF(J529=30,'Equivalencia BH-BMPT'!$D$31,IF(J529=31,'Equivalencia BH-BMPT'!$D$32,IF(J529=32,'Equivalencia BH-BMPT'!$D$33,IF(J529=33,'Equivalencia BH-BMPT'!$D$34,IF(J529=34,'Equivalencia BH-BMPT'!$D$35,IF(J529=35,'Equivalencia BH-BMPT'!$D$36,IF(J529=36,'Equivalencia BH-BMPT'!$D$37,IF(J529=37,'Equivalencia BH-BMPT'!$D$38,IF(J529=38,'Equivalencia BH-BMPT'!#REF!,IF(J529=39,'Equivalencia BH-BMPT'!$D$40,IF(J529=40,'Equivalencia BH-BMPT'!$D$41,IF(J529=41,'Equivalencia BH-BMPT'!$D$42,IF(J529=42,'Equivalencia BH-BMPT'!$D$43,IF(J529=43,'Equivalencia BH-BMPT'!$D$44,IF(J529=44,'Equivalencia BH-BMPT'!$D$45,IF(J529=45,'Equivalencia BH-BMPT'!$D$46,"No ha seleccionado un número de programa")))))))))))))))))))))))))))))))))))))))))))))</f>
        <v>No ha seleccionado un número de programa</v>
      </c>
      <c r="L529" s="20"/>
      <c r="M529" s="17"/>
      <c r="N529" s="24"/>
      <c r="O529" s="21"/>
      <c r="P529" s="85"/>
      <c r="Q529" s="22"/>
      <c r="R529" s="22"/>
      <c r="S529" s="22"/>
      <c r="T529" s="22">
        <f t="shared" si="27"/>
        <v>0</v>
      </c>
      <c r="U529" s="22"/>
      <c r="V529" s="23"/>
      <c r="W529" s="23"/>
      <c r="X529" s="23"/>
      <c r="Y529" s="17"/>
      <c r="Z529" s="17"/>
      <c r="AA529" s="39"/>
      <c r="AB529" s="17"/>
      <c r="AC529" s="17"/>
      <c r="AD529" s="17"/>
      <c r="AE529" s="17"/>
      <c r="AF529" s="40" t="e">
        <f t="shared" si="28"/>
        <v>#DIV/0!</v>
      </c>
      <c r="AG529" s="41"/>
      <c r="AH529" s="41" t="b">
        <f t="shared" si="29"/>
        <v>1</v>
      </c>
    </row>
    <row r="530" spans="1:34" ht="44.25" hidden="1" customHeight="1" thickBot="1" x14ac:dyDescent="0.3">
      <c r="A530" s="17"/>
      <c r="B530" s="17"/>
      <c r="C530" s="3"/>
      <c r="D530" s="17"/>
      <c r="E530" s="3" t="str">
        <f>IF(D530=1,'Tipo '!$B$2,IF(D530=2,'Tipo '!$B$3,IF(D530=3,'Tipo '!$B$4,IF(D530=4,'Tipo '!$B$5,IF(D530=5,'Tipo '!$B$6,IF(D530=6,'Tipo '!$B$7,IF(D530=7,'Tipo '!$B$8,IF(D530=8,'Tipo '!$B$9,IF(D530=9,'Tipo '!$B$10,IF(D530=10,'Tipo '!$B$11,IF(D530=11,'Tipo '!$B$12,IF(D530=12,'Tipo '!$B$13,IF(D530=13,'Tipo '!$B$14,IF(D530=14,'Tipo '!$B$15,IF(D530=15,'Tipo '!$B$16,IF(D530=16,'Tipo '!$B$17,IF(D530=17,'Tipo '!$B$18,IF(D530=18,'Tipo '!$B$19,IF(D530=19,'Tipo '!$B$20,IF(D530=20,'Tipo '!$B$21,"No ha seleccionado un tipo de contrato válido"))))))))))))))))))))</f>
        <v>No ha seleccionado un tipo de contrato válido</v>
      </c>
      <c r="F530" s="3"/>
      <c r="G530" s="3"/>
      <c r="H530" s="19"/>
      <c r="I530" s="19"/>
      <c r="J530" s="8"/>
      <c r="K530" s="38" t="str">
        <f>IF(J530=1,'Equivalencia BH-BMPT'!$D$2,IF(J530=2,'Equivalencia BH-BMPT'!$D$3,IF(J530=3,'Equivalencia BH-BMPT'!$D$4,IF(J530=4,'Equivalencia BH-BMPT'!$D$5,IF(J530=5,'Equivalencia BH-BMPT'!$D$6,IF(J530=6,'Equivalencia BH-BMPT'!$D$7,IF(J530=7,'Equivalencia BH-BMPT'!$D$8,IF(J530=8,'Equivalencia BH-BMPT'!$D$9,IF(J530=9,'Equivalencia BH-BMPT'!$D$10,IF(J530=10,'Equivalencia BH-BMPT'!$D$11,IF(J530=11,'Equivalencia BH-BMPT'!$D$12,IF(J530=12,'Equivalencia BH-BMPT'!$D$13,IF(J530=13,'Equivalencia BH-BMPT'!$D$14,IF(J530=14,'Equivalencia BH-BMPT'!$D$15,IF(J530=15,'Equivalencia BH-BMPT'!$D$16,IF(J530=16,'Equivalencia BH-BMPT'!$D$17,IF(J530=17,'Equivalencia BH-BMPT'!$D$18,IF(J530=18,'Equivalencia BH-BMPT'!$D$19,IF(J530=19,'Equivalencia BH-BMPT'!$D$20,IF(J530=20,'Equivalencia BH-BMPT'!$D$21,IF(J530=21,'Equivalencia BH-BMPT'!$D$22,IF(J530=22,'Equivalencia BH-BMPT'!$D$23,IF(J530=23,'Equivalencia BH-BMPT'!#REF!,IF(J530=24,'Equivalencia BH-BMPT'!$D$25,IF(J530=25,'Equivalencia BH-BMPT'!$D$26,IF(J530=26,'Equivalencia BH-BMPT'!$D$27,IF(J530=27,'Equivalencia BH-BMPT'!$D$28,IF(J530=28,'Equivalencia BH-BMPT'!$D$29,IF(J530=29,'Equivalencia BH-BMPT'!$D$30,IF(J530=30,'Equivalencia BH-BMPT'!$D$31,IF(J530=31,'Equivalencia BH-BMPT'!$D$32,IF(J530=32,'Equivalencia BH-BMPT'!$D$33,IF(J530=33,'Equivalencia BH-BMPT'!$D$34,IF(J530=34,'Equivalencia BH-BMPT'!$D$35,IF(J530=35,'Equivalencia BH-BMPT'!$D$36,IF(J530=36,'Equivalencia BH-BMPT'!$D$37,IF(J530=37,'Equivalencia BH-BMPT'!$D$38,IF(J530=38,'Equivalencia BH-BMPT'!#REF!,IF(J530=39,'Equivalencia BH-BMPT'!$D$40,IF(J530=40,'Equivalencia BH-BMPT'!$D$41,IF(J530=41,'Equivalencia BH-BMPT'!$D$42,IF(J530=42,'Equivalencia BH-BMPT'!$D$43,IF(J530=43,'Equivalencia BH-BMPT'!$D$44,IF(J530=44,'Equivalencia BH-BMPT'!$D$45,IF(J530=45,'Equivalencia BH-BMPT'!$D$46,"No ha seleccionado un número de programa")))))))))))))))))))))))))))))))))))))))))))))</f>
        <v>No ha seleccionado un número de programa</v>
      </c>
      <c r="L530" s="20"/>
      <c r="M530" s="17"/>
      <c r="N530" s="24"/>
      <c r="O530" s="21"/>
      <c r="P530" s="85"/>
      <c r="Q530" s="22"/>
      <c r="R530" s="22"/>
      <c r="S530" s="22"/>
      <c r="T530" s="22">
        <f t="shared" si="27"/>
        <v>0</v>
      </c>
      <c r="U530" s="22"/>
      <c r="V530" s="23"/>
      <c r="W530" s="23"/>
      <c r="X530" s="23"/>
      <c r="Y530" s="17"/>
      <c r="Z530" s="17"/>
      <c r="AA530" s="39"/>
      <c r="AB530" s="17"/>
      <c r="AC530" s="17"/>
      <c r="AD530" s="17"/>
      <c r="AE530" s="17"/>
      <c r="AF530" s="40" t="e">
        <f t="shared" si="28"/>
        <v>#DIV/0!</v>
      </c>
      <c r="AG530" s="41"/>
      <c r="AH530" s="41" t="b">
        <f t="shared" si="29"/>
        <v>1</v>
      </c>
    </row>
    <row r="531" spans="1:34" ht="44.25" hidden="1" customHeight="1" thickBot="1" x14ac:dyDescent="0.3">
      <c r="A531" s="17"/>
      <c r="B531" s="17"/>
      <c r="C531" s="3"/>
      <c r="D531" s="17"/>
      <c r="E531" s="3" t="str">
        <f>IF(D531=1,'Tipo '!$B$2,IF(D531=2,'Tipo '!$B$3,IF(D531=3,'Tipo '!$B$4,IF(D531=4,'Tipo '!$B$5,IF(D531=5,'Tipo '!$B$6,IF(D531=6,'Tipo '!$B$7,IF(D531=7,'Tipo '!$B$8,IF(D531=8,'Tipo '!$B$9,IF(D531=9,'Tipo '!$B$10,IF(D531=10,'Tipo '!$B$11,IF(D531=11,'Tipo '!$B$12,IF(D531=12,'Tipo '!$B$13,IF(D531=13,'Tipo '!$B$14,IF(D531=14,'Tipo '!$B$15,IF(D531=15,'Tipo '!$B$16,IF(D531=16,'Tipo '!$B$17,IF(D531=17,'Tipo '!$B$18,IF(D531=18,'Tipo '!$B$19,IF(D531=19,'Tipo '!$B$20,IF(D531=20,'Tipo '!$B$21,"No ha seleccionado un tipo de contrato válido"))))))))))))))))))))</f>
        <v>No ha seleccionado un tipo de contrato válido</v>
      </c>
      <c r="F531" s="3"/>
      <c r="G531" s="3"/>
      <c r="H531" s="19"/>
      <c r="I531" s="19"/>
      <c r="J531" s="8"/>
      <c r="K531" s="38" t="str">
        <f>IF(J531=1,'Equivalencia BH-BMPT'!$D$2,IF(J531=2,'Equivalencia BH-BMPT'!$D$3,IF(J531=3,'Equivalencia BH-BMPT'!$D$4,IF(J531=4,'Equivalencia BH-BMPT'!$D$5,IF(J531=5,'Equivalencia BH-BMPT'!$D$6,IF(J531=6,'Equivalencia BH-BMPT'!$D$7,IF(J531=7,'Equivalencia BH-BMPT'!$D$8,IF(J531=8,'Equivalencia BH-BMPT'!$D$9,IF(J531=9,'Equivalencia BH-BMPT'!$D$10,IF(J531=10,'Equivalencia BH-BMPT'!$D$11,IF(J531=11,'Equivalencia BH-BMPT'!$D$12,IF(J531=12,'Equivalencia BH-BMPT'!$D$13,IF(J531=13,'Equivalencia BH-BMPT'!$D$14,IF(J531=14,'Equivalencia BH-BMPT'!$D$15,IF(J531=15,'Equivalencia BH-BMPT'!$D$16,IF(J531=16,'Equivalencia BH-BMPT'!$D$17,IF(J531=17,'Equivalencia BH-BMPT'!$D$18,IF(J531=18,'Equivalencia BH-BMPT'!$D$19,IF(J531=19,'Equivalencia BH-BMPT'!$D$20,IF(J531=20,'Equivalencia BH-BMPT'!$D$21,IF(J531=21,'Equivalencia BH-BMPT'!$D$22,IF(J531=22,'Equivalencia BH-BMPT'!$D$23,IF(J531=23,'Equivalencia BH-BMPT'!#REF!,IF(J531=24,'Equivalencia BH-BMPT'!$D$25,IF(J531=25,'Equivalencia BH-BMPT'!$D$26,IF(J531=26,'Equivalencia BH-BMPT'!$D$27,IF(J531=27,'Equivalencia BH-BMPT'!$D$28,IF(J531=28,'Equivalencia BH-BMPT'!$D$29,IF(J531=29,'Equivalencia BH-BMPT'!$D$30,IF(J531=30,'Equivalencia BH-BMPT'!$D$31,IF(J531=31,'Equivalencia BH-BMPT'!$D$32,IF(J531=32,'Equivalencia BH-BMPT'!$D$33,IF(J531=33,'Equivalencia BH-BMPT'!$D$34,IF(J531=34,'Equivalencia BH-BMPT'!$D$35,IF(J531=35,'Equivalencia BH-BMPT'!$D$36,IF(J531=36,'Equivalencia BH-BMPT'!$D$37,IF(J531=37,'Equivalencia BH-BMPT'!$D$38,IF(J531=38,'Equivalencia BH-BMPT'!#REF!,IF(J531=39,'Equivalencia BH-BMPT'!$D$40,IF(J531=40,'Equivalencia BH-BMPT'!$D$41,IF(J531=41,'Equivalencia BH-BMPT'!$D$42,IF(J531=42,'Equivalencia BH-BMPT'!$D$43,IF(J531=43,'Equivalencia BH-BMPT'!$D$44,IF(J531=44,'Equivalencia BH-BMPT'!$D$45,IF(J531=45,'Equivalencia BH-BMPT'!$D$46,"No ha seleccionado un número de programa")))))))))))))))))))))))))))))))))))))))))))))</f>
        <v>No ha seleccionado un número de programa</v>
      </c>
      <c r="L531" s="20"/>
      <c r="M531" s="17"/>
      <c r="N531" s="24"/>
      <c r="O531" s="21"/>
      <c r="P531" s="85"/>
      <c r="Q531" s="22"/>
      <c r="R531" s="22"/>
      <c r="S531" s="22"/>
      <c r="T531" s="22">
        <f t="shared" si="27"/>
        <v>0</v>
      </c>
      <c r="U531" s="22"/>
      <c r="V531" s="23"/>
      <c r="W531" s="23"/>
      <c r="X531" s="23"/>
      <c r="Y531" s="17"/>
      <c r="Z531" s="17"/>
      <c r="AA531" s="39"/>
      <c r="AB531" s="17"/>
      <c r="AC531" s="17"/>
      <c r="AD531" s="17"/>
      <c r="AE531" s="17"/>
      <c r="AF531" s="40" t="e">
        <f t="shared" si="28"/>
        <v>#DIV/0!</v>
      </c>
      <c r="AG531" s="41"/>
      <c r="AH531" s="41" t="b">
        <f t="shared" si="29"/>
        <v>1</v>
      </c>
    </row>
    <row r="532" spans="1:34" ht="44.25" hidden="1" customHeight="1" thickBot="1" x14ac:dyDescent="0.3">
      <c r="A532" s="17"/>
      <c r="B532" s="17"/>
      <c r="C532" s="3"/>
      <c r="D532" s="17"/>
      <c r="E532" s="3" t="str">
        <f>IF(D532=1,'Tipo '!$B$2,IF(D532=2,'Tipo '!$B$3,IF(D532=3,'Tipo '!$B$4,IF(D532=4,'Tipo '!$B$5,IF(D532=5,'Tipo '!$B$6,IF(D532=6,'Tipo '!$B$7,IF(D532=7,'Tipo '!$B$8,IF(D532=8,'Tipo '!$B$9,IF(D532=9,'Tipo '!$B$10,IF(D532=10,'Tipo '!$B$11,IF(D532=11,'Tipo '!$B$12,IF(D532=12,'Tipo '!$B$13,IF(D532=13,'Tipo '!$B$14,IF(D532=14,'Tipo '!$B$15,IF(D532=15,'Tipo '!$B$16,IF(D532=16,'Tipo '!$B$17,IF(D532=17,'Tipo '!$B$18,IF(D532=18,'Tipo '!$B$19,IF(D532=19,'Tipo '!$B$20,IF(D532=20,'Tipo '!$B$21,"No ha seleccionado un tipo de contrato válido"))))))))))))))))))))</f>
        <v>No ha seleccionado un tipo de contrato válido</v>
      </c>
      <c r="F532" s="3"/>
      <c r="G532" s="3"/>
      <c r="H532" s="19"/>
      <c r="I532" s="19"/>
      <c r="J532" s="8"/>
      <c r="K532" s="38" t="str">
        <f>IF(J532=1,'Equivalencia BH-BMPT'!$D$2,IF(J532=2,'Equivalencia BH-BMPT'!$D$3,IF(J532=3,'Equivalencia BH-BMPT'!$D$4,IF(J532=4,'Equivalencia BH-BMPT'!$D$5,IF(J532=5,'Equivalencia BH-BMPT'!$D$6,IF(J532=6,'Equivalencia BH-BMPT'!$D$7,IF(J532=7,'Equivalencia BH-BMPT'!$D$8,IF(J532=8,'Equivalencia BH-BMPT'!$D$9,IF(J532=9,'Equivalencia BH-BMPT'!$D$10,IF(J532=10,'Equivalencia BH-BMPT'!$D$11,IF(J532=11,'Equivalencia BH-BMPT'!$D$12,IF(J532=12,'Equivalencia BH-BMPT'!$D$13,IF(J532=13,'Equivalencia BH-BMPT'!$D$14,IF(J532=14,'Equivalencia BH-BMPT'!$D$15,IF(J532=15,'Equivalencia BH-BMPT'!$D$16,IF(J532=16,'Equivalencia BH-BMPT'!$D$17,IF(J532=17,'Equivalencia BH-BMPT'!$D$18,IF(J532=18,'Equivalencia BH-BMPT'!$D$19,IF(J532=19,'Equivalencia BH-BMPT'!$D$20,IF(J532=20,'Equivalencia BH-BMPT'!$D$21,IF(J532=21,'Equivalencia BH-BMPT'!$D$22,IF(J532=22,'Equivalencia BH-BMPT'!$D$23,IF(J532=23,'Equivalencia BH-BMPT'!#REF!,IF(J532=24,'Equivalencia BH-BMPT'!$D$25,IF(J532=25,'Equivalencia BH-BMPT'!$D$26,IF(J532=26,'Equivalencia BH-BMPT'!$D$27,IF(J532=27,'Equivalencia BH-BMPT'!$D$28,IF(J532=28,'Equivalencia BH-BMPT'!$D$29,IF(J532=29,'Equivalencia BH-BMPT'!$D$30,IF(J532=30,'Equivalencia BH-BMPT'!$D$31,IF(J532=31,'Equivalencia BH-BMPT'!$D$32,IF(J532=32,'Equivalencia BH-BMPT'!$D$33,IF(J532=33,'Equivalencia BH-BMPT'!$D$34,IF(J532=34,'Equivalencia BH-BMPT'!$D$35,IF(J532=35,'Equivalencia BH-BMPT'!$D$36,IF(J532=36,'Equivalencia BH-BMPT'!$D$37,IF(J532=37,'Equivalencia BH-BMPT'!$D$38,IF(J532=38,'Equivalencia BH-BMPT'!#REF!,IF(J532=39,'Equivalencia BH-BMPT'!$D$40,IF(J532=40,'Equivalencia BH-BMPT'!$D$41,IF(J532=41,'Equivalencia BH-BMPT'!$D$42,IF(J532=42,'Equivalencia BH-BMPT'!$D$43,IF(J532=43,'Equivalencia BH-BMPT'!$D$44,IF(J532=44,'Equivalencia BH-BMPT'!$D$45,IF(J532=45,'Equivalencia BH-BMPT'!$D$46,"No ha seleccionado un número de programa")))))))))))))))))))))))))))))))))))))))))))))</f>
        <v>No ha seleccionado un número de programa</v>
      </c>
      <c r="L532" s="20"/>
      <c r="M532" s="17"/>
      <c r="N532" s="24"/>
      <c r="O532" s="21"/>
      <c r="P532" s="85"/>
      <c r="Q532" s="22"/>
      <c r="R532" s="22"/>
      <c r="S532" s="22"/>
      <c r="T532" s="22">
        <f t="shared" ref="T532:T595" si="30">O532+Q532+S532</f>
        <v>0</v>
      </c>
      <c r="U532" s="22"/>
      <c r="V532" s="23"/>
      <c r="W532" s="23"/>
      <c r="X532" s="23"/>
      <c r="Y532" s="17"/>
      <c r="Z532" s="17"/>
      <c r="AA532" s="39"/>
      <c r="AB532" s="17"/>
      <c r="AC532" s="17"/>
      <c r="AD532" s="17"/>
      <c r="AE532" s="17"/>
      <c r="AF532" s="40" t="e">
        <f t="shared" ref="AF532:AF595" si="31">SUM(U532/T532)</f>
        <v>#DIV/0!</v>
      </c>
      <c r="AG532" s="41"/>
      <c r="AH532" s="41" t="b">
        <f t="shared" ref="AH532:AH595" si="32">IF(I532="Funcionamiento",J532=0,J532="")</f>
        <v>1</v>
      </c>
    </row>
    <row r="533" spans="1:34" ht="44.25" hidden="1" customHeight="1" thickBot="1" x14ac:dyDescent="0.3">
      <c r="A533" s="17"/>
      <c r="B533" s="17"/>
      <c r="C533" s="3"/>
      <c r="D533" s="17"/>
      <c r="E533" s="3" t="str">
        <f>IF(D533=1,'Tipo '!$B$2,IF(D533=2,'Tipo '!$B$3,IF(D533=3,'Tipo '!$B$4,IF(D533=4,'Tipo '!$B$5,IF(D533=5,'Tipo '!$B$6,IF(D533=6,'Tipo '!$B$7,IF(D533=7,'Tipo '!$B$8,IF(D533=8,'Tipo '!$B$9,IF(D533=9,'Tipo '!$B$10,IF(D533=10,'Tipo '!$B$11,IF(D533=11,'Tipo '!$B$12,IF(D533=12,'Tipo '!$B$13,IF(D533=13,'Tipo '!$B$14,IF(D533=14,'Tipo '!$B$15,IF(D533=15,'Tipo '!$B$16,IF(D533=16,'Tipo '!$B$17,IF(D533=17,'Tipo '!$B$18,IF(D533=18,'Tipo '!$B$19,IF(D533=19,'Tipo '!$B$20,IF(D533=20,'Tipo '!$B$21,"No ha seleccionado un tipo de contrato válido"))))))))))))))))))))</f>
        <v>No ha seleccionado un tipo de contrato válido</v>
      </c>
      <c r="F533" s="3"/>
      <c r="G533" s="3"/>
      <c r="H533" s="19"/>
      <c r="I533" s="19"/>
      <c r="J533" s="8"/>
      <c r="K533" s="38" t="str">
        <f>IF(J533=1,'Equivalencia BH-BMPT'!$D$2,IF(J533=2,'Equivalencia BH-BMPT'!$D$3,IF(J533=3,'Equivalencia BH-BMPT'!$D$4,IF(J533=4,'Equivalencia BH-BMPT'!$D$5,IF(J533=5,'Equivalencia BH-BMPT'!$D$6,IF(J533=6,'Equivalencia BH-BMPT'!$D$7,IF(J533=7,'Equivalencia BH-BMPT'!$D$8,IF(J533=8,'Equivalencia BH-BMPT'!$D$9,IF(J533=9,'Equivalencia BH-BMPT'!$D$10,IF(J533=10,'Equivalencia BH-BMPT'!$D$11,IF(J533=11,'Equivalencia BH-BMPT'!$D$12,IF(J533=12,'Equivalencia BH-BMPT'!$D$13,IF(J533=13,'Equivalencia BH-BMPT'!$D$14,IF(J533=14,'Equivalencia BH-BMPT'!$D$15,IF(J533=15,'Equivalencia BH-BMPT'!$D$16,IF(J533=16,'Equivalencia BH-BMPT'!$D$17,IF(J533=17,'Equivalencia BH-BMPT'!$D$18,IF(J533=18,'Equivalencia BH-BMPT'!$D$19,IF(J533=19,'Equivalencia BH-BMPT'!$D$20,IF(J533=20,'Equivalencia BH-BMPT'!$D$21,IF(J533=21,'Equivalencia BH-BMPT'!$D$22,IF(J533=22,'Equivalencia BH-BMPT'!$D$23,IF(J533=23,'Equivalencia BH-BMPT'!#REF!,IF(J533=24,'Equivalencia BH-BMPT'!$D$25,IF(J533=25,'Equivalencia BH-BMPT'!$D$26,IF(J533=26,'Equivalencia BH-BMPT'!$D$27,IF(J533=27,'Equivalencia BH-BMPT'!$D$28,IF(J533=28,'Equivalencia BH-BMPT'!$D$29,IF(J533=29,'Equivalencia BH-BMPT'!$D$30,IF(J533=30,'Equivalencia BH-BMPT'!$D$31,IF(J533=31,'Equivalencia BH-BMPT'!$D$32,IF(J533=32,'Equivalencia BH-BMPT'!$D$33,IF(J533=33,'Equivalencia BH-BMPT'!$D$34,IF(J533=34,'Equivalencia BH-BMPT'!$D$35,IF(J533=35,'Equivalencia BH-BMPT'!$D$36,IF(J533=36,'Equivalencia BH-BMPT'!$D$37,IF(J533=37,'Equivalencia BH-BMPT'!$D$38,IF(J533=38,'Equivalencia BH-BMPT'!#REF!,IF(J533=39,'Equivalencia BH-BMPT'!$D$40,IF(J533=40,'Equivalencia BH-BMPT'!$D$41,IF(J533=41,'Equivalencia BH-BMPT'!$D$42,IF(J533=42,'Equivalencia BH-BMPT'!$D$43,IF(J533=43,'Equivalencia BH-BMPT'!$D$44,IF(J533=44,'Equivalencia BH-BMPT'!$D$45,IF(J533=45,'Equivalencia BH-BMPT'!$D$46,"No ha seleccionado un número de programa")))))))))))))))))))))))))))))))))))))))))))))</f>
        <v>No ha seleccionado un número de programa</v>
      </c>
      <c r="L533" s="20"/>
      <c r="M533" s="17"/>
      <c r="N533" s="24"/>
      <c r="O533" s="21"/>
      <c r="P533" s="85"/>
      <c r="Q533" s="22"/>
      <c r="R533" s="22"/>
      <c r="S533" s="22"/>
      <c r="T533" s="22">
        <f t="shared" si="30"/>
        <v>0</v>
      </c>
      <c r="U533" s="22"/>
      <c r="V533" s="23"/>
      <c r="W533" s="23"/>
      <c r="X533" s="23"/>
      <c r="Y533" s="17"/>
      <c r="Z533" s="17"/>
      <c r="AA533" s="39"/>
      <c r="AB533" s="17"/>
      <c r="AC533" s="17"/>
      <c r="AD533" s="17"/>
      <c r="AE533" s="17"/>
      <c r="AF533" s="40" t="e">
        <f t="shared" si="31"/>
        <v>#DIV/0!</v>
      </c>
      <c r="AG533" s="41"/>
      <c r="AH533" s="41" t="b">
        <f t="shared" si="32"/>
        <v>1</v>
      </c>
    </row>
    <row r="534" spans="1:34" ht="44.25" hidden="1" customHeight="1" thickBot="1" x14ac:dyDescent="0.3">
      <c r="A534" s="17"/>
      <c r="B534" s="17"/>
      <c r="C534" s="3"/>
      <c r="D534" s="17"/>
      <c r="E534" s="3" t="str">
        <f>IF(D534=1,'Tipo '!$B$2,IF(D534=2,'Tipo '!$B$3,IF(D534=3,'Tipo '!$B$4,IF(D534=4,'Tipo '!$B$5,IF(D534=5,'Tipo '!$B$6,IF(D534=6,'Tipo '!$B$7,IF(D534=7,'Tipo '!$B$8,IF(D534=8,'Tipo '!$B$9,IF(D534=9,'Tipo '!$B$10,IF(D534=10,'Tipo '!$B$11,IF(D534=11,'Tipo '!$B$12,IF(D534=12,'Tipo '!$B$13,IF(D534=13,'Tipo '!$B$14,IF(D534=14,'Tipo '!$B$15,IF(D534=15,'Tipo '!$B$16,IF(D534=16,'Tipo '!$B$17,IF(D534=17,'Tipo '!$B$18,IF(D534=18,'Tipo '!$B$19,IF(D534=19,'Tipo '!$B$20,IF(D534=20,'Tipo '!$B$21,"No ha seleccionado un tipo de contrato válido"))))))))))))))))))))</f>
        <v>No ha seleccionado un tipo de contrato válido</v>
      </c>
      <c r="F534" s="3"/>
      <c r="G534" s="3"/>
      <c r="H534" s="19"/>
      <c r="I534" s="19"/>
      <c r="J534" s="8"/>
      <c r="K534" s="38" t="str">
        <f>IF(J534=1,'Equivalencia BH-BMPT'!$D$2,IF(J534=2,'Equivalencia BH-BMPT'!$D$3,IF(J534=3,'Equivalencia BH-BMPT'!$D$4,IF(J534=4,'Equivalencia BH-BMPT'!$D$5,IF(J534=5,'Equivalencia BH-BMPT'!$D$6,IF(J534=6,'Equivalencia BH-BMPT'!$D$7,IF(J534=7,'Equivalencia BH-BMPT'!$D$8,IF(J534=8,'Equivalencia BH-BMPT'!$D$9,IF(J534=9,'Equivalencia BH-BMPT'!$D$10,IF(J534=10,'Equivalencia BH-BMPT'!$D$11,IF(J534=11,'Equivalencia BH-BMPT'!$D$12,IF(J534=12,'Equivalencia BH-BMPT'!$D$13,IF(J534=13,'Equivalencia BH-BMPT'!$D$14,IF(J534=14,'Equivalencia BH-BMPT'!$D$15,IF(J534=15,'Equivalencia BH-BMPT'!$D$16,IF(J534=16,'Equivalencia BH-BMPT'!$D$17,IF(J534=17,'Equivalencia BH-BMPT'!$D$18,IF(J534=18,'Equivalencia BH-BMPT'!$D$19,IF(J534=19,'Equivalencia BH-BMPT'!$D$20,IF(J534=20,'Equivalencia BH-BMPT'!$D$21,IF(J534=21,'Equivalencia BH-BMPT'!$D$22,IF(J534=22,'Equivalencia BH-BMPT'!$D$23,IF(J534=23,'Equivalencia BH-BMPT'!#REF!,IF(J534=24,'Equivalencia BH-BMPT'!$D$25,IF(J534=25,'Equivalencia BH-BMPT'!$D$26,IF(J534=26,'Equivalencia BH-BMPT'!$D$27,IF(J534=27,'Equivalencia BH-BMPT'!$D$28,IF(J534=28,'Equivalencia BH-BMPT'!$D$29,IF(J534=29,'Equivalencia BH-BMPT'!$D$30,IF(J534=30,'Equivalencia BH-BMPT'!$D$31,IF(J534=31,'Equivalencia BH-BMPT'!$D$32,IF(J534=32,'Equivalencia BH-BMPT'!$D$33,IF(J534=33,'Equivalencia BH-BMPT'!$D$34,IF(J534=34,'Equivalencia BH-BMPT'!$D$35,IF(J534=35,'Equivalencia BH-BMPT'!$D$36,IF(J534=36,'Equivalencia BH-BMPT'!$D$37,IF(J534=37,'Equivalencia BH-BMPT'!$D$38,IF(J534=38,'Equivalencia BH-BMPT'!#REF!,IF(J534=39,'Equivalencia BH-BMPT'!$D$40,IF(J534=40,'Equivalencia BH-BMPT'!$D$41,IF(J534=41,'Equivalencia BH-BMPT'!$D$42,IF(J534=42,'Equivalencia BH-BMPT'!$D$43,IF(J534=43,'Equivalencia BH-BMPT'!$D$44,IF(J534=44,'Equivalencia BH-BMPT'!$D$45,IF(J534=45,'Equivalencia BH-BMPT'!$D$46,"No ha seleccionado un número de programa")))))))))))))))))))))))))))))))))))))))))))))</f>
        <v>No ha seleccionado un número de programa</v>
      </c>
      <c r="L534" s="20"/>
      <c r="M534" s="17"/>
      <c r="N534" s="24"/>
      <c r="O534" s="21"/>
      <c r="P534" s="85"/>
      <c r="Q534" s="22"/>
      <c r="R534" s="22"/>
      <c r="S534" s="22"/>
      <c r="T534" s="22">
        <f t="shared" si="30"/>
        <v>0</v>
      </c>
      <c r="U534" s="22"/>
      <c r="V534" s="23"/>
      <c r="W534" s="23"/>
      <c r="X534" s="23"/>
      <c r="Y534" s="17"/>
      <c r="Z534" s="17"/>
      <c r="AA534" s="39"/>
      <c r="AB534" s="17"/>
      <c r="AC534" s="17"/>
      <c r="AD534" s="17"/>
      <c r="AE534" s="17"/>
      <c r="AF534" s="40" t="e">
        <f t="shared" si="31"/>
        <v>#DIV/0!</v>
      </c>
      <c r="AG534" s="41"/>
      <c r="AH534" s="41" t="b">
        <f t="shared" si="32"/>
        <v>1</v>
      </c>
    </row>
    <row r="535" spans="1:34" ht="44.25" hidden="1" customHeight="1" thickBot="1" x14ac:dyDescent="0.3">
      <c r="A535" s="17"/>
      <c r="B535" s="17"/>
      <c r="C535" s="3"/>
      <c r="D535" s="17"/>
      <c r="E535" s="3" t="str">
        <f>IF(D535=1,'Tipo '!$B$2,IF(D535=2,'Tipo '!$B$3,IF(D535=3,'Tipo '!$B$4,IF(D535=4,'Tipo '!$B$5,IF(D535=5,'Tipo '!$B$6,IF(D535=6,'Tipo '!$B$7,IF(D535=7,'Tipo '!$B$8,IF(D535=8,'Tipo '!$B$9,IF(D535=9,'Tipo '!$B$10,IF(D535=10,'Tipo '!$B$11,IF(D535=11,'Tipo '!$B$12,IF(D535=12,'Tipo '!$B$13,IF(D535=13,'Tipo '!$B$14,IF(D535=14,'Tipo '!$B$15,IF(D535=15,'Tipo '!$B$16,IF(D535=16,'Tipo '!$B$17,IF(D535=17,'Tipo '!$B$18,IF(D535=18,'Tipo '!$B$19,IF(D535=19,'Tipo '!$B$20,IF(D535=20,'Tipo '!$B$21,"No ha seleccionado un tipo de contrato válido"))))))))))))))))))))</f>
        <v>No ha seleccionado un tipo de contrato válido</v>
      </c>
      <c r="F535" s="3"/>
      <c r="G535" s="3"/>
      <c r="H535" s="19"/>
      <c r="I535" s="19"/>
      <c r="J535" s="8"/>
      <c r="K535" s="38" t="str">
        <f>IF(J535=1,'Equivalencia BH-BMPT'!$D$2,IF(J535=2,'Equivalencia BH-BMPT'!$D$3,IF(J535=3,'Equivalencia BH-BMPT'!$D$4,IF(J535=4,'Equivalencia BH-BMPT'!$D$5,IF(J535=5,'Equivalencia BH-BMPT'!$D$6,IF(J535=6,'Equivalencia BH-BMPT'!$D$7,IF(J535=7,'Equivalencia BH-BMPT'!$D$8,IF(J535=8,'Equivalencia BH-BMPT'!$D$9,IF(J535=9,'Equivalencia BH-BMPT'!$D$10,IF(J535=10,'Equivalencia BH-BMPT'!$D$11,IF(J535=11,'Equivalencia BH-BMPT'!$D$12,IF(J535=12,'Equivalencia BH-BMPT'!$D$13,IF(J535=13,'Equivalencia BH-BMPT'!$D$14,IF(J535=14,'Equivalencia BH-BMPT'!$D$15,IF(J535=15,'Equivalencia BH-BMPT'!$D$16,IF(J535=16,'Equivalencia BH-BMPT'!$D$17,IF(J535=17,'Equivalencia BH-BMPT'!$D$18,IF(J535=18,'Equivalencia BH-BMPT'!$D$19,IF(J535=19,'Equivalencia BH-BMPT'!$D$20,IF(J535=20,'Equivalencia BH-BMPT'!$D$21,IF(J535=21,'Equivalencia BH-BMPT'!$D$22,IF(J535=22,'Equivalencia BH-BMPT'!$D$23,IF(J535=23,'Equivalencia BH-BMPT'!#REF!,IF(J535=24,'Equivalencia BH-BMPT'!$D$25,IF(J535=25,'Equivalencia BH-BMPT'!$D$26,IF(J535=26,'Equivalencia BH-BMPT'!$D$27,IF(J535=27,'Equivalencia BH-BMPT'!$D$28,IF(J535=28,'Equivalencia BH-BMPT'!$D$29,IF(J535=29,'Equivalencia BH-BMPT'!$D$30,IF(J535=30,'Equivalencia BH-BMPT'!$D$31,IF(J535=31,'Equivalencia BH-BMPT'!$D$32,IF(J535=32,'Equivalencia BH-BMPT'!$D$33,IF(J535=33,'Equivalencia BH-BMPT'!$D$34,IF(J535=34,'Equivalencia BH-BMPT'!$D$35,IF(J535=35,'Equivalencia BH-BMPT'!$D$36,IF(J535=36,'Equivalencia BH-BMPT'!$D$37,IF(J535=37,'Equivalencia BH-BMPT'!$D$38,IF(J535=38,'Equivalencia BH-BMPT'!#REF!,IF(J535=39,'Equivalencia BH-BMPT'!$D$40,IF(J535=40,'Equivalencia BH-BMPT'!$D$41,IF(J535=41,'Equivalencia BH-BMPT'!$D$42,IF(J535=42,'Equivalencia BH-BMPT'!$D$43,IF(J535=43,'Equivalencia BH-BMPT'!$D$44,IF(J535=44,'Equivalencia BH-BMPT'!$D$45,IF(J535=45,'Equivalencia BH-BMPT'!$D$46,"No ha seleccionado un número de programa")))))))))))))))))))))))))))))))))))))))))))))</f>
        <v>No ha seleccionado un número de programa</v>
      </c>
      <c r="L535" s="20"/>
      <c r="M535" s="17"/>
      <c r="N535" s="24"/>
      <c r="O535" s="21"/>
      <c r="P535" s="85"/>
      <c r="Q535" s="22"/>
      <c r="R535" s="22"/>
      <c r="S535" s="22"/>
      <c r="T535" s="22">
        <f t="shared" si="30"/>
        <v>0</v>
      </c>
      <c r="U535" s="22"/>
      <c r="V535" s="23"/>
      <c r="W535" s="23"/>
      <c r="X535" s="23"/>
      <c r="Y535" s="17"/>
      <c r="Z535" s="17"/>
      <c r="AA535" s="39"/>
      <c r="AB535" s="17"/>
      <c r="AC535" s="17"/>
      <c r="AD535" s="17"/>
      <c r="AE535" s="17"/>
      <c r="AF535" s="40" t="e">
        <f t="shared" si="31"/>
        <v>#DIV/0!</v>
      </c>
      <c r="AG535" s="41"/>
      <c r="AH535" s="41" t="b">
        <f t="shared" si="32"/>
        <v>1</v>
      </c>
    </row>
    <row r="536" spans="1:34" ht="44.25" hidden="1" customHeight="1" thickBot="1" x14ac:dyDescent="0.3">
      <c r="A536" s="17"/>
      <c r="B536" s="17"/>
      <c r="C536" s="3"/>
      <c r="D536" s="17"/>
      <c r="E536" s="3" t="str">
        <f>IF(D536=1,'Tipo '!$B$2,IF(D536=2,'Tipo '!$B$3,IF(D536=3,'Tipo '!$B$4,IF(D536=4,'Tipo '!$B$5,IF(D536=5,'Tipo '!$B$6,IF(D536=6,'Tipo '!$B$7,IF(D536=7,'Tipo '!$B$8,IF(D536=8,'Tipo '!$B$9,IF(D536=9,'Tipo '!$B$10,IF(D536=10,'Tipo '!$B$11,IF(D536=11,'Tipo '!$B$12,IF(D536=12,'Tipo '!$B$13,IF(D536=13,'Tipo '!$B$14,IF(D536=14,'Tipo '!$B$15,IF(D536=15,'Tipo '!$B$16,IF(D536=16,'Tipo '!$B$17,IF(D536=17,'Tipo '!$B$18,IF(D536=18,'Tipo '!$B$19,IF(D536=19,'Tipo '!$B$20,IF(D536=20,'Tipo '!$B$21,"No ha seleccionado un tipo de contrato válido"))))))))))))))))))))</f>
        <v>No ha seleccionado un tipo de contrato válido</v>
      </c>
      <c r="F536" s="3"/>
      <c r="G536" s="3"/>
      <c r="H536" s="19"/>
      <c r="I536" s="19"/>
      <c r="J536" s="8"/>
      <c r="K536" s="38" t="str">
        <f>IF(J536=1,'Equivalencia BH-BMPT'!$D$2,IF(J536=2,'Equivalencia BH-BMPT'!$D$3,IF(J536=3,'Equivalencia BH-BMPT'!$D$4,IF(J536=4,'Equivalencia BH-BMPT'!$D$5,IF(J536=5,'Equivalencia BH-BMPT'!$D$6,IF(J536=6,'Equivalencia BH-BMPT'!$D$7,IF(J536=7,'Equivalencia BH-BMPT'!$D$8,IF(J536=8,'Equivalencia BH-BMPT'!$D$9,IF(J536=9,'Equivalencia BH-BMPT'!$D$10,IF(J536=10,'Equivalencia BH-BMPT'!$D$11,IF(J536=11,'Equivalencia BH-BMPT'!$D$12,IF(J536=12,'Equivalencia BH-BMPT'!$D$13,IF(J536=13,'Equivalencia BH-BMPT'!$D$14,IF(J536=14,'Equivalencia BH-BMPT'!$D$15,IF(J536=15,'Equivalencia BH-BMPT'!$D$16,IF(J536=16,'Equivalencia BH-BMPT'!$D$17,IF(J536=17,'Equivalencia BH-BMPT'!$D$18,IF(J536=18,'Equivalencia BH-BMPT'!$D$19,IF(J536=19,'Equivalencia BH-BMPT'!$D$20,IF(J536=20,'Equivalencia BH-BMPT'!$D$21,IF(J536=21,'Equivalencia BH-BMPT'!$D$22,IF(J536=22,'Equivalencia BH-BMPT'!$D$23,IF(J536=23,'Equivalencia BH-BMPT'!#REF!,IF(J536=24,'Equivalencia BH-BMPT'!$D$25,IF(J536=25,'Equivalencia BH-BMPT'!$D$26,IF(J536=26,'Equivalencia BH-BMPT'!$D$27,IF(J536=27,'Equivalencia BH-BMPT'!$D$28,IF(J536=28,'Equivalencia BH-BMPT'!$D$29,IF(J536=29,'Equivalencia BH-BMPT'!$D$30,IF(J536=30,'Equivalencia BH-BMPT'!$D$31,IF(J536=31,'Equivalencia BH-BMPT'!$D$32,IF(J536=32,'Equivalencia BH-BMPT'!$D$33,IF(J536=33,'Equivalencia BH-BMPT'!$D$34,IF(J536=34,'Equivalencia BH-BMPT'!$D$35,IF(J536=35,'Equivalencia BH-BMPT'!$D$36,IF(J536=36,'Equivalencia BH-BMPT'!$D$37,IF(J536=37,'Equivalencia BH-BMPT'!$D$38,IF(J536=38,'Equivalencia BH-BMPT'!#REF!,IF(J536=39,'Equivalencia BH-BMPT'!$D$40,IF(J536=40,'Equivalencia BH-BMPT'!$D$41,IF(J536=41,'Equivalencia BH-BMPT'!$D$42,IF(J536=42,'Equivalencia BH-BMPT'!$D$43,IF(J536=43,'Equivalencia BH-BMPT'!$D$44,IF(J536=44,'Equivalencia BH-BMPT'!$D$45,IF(J536=45,'Equivalencia BH-BMPT'!$D$46,"No ha seleccionado un número de programa")))))))))))))))))))))))))))))))))))))))))))))</f>
        <v>No ha seleccionado un número de programa</v>
      </c>
      <c r="L536" s="20"/>
      <c r="M536" s="17"/>
      <c r="N536" s="24"/>
      <c r="O536" s="21"/>
      <c r="P536" s="85"/>
      <c r="Q536" s="22"/>
      <c r="R536" s="22"/>
      <c r="S536" s="22"/>
      <c r="T536" s="22">
        <f t="shared" si="30"/>
        <v>0</v>
      </c>
      <c r="U536" s="22"/>
      <c r="V536" s="23"/>
      <c r="W536" s="23"/>
      <c r="X536" s="23"/>
      <c r="Y536" s="17"/>
      <c r="Z536" s="17"/>
      <c r="AA536" s="39"/>
      <c r="AB536" s="17"/>
      <c r="AC536" s="17"/>
      <c r="AD536" s="17"/>
      <c r="AE536" s="17"/>
      <c r="AF536" s="40" t="e">
        <f t="shared" si="31"/>
        <v>#DIV/0!</v>
      </c>
      <c r="AG536" s="41"/>
      <c r="AH536" s="41" t="b">
        <f t="shared" si="32"/>
        <v>1</v>
      </c>
    </row>
    <row r="537" spans="1:34" ht="44.25" hidden="1" customHeight="1" thickBot="1" x14ac:dyDescent="0.3">
      <c r="A537" s="17"/>
      <c r="B537" s="17"/>
      <c r="C537" s="3"/>
      <c r="D537" s="17"/>
      <c r="E537" s="3" t="str">
        <f>IF(D537=1,'Tipo '!$B$2,IF(D537=2,'Tipo '!$B$3,IF(D537=3,'Tipo '!$B$4,IF(D537=4,'Tipo '!$B$5,IF(D537=5,'Tipo '!$B$6,IF(D537=6,'Tipo '!$B$7,IF(D537=7,'Tipo '!$B$8,IF(D537=8,'Tipo '!$B$9,IF(D537=9,'Tipo '!$B$10,IF(D537=10,'Tipo '!$B$11,IF(D537=11,'Tipo '!$B$12,IF(D537=12,'Tipo '!$B$13,IF(D537=13,'Tipo '!$B$14,IF(D537=14,'Tipo '!$B$15,IF(D537=15,'Tipo '!$B$16,IF(D537=16,'Tipo '!$B$17,IF(D537=17,'Tipo '!$B$18,IF(D537=18,'Tipo '!$B$19,IF(D537=19,'Tipo '!$B$20,IF(D537=20,'Tipo '!$B$21,"No ha seleccionado un tipo de contrato válido"))))))))))))))))))))</f>
        <v>No ha seleccionado un tipo de contrato válido</v>
      </c>
      <c r="F537" s="3"/>
      <c r="G537" s="3"/>
      <c r="H537" s="19"/>
      <c r="I537" s="19"/>
      <c r="J537" s="8"/>
      <c r="K537" s="38" t="str">
        <f>IF(J537=1,'Equivalencia BH-BMPT'!$D$2,IF(J537=2,'Equivalencia BH-BMPT'!$D$3,IF(J537=3,'Equivalencia BH-BMPT'!$D$4,IF(J537=4,'Equivalencia BH-BMPT'!$D$5,IF(J537=5,'Equivalencia BH-BMPT'!$D$6,IF(J537=6,'Equivalencia BH-BMPT'!$D$7,IF(J537=7,'Equivalencia BH-BMPT'!$D$8,IF(J537=8,'Equivalencia BH-BMPT'!$D$9,IF(J537=9,'Equivalencia BH-BMPT'!$D$10,IF(J537=10,'Equivalencia BH-BMPT'!$D$11,IF(J537=11,'Equivalencia BH-BMPT'!$D$12,IF(J537=12,'Equivalencia BH-BMPT'!$D$13,IF(J537=13,'Equivalencia BH-BMPT'!$D$14,IF(J537=14,'Equivalencia BH-BMPT'!$D$15,IF(J537=15,'Equivalencia BH-BMPT'!$D$16,IF(J537=16,'Equivalencia BH-BMPT'!$D$17,IF(J537=17,'Equivalencia BH-BMPT'!$D$18,IF(J537=18,'Equivalencia BH-BMPT'!$D$19,IF(J537=19,'Equivalencia BH-BMPT'!$D$20,IF(J537=20,'Equivalencia BH-BMPT'!$D$21,IF(J537=21,'Equivalencia BH-BMPT'!$D$22,IF(J537=22,'Equivalencia BH-BMPT'!$D$23,IF(J537=23,'Equivalencia BH-BMPT'!#REF!,IF(J537=24,'Equivalencia BH-BMPT'!$D$25,IF(J537=25,'Equivalencia BH-BMPT'!$D$26,IF(J537=26,'Equivalencia BH-BMPT'!$D$27,IF(J537=27,'Equivalencia BH-BMPT'!$D$28,IF(J537=28,'Equivalencia BH-BMPT'!$D$29,IF(J537=29,'Equivalencia BH-BMPT'!$D$30,IF(J537=30,'Equivalencia BH-BMPT'!$D$31,IF(J537=31,'Equivalencia BH-BMPT'!$D$32,IF(J537=32,'Equivalencia BH-BMPT'!$D$33,IF(J537=33,'Equivalencia BH-BMPT'!$D$34,IF(J537=34,'Equivalencia BH-BMPT'!$D$35,IF(J537=35,'Equivalencia BH-BMPT'!$D$36,IF(J537=36,'Equivalencia BH-BMPT'!$D$37,IF(J537=37,'Equivalencia BH-BMPT'!$D$38,IF(J537=38,'Equivalencia BH-BMPT'!#REF!,IF(J537=39,'Equivalencia BH-BMPT'!$D$40,IF(J537=40,'Equivalencia BH-BMPT'!$D$41,IF(J537=41,'Equivalencia BH-BMPT'!$D$42,IF(J537=42,'Equivalencia BH-BMPT'!$D$43,IF(J537=43,'Equivalencia BH-BMPT'!$D$44,IF(J537=44,'Equivalencia BH-BMPT'!$D$45,IF(J537=45,'Equivalencia BH-BMPT'!$D$46,"No ha seleccionado un número de programa")))))))))))))))))))))))))))))))))))))))))))))</f>
        <v>No ha seleccionado un número de programa</v>
      </c>
      <c r="L537" s="20"/>
      <c r="M537" s="17"/>
      <c r="N537" s="24"/>
      <c r="O537" s="21"/>
      <c r="P537" s="85"/>
      <c r="Q537" s="22"/>
      <c r="R537" s="22"/>
      <c r="S537" s="22"/>
      <c r="T537" s="22">
        <f t="shared" si="30"/>
        <v>0</v>
      </c>
      <c r="U537" s="22"/>
      <c r="V537" s="23"/>
      <c r="W537" s="23"/>
      <c r="X537" s="23"/>
      <c r="Y537" s="17"/>
      <c r="Z537" s="17"/>
      <c r="AA537" s="39"/>
      <c r="AB537" s="17"/>
      <c r="AC537" s="17"/>
      <c r="AD537" s="17"/>
      <c r="AE537" s="17"/>
      <c r="AF537" s="40" t="e">
        <f t="shared" si="31"/>
        <v>#DIV/0!</v>
      </c>
      <c r="AG537" s="41"/>
      <c r="AH537" s="41" t="b">
        <f t="shared" si="32"/>
        <v>1</v>
      </c>
    </row>
    <row r="538" spans="1:34" ht="44.25" hidden="1" customHeight="1" thickBot="1" x14ac:dyDescent="0.3">
      <c r="A538" s="17"/>
      <c r="B538" s="17"/>
      <c r="C538" s="3"/>
      <c r="D538" s="17"/>
      <c r="E538" s="3" t="str">
        <f>IF(D538=1,'Tipo '!$B$2,IF(D538=2,'Tipo '!$B$3,IF(D538=3,'Tipo '!$B$4,IF(D538=4,'Tipo '!$B$5,IF(D538=5,'Tipo '!$B$6,IF(D538=6,'Tipo '!$B$7,IF(D538=7,'Tipo '!$B$8,IF(D538=8,'Tipo '!$B$9,IF(D538=9,'Tipo '!$B$10,IF(D538=10,'Tipo '!$B$11,IF(D538=11,'Tipo '!$B$12,IF(D538=12,'Tipo '!$B$13,IF(D538=13,'Tipo '!$B$14,IF(D538=14,'Tipo '!$B$15,IF(D538=15,'Tipo '!$B$16,IF(D538=16,'Tipo '!$B$17,IF(D538=17,'Tipo '!$B$18,IF(D538=18,'Tipo '!$B$19,IF(D538=19,'Tipo '!$B$20,IF(D538=20,'Tipo '!$B$21,"No ha seleccionado un tipo de contrato válido"))))))))))))))))))))</f>
        <v>No ha seleccionado un tipo de contrato válido</v>
      </c>
      <c r="F538" s="3"/>
      <c r="G538" s="3"/>
      <c r="H538" s="19"/>
      <c r="I538" s="19"/>
      <c r="J538" s="8"/>
      <c r="K538" s="38" t="str">
        <f>IF(J538=1,'Equivalencia BH-BMPT'!$D$2,IF(J538=2,'Equivalencia BH-BMPT'!$D$3,IF(J538=3,'Equivalencia BH-BMPT'!$D$4,IF(J538=4,'Equivalencia BH-BMPT'!$D$5,IF(J538=5,'Equivalencia BH-BMPT'!$D$6,IF(J538=6,'Equivalencia BH-BMPT'!$D$7,IF(J538=7,'Equivalencia BH-BMPT'!$D$8,IF(J538=8,'Equivalencia BH-BMPT'!$D$9,IF(J538=9,'Equivalencia BH-BMPT'!$D$10,IF(J538=10,'Equivalencia BH-BMPT'!$D$11,IF(J538=11,'Equivalencia BH-BMPT'!$D$12,IF(J538=12,'Equivalencia BH-BMPT'!$D$13,IF(J538=13,'Equivalencia BH-BMPT'!$D$14,IF(J538=14,'Equivalencia BH-BMPT'!$D$15,IF(J538=15,'Equivalencia BH-BMPT'!$D$16,IF(J538=16,'Equivalencia BH-BMPT'!$D$17,IF(J538=17,'Equivalencia BH-BMPT'!$D$18,IF(J538=18,'Equivalencia BH-BMPT'!$D$19,IF(J538=19,'Equivalencia BH-BMPT'!$D$20,IF(J538=20,'Equivalencia BH-BMPT'!$D$21,IF(J538=21,'Equivalencia BH-BMPT'!$D$22,IF(J538=22,'Equivalencia BH-BMPT'!$D$23,IF(J538=23,'Equivalencia BH-BMPT'!#REF!,IF(J538=24,'Equivalencia BH-BMPT'!$D$25,IF(J538=25,'Equivalencia BH-BMPT'!$D$26,IF(J538=26,'Equivalencia BH-BMPT'!$D$27,IF(J538=27,'Equivalencia BH-BMPT'!$D$28,IF(J538=28,'Equivalencia BH-BMPT'!$D$29,IF(J538=29,'Equivalencia BH-BMPT'!$D$30,IF(J538=30,'Equivalencia BH-BMPT'!$D$31,IF(J538=31,'Equivalencia BH-BMPT'!$D$32,IF(J538=32,'Equivalencia BH-BMPT'!$D$33,IF(J538=33,'Equivalencia BH-BMPT'!$D$34,IF(J538=34,'Equivalencia BH-BMPT'!$D$35,IF(J538=35,'Equivalencia BH-BMPT'!$D$36,IF(J538=36,'Equivalencia BH-BMPT'!$D$37,IF(J538=37,'Equivalencia BH-BMPT'!$D$38,IF(J538=38,'Equivalencia BH-BMPT'!#REF!,IF(J538=39,'Equivalencia BH-BMPT'!$D$40,IF(J538=40,'Equivalencia BH-BMPT'!$D$41,IF(J538=41,'Equivalencia BH-BMPT'!$D$42,IF(J538=42,'Equivalencia BH-BMPT'!$D$43,IF(J538=43,'Equivalencia BH-BMPT'!$D$44,IF(J538=44,'Equivalencia BH-BMPT'!$D$45,IF(J538=45,'Equivalencia BH-BMPT'!$D$46,"No ha seleccionado un número de programa")))))))))))))))))))))))))))))))))))))))))))))</f>
        <v>No ha seleccionado un número de programa</v>
      </c>
      <c r="L538" s="20"/>
      <c r="M538" s="17"/>
      <c r="N538" s="24"/>
      <c r="O538" s="21"/>
      <c r="P538" s="85"/>
      <c r="Q538" s="22"/>
      <c r="R538" s="22"/>
      <c r="S538" s="22"/>
      <c r="T538" s="22">
        <f t="shared" si="30"/>
        <v>0</v>
      </c>
      <c r="U538" s="22"/>
      <c r="V538" s="23"/>
      <c r="W538" s="23"/>
      <c r="X538" s="23"/>
      <c r="Y538" s="17"/>
      <c r="Z538" s="17"/>
      <c r="AA538" s="39"/>
      <c r="AB538" s="17"/>
      <c r="AC538" s="17"/>
      <c r="AD538" s="17"/>
      <c r="AE538" s="17"/>
      <c r="AF538" s="40" t="e">
        <f t="shared" si="31"/>
        <v>#DIV/0!</v>
      </c>
      <c r="AG538" s="41"/>
      <c r="AH538" s="41" t="b">
        <f t="shared" si="32"/>
        <v>1</v>
      </c>
    </row>
    <row r="539" spans="1:34" ht="44.25" hidden="1" customHeight="1" thickBot="1" x14ac:dyDescent="0.3">
      <c r="A539" s="17"/>
      <c r="B539" s="17"/>
      <c r="C539" s="3"/>
      <c r="D539" s="17"/>
      <c r="E539" s="3" t="str">
        <f>IF(D539=1,'Tipo '!$B$2,IF(D539=2,'Tipo '!$B$3,IF(D539=3,'Tipo '!$B$4,IF(D539=4,'Tipo '!$B$5,IF(D539=5,'Tipo '!$B$6,IF(D539=6,'Tipo '!$B$7,IF(D539=7,'Tipo '!$B$8,IF(D539=8,'Tipo '!$B$9,IF(D539=9,'Tipo '!$B$10,IF(D539=10,'Tipo '!$B$11,IF(D539=11,'Tipo '!$B$12,IF(D539=12,'Tipo '!$B$13,IF(D539=13,'Tipo '!$B$14,IF(D539=14,'Tipo '!$B$15,IF(D539=15,'Tipo '!$B$16,IF(D539=16,'Tipo '!$B$17,IF(D539=17,'Tipo '!$B$18,IF(D539=18,'Tipo '!$B$19,IF(D539=19,'Tipo '!$B$20,IF(D539=20,'Tipo '!$B$21,"No ha seleccionado un tipo de contrato válido"))))))))))))))))))))</f>
        <v>No ha seleccionado un tipo de contrato válido</v>
      </c>
      <c r="F539" s="3"/>
      <c r="G539" s="3"/>
      <c r="H539" s="19"/>
      <c r="I539" s="19"/>
      <c r="J539" s="8"/>
      <c r="K539" s="38" t="str">
        <f>IF(J539=1,'Equivalencia BH-BMPT'!$D$2,IF(J539=2,'Equivalencia BH-BMPT'!$D$3,IF(J539=3,'Equivalencia BH-BMPT'!$D$4,IF(J539=4,'Equivalencia BH-BMPT'!$D$5,IF(J539=5,'Equivalencia BH-BMPT'!$D$6,IF(J539=6,'Equivalencia BH-BMPT'!$D$7,IF(J539=7,'Equivalencia BH-BMPT'!$D$8,IF(J539=8,'Equivalencia BH-BMPT'!$D$9,IF(J539=9,'Equivalencia BH-BMPT'!$D$10,IF(J539=10,'Equivalencia BH-BMPT'!$D$11,IF(J539=11,'Equivalencia BH-BMPT'!$D$12,IF(J539=12,'Equivalencia BH-BMPT'!$D$13,IF(J539=13,'Equivalencia BH-BMPT'!$D$14,IF(J539=14,'Equivalencia BH-BMPT'!$D$15,IF(J539=15,'Equivalencia BH-BMPT'!$D$16,IF(J539=16,'Equivalencia BH-BMPT'!$D$17,IF(J539=17,'Equivalencia BH-BMPT'!$D$18,IF(J539=18,'Equivalencia BH-BMPT'!$D$19,IF(J539=19,'Equivalencia BH-BMPT'!$D$20,IF(J539=20,'Equivalencia BH-BMPT'!$D$21,IF(J539=21,'Equivalencia BH-BMPT'!$D$22,IF(J539=22,'Equivalencia BH-BMPT'!$D$23,IF(J539=23,'Equivalencia BH-BMPT'!#REF!,IF(J539=24,'Equivalencia BH-BMPT'!$D$25,IF(J539=25,'Equivalencia BH-BMPT'!$D$26,IF(J539=26,'Equivalencia BH-BMPT'!$D$27,IF(J539=27,'Equivalencia BH-BMPT'!$D$28,IF(J539=28,'Equivalencia BH-BMPT'!$D$29,IF(J539=29,'Equivalencia BH-BMPT'!$D$30,IF(J539=30,'Equivalencia BH-BMPT'!$D$31,IF(J539=31,'Equivalencia BH-BMPT'!$D$32,IF(J539=32,'Equivalencia BH-BMPT'!$D$33,IF(J539=33,'Equivalencia BH-BMPT'!$D$34,IF(J539=34,'Equivalencia BH-BMPT'!$D$35,IF(J539=35,'Equivalencia BH-BMPT'!$D$36,IF(J539=36,'Equivalencia BH-BMPT'!$D$37,IF(J539=37,'Equivalencia BH-BMPT'!$D$38,IF(J539=38,'Equivalencia BH-BMPT'!#REF!,IF(J539=39,'Equivalencia BH-BMPT'!$D$40,IF(J539=40,'Equivalencia BH-BMPT'!$D$41,IF(J539=41,'Equivalencia BH-BMPT'!$D$42,IF(J539=42,'Equivalencia BH-BMPT'!$D$43,IF(J539=43,'Equivalencia BH-BMPT'!$D$44,IF(J539=44,'Equivalencia BH-BMPT'!$D$45,IF(J539=45,'Equivalencia BH-BMPT'!$D$46,"No ha seleccionado un número de programa")))))))))))))))))))))))))))))))))))))))))))))</f>
        <v>No ha seleccionado un número de programa</v>
      </c>
      <c r="L539" s="20"/>
      <c r="M539" s="17"/>
      <c r="N539" s="24"/>
      <c r="O539" s="21"/>
      <c r="P539" s="85"/>
      <c r="Q539" s="22"/>
      <c r="R539" s="22"/>
      <c r="S539" s="22"/>
      <c r="T539" s="22">
        <f t="shared" si="30"/>
        <v>0</v>
      </c>
      <c r="U539" s="22"/>
      <c r="V539" s="23"/>
      <c r="W539" s="23"/>
      <c r="X539" s="23"/>
      <c r="Y539" s="17"/>
      <c r="Z539" s="17"/>
      <c r="AA539" s="39"/>
      <c r="AB539" s="17"/>
      <c r="AC539" s="17"/>
      <c r="AD539" s="17"/>
      <c r="AE539" s="17"/>
      <c r="AF539" s="40" t="e">
        <f t="shared" si="31"/>
        <v>#DIV/0!</v>
      </c>
      <c r="AG539" s="41"/>
      <c r="AH539" s="41" t="b">
        <f t="shared" si="32"/>
        <v>1</v>
      </c>
    </row>
    <row r="540" spans="1:34" ht="44.25" hidden="1" customHeight="1" thickBot="1" x14ac:dyDescent="0.3">
      <c r="A540" s="17"/>
      <c r="B540" s="17"/>
      <c r="C540" s="3"/>
      <c r="D540" s="17"/>
      <c r="E540" s="3" t="str">
        <f>IF(D540=1,'Tipo '!$B$2,IF(D540=2,'Tipo '!$B$3,IF(D540=3,'Tipo '!$B$4,IF(D540=4,'Tipo '!$B$5,IF(D540=5,'Tipo '!$B$6,IF(D540=6,'Tipo '!$B$7,IF(D540=7,'Tipo '!$B$8,IF(D540=8,'Tipo '!$B$9,IF(D540=9,'Tipo '!$B$10,IF(D540=10,'Tipo '!$B$11,IF(D540=11,'Tipo '!$B$12,IF(D540=12,'Tipo '!$B$13,IF(D540=13,'Tipo '!$B$14,IF(D540=14,'Tipo '!$B$15,IF(D540=15,'Tipo '!$B$16,IF(D540=16,'Tipo '!$B$17,IF(D540=17,'Tipo '!$B$18,IF(D540=18,'Tipo '!$B$19,IF(D540=19,'Tipo '!$B$20,IF(D540=20,'Tipo '!$B$21,"No ha seleccionado un tipo de contrato válido"))))))))))))))))))))</f>
        <v>No ha seleccionado un tipo de contrato válido</v>
      </c>
      <c r="F540" s="3"/>
      <c r="G540" s="3"/>
      <c r="H540" s="19"/>
      <c r="I540" s="19"/>
      <c r="J540" s="8"/>
      <c r="K540" s="38" t="str">
        <f>IF(J540=1,'Equivalencia BH-BMPT'!$D$2,IF(J540=2,'Equivalencia BH-BMPT'!$D$3,IF(J540=3,'Equivalencia BH-BMPT'!$D$4,IF(J540=4,'Equivalencia BH-BMPT'!$D$5,IF(J540=5,'Equivalencia BH-BMPT'!$D$6,IF(J540=6,'Equivalencia BH-BMPT'!$D$7,IF(J540=7,'Equivalencia BH-BMPT'!$D$8,IF(J540=8,'Equivalencia BH-BMPT'!$D$9,IF(J540=9,'Equivalencia BH-BMPT'!$D$10,IF(J540=10,'Equivalencia BH-BMPT'!$D$11,IF(J540=11,'Equivalencia BH-BMPT'!$D$12,IF(J540=12,'Equivalencia BH-BMPT'!$D$13,IF(J540=13,'Equivalencia BH-BMPT'!$D$14,IF(J540=14,'Equivalencia BH-BMPT'!$D$15,IF(J540=15,'Equivalencia BH-BMPT'!$D$16,IF(J540=16,'Equivalencia BH-BMPT'!$D$17,IF(J540=17,'Equivalencia BH-BMPT'!$D$18,IF(J540=18,'Equivalencia BH-BMPT'!$D$19,IF(J540=19,'Equivalencia BH-BMPT'!$D$20,IF(J540=20,'Equivalencia BH-BMPT'!$D$21,IF(J540=21,'Equivalencia BH-BMPT'!$D$22,IF(J540=22,'Equivalencia BH-BMPT'!$D$23,IF(J540=23,'Equivalencia BH-BMPT'!#REF!,IF(J540=24,'Equivalencia BH-BMPT'!$D$25,IF(J540=25,'Equivalencia BH-BMPT'!$D$26,IF(J540=26,'Equivalencia BH-BMPT'!$D$27,IF(J540=27,'Equivalencia BH-BMPT'!$D$28,IF(J540=28,'Equivalencia BH-BMPT'!$D$29,IF(J540=29,'Equivalencia BH-BMPT'!$D$30,IF(J540=30,'Equivalencia BH-BMPT'!$D$31,IF(J540=31,'Equivalencia BH-BMPT'!$D$32,IF(J540=32,'Equivalencia BH-BMPT'!$D$33,IF(J540=33,'Equivalencia BH-BMPT'!$D$34,IF(J540=34,'Equivalencia BH-BMPT'!$D$35,IF(J540=35,'Equivalencia BH-BMPT'!$D$36,IF(J540=36,'Equivalencia BH-BMPT'!$D$37,IF(J540=37,'Equivalencia BH-BMPT'!$D$38,IF(J540=38,'Equivalencia BH-BMPT'!#REF!,IF(J540=39,'Equivalencia BH-BMPT'!$D$40,IF(J540=40,'Equivalencia BH-BMPT'!$D$41,IF(J540=41,'Equivalencia BH-BMPT'!$D$42,IF(J540=42,'Equivalencia BH-BMPT'!$D$43,IF(J540=43,'Equivalencia BH-BMPT'!$D$44,IF(J540=44,'Equivalencia BH-BMPT'!$D$45,IF(J540=45,'Equivalencia BH-BMPT'!$D$46,"No ha seleccionado un número de programa")))))))))))))))))))))))))))))))))))))))))))))</f>
        <v>No ha seleccionado un número de programa</v>
      </c>
      <c r="L540" s="20"/>
      <c r="M540" s="17"/>
      <c r="N540" s="24"/>
      <c r="O540" s="21"/>
      <c r="P540" s="85"/>
      <c r="Q540" s="22"/>
      <c r="R540" s="22"/>
      <c r="S540" s="22"/>
      <c r="T540" s="22">
        <f t="shared" si="30"/>
        <v>0</v>
      </c>
      <c r="U540" s="22"/>
      <c r="V540" s="23"/>
      <c r="W540" s="23"/>
      <c r="X540" s="23"/>
      <c r="Y540" s="17"/>
      <c r="Z540" s="17"/>
      <c r="AA540" s="39"/>
      <c r="AB540" s="17"/>
      <c r="AC540" s="17"/>
      <c r="AD540" s="17"/>
      <c r="AE540" s="17"/>
      <c r="AF540" s="40" t="e">
        <f t="shared" si="31"/>
        <v>#DIV/0!</v>
      </c>
      <c r="AG540" s="41"/>
      <c r="AH540" s="41" t="b">
        <f t="shared" si="32"/>
        <v>1</v>
      </c>
    </row>
    <row r="541" spans="1:34" ht="44.25" hidden="1" customHeight="1" thickBot="1" x14ac:dyDescent="0.3">
      <c r="A541" s="17"/>
      <c r="B541" s="17"/>
      <c r="C541" s="3"/>
      <c r="D541" s="17"/>
      <c r="E541" s="3" t="str">
        <f>IF(D541=1,'Tipo '!$B$2,IF(D541=2,'Tipo '!$B$3,IF(D541=3,'Tipo '!$B$4,IF(D541=4,'Tipo '!$B$5,IF(D541=5,'Tipo '!$B$6,IF(D541=6,'Tipo '!$B$7,IF(D541=7,'Tipo '!$B$8,IF(D541=8,'Tipo '!$B$9,IF(D541=9,'Tipo '!$B$10,IF(D541=10,'Tipo '!$B$11,IF(D541=11,'Tipo '!$B$12,IF(D541=12,'Tipo '!$B$13,IF(D541=13,'Tipo '!$B$14,IF(D541=14,'Tipo '!$B$15,IF(D541=15,'Tipo '!$B$16,IF(D541=16,'Tipo '!$B$17,IF(D541=17,'Tipo '!$B$18,IF(D541=18,'Tipo '!$B$19,IF(D541=19,'Tipo '!$B$20,IF(D541=20,'Tipo '!$B$21,"No ha seleccionado un tipo de contrato válido"))))))))))))))))))))</f>
        <v>No ha seleccionado un tipo de contrato válido</v>
      </c>
      <c r="F541" s="3"/>
      <c r="G541" s="3"/>
      <c r="H541" s="19"/>
      <c r="I541" s="19"/>
      <c r="J541" s="8"/>
      <c r="K541" s="38" t="str">
        <f>IF(J541=1,'Equivalencia BH-BMPT'!$D$2,IF(J541=2,'Equivalencia BH-BMPT'!$D$3,IF(J541=3,'Equivalencia BH-BMPT'!$D$4,IF(J541=4,'Equivalencia BH-BMPT'!$D$5,IF(J541=5,'Equivalencia BH-BMPT'!$D$6,IF(J541=6,'Equivalencia BH-BMPT'!$D$7,IF(J541=7,'Equivalencia BH-BMPT'!$D$8,IF(J541=8,'Equivalencia BH-BMPT'!$D$9,IF(J541=9,'Equivalencia BH-BMPT'!$D$10,IF(J541=10,'Equivalencia BH-BMPT'!$D$11,IF(J541=11,'Equivalencia BH-BMPT'!$D$12,IF(J541=12,'Equivalencia BH-BMPT'!$D$13,IF(J541=13,'Equivalencia BH-BMPT'!$D$14,IF(J541=14,'Equivalencia BH-BMPT'!$D$15,IF(J541=15,'Equivalencia BH-BMPT'!$D$16,IF(J541=16,'Equivalencia BH-BMPT'!$D$17,IF(J541=17,'Equivalencia BH-BMPT'!$D$18,IF(J541=18,'Equivalencia BH-BMPT'!$D$19,IF(J541=19,'Equivalencia BH-BMPT'!$D$20,IF(J541=20,'Equivalencia BH-BMPT'!$D$21,IF(J541=21,'Equivalencia BH-BMPT'!$D$22,IF(J541=22,'Equivalencia BH-BMPT'!$D$23,IF(J541=23,'Equivalencia BH-BMPT'!#REF!,IF(J541=24,'Equivalencia BH-BMPT'!$D$25,IF(J541=25,'Equivalencia BH-BMPT'!$D$26,IF(J541=26,'Equivalencia BH-BMPT'!$D$27,IF(J541=27,'Equivalencia BH-BMPT'!$D$28,IF(J541=28,'Equivalencia BH-BMPT'!$D$29,IF(J541=29,'Equivalencia BH-BMPT'!$D$30,IF(J541=30,'Equivalencia BH-BMPT'!$D$31,IF(J541=31,'Equivalencia BH-BMPT'!$D$32,IF(J541=32,'Equivalencia BH-BMPT'!$D$33,IF(J541=33,'Equivalencia BH-BMPT'!$D$34,IF(J541=34,'Equivalencia BH-BMPT'!$D$35,IF(J541=35,'Equivalencia BH-BMPT'!$D$36,IF(J541=36,'Equivalencia BH-BMPT'!$D$37,IF(J541=37,'Equivalencia BH-BMPT'!$D$38,IF(J541=38,'Equivalencia BH-BMPT'!#REF!,IF(J541=39,'Equivalencia BH-BMPT'!$D$40,IF(J541=40,'Equivalencia BH-BMPT'!$D$41,IF(J541=41,'Equivalencia BH-BMPT'!$D$42,IF(J541=42,'Equivalencia BH-BMPT'!$D$43,IF(J541=43,'Equivalencia BH-BMPT'!$D$44,IF(J541=44,'Equivalencia BH-BMPT'!$D$45,IF(J541=45,'Equivalencia BH-BMPT'!$D$46,"No ha seleccionado un número de programa")))))))))))))))))))))))))))))))))))))))))))))</f>
        <v>No ha seleccionado un número de programa</v>
      </c>
      <c r="L541" s="20"/>
      <c r="M541" s="17"/>
      <c r="N541" s="24"/>
      <c r="O541" s="21"/>
      <c r="P541" s="85"/>
      <c r="Q541" s="22"/>
      <c r="R541" s="22"/>
      <c r="S541" s="22"/>
      <c r="T541" s="22">
        <f t="shared" si="30"/>
        <v>0</v>
      </c>
      <c r="U541" s="22"/>
      <c r="V541" s="23"/>
      <c r="W541" s="23"/>
      <c r="X541" s="23"/>
      <c r="Y541" s="17"/>
      <c r="Z541" s="17"/>
      <c r="AA541" s="39"/>
      <c r="AB541" s="17"/>
      <c r="AC541" s="17"/>
      <c r="AD541" s="17"/>
      <c r="AE541" s="17"/>
      <c r="AF541" s="40" t="e">
        <f t="shared" si="31"/>
        <v>#DIV/0!</v>
      </c>
      <c r="AG541" s="41"/>
      <c r="AH541" s="41" t="b">
        <f t="shared" si="32"/>
        <v>1</v>
      </c>
    </row>
    <row r="542" spans="1:34" ht="44.25" hidden="1" customHeight="1" thickBot="1" x14ac:dyDescent="0.3">
      <c r="A542" s="17"/>
      <c r="B542" s="17"/>
      <c r="C542" s="3"/>
      <c r="D542" s="17"/>
      <c r="E542" s="3" t="str">
        <f>IF(D542=1,'Tipo '!$B$2,IF(D542=2,'Tipo '!$B$3,IF(D542=3,'Tipo '!$B$4,IF(D542=4,'Tipo '!$B$5,IF(D542=5,'Tipo '!$B$6,IF(D542=6,'Tipo '!$B$7,IF(D542=7,'Tipo '!$B$8,IF(D542=8,'Tipo '!$B$9,IF(D542=9,'Tipo '!$B$10,IF(D542=10,'Tipo '!$B$11,IF(D542=11,'Tipo '!$B$12,IF(D542=12,'Tipo '!$B$13,IF(D542=13,'Tipo '!$B$14,IF(D542=14,'Tipo '!$B$15,IF(D542=15,'Tipo '!$B$16,IF(D542=16,'Tipo '!$B$17,IF(D542=17,'Tipo '!$B$18,IF(D542=18,'Tipo '!$B$19,IF(D542=19,'Tipo '!$B$20,IF(D542=20,'Tipo '!$B$21,"No ha seleccionado un tipo de contrato válido"))))))))))))))))))))</f>
        <v>No ha seleccionado un tipo de contrato válido</v>
      </c>
      <c r="F542" s="3"/>
      <c r="G542" s="3"/>
      <c r="H542" s="19"/>
      <c r="I542" s="19"/>
      <c r="J542" s="8"/>
      <c r="K542" s="38" t="str">
        <f>IF(J542=1,'Equivalencia BH-BMPT'!$D$2,IF(J542=2,'Equivalencia BH-BMPT'!$D$3,IF(J542=3,'Equivalencia BH-BMPT'!$D$4,IF(J542=4,'Equivalencia BH-BMPT'!$D$5,IF(J542=5,'Equivalencia BH-BMPT'!$D$6,IF(J542=6,'Equivalencia BH-BMPT'!$D$7,IF(J542=7,'Equivalencia BH-BMPT'!$D$8,IF(J542=8,'Equivalencia BH-BMPT'!$D$9,IF(J542=9,'Equivalencia BH-BMPT'!$D$10,IF(J542=10,'Equivalencia BH-BMPT'!$D$11,IF(J542=11,'Equivalencia BH-BMPT'!$D$12,IF(J542=12,'Equivalencia BH-BMPT'!$D$13,IF(J542=13,'Equivalencia BH-BMPT'!$D$14,IF(J542=14,'Equivalencia BH-BMPT'!$D$15,IF(J542=15,'Equivalencia BH-BMPT'!$D$16,IF(J542=16,'Equivalencia BH-BMPT'!$D$17,IF(J542=17,'Equivalencia BH-BMPT'!$D$18,IF(J542=18,'Equivalencia BH-BMPT'!$D$19,IF(J542=19,'Equivalencia BH-BMPT'!$D$20,IF(J542=20,'Equivalencia BH-BMPT'!$D$21,IF(J542=21,'Equivalencia BH-BMPT'!$D$22,IF(J542=22,'Equivalencia BH-BMPT'!$D$23,IF(J542=23,'Equivalencia BH-BMPT'!#REF!,IF(J542=24,'Equivalencia BH-BMPT'!$D$25,IF(J542=25,'Equivalencia BH-BMPT'!$D$26,IF(J542=26,'Equivalencia BH-BMPT'!$D$27,IF(J542=27,'Equivalencia BH-BMPT'!$D$28,IF(J542=28,'Equivalencia BH-BMPT'!$D$29,IF(J542=29,'Equivalencia BH-BMPT'!$D$30,IF(J542=30,'Equivalencia BH-BMPT'!$D$31,IF(J542=31,'Equivalencia BH-BMPT'!$D$32,IF(J542=32,'Equivalencia BH-BMPT'!$D$33,IF(J542=33,'Equivalencia BH-BMPT'!$D$34,IF(J542=34,'Equivalencia BH-BMPT'!$D$35,IF(J542=35,'Equivalencia BH-BMPT'!$D$36,IF(J542=36,'Equivalencia BH-BMPT'!$D$37,IF(J542=37,'Equivalencia BH-BMPT'!$D$38,IF(J542=38,'Equivalencia BH-BMPT'!#REF!,IF(J542=39,'Equivalencia BH-BMPT'!$D$40,IF(J542=40,'Equivalencia BH-BMPT'!$D$41,IF(J542=41,'Equivalencia BH-BMPT'!$D$42,IF(J542=42,'Equivalencia BH-BMPT'!$D$43,IF(J542=43,'Equivalencia BH-BMPT'!$D$44,IF(J542=44,'Equivalencia BH-BMPT'!$D$45,IF(J542=45,'Equivalencia BH-BMPT'!$D$46,"No ha seleccionado un número de programa")))))))))))))))))))))))))))))))))))))))))))))</f>
        <v>No ha seleccionado un número de programa</v>
      </c>
      <c r="L542" s="20"/>
      <c r="M542" s="17"/>
      <c r="N542" s="24"/>
      <c r="O542" s="21"/>
      <c r="P542" s="85"/>
      <c r="Q542" s="22"/>
      <c r="R542" s="22"/>
      <c r="S542" s="22"/>
      <c r="T542" s="22">
        <f t="shared" si="30"/>
        <v>0</v>
      </c>
      <c r="U542" s="22"/>
      <c r="V542" s="23"/>
      <c r="W542" s="23"/>
      <c r="X542" s="23"/>
      <c r="Y542" s="17"/>
      <c r="Z542" s="17"/>
      <c r="AA542" s="39"/>
      <c r="AB542" s="17"/>
      <c r="AC542" s="17"/>
      <c r="AD542" s="17"/>
      <c r="AE542" s="17"/>
      <c r="AF542" s="40" t="e">
        <f t="shared" si="31"/>
        <v>#DIV/0!</v>
      </c>
      <c r="AG542" s="41"/>
      <c r="AH542" s="41" t="b">
        <f t="shared" si="32"/>
        <v>1</v>
      </c>
    </row>
    <row r="543" spans="1:34" ht="44.25" hidden="1" customHeight="1" thickBot="1" x14ac:dyDescent="0.3">
      <c r="A543" s="17"/>
      <c r="B543" s="17"/>
      <c r="C543" s="3"/>
      <c r="D543" s="17"/>
      <c r="E543" s="3" t="str">
        <f>IF(D543=1,'Tipo '!$B$2,IF(D543=2,'Tipo '!$B$3,IF(D543=3,'Tipo '!$B$4,IF(D543=4,'Tipo '!$B$5,IF(D543=5,'Tipo '!$B$6,IF(D543=6,'Tipo '!$B$7,IF(D543=7,'Tipo '!$B$8,IF(D543=8,'Tipo '!$B$9,IF(D543=9,'Tipo '!$B$10,IF(D543=10,'Tipo '!$B$11,IF(D543=11,'Tipo '!$B$12,IF(D543=12,'Tipo '!$B$13,IF(D543=13,'Tipo '!$B$14,IF(D543=14,'Tipo '!$B$15,IF(D543=15,'Tipo '!$B$16,IF(D543=16,'Tipo '!$B$17,IF(D543=17,'Tipo '!$B$18,IF(D543=18,'Tipo '!$B$19,IF(D543=19,'Tipo '!$B$20,IF(D543=20,'Tipo '!$B$21,"No ha seleccionado un tipo de contrato válido"))))))))))))))))))))</f>
        <v>No ha seleccionado un tipo de contrato válido</v>
      </c>
      <c r="F543" s="3"/>
      <c r="G543" s="3"/>
      <c r="H543" s="19"/>
      <c r="I543" s="19"/>
      <c r="J543" s="8"/>
      <c r="K543" s="38" t="str">
        <f>IF(J543=1,'Equivalencia BH-BMPT'!$D$2,IF(J543=2,'Equivalencia BH-BMPT'!$D$3,IF(J543=3,'Equivalencia BH-BMPT'!$D$4,IF(J543=4,'Equivalencia BH-BMPT'!$D$5,IF(J543=5,'Equivalencia BH-BMPT'!$D$6,IF(J543=6,'Equivalencia BH-BMPT'!$D$7,IF(J543=7,'Equivalencia BH-BMPT'!$D$8,IF(J543=8,'Equivalencia BH-BMPT'!$D$9,IF(J543=9,'Equivalencia BH-BMPT'!$D$10,IF(J543=10,'Equivalencia BH-BMPT'!$D$11,IF(J543=11,'Equivalencia BH-BMPT'!$D$12,IF(J543=12,'Equivalencia BH-BMPT'!$D$13,IF(J543=13,'Equivalencia BH-BMPT'!$D$14,IF(J543=14,'Equivalencia BH-BMPT'!$D$15,IF(J543=15,'Equivalencia BH-BMPT'!$D$16,IF(J543=16,'Equivalencia BH-BMPT'!$D$17,IF(J543=17,'Equivalencia BH-BMPT'!$D$18,IF(J543=18,'Equivalencia BH-BMPT'!$D$19,IF(J543=19,'Equivalencia BH-BMPT'!$D$20,IF(J543=20,'Equivalencia BH-BMPT'!$D$21,IF(J543=21,'Equivalencia BH-BMPT'!$D$22,IF(J543=22,'Equivalencia BH-BMPT'!$D$23,IF(J543=23,'Equivalencia BH-BMPT'!#REF!,IF(J543=24,'Equivalencia BH-BMPT'!$D$25,IF(J543=25,'Equivalencia BH-BMPT'!$D$26,IF(J543=26,'Equivalencia BH-BMPT'!$D$27,IF(J543=27,'Equivalencia BH-BMPT'!$D$28,IF(J543=28,'Equivalencia BH-BMPT'!$D$29,IF(J543=29,'Equivalencia BH-BMPT'!$D$30,IF(J543=30,'Equivalencia BH-BMPT'!$D$31,IF(J543=31,'Equivalencia BH-BMPT'!$D$32,IF(J543=32,'Equivalencia BH-BMPT'!$D$33,IF(J543=33,'Equivalencia BH-BMPT'!$D$34,IF(J543=34,'Equivalencia BH-BMPT'!$D$35,IF(J543=35,'Equivalencia BH-BMPT'!$D$36,IF(J543=36,'Equivalencia BH-BMPT'!$D$37,IF(J543=37,'Equivalencia BH-BMPT'!$D$38,IF(J543=38,'Equivalencia BH-BMPT'!#REF!,IF(J543=39,'Equivalencia BH-BMPT'!$D$40,IF(J543=40,'Equivalencia BH-BMPT'!$D$41,IF(J543=41,'Equivalencia BH-BMPT'!$D$42,IF(J543=42,'Equivalencia BH-BMPT'!$D$43,IF(J543=43,'Equivalencia BH-BMPT'!$D$44,IF(J543=44,'Equivalencia BH-BMPT'!$D$45,IF(J543=45,'Equivalencia BH-BMPT'!$D$46,"No ha seleccionado un número de programa")))))))))))))))))))))))))))))))))))))))))))))</f>
        <v>No ha seleccionado un número de programa</v>
      </c>
      <c r="L543" s="20"/>
      <c r="M543" s="17"/>
      <c r="N543" s="24"/>
      <c r="O543" s="21"/>
      <c r="P543" s="85"/>
      <c r="Q543" s="22"/>
      <c r="R543" s="22"/>
      <c r="S543" s="22"/>
      <c r="T543" s="22">
        <f t="shared" si="30"/>
        <v>0</v>
      </c>
      <c r="U543" s="22"/>
      <c r="V543" s="23"/>
      <c r="W543" s="23"/>
      <c r="X543" s="23"/>
      <c r="Y543" s="17"/>
      <c r="Z543" s="17"/>
      <c r="AA543" s="39"/>
      <c r="AB543" s="17"/>
      <c r="AC543" s="17"/>
      <c r="AD543" s="17"/>
      <c r="AE543" s="17"/>
      <c r="AF543" s="40" t="e">
        <f t="shared" si="31"/>
        <v>#DIV/0!</v>
      </c>
      <c r="AG543" s="41"/>
      <c r="AH543" s="41" t="b">
        <f t="shared" si="32"/>
        <v>1</v>
      </c>
    </row>
    <row r="544" spans="1:34" ht="44.25" hidden="1" customHeight="1" thickBot="1" x14ac:dyDescent="0.3">
      <c r="A544" s="17"/>
      <c r="B544" s="17"/>
      <c r="C544" s="3"/>
      <c r="D544" s="17"/>
      <c r="E544" s="3" t="str">
        <f>IF(D544=1,'Tipo '!$B$2,IF(D544=2,'Tipo '!$B$3,IF(D544=3,'Tipo '!$B$4,IF(D544=4,'Tipo '!$B$5,IF(D544=5,'Tipo '!$B$6,IF(D544=6,'Tipo '!$B$7,IF(D544=7,'Tipo '!$B$8,IF(D544=8,'Tipo '!$B$9,IF(D544=9,'Tipo '!$B$10,IF(D544=10,'Tipo '!$B$11,IF(D544=11,'Tipo '!$B$12,IF(D544=12,'Tipo '!$B$13,IF(D544=13,'Tipo '!$B$14,IF(D544=14,'Tipo '!$B$15,IF(D544=15,'Tipo '!$B$16,IF(D544=16,'Tipo '!$B$17,IF(D544=17,'Tipo '!$B$18,IF(D544=18,'Tipo '!$B$19,IF(D544=19,'Tipo '!$B$20,IF(D544=20,'Tipo '!$B$21,"No ha seleccionado un tipo de contrato válido"))))))))))))))))))))</f>
        <v>No ha seleccionado un tipo de contrato válido</v>
      </c>
      <c r="F544" s="3"/>
      <c r="G544" s="3"/>
      <c r="H544" s="19"/>
      <c r="I544" s="19"/>
      <c r="J544" s="8"/>
      <c r="K544" s="38" t="str">
        <f>IF(J544=1,'Equivalencia BH-BMPT'!$D$2,IF(J544=2,'Equivalencia BH-BMPT'!$D$3,IF(J544=3,'Equivalencia BH-BMPT'!$D$4,IF(J544=4,'Equivalencia BH-BMPT'!$D$5,IF(J544=5,'Equivalencia BH-BMPT'!$D$6,IF(J544=6,'Equivalencia BH-BMPT'!$D$7,IF(J544=7,'Equivalencia BH-BMPT'!$D$8,IF(J544=8,'Equivalencia BH-BMPT'!$D$9,IF(J544=9,'Equivalencia BH-BMPT'!$D$10,IF(J544=10,'Equivalencia BH-BMPT'!$D$11,IF(J544=11,'Equivalencia BH-BMPT'!$D$12,IF(J544=12,'Equivalencia BH-BMPT'!$D$13,IF(J544=13,'Equivalencia BH-BMPT'!$D$14,IF(J544=14,'Equivalencia BH-BMPT'!$D$15,IF(J544=15,'Equivalencia BH-BMPT'!$D$16,IF(J544=16,'Equivalencia BH-BMPT'!$D$17,IF(J544=17,'Equivalencia BH-BMPT'!$D$18,IF(J544=18,'Equivalencia BH-BMPT'!$D$19,IF(J544=19,'Equivalencia BH-BMPT'!$D$20,IF(J544=20,'Equivalencia BH-BMPT'!$D$21,IF(J544=21,'Equivalencia BH-BMPT'!$D$22,IF(J544=22,'Equivalencia BH-BMPT'!$D$23,IF(J544=23,'Equivalencia BH-BMPT'!#REF!,IF(J544=24,'Equivalencia BH-BMPT'!$D$25,IF(J544=25,'Equivalencia BH-BMPT'!$D$26,IF(J544=26,'Equivalencia BH-BMPT'!$D$27,IF(J544=27,'Equivalencia BH-BMPT'!$D$28,IF(J544=28,'Equivalencia BH-BMPT'!$D$29,IF(J544=29,'Equivalencia BH-BMPT'!$D$30,IF(J544=30,'Equivalencia BH-BMPT'!$D$31,IF(J544=31,'Equivalencia BH-BMPT'!$D$32,IF(J544=32,'Equivalencia BH-BMPT'!$D$33,IF(J544=33,'Equivalencia BH-BMPT'!$D$34,IF(J544=34,'Equivalencia BH-BMPT'!$D$35,IF(J544=35,'Equivalencia BH-BMPT'!$D$36,IF(J544=36,'Equivalencia BH-BMPT'!$D$37,IF(J544=37,'Equivalencia BH-BMPT'!$D$38,IF(J544=38,'Equivalencia BH-BMPT'!#REF!,IF(J544=39,'Equivalencia BH-BMPT'!$D$40,IF(J544=40,'Equivalencia BH-BMPT'!$D$41,IF(J544=41,'Equivalencia BH-BMPT'!$D$42,IF(J544=42,'Equivalencia BH-BMPT'!$D$43,IF(J544=43,'Equivalencia BH-BMPT'!$D$44,IF(J544=44,'Equivalencia BH-BMPT'!$D$45,IF(J544=45,'Equivalencia BH-BMPT'!$D$46,"No ha seleccionado un número de programa")))))))))))))))))))))))))))))))))))))))))))))</f>
        <v>No ha seleccionado un número de programa</v>
      </c>
      <c r="L544" s="20"/>
      <c r="M544" s="17"/>
      <c r="N544" s="24"/>
      <c r="O544" s="21"/>
      <c r="P544" s="85"/>
      <c r="Q544" s="22"/>
      <c r="R544" s="22"/>
      <c r="S544" s="22"/>
      <c r="T544" s="22">
        <f t="shared" si="30"/>
        <v>0</v>
      </c>
      <c r="U544" s="22"/>
      <c r="V544" s="23"/>
      <c r="W544" s="23"/>
      <c r="X544" s="23"/>
      <c r="Y544" s="17"/>
      <c r="Z544" s="17"/>
      <c r="AA544" s="39"/>
      <c r="AB544" s="17"/>
      <c r="AC544" s="17"/>
      <c r="AD544" s="17"/>
      <c r="AE544" s="17"/>
      <c r="AF544" s="40" t="e">
        <f t="shared" si="31"/>
        <v>#DIV/0!</v>
      </c>
      <c r="AG544" s="41"/>
      <c r="AH544" s="41" t="b">
        <f t="shared" si="32"/>
        <v>1</v>
      </c>
    </row>
    <row r="545" spans="1:34" ht="44.25" hidden="1" customHeight="1" thickBot="1" x14ac:dyDescent="0.3">
      <c r="A545" s="17"/>
      <c r="B545" s="17"/>
      <c r="C545" s="3"/>
      <c r="D545" s="17"/>
      <c r="E545" s="3" t="str">
        <f>IF(D545=1,'Tipo '!$B$2,IF(D545=2,'Tipo '!$B$3,IF(D545=3,'Tipo '!$B$4,IF(D545=4,'Tipo '!$B$5,IF(D545=5,'Tipo '!$B$6,IF(D545=6,'Tipo '!$B$7,IF(D545=7,'Tipo '!$B$8,IF(D545=8,'Tipo '!$B$9,IF(D545=9,'Tipo '!$B$10,IF(D545=10,'Tipo '!$B$11,IF(D545=11,'Tipo '!$B$12,IF(D545=12,'Tipo '!$B$13,IF(D545=13,'Tipo '!$B$14,IF(D545=14,'Tipo '!$B$15,IF(D545=15,'Tipo '!$B$16,IF(D545=16,'Tipo '!$B$17,IF(D545=17,'Tipo '!$B$18,IF(D545=18,'Tipo '!$B$19,IF(D545=19,'Tipo '!$B$20,IF(D545=20,'Tipo '!$B$21,"No ha seleccionado un tipo de contrato válido"))))))))))))))))))))</f>
        <v>No ha seleccionado un tipo de contrato válido</v>
      </c>
      <c r="F545" s="3"/>
      <c r="G545" s="3"/>
      <c r="H545" s="19"/>
      <c r="I545" s="19"/>
      <c r="J545" s="8"/>
      <c r="K545" s="38" t="str">
        <f>IF(J545=1,'Equivalencia BH-BMPT'!$D$2,IF(J545=2,'Equivalencia BH-BMPT'!$D$3,IF(J545=3,'Equivalencia BH-BMPT'!$D$4,IF(J545=4,'Equivalencia BH-BMPT'!$D$5,IF(J545=5,'Equivalencia BH-BMPT'!$D$6,IF(J545=6,'Equivalencia BH-BMPT'!$D$7,IF(J545=7,'Equivalencia BH-BMPT'!$D$8,IF(J545=8,'Equivalencia BH-BMPT'!$D$9,IF(J545=9,'Equivalencia BH-BMPT'!$D$10,IF(J545=10,'Equivalencia BH-BMPT'!$D$11,IF(J545=11,'Equivalencia BH-BMPT'!$D$12,IF(J545=12,'Equivalencia BH-BMPT'!$D$13,IF(J545=13,'Equivalencia BH-BMPT'!$D$14,IF(J545=14,'Equivalencia BH-BMPT'!$D$15,IF(J545=15,'Equivalencia BH-BMPT'!$D$16,IF(J545=16,'Equivalencia BH-BMPT'!$D$17,IF(J545=17,'Equivalencia BH-BMPT'!$D$18,IF(J545=18,'Equivalencia BH-BMPT'!$D$19,IF(J545=19,'Equivalencia BH-BMPT'!$D$20,IF(J545=20,'Equivalencia BH-BMPT'!$D$21,IF(J545=21,'Equivalencia BH-BMPT'!$D$22,IF(J545=22,'Equivalencia BH-BMPT'!$D$23,IF(J545=23,'Equivalencia BH-BMPT'!#REF!,IF(J545=24,'Equivalencia BH-BMPT'!$D$25,IF(J545=25,'Equivalencia BH-BMPT'!$D$26,IF(J545=26,'Equivalencia BH-BMPT'!$D$27,IF(J545=27,'Equivalencia BH-BMPT'!$D$28,IF(J545=28,'Equivalencia BH-BMPT'!$D$29,IF(J545=29,'Equivalencia BH-BMPT'!$D$30,IF(J545=30,'Equivalencia BH-BMPT'!$D$31,IF(J545=31,'Equivalencia BH-BMPT'!$D$32,IF(J545=32,'Equivalencia BH-BMPT'!$D$33,IF(J545=33,'Equivalencia BH-BMPT'!$D$34,IF(J545=34,'Equivalencia BH-BMPT'!$D$35,IF(J545=35,'Equivalencia BH-BMPT'!$D$36,IF(J545=36,'Equivalencia BH-BMPT'!$D$37,IF(J545=37,'Equivalencia BH-BMPT'!$D$38,IF(J545=38,'Equivalencia BH-BMPT'!#REF!,IF(J545=39,'Equivalencia BH-BMPT'!$D$40,IF(J545=40,'Equivalencia BH-BMPT'!$D$41,IF(J545=41,'Equivalencia BH-BMPT'!$D$42,IF(J545=42,'Equivalencia BH-BMPT'!$D$43,IF(J545=43,'Equivalencia BH-BMPT'!$D$44,IF(J545=44,'Equivalencia BH-BMPT'!$D$45,IF(J545=45,'Equivalencia BH-BMPT'!$D$46,"No ha seleccionado un número de programa")))))))))))))))))))))))))))))))))))))))))))))</f>
        <v>No ha seleccionado un número de programa</v>
      </c>
      <c r="L545" s="20"/>
      <c r="M545" s="17"/>
      <c r="N545" s="24"/>
      <c r="O545" s="21"/>
      <c r="P545" s="85"/>
      <c r="Q545" s="22"/>
      <c r="R545" s="22"/>
      <c r="S545" s="22"/>
      <c r="T545" s="22">
        <f t="shared" si="30"/>
        <v>0</v>
      </c>
      <c r="U545" s="22"/>
      <c r="V545" s="23"/>
      <c r="W545" s="23"/>
      <c r="X545" s="23"/>
      <c r="Y545" s="17"/>
      <c r="Z545" s="17"/>
      <c r="AA545" s="39"/>
      <c r="AB545" s="17"/>
      <c r="AC545" s="17"/>
      <c r="AD545" s="17"/>
      <c r="AE545" s="17"/>
      <c r="AF545" s="40" t="e">
        <f t="shared" si="31"/>
        <v>#DIV/0!</v>
      </c>
      <c r="AG545" s="41"/>
      <c r="AH545" s="41" t="b">
        <f t="shared" si="32"/>
        <v>1</v>
      </c>
    </row>
    <row r="546" spans="1:34" ht="44.25" hidden="1" customHeight="1" thickBot="1" x14ac:dyDescent="0.3">
      <c r="A546" s="17"/>
      <c r="B546" s="17"/>
      <c r="C546" s="3"/>
      <c r="D546" s="17"/>
      <c r="E546" s="3" t="str">
        <f>IF(D546=1,'Tipo '!$B$2,IF(D546=2,'Tipo '!$B$3,IF(D546=3,'Tipo '!$B$4,IF(D546=4,'Tipo '!$B$5,IF(D546=5,'Tipo '!$B$6,IF(D546=6,'Tipo '!$B$7,IF(D546=7,'Tipo '!$B$8,IF(D546=8,'Tipo '!$B$9,IF(D546=9,'Tipo '!$B$10,IF(D546=10,'Tipo '!$B$11,IF(D546=11,'Tipo '!$B$12,IF(D546=12,'Tipo '!$B$13,IF(D546=13,'Tipo '!$B$14,IF(D546=14,'Tipo '!$B$15,IF(D546=15,'Tipo '!$B$16,IF(D546=16,'Tipo '!$B$17,IF(D546=17,'Tipo '!$B$18,IF(D546=18,'Tipo '!$B$19,IF(D546=19,'Tipo '!$B$20,IF(D546=20,'Tipo '!$B$21,"No ha seleccionado un tipo de contrato válido"))))))))))))))))))))</f>
        <v>No ha seleccionado un tipo de contrato válido</v>
      </c>
      <c r="F546" s="3"/>
      <c r="G546" s="3"/>
      <c r="H546" s="19"/>
      <c r="I546" s="19"/>
      <c r="J546" s="8"/>
      <c r="K546" s="38" t="str">
        <f>IF(J546=1,'Equivalencia BH-BMPT'!$D$2,IF(J546=2,'Equivalencia BH-BMPT'!$D$3,IF(J546=3,'Equivalencia BH-BMPT'!$D$4,IF(J546=4,'Equivalencia BH-BMPT'!$D$5,IF(J546=5,'Equivalencia BH-BMPT'!$D$6,IF(J546=6,'Equivalencia BH-BMPT'!$D$7,IF(J546=7,'Equivalencia BH-BMPT'!$D$8,IF(J546=8,'Equivalencia BH-BMPT'!$D$9,IF(J546=9,'Equivalencia BH-BMPT'!$D$10,IF(J546=10,'Equivalencia BH-BMPT'!$D$11,IF(J546=11,'Equivalencia BH-BMPT'!$D$12,IF(J546=12,'Equivalencia BH-BMPT'!$D$13,IF(J546=13,'Equivalencia BH-BMPT'!$D$14,IF(J546=14,'Equivalencia BH-BMPT'!$D$15,IF(J546=15,'Equivalencia BH-BMPT'!$D$16,IF(J546=16,'Equivalencia BH-BMPT'!$D$17,IF(J546=17,'Equivalencia BH-BMPT'!$D$18,IF(J546=18,'Equivalencia BH-BMPT'!$D$19,IF(J546=19,'Equivalencia BH-BMPT'!$D$20,IF(J546=20,'Equivalencia BH-BMPT'!$D$21,IF(J546=21,'Equivalencia BH-BMPT'!$D$22,IF(J546=22,'Equivalencia BH-BMPT'!$D$23,IF(J546=23,'Equivalencia BH-BMPT'!#REF!,IF(J546=24,'Equivalencia BH-BMPT'!$D$25,IF(J546=25,'Equivalencia BH-BMPT'!$D$26,IF(J546=26,'Equivalencia BH-BMPT'!$D$27,IF(J546=27,'Equivalencia BH-BMPT'!$D$28,IF(J546=28,'Equivalencia BH-BMPT'!$D$29,IF(J546=29,'Equivalencia BH-BMPT'!$D$30,IF(J546=30,'Equivalencia BH-BMPT'!$D$31,IF(J546=31,'Equivalencia BH-BMPT'!$D$32,IF(J546=32,'Equivalencia BH-BMPT'!$D$33,IF(J546=33,'Equivalencia BH-BMPT'!$D$34,IF(J546=34,'Equivalencia BH-BMPT'!$D$35,IF(J546=35,'Equivalencia BH-BMPT'!$D$36,IF(J546=36,'Equivalencia BH-BMPT'!$D$37,IF(J546=37,'Equivalencia BH-BMPT'!$D$38,IF(J546=38,'Equivalencia BH-BMPT'!#REF!,IF(J546=39,'Equivalencia BH-BMPT'!$D$40,IF(J546=40,'Equivalencia BH-BMPT'!$D$41,IF(J546=41,'Equivalencia BH-BMPT'!$D$42,IF(J546=42,'Equivalencia BH-BMPT'!$D$43,IF(J546=43,'Equivalencia BH-BMPT'!$D$44,IF(J546=44,'Equivalencia BH-BMPT'!$D$45,IF(J546=45,'Equivalencia BH-BMPT'!$D$46,"No ha seleccionado un número de programa")))))))))))))))))))))))))))))))))))))))))))))</f>
        <v>No ha seleccionado un número de programa</v>
      </c>
      <c r="L546" s="20"/>
      <c r="M546" s="17"/>
      <c r="N546" s="24"/>
      <c r="O546" s="21"/>
      <c r="P546" s="85"/>
      <c r="Q546" s="22"/>
      <c r="R546" s="22"/>
      <c r="S546" s="22"/>
      <c r="T546" s="22">
        <f t="shared" si="30"/>
        <v>0</v>
      </c>
      <c r="U546" s="22"/>
      <c r="V546" s="23"/>
      <c r="W546" s="23"/>
      <c r="X546" s="23"/>
      <c r="Y546" s="17"/>
      <c r="Z546" s="17"/>
      <c r="AA546" s="39"/>
      <c r="AB546" s="17"/>
      <c r="AC546" s="17"/>
      <c r="AD546" s="17"/>
      <c r="AE546" s="17"/>
      <c r="AF546" s="40" t="e">
        <f t="shared" si="31"/>
        <v>#DIV/0!</v>
      </c>
      <c r="AG546" s="41"/>
      <c r="AH546" s="41" t="b">
        <f t="shared" si="32"/>
        <v>1</v>
      </c>
    </row>
    <row r="547" spans="1:34" ht="44.25" hidden="1" customHeight="1" thickBot="1" x14ac:dyDescent="0.3">
      <c r="A547" s="17"/>
      <c r="B547" s="17"/>
      <c r="C547" s="3"/>
      <c r="D547" s="17"/>
      <c r="E547" s="3" t="str">
        <f>IF(D547=1,'Tipo '!$B$2,IF(D547=2,'Tipo '!$B$3,IF(D547=3,'Tipo '!$B$4,IF(D547=4,'Tipo '!$B$5,IF(D547=5,'Tipo '!$B$6,IF(D547=6,'Tipo '!$B$7,IF(D547=7,'Tipo '!$B$8,IF(D547=8,'Tipo '!$B$9,IF(D547=9,'Tipo '!$B$10,IF(D547=10,'Tipo '!$B$11,IF(D547=11,'Tipo '!$B$12,IF(D547=12,'Tipo '!$B$13,IF(D547=13,'Tipo '!$B$14,IF(D547=14,'Tipo '!$B$15,IF(D547=15,'Tipo '!$B$16,IF(D547=16,'Tipo '!$B$17,IF(D547=17,'Tipo '!$B$18,IF(D547=18,'Tipo '!$B$19,IF(D547=19,'Tipo '!$B$20,IF(D547=20,'Tipo '!$B$21,"No ha seleccionado un tipo de contrato válido"))))))))))))))))))))</f>
        <v>No ha seleccionado un tipo de contrato válido</v>
      </c>
      <c r="F547" s="3"/>
      <c r="G547" s="3"/>
      <c r="H547" s="19"/>
      <c r="I547" s="19"/>
      <c r="J547" s="8"/>
      <c r="K547" s="38" t="str">
        <f>IF(J547=1,'Equivalencia BH-BMPT'!$D$2,IF(J547=2,'Equivalencia BH-BMPT'!$D$3,IF(J547=3,'Equivalencia BH-BMPT'!$D$4,IF(J547=4,'Equivalencia BH-BMPT'!$D$5,IF(J547=5,'Equivalencia BH-BMPT'!$D$6,IF(J547=6,'Equivalencia BH-BMPT'!$D$7,IF(J547=7,'Equivalencia BH-BMPT'!$D$8,IF(J547=8,'Equivalencia BH-BMPT'!$D$9,IF(J547=9,'Equivalencia BH-BMPT'!$D$10,IF(J547=10,'Equivalencia BH-BMPT'!$D$11,IF(J547=11,'Equivalencia BH-BMPT'!$D$12,IF(J547=12,'Equivalencia BH-BMPT'!$D$13,IF(J547=13,'Equivalencia BH-BMPT'!$D$14,IF(J547=14,'Equivalencia BH-BMPT'!$D$15,IF(J547=15,'Equivalencia BH-BMPT'!$D$16,IF(J547=16,'Equivalencia BH-BMPT'!$D$17,IF(J547=17,'Equivalencia BH-BMPT'!$D$18,IF(J547=18,'Equivalencia BH-BMPT'!$D$19,IF(J547=19,'Equivalencia BH-BMPT'!$D$20,IF(J547=20,'Equivalencia BH-BMPT'!$D$21,IF(J547=21,'Equivalencia BH-BMPT'!$D$22,IF(J547=22,'Equivalencia BH-BMPT'!$D$23,IF(J547=23,'Equivalencia BH-BMPT'!#REF!,IF(J547=24,'Equivalencia BH-BMPT'!$D$25,IF(J547=25,'Equivalencia BH-BMPT'!$D$26,IF(J547=26,'Equivalencia BH-BMPT'!$D$27,IF(J547=27,'Equivalencia BH-BMPT'!$D$28,IF(J547=28,'Equivalencia BH-BMPT'!$D$29,IF(J547=29,'Equivalencia BH-BMPT'!$D$30,IF(J547=30,'Equivalencia BH-BMPT'!$D$31,IF(J547=31,'Equivalencia BH-BMPT'!$D$32,IF(J547=32,'Equivalencia BH-BMPT'!$D$33,IF(J547=33,'Equivalencia BH-BMPT'!$D$34,IF(J547=34,'Equivalencia BH-BMPT'!$D$35,IF(J547=35,'Equivalencia BH-BMPT'!$D$36,IF(J547=36,'Equivalencia BH-BMPT'!$D$37,IF(J547=37,'Equivalencia BH-BMPT'!$D$38,IF(J547=38,'Equivalencia BH-BMPT'!#REF!,IF(J547=39,'Equivalencia BH-BMPT'!$D$40,IF(J547=40,'Equivalencia BH-BMPT'!$D$41,IF(J547=41,'Equivalencia BH-BMPT'!$D$42,IF(J547=42,'Equivalencia BH-BMPT'!$D$43,IF(J547=43,'Equivalencia BH-BMPT'!$D$44,IF(J547=44,'Equivalencia BH-BMPT'!$D$45,IF(J547=45,'Equivalencia BH-BMPT'!$D$46,"No ha seleccionado un número de programa")))))))))))))))))))))))))))))))))))))))))))))</f>
        <v>No ha seleccionado un número de programa</v>
      </c>
      <c r="L547" s="20"/>
      <c r="M547" s="17"/>
      <c r="N547" s="24"/>
      <c r="O547" s="21"/>
      <c r="P547" s="85"/>
      <c r="Q547" s="22"/>
      <c r="R547" s="22"/>
      <c r="S547" s="22"/>
      <c r="T547" s="22">
        <f t="shared" si="30"/>
        <v>0</v>
      </c>
      <c r="U547" s="22"/>
      <c r="V547" s="23"/>
      <c r="W547" s="23"/>
      <c r="X547" s="23"/>
      <c r="Y547" s="17"/>
      <c r="Z547" s="17"/>
      <c r="AA547" s="39"/>
      <c r="AB547" s="17"/>
      <c r="AC547" s="17"/>
      <c r="AD547" s="17"/>
      <c r="AE547" s="17"/>
      <c r="AF547" s="40" t="e">
        <f t="shared" si="31"/>
        <v>#DIV/0!</v>
      </c>
      <c r="AG547" s="41"/>
      <c r="AH547" s="41" t="b">
        <f t="shared" si="32"/>
        <v>1</v>
      </c>
    </row>
    <row r="548" spans="1:34" ht="44.25" hidden="1" customHeight="1" thickBot="1" x14ac:dyDescent="0.3">
      <c r="A548" s="17"/>
      <c r="B548" s="17"/>
      <c r="C548" s="3"/>
      <c r="D548" s="17"/>
      <c r="E548" s="3" t="str">
        <f>IF(D548=1,'Tipo '!$B$2,IF(D548=2,'Tipo '!$B$3,IF(D548=3,'Tipo '!$B$4,IF(D548=4,'Tipo '!$B$5,IF(D548=5,'Tipo '!$B$6,IF(D548=6,'Tipo '!$B$7,IF(D548=7,'Tipo '!$B$8,IF(D548=8,'Tipo '!$B$9,IF(D548=9,'Tipo '!$B$10,IF(D548=10,'Tipo '!$B$11,IF(D548=11,'Tipo '!$B$12,IF(D548=12,'Tipo '!$B$13,IF(D548=13,'Tipo '!$B$14,IF(D548=14,'Tipo '!$B$15,IF(D548=15,'Tipo '!$B$16,IF(D548=16,'Tipo '!$B$17,IF(D548=17,'Tipo '!$B$18,IF(D548=18,'Tipo '!$B$19,IF(D548=19,'Tipo '!$B$20,IF(D548=20,'Tipo '!$B$21,"No ha seleccionado un tipo de contrato válido"))))))))))))))))))))</f>
        <v>No ha seleccionado un tipo de contrato válido</v>
      </c>
      <c r="F548" s="3"/>
      <c r="G548" s="3"/>
      <c r="H548" s="19"/>
      <c r="I548" s="19"/>
      <c r="J548" s="8"/>
      <c r="K548" s="38" t="str">
        <f>IF(J548=1,'Equivalencia BH-BMPT'!$D$2,IF(J548=2,'Equivalencia BH-BMPT'!$D$3,IF(J548=3,'Equivalencia BH-BMPT'!$D$4,IF(J548=4,'Equivalencia BH-BMPT'!$D$5,IF(J548=5,'Equivalencia BH-BMPT'!$D$6,IF(J548=6,'Equivalencia BH-BMPT'!$D$7,IF(J548=7,'Equivalencia BH-BMPT'!$D$8,IF(J548=8,'Equivalencia BH-BMPT'!$D$9,IF(J548=9,'Equivalencia BH-BMPT'!$D$10,IF(J548=10,'Equivalencia BH-BMPT'!$D$11,IF(J548=11,'Equivalencia BH-BMPT'!$D$12,IF(J548=12,'Equivalencia BH-BMPT'!$D$13,IF(J548=13,'Equivalencia BH-BMPT'!$D$14,IF(J548=14,'Equivalencia BH-BMPT'!$D$15,IF(J548=15,'Equivalencia BH-BMPT'!$D$16,IF(J548=16,'Equivalencia BH-BMPT'!$D$17,IF(J548=17,'Equivalencia BH-BMPT'!$D$18,IF(J548=18,'Equivalencia BH-BMPT'!$D$19,IF(J548=19,'Equivalencia BH-BMPT'!$D$20,IF(J548=20,'Equivalencia BH-BMPT'!$D$21,IF(J548=21,'Equivalencia BH-BMPT'!$D$22,IF(J548=22,'Equivalencia BH-BMPT'!$D$23,IF(J548=23,'Equivalencia BH-BMPT'!#REF!,IF(J548=24,'Equivalencia BH-BMPT'!$D$25,IF(J548=25,'Equivalencia BH-BMPT'!$D$26,IF(J548=26,'Equivalencia BH-BMPT'!$D$27,IF(J548=27,'Equivalencia BH-BMPT'!$D$28,IF(J548=28,'Equivalencia BH-BMPT'!$D$29,IF(J548=29,'Equivalencia BH-BMPT'!$D$30,IF(J548=30,'Equivalencia BH-BMPT'!$D$31,IF(J548=31,'Equivalencia BH-BMPT'!$D$32,IF(J548=32,'Equivalencia BH-BMPT'!$D$33,IF(J548=33,'Equivalencia BH-BMPT'!$D$34,IF(J548=34,'Equivalencia BH-BMPT'!$D$35,IF(J548=35,'Equivalencia BH-BMPT'!$D$36,IF(J548=36,'Equivalencia BH-BMPT'!$D$37,IF(J548=37,'Equivalencia BH-BMPT'!$D$38,IF(J548=38,'Equivalencia BH-BMPT'!#REF!,IF(J548=39,'Equivalencia BH-BMPT'!$D$40,IF(J548=40,'Equivalencia BH-BMPT'!$D$41,IF(J548=41,'Equivalencia BH-BMPT'!$D$42,IF(J548=42,'Equivalencia BH-BMPT'!$D$43,IF(J548=43,'Equivalencia BH-BMPT'!$D$44,IF(J548=44,'Equivalencia BH-BMPT'!$D$45,IF(J548=45,'Equivalencia BH-BMPT'!$D$46,"No ha seleccionado un número de programa")))))))))))))))))))))))))))))))))))))))))))))</f>
        <v>No ha seleccionado un número de programa</v>
      </c>
      <c r="L548" s="20"/>
      <c r="M548" s="17"/>
      <c r="N548" s="24"/>
      <c r="O548" s="21"/>
      <c r="P548" s="85"/>
      <c r="Q548" s="22"/>
      <c r="R548" s="22"/>
      <c r="S548" s="22"/>
      <c r="T548" s="22">
        <f t="shared" si="30"/>
        <v>0</v>
      </c>
      <c r="U548" s="22"/>
      <c r="V548" s="23"/>
      <c r="W548" s="23"/>
      <c r="X548" s="23"/>
      <c r="Y548" s="17"/>
      <c r="Z548" s="17"/>
      <c r="AA548" s="39"/>
      <c r="AB548" s="17"/>
      <c r="AC548" s="17"/>
      <c r="AD548" s="17"/>
      <c r="AE548" s="17"/>
      <c r="AF548" s="40" t="e">
        <f t="shared" si="31"/>
        <v>#DIV/0!</v>
      </c>
      <c r="AG548" s="41"/>
      <c r="AH548" s="41" t="b">
        <f t="shared" si="32"/>
        <v>1</v>
      </c>
    </row>
    <row r="549" spans="1:34" ht="44.25" hidden="1" customHeight="1" thickBot="1" x14ac:dyDescent="0.3">
      <c r="A549" s="17"/>
      <c r="B549" s="17"/>
      <c r="C549" s="3"/>
      <c r="D549" s="17"/>
      <c r="E549" s="3" t="str">
        <f>IF(D549=1,'Tipo '!$B$2,IF(D549=2,'Tipo '!$B$3,IF(D549=3,'Tipo '!$B$4,IF(D549=4,'Tipo '!$B$5,IF(D549=5,'Tipo '!$B$6,IF(D549=6,'Tipo '!$B$7,IF(D549=7,'Tipo '!$B$8,IF(D549=8,'Tipo '!$B$9,IF(D549=9,'Tipo '!$B$10,IF(D549=10,'Tipo '!$B$11,IF(D549=11,'Tipo '!$B$12,IF(D549=12,'Tipo '!$B$13,IF(D549=13,'Tipo '!$B$14,IF(D549=14,'Tipo '!$B$15,IF(D549=15,'Tipo '!$B$16,IF(D549=16,'Tipo '!$B$17,IF(D549=17,'Tipo '!$B$18,IF(D549=18,'Tipo '!$B$19,IF(D549=19,'Tipo '!$B$20,IF(D549=20,'Tipo '!$B$21,"No ha seleccionado un tipo de contrato válido"))))))))))))))))))))</f>
        <v>No ha seleccionado un tipo de contrato válido</v>
      </c>
      <c r="F549" s="3"/>
      <c r="G549" s="3"/>
      <c r="H549" s="19"/>
      <c r="I549" s="19"/>
      <c r="J549" s="8"/>
      <c r="K549" s="38" t="str">
        <f>IF(J549=1,'Equivalencia BH-BMPT'!$D$2,IF(J549=2,'Equivalencia BH-BMPT'!$D$3,IF(J549=3,'Equivalencia BH-BMPT'!$D$4,IF(J549=4,'Equivalencia BH-BMPT'!$D$5,IF(J549=5,'Equivalencia BH-BMPT'!$D$6,IF(J549=6,'Equivalencia BH-BMPT'!$D$7,IF(J549=7,'Equivalencia BH-BMPT'!$D$8,IF(J549=8,'Equivalencia BH-BMPT'!$D$9,IF(J549=9,'Equivalencia BH-BMPT'!$D$10,IF(J549=10,'Equivalencia BH-BMPT'!$D$11,IF(J549=11,'Equivalencia BH-BMPT'!$D$12,IF(J549=12,'Equivalencia BH-BMPT'!$D$13,IF(J549=13,'Equivalencia BH-BMPT'!$D$14,IF(J549=14,'Equivalencia BH-BMPT'!$D$15,IF(J549=15,'Equivalencia BH-BMPT'!$D$16,IF(J549=16,'Equivalencia BH-BMPT'!$D$17,IF(J549=17,'Equivalencia BH-BMPT'!$D$18,IF(J549=18,'Equivalencia BH-BMPT'!$D$19,IF(J549=19,'Equivalencia BH-BMPT'!$D$20,IF(J549=20,'Equivalencia BH-BMPT'!$D$21,IF(J549=21,'Equivalencia BH-BMPT'!$D$22,IF(J549=22,'Equivalencia BH-BMPT'!$D$23,IF(J549=23,'Equivalencia BH-BMPT'!#REF!,IF(J549=24,'Equivalencia BH-BMPT'!$D$25,IF(J549=25,'Equivalencia BH-BMPT'!$D$26,IF(J549=26,'Equivalencia BH-BMPT'!$D$27,IF(J549=27,'Equivalencia BH-BMPT'!$D$28,IF(J549=28,'Equivalencia BH-BMPT'!$D$29,IF(J549=29,'Equivalencia BH-BMPT'!$D$30,IF(J549=30,'Equivalencia BH-BMPT'!$D$31,IF(J549=31,'Equivalencia BH-BMPT'!$D$32,IF(J549=32,'Equivalencia BH-BMPT'!$D$33,IF(J549=33,'Equivalencia BH-BMPT'!$D$34,IF(J549=34,'Equivalencia BH-BMPT'!$D$35,IF(J549=35,'Equivalencia BH-BMPT'!$D$36,IF(J549=36,'Equivalencia BH-BMPT'!$D$37,IF(J549=37,'Equivalencia BH-BMPT'!$D$38,IF(J549=38,'Equivalencia BH-BMPT'!#REF!,IF(J549=39,'Equivalencia BH-BMPT'!$D$40,IF(J549=40,'Equivalencia BH-BMPT'!$D$41,IF(J549=41,'Equivalencia BH-BMPT'!$D$42,IF(J549=42,'Equivalencia BH-BMPT'!$D$43,IF(J549=43,'Equivalencia BH-BMPT'!$D$44,IF(J549=44,'Equivalencia BH-BMPT'!$D$45,IF(J549=45,'Equivalencia BH-BMPT'!$D$46,"No ha seleccionado un número de programa")))))))))))))))))))))))))))))))))))))))))))))</f>
        <v>No ha seleccionado un número de programa</v>
      </c>
      <c r="L549" s="20"/>
      <c r="M549" s="17"/>
      <c r="N549" s="24"/>
      <c r="O549" s="21"/>
      <c r="P549" s="85"/>
      <c r="Q549" s="22"/>
      <c r="R549" s="22"/>
      <c r="S549" s="22"/>
      <c r="T549" s="22">
        <f t="shared" si="30"/>
        <v>0</v>
      </c>
      <c r="U549" s="22"/>
      <c r="V549" s="23"/>
      <c r="W549" s="23"/>
      <c r="X549" s="23"/>
      <c r="Y549" s="17"/>
      <c r="Z549" s="17"/>
      <c r="AA549" s="39"/>
      <c r="AB549" s="17"/>
      <c r="AC549" s="17"/>
      <c r="AD549" s="17"/>
      <c r="AE549" s="17"/>
      <c r="AF549" s="40" t="e">
        <f t="shared" si="31"/>
        <v>#DIV/0!</v>
      </c>
      <c r="AG549" s="41"/>
      <c r="AH549" s="41" t="b">
        <f t="shared" si="32"/>
        <v>1</v>
      </c>
    </row>
    <row r="550" spans="1:34" ht="44.25" hidden="1" customHeight="1" thickBot="1" x14ac:dyDescent="0.3">
      <c r="A550" s="17"/>
      <c r="B550" s="17"/>
      <c r="C550" s="3"/>
      <c r="D550" s="17"/>
      <c r="E550" s="3" t="str">
        <f>IF(D550=1,'Tipo '!$B$2,IF(D550=2,'Tipo '!$B$3,IF(D550=3,'Tipo '!$B$4,IF(D550=4,'Tipo '!$B$5,IF(D550=5,'Tipo '!$B$6,IF(D550=6,'Tipo '!$B$7,IF(D550=7,'Tipo '!$B$8,IF(D550=8,'Tipo '!$B$9,IF(D550=9,'Tipo '!$B$10,IF(D550=10,'Tipo '!$B$11,IF(D550=11,'Tipo '!$B$12,IF(D550=12,'Tipo '!$B$13,IF(D550=13,'Tipo '!$B$14,IF(D550=14,'Tipo '!$B$15,IF(D550=15,'Tipo '!$B$16,IF(D550=16,'Tipo '!$B$17,IF(D550=17,'Tipo '!$B$18,IF(D550=18,'Tipo '!$B$19,IF(D550=19,'Tipo '!$B$20,IF(D550=20,'Tipo '!$B$21,"No ha seleccionado un tipo de contrato válido"))))))))))))))))))))</f>
        <v>No ha seleccionado un tipo de contrato válido</v>
      </c>
      <c r="F550" s="3"/>
      <c r="G550" s="3"/>
      <c r="H550" s="19"/>
      <c r="I550" s="19"/>
      <c r="J550" s="8"/>
      <c r="K550" s="38" t="str">
        <f>IF(J550=1,'Equivalencia BH-BMPT'!$D$2,IF(J550=2,'Equivalencia BH-BMPT'!$D$3,IF(J550=3,'Equivalencia BH-BMPT'!$D$4,IF(J550=4,'Equivalencia BH-BMPT'!$D$5,IF(J550=5,'Equivalencia BH-BMPT'!$D$6,IF(J550=6,'Equivalencia BH-BMPT'!$D$7,IF(J550=7,'Equivalencia BH-BMPT'!$D$8,IF(J550=8,'Equivalencia BH-BMPT'!$D$9,IF(J550=9,'Equivalencia BH-BMPT'!$D$10,IF(J550=10,'Equivalencia BH-BMPT'!$D$11,IF(J550=11,'Equivalencia BH-BMPT'!$D$12,IF(J550=12,'Equivalencia BH-BMPT'!$D$13,IF(J550=13,'Equivalencia BH-BMPT'!$D$14,IF(J550=14,'Equivalencia BH-BMPT'!$D$15,IF(J550=15,'Equivalencia BH-BMPT'!$D$16,IF(J550=16,'Equivalencia BH-BMPT'!$D$17,IF(J550=17,'Equivalencia BH-BMPT'!$D$18,IF(J550=18,'Equivalencia BH-BMPT'!$D$19,IF(J550=19,'Equivalencia BH-BMPT'!$D$20,IF(J550=20,'Equivalencia BH-BMPT'!$D$21,IF(J550=21,'Equivalencia BH-BMPT'!$D$22,IF(J550=22,'Equivalencia BH-BMPT'!$D$23,IF(J550=23,'Equivalencia BH-BMPT'!#REF!,IF(J550=24,'Equivalencia BH-BMPT'!$D$25,IF(J550=25,'Equivalencia BH-BMPT'!$D$26,IF(J550=26,'Equivalencia BH-BMPT'!$D$27,IF(J550=27,'Equivalencia BH-BMPT'!$D$28,IF(J550=28,'Equivalencia BH-BMPT'!$D$29,IF(J550=29,'Equivalencia BH-BMPT'!$D$30,IF(J550=30,'Equivalencia BH-BMPT'!$D$31,IF(J550=31,'Equivalencia BH-BMPT'!$D$32,IF(J550=32,'Equivalencia BH-BMPT'!$D$33,IF(J550=33,'Equivalencia BH-BMPT'!$D$34,IF(J550=34,'Equivalencia BH-BMPT'!$D$35,IF(J550=35,'Equivalencia BH-BMPT'!$D$36,IF(J550=36,'Equivalencia BH-BMPT'!$D$37,IF(J550=37,'Equivalencia BH-BMPT'!$D$38,IF(J550=38,'Equivalencia BH-BMPT'!#REF!,IF(J550=39,'Equivalencia BH-BMPT'!$D$40,IF(J550=40,'Equivalencia BH-BMPT'!$D$41,IF(J550=41,'Equivalencia BH-BMPT'!$D$42,IF(J550=42,'Equivalencia BH-BMPT'!$D$43,IF(J550=43,'Equivalencia BH-BMPT'!$D$44,IF(J550=44,'Equivalencia BH-BMPT'!$D$45,IF(J550=45,'Equivalencia BH-BMPT'!$D$46,"No ha seleccionado un número de programa")))))))))))))))))))))))))))))))))))))))))))))</f>
        <v>No ha seleccionado un número de programa</v>
      </c>
      <c r="L550" s="20"/>
      <c r="M550" s="17"/>
      <c r="N550" s="24"/>
      <c r="O550" s="21"/>
      <c r="P550" s="85"/>
      <c r="Q550" s="22"/>
      <c r="R550" s="22"/>
      <c r="S550" s="22"/>
      <c r="T550" s="22">
        <f t="shared" si="30"/>
        <v>0</v>
      </c>
      <c r="U550" s="22"/>
      <c r="V550" s="23"/>
      <c r="W550" s="23"/>
      <c r="X550" s="23"/>
      <c r="Y550" s="17"/>
      <c r="Z550" s="17"/>
      <c r="AA550" s="39"/>
      <c r="AB550" s="17"/>
      <c r="AC550" s="17"/>
      <c r="AD550" s="17"/>
      <c r="AE550" s="17"/>
      <c r="AF550" s="40" t="e">
        <f t="shared" si="31"/>
        <v>#DIV/0!</v>
      </c>
      <c r="AG550" s="41"/>
      <c r="AH550" s="41" t="b">
        <f t="shared" si="32"/>
        <v>1</v>
      </c>
    </row>
    <row r="551" spans="1:34" ht="44.25" hidden="1" customHeight="1" thickBot="1" x14ac:dyDescent="0.3">
      <c r="A551" s="17"/>
      <c r="B551" s="17"/>
      <c r="C551" s="3"/>
      <c r="D551" s="17"/>
      <c r="E551" s="3" t="str">
        <f>IF(D551=1,'Tipo '!$B$2,IF(D551=2,'Tipo '!$B$3,IF(D551=3,'Tipo '!$B$4,IF(D551=4,'Tipo '!$B$5,IF(D551=5,'Tipo '!$B$6,IF(D551=6,'Tipo '!$B$7,IF(D551=7,'Tipo '!$B$8,IF(D551=8,'Tipo '!$B$9,IF(D551=9,'Tipo '!$B$10,IF(D551=10,'Tipo '!$B$11,IF(D551=11,'Tipo '!$B$12,IF(D551=12,'Tipo '!$B$13,IF(D551=13,'Tipo '!$B$14,IF(D551=14,'Tipo '!$B$15,IF(D551=15,'Tipo '!$B$16,IF(D551=16,'Tipo '!$B$17,IF(D551=17,'Tipo '!$B$18,IF(D551=18,'Tipo '!$B$19,IF(D551=19,'Tipo '!$B$20,IF(D551=20,'Tipo '!$B$21,"No ha seleccionado un tipo de contrato válido"))))))))))))))))))))</f>
        <v>No ha seleccionado un tipo de contrato válido</v>
      </c>
      <c r="F551" s="3"/>
      <c r="G551" s="3"/>
      <c r="H551" s="19"/>
      <c r="I551" s="19"/>
      <c r="J551" s="8"/>
      <c r="K551" s="38" t="str">
        <f>IF(J551=1,'Equivalencia BH-BMPT'!$D$2,IF(J551=2,'Equivalencia BH-BMPT'!$D$3,IF(J551=3,'Equivalencia BH-BMPT'!$D$4,IF(J551=4,'Equivalencia BH-BMPT'!$D$5,IF(J551=5,'Equivalencia BH-BMPT'!$D$6,IF(J551=6,'Equivalencia BH-BMPT'!$D$7,IF(J551=7,'Equivalencia BH-BMPT'!$D$8,IF(J551=8,'Equivalencia BH-BMPT'!$D$9,IF(J551=9,'Equivalencia BH-BMPT'!$D$10,IF(J551=10,'Equivalencia BH-BMPT'!$D$11,IF(J551=11,'Equivalencia BH-BMPT'!$D$12,IF(J551=12,'Equivalencia BH-BMPT'!$D$13,IF(J551=13,'Equivalencia BH-BMPT'!$D$14,IF(J551=14,'Equivalencia BH-BMPT'!$D$15,IF(J551=15,'Equivalencia BH-BMPT'!$D$16,IF(J551=16,'Equivalencia BH-BMPT'!$D$17,IF(J551=17,'Equivalencia BH-BMPT'!$D$18,IF(J551=18,'Equivalencia BH-BMPT'!$D$19,IF(J551=19,'Equivalencia BH-BMPT'!$D$20,IF(J551=20,'Equivalencia BH-BMPT'!$D$21,IF(J551=21,'Equivalencia BH-BMPT'!$D$22,IF(J551=22,'Equivalencia BH-BMPT'!$D$23,IF(J551=23,'Equivalencia BH-BMPT'!#REF!,IF(J551=24,'Equivalencia BH-BMPT'!$D$25,IF(J551=25,'Equivalencia BH-BMPT'!$D$26,IF(J551=26,'Equivalencia BH-BMPT'!$D$27,IF(J551=27,'Equivalencia BH-BMPT'!$D$28,IF(J551=28,'Equivalencia BH-BMPT'!$D$29,IF(J551=29,'Equivalencia BH-BMPT'!$D$30,IF(J551=30,'Equivalencia BH-BMPT'!$D$31,IF(J551=31,'Equivalencia BH-BMPT'!$D$32,IF(J551=32,'Equivalencia BH-BMPT'!$D$33,IF(J551=33,'Equivalencia BH-BMPT'!$D$34,IF(J551=34,'Equivalencia BH-BMPT'!$D$35,IF(J551=35,'Equivalencia BH-BMPT'!$D$36,IF(J551=36,'Equivalencia BH-BMPT'!$D$37,IF(J551=37,'Equivalencia BH-BMPT'!$D$38,IF(J551=38,'Equivalencia BH-BMPT'!#REF!,IF(J551=39,'Equivalencia BH-BMPT'!$D$40,IF(J551=40,'Equivalencia BH-BMPT'!$D$41,IF(J551=41,'Equivalencia BH-BMPT'!$D$42,IF(J551=42,'Equivalencia BH-BMPT'!$D$43,IF(J551=43,'Equivalencia BH-BMPT'!$D$44,IF(J551=44,'Equivalencia BH-BMPT'!$D$45,IF(J551=45,'Equivalencia BH-BMPT'!$D$46,"No ha seleccionado un número de programa")))))))))))))))))))))))))))))))))))))))))))))</f>
        <v>No ha seleccionado un número de programa</v>
      </c>
      <c r="L551" s="20"/>
      <c r="M551" s="17"/>
      <c r="N551" s="24"/>
      <c r="O551" s="21"/>
      <c r="P551" s="85"/>
      <c r="Q551" s="22"/>
      <c r="R551" s="22"/>
      <c r="S551" s="22"/>
      <c r="T551" s="22">
        <f t="shared" si="30"/>
        <v>0</v>
      </c>
      <c r="U551" s="22"/>
      <c r="V551" s="23"/>
      <c r="W551" s="23"/>
      <c r="X551" s="23"/>
      <c r="Y551" s="17"/>
      <c r="Z551" s="17"/>
      <c r="AA551" s="39"/>
      <c r="AB551" s="17"/>
      <c r="AC551" s="17"/>
      <c r="AD551" s="17"/>
      <c r="AE551" s="17"/>
      <c r="AF551" s="40" t="e">
        <f t="shared" si="31"/>
        <v>#DIV/0!</v>
      </c>
      <c r="AG551" s="41"/>
      <c r="AH551" s="41" t="b">
        <f t="shared" si="32"/>
        <v>1</v>
      </c>
    </row>
    <row r="552" spans="1:34" ht="44.25" hidden="1" customHeight="1" thickBot="1" x14ac:dyDescent="0.3">
      <c r="A552" s="17"/>
      <c r="B552" s="17"/>
      <c r="C552" s="3"/>
      <c r="D552" s="17"/>
      <c r="E552" s="3" t="str">
        <f>IF(D552=1,'Tipo '!$B$2,IF(D552=2,'Tipo '!$B$3,IF(D552=3,'Tipo '!$B$4,IF(D552=4,'Tipo '!$B$5,IF(D552=5,'Tipo '!$B$6,IF(D552=6,'Tipo '!$B$7,IF(D552=7,'Tipo '!$B$8,IF(D552=8,'Tipo '!$B$9,IF(D552=9,'Tipo '!$B$10,IF(D552=10,'Tipo '!$B$11,IF(D552=11,'Tipo '!$B$12,IF(D552=12,'Tipo '!$B$13,IF(D552=13,'Tipo '!$B$14,IF(D552=14,'Tipo '!$B$15,IF(D552=15,'Tipo '!$B$16,IF(D552=16,'Tipo '!$B$17,IF(D552=17,'Tipo '!$B$18,IF(D552=18,'Tipo '!$B$19,IF(D552=19,'Tipo '!$B$20,IF(D552=20,'Tipo '!$B$21,"No ha seleccionado un tipo de contrato válido"))))))))))))))))))))</f>
        <v>No ha seleccionado un tipo de contrato válido</v>
      </c>
      <c r="F552" s="3"/>
      <c r="G552" s="3"/>
      <c r="H552" s="19"/>
      <c r="I552" s="19"/>
      <c r="J552" s="8"/>
      <c r="K552" s="38" t="str">
        <f>IF(J552=1,'Equivalencia BH-BMPT'!$D$2,IF(J552=2,'Equivalencia BH-BMPT'!$D$3,IF(J552=3,'Equivalencia BH-BMPT'!$D$4,IF(J552=4,'Equivalencia BH-BMPT'!$D$5,IF(J552=5,'Equivalencia BH-BMPT'!$D$6,IF(J552=6,'Equivalencia BH-BMPT'!$D$7,IF(J552=7,'Equivalencia BH-BMPT'!$D$8,IF(J552=8,'Equivalencia BH-BMPT'!$D$9,IF(J552=9,'Equivalencia BH-BMPT'!$D$10,IF(J552=10,'Equivalencia BH-BMPT'!$D$11,IF(J552=11,'Equivalencia BH-BMPT'!$D$12,IF(J552=12,'Equivalencia BH-BMPT'!$D$13,IF(J552=13,'Equivalencia BH-BMPT'!$D$14,IF(J552=14,'Equivalencia BH-BMPT'!$D$15,IF(J552=15,'Equivalencia BH-BMPT'!$D$16,IF(J552=16,'Equivalencia BH-BMPT'!$D$17,IF(J552=17,'Equivalencia BH-BMPT'!$D$18,IF(J552=18,'Equivalencia BH-BMPT'!$D$19,IF(J552=19,'Equivalencia BH-BMPT'!$D$20,IF(J552=20,'Equivalencia BH-BMPT'!$D$21,IF(J552=21,'Equivalencia BH-BMPT'!$D$22,IF(J552=22,'Equivalencia BH-BMPT'!$D$23,IF(J552=23,'Equivalencia BH-BMPT'!#REF!,IF(J552=24,'Equivalencia BH-BMPT'!$D$25,IF(J552=25,'Equivalencia BH-BMPT'!$D$26,IF(J552=26,'Equivalencia BH-BMPT'!$D$27,IF(J552=27,'Equivalencia BH-BMPT'!$D$28,IF(J552=28,'Equivalencia BH-BMPT'!$D$29,IF(J552=29,'Equivalencia BH-BMPT'!$D$30,IF(J552=30,'Equivalencia BH-BMPT'!$D$31,IF(J552=31,'Equivalencia BH-BMPT'!$D$32,IF(J552=32,'Equivalencia BH-BMPT'!$D$33,IF(J552=33,'Equivalencia BH-BMPT'!$D$34,IF(J552=34,'Equivalencia BH-BMPT'!$D$35,IF(J552=35,'Equivalencia BH-BMPT'!$D$36,IF(J552=36,'Equivalencia BH-BMPT'!$D$37,IF(J552=37,'Equivalencia BH-BMPT'!$D$38,IF(J552=38,'Equivalencia BH-BMPT'!#REF!,IF(J552=39,'Equivalencia BH-BMPT'!$D$40,IF(J552=40,'Equivalencia BH-BMPT'!$D$41,IF(J552=41,'Equivalencia BH-BMPT'!$D$42,IF(J552=42,'Equivalencia BH-BMPT'!$D$43,IF(J552=43,'Equivalencia BH-BMPT'!$D$44,IF(J552=44,'Equivalencia BH-BMPT'!$D$45,IF(J552=45,'Equivalencia BH-BMPT'!$D$46,"No ha seleccionado un número de programa")))))))))))))))))))))))))))))))))))))))))))))</f>
        <v>No ha seleccionado un número de programa</v>
      </c>
      <c r="L552" s="20"/>
      <c r="M552" s="17"/>
      <c r="N552" s="24"/>
      <c r="O552" s="21"/>
      <c r="P552" s="85"/>
      <c r="Q552" s="22"/>
      <c r="R552" s="22"/>
      <c r="S552" s="22"/>
      <c r="T552" s="22">
        <f t="shared" si="30"/>
        <v>0</v>
      </c>
      <c r="U552" s="22"/>
      <c r="V552" s="23"/>
      <c r="W552" s="23"/>
      <c r="X552" s="23"/>
      <c r="Y552" s="17"/>
      <c r="Z552" s="17"/>
      <c r="AA552" s="39"/>
      <c r="AB552" s="17"/>
      <c r="AC552" s="17"/>
      <c r="AD552" s="17"/>
      <c r="AE552" s="17"/>
      <c r="AF552" s="40" t="e">
        <f t="shared" si="31"/>
        <v>#DIV/0!</v>
      </c>
      <c r="AG552" s="41"/>
      <c r="AH552" s="41" t="b">
        <f t="shared" si="32"/>
        <v>1</v>
      </c>
    </row>
    <row r="553" spans="1:34" ht="44.25" hidden="1" customHeight="1" thickBot="1" x14ac:dyDescent="0.3">
      <c r="A553" s="17"/>
      <c r="B553" s="17"/>
      <c r="C553" s="3"/>
      <c r="D553" s="17"/>
      <c r="E553" s="3" t="str">
        <f>IF(D553=1,'Tipo '!$B$2,IF(D553=2,'Tipo '!$B$3,IF(D553=3,'Tipo '!$B$4,IF(D553=4,'Tipo '!$B$5,IF(D553=5,'Tipo '!$B$6,IF(D553=6,'Tipo '!$B$7,IF(D553=7,'Tipo '!$B$8,IF(D553=8,'Tipo '!$B$9,IF(D553=9,'Tipo '!$B$10,IF(D553=10,'Tipo '!$B$11,IF(D553=11,'Tipo '!$B$12,IF(D553=12,'Tipo '!$B$13,IF(D553=13,'Tipo '!$B$14,IF(D553=14,'Tipo '!$B$15,IF(D553=15,'Tipo '!$B$16,IF(D553=16,'Tipo '!$B$17,IF(D553=17,'Tipo '!$B$18,IF(D553=18,'Tipo '!$B$19,IF(D553=19,'Tipo '!$B$20,IF(D553=20,'Tipo '!$B$21,"No ha seleccionado un tipo de contrato válido"))))))))))))))))))))</f>
        <v>No ha seleccionado un tipo de contrato válido</v>
      </c>
      <c r="F553" s="3"/>
      <c r="G553" s="3"/>
      <c r="H553" s="19"/>
      <c r="I553" s="19"/>
      <c r="J553" s="8"/>
      <c r="K553" s="38" t="str">
        <f>IF(J553=1,'Equivalencia BH-BMPT'!$D$2,IF(J553=2,'Equivalencia BH-BMPT'!$D$3,IF(J553=3,'Equivalencia BH-BMPT'!$D$4,IF(J553=4,'Equivalencia BH-BMPT'!$D$5,IF(J553=5,'Equivalencia BH-BMPT'!$D$6,IF(J553=6,'Equivalencia BH-BMPT'!$D$7,IF(J553=7,'Equivalencia BH-BMPT'!$D$8,IF(J553=8,'Equivalencia BH-BMPT'!$D$9,IF(J553=9,'Equivalencia BH-BMPT'!$D$10,IF(J553=10,'Equivalencia BH-BMPT'!$D$11,IF(J553=11,'Equivalencia BH-BMPT'!$D$12,IF(J553=12,'Equivalencia BH-BMPT'!$D$13,IF(J553=13,'Equivalencia BH-BMPT'!$D$14,IF(J553=14,'Equivalencia BH-BMPT'!$D$15,IF(J553=15,'Equivalencia BH-BMPT'!$D$16,IF(J553=16,'Equivalencia BH-BMPT'!$D$17,IF(J553=17,'Equivalencia BH-BMPT'!$D$18,IF(J553=18,'Equivalencia BH-BMPT'!$D$19,IF(J553=19,'Equivalencia BH-BMPT'!$D$20,IF(J553=20,'Equivalencia BH-BMPT'!$D$21,IF(J553=21,'Equivalencia BH-BMPT'!$D$22,IF(J553=22,'Equivalencia BH-BMPT'!$D$23,IF(J553=23,'Equivalencia BH-BMPT'!#REF!,IF(J553=24,'Equivalencia BH-BMPT'!$D$25,IF(J553=25,'Equivalencia BH-BMPT'!$D$26,IF(J553=26,'Equivalencia BH-BMPT'!$D$27,IF(J553=27,'Equivalencia BH-BMPT'!$D$28,IF(J553=28,'Equivalencia BH-BMPT'!$D$29,IF(J553=29,'Equivalencia BH-BMPT'!$D$30,IF(J553=30,'Equivalencia BH-BMPT'!$D$31,IF(J553=31,'Equivalencia BH-BMPT'!$D$32,IF(J553=32,'Equivalencia BH-BMPT'!$D$33,IF(J553=33,'Equivalencia BH-BMPT'!$D$34,IF(J553=34,'Equivalencia BH-BMPT'!$D$35,IF(J553=35,'Equivalencia BH-BMPT'!$D$36,IF(J553=36,'Equivalencia BH-BMPT'!$D$37,IF(J553=37,'Equivalencia BH-BMPT'!$D$38,IF(J553=38,'Equivalencia BH-BMPT'!#REF!,IF(J553=39,'Equivalencia BH-BMPT'!$D$40,IF(J553=40,'Equivalencia BH-BMPT'!$D$41,IF(J553=41,'Equivalencia BH-BMPT'!$D$42,IF(J553=42,'Equivalencia BH-BMPT'!$D$43,IF(J553=43,'Equivalencia BH-BMPT'!$D$44,IF(J553=44,'Equivalencia BH-BMPT'!$D$45,IF(J553=45,'Equivalencia BH-BMPT'!$D$46,"No ha seleccionado un número de programa")))))))))))))))))))))))))))))))))))))))))))))</f>
        <v>No ha seleccionado un número de programa</v>
      </c>
      <c r="L553" s="20"/>
      <c r="M553" s="17"/>
      <c r="N553" s="24"/>
      <c r="O553" s="21"/>
      <c r="P553" s="85"/>
      <c r="Q553" s="22"/>
      <c r="R553" s="22"/>
      <c r="S553" s="22"/>
      <c r="T553" s="22">
        <f t="shared" si="30"/>
        <v>0</v>
      </c>
      <c r="U553" s="22"/>
      <c r="V553" s="23"/>
      <c r="W553" s="23"/>
      <c r="X553" s="23"/>
      <c r="Y553" s="17"/>
      <c r="Z553" s="17"/>
      <c r="AA553" s="39"/>
      <c r="AB553" s="17"/>
      <c r="AC553" s="17"/>
      <c r="AD553" s="17"/>
      <c r="AE553" s="17"/>
      <c r="AF553" s="40" t="e">
        <f t="shared" si="31"/>
        <v>#DIV/0!</v>
      </c>
      <c r="AG553" s="41"/>
      <c r="AH553" s="41" t="b">
        <f t="shared" si="32"/>
        <v>1</v>
      </c>
    </row>
    <row r="554" spans="1:34" ht="44.25" hidden="1" customHeight="1" thickBot="1" x14ac:dyDescent="0.3">
      <c r="A554" s="17"/>
      <c r="B554" s="17"/>
      <c r="C554" s="3"/>
      <c r="D554" s="17"/>
      <c r="E554" s="3" t="str">
        <f>IF(D554=1,'Tipo '!$B$2,IF(D554=2,'Tipo '!$B$3,IF(D554=3,'Tipo '!$B$4,IF(D554=4,'Tipo '!$B$5,IF(D554=5,'Tipo '!$B$6,IF(D554=6,'Tipo '!$B$7,IF(D554=7,'Tipo '!$B$8,IF(D554=8,'Tipo '!$B$9,IF(D554=9,'Tipo '!$B$10,IF(D554=10,'Tipo '!$B$11,IF(D554=11,'Tipo '!$B$12,IF(D554=12,'Tipo '!$B$13,IF(D554=13,'Tipo '!$B$14,IF(D554=14,'Tipo '!$B$15,IF(D554=15,'Tipo '!$B$16,IF(D554=16,'Tipo '!$B$17,IF(D554=17,'Tipo '!$B$18,IF(D554=18,'Tipo '!$B$19,IF(D554=19,'Tipo '!$B$20,IF(D554=20,'Tipo '!$B$21,"No ha seleccionado un tipo de contrato válido"))))))))))))))))))))</f>
        <v>No ha seleccionado un tipo de contrato válido</v>
      </c>
      <c r="F554" s="3"/>
      <c r="G554" s="3"/>
      <c r="H554" s="19"/>
      <c r="I554" s="19"/>
      <c r="J554" s="8"/>
      <c r="K554" s="38" t="str">
        <f>IF(J554=1,'Equivalencia BH-BMPT'!$D$2,IF(J554=2,'Equivalencia BH-BMPT'!$D$3,IF(J554=3,'Equivalencia BH-BMPT'!$D$4,IF(J554=4,'Equivalencia BH-BMPT'!$D$5,IF(J554=5,'Equivalencia BH-BMPT'!$D$6,IF(J554=6,'Equivalencia BH-BMPT'!$D$7,IF(J554=7,'Equivalencia BH-BMPT'!$D$8,IF(J554=8,'Equivalencia BH-BMPT'!$D$9,IF(J554=9,'Equivalencia BH-BMPT'!$D$10,IF(J554=10,'Equivalencia BH-BMPT'!$D$11,IF(J554=11,'Equivalencia BH-BMPT'!$D$12,IF(J554=12,'Equivalencia BH-BMPT'!$D$13,IF(J554=13,'Equivalencia BH-BMPT'!$D$14,IF(J554=14,'Equivalencia BH-BMPT'!$D$15,IF(J554=15,'Equivalencia BH-BMPT'!$D$16,IF(J554=16,'Equivalencia BH-BMPT'!$D$17,IF(J554=17,'Equivalencia BH-BMPT'!$D$18,IF(J554=18,'Equivalencia BH-BMPT'!$D$19,IF(J554=19,'Equivalencia BH-BMPT'!$D$20,IF(J554=20,'Equivalencia BH-BMPT'!$D$21,IF(J554=21,'Equivalencia BH-BMPT'!$D$22,IF(J554=22,'Equivalencia BH-BMPT'!$D$23,IF(J554=23,'Equivalencia BH-BMPT'!#REF!,IF(J554=24,'Equivalencia BH-BMPT'!$D$25,IF(J554=25,'Equivalencia BH-BMPT'!$D$26,IF(J554=26,'Equivalencia BH-BMPT'!$D$27,IF(J554=27,'Equivalencia BH-BMPT'!$D$28,IF(J554=28,'Equivalencia BH-BMPT'!$D$29,IF(J554=29,'Equivalencia BH-BMPT'!$D$30,IF(J554=30,'Equivalencia BH-BMPT'!$D$31,IF(J554=31,'Equivalencia BH-BMPT'!$D$32,IF(J554=32,'Equivalencia BH-BMPT'!$D$33,IF(J554=33,'Equivalencia BH-BMPT'!$D$34,IF(J554=34,'Equivalencia BH-BMPT'!$D$35,IF(J554=35,'Equivalencia BH-BMPT'!$D$36,IF(J554=36,'Equivalencia BH-BMPT'!$D$37,IF(J554=37,'Equivalencia BH-BMPT'!$D$38,IF(J554=38,'Equivalencia BH-BMPT'!#REF!,IF(J554=39,'Equivalencia BH-BMPT'!$D$40,IF(J554=40,'Equivalencia BH-BMPT'!$D$41,IF(J554=41,'Equivalencia BH-BMPT'!$D$42,IF(J554=42,'Equivalencia BH-BMPT'!$D$43,IF(J554=43,'Equivalencia BH-BMPT'!$D$44,IF(J554=44,'Equivalencia BH-BMPT'!$D$45,IF(J554=45,'Equivalencia BH-BMPT'!$D$46,"No ha seleccionado un número de programa")))))))))))))))))))))))))))))))))))))))))))))</f>
        <v>No ha seleccionado un número de programa</v>
      </c>
      <c r="L554" s="20"/>
      <c r="M554" s="17"/>
      <c r="N554" s="24"/>
      <c r="O554" s="21"/>
      <c r="P554" s="85"/>
      <c r="Q554" s="22"/>
      <c r="R554" s="22"/>
      <c r="S554" s="22"/>
      <c r="T554" s="22">
        <f t="shared" si="30"/>
        <v>0</v>
      </c>
      <c r="U554" s="22"/>
      <c r="V554" s="23"/>
      <c r="W554" s="23"/>
      <c r="X554" s="23"/>
      <c r="Y554" s="17"/>
      <c r="Z554" s="17"/>
      <c r="AA554" s="39"/>
      <c r="AB554" s="17"/>
      <c r="AC554" s="17"/>
      <c r="AD554" s="17"/>
      <c r="AE554" s="17"/>
      <c r="AF554" s="40" t="e">
        <f t="shared" si="31"/>
        <v>#DIV/0!</v>
      </c>
      <c r="AG554" s="41"/>
      <c r="AH554" s="41" t="b">
        <f t="shared" si="32"/>
        <v>1</v>
      </c>
    </row>
    <row r="555" spans="1:34" ht="44.25" hidden="1" customHeight="1" thickBot="1" x14ac:dyDescent="0.3">
      <c r="A555" s="17"/>
      <c r="B555" s="17"/>
      <c r="C555" s="3"/>
      <c r="D555" s="17"/>
      <c r="E555" s="3" t="str">
        <f>IF(D555=1,'Tipo '!$B$2,IF(D555=2,'Tipo '!$B$3,IF(D555=3,'Tipo '!$B$4,IF(D555=4,'Tipo '!$B$5,IF(D555=5,'Tipo '!$B$6,IF(D555=6,'Tipo '!$B$7,IF(D555=7,'Tipo '!$B$8,IF(D555=8,'Tipo '!$B$9,IF(D555=9,'Tipo '!$B$10,IF(D555=10,'Tipo '!$B$11,IF(D555=11,'Tipo '!$B$12,IF(D555=12,'Tipo '!$B$13,IF(D555=13,'Tipo '!$B$14,IF(D555=14,'Tipo '!$B$15,IF(D555=15,'Tipo '!$B$16,IF(D555=16,'Tipo '!$B$17,IF(D555=17,'Tipo '!$B$18,IF(D555=18,'Tipo '!$B$19,IF(D555=19,'Tipo '!$B$20,IF(D555=20,'Tipo '!$B$21,"No ha seleccionado un tipo de contrato válido"))))))))))))))))))))</f>
        <v>No ha seleccionado un tipo de contrato válido</v>
      </c>
      <c r="F555" s="3"/>
      <c r="G555" s="3"/>
      <c r="H555" s="19"/>
      <c r="I555" s="19"/>
      <c r="J555" s="8"/>
      <c r="K555" s="38" t="str">
        <f>IF(J555=1,'Equivalencia BH-BMPT'!$D$2,IF(J555=2,'Equivalencia BH-BMPT'!$D$3,IF(J555=3,'Equivalencia BH-BMPT'!$D$4,IF(J555=4,'Equivalencia BH-BMPT'!$D$5,IF(J555=5,'Equivalencia BH-BMPT'!$D$6,IF(J555=6,'Equivalencia BH-BMPT'!$D$7,IF(J555=7,'Equivalencia BH-BMPT'!$D$8,IF(J555=8,'Equivalencia BH-BMPT'!$D$9,IF(J555=9,'Equivalencia BH-BMPT'!$D$10,IF(J555=10,'Equivalencia BH-BMPT'!$D$11,IF(J555=11,'Equivalencia BH-BMPT'!$D$12,IF(J555=12,'Equivalencia BH-BMPT'!$D$13,IF(J555=13,'Equivalencia BH-BMPT'!$D$14,IF(J555=14,'Equivalencia BH-BMPT'!$D$15,IF(J555=15,'Equivalencia BH-BMPT'!$D$16,IF(J555=16,'Equivalencia BH-BMPT'!$D$17,IF(J555=17,'Equivalencia BH-BMPT'!$D$18,IF(J555=18,'Equivalencia BH-BMPT'!$D$19,IF(J555=19,'Equivalencia BH-BMPT'!$D$20,IF(J555=20,'Equivalencia BH-BMPT'!$D$21,IF(J555=21,'Equivalencia BH-BMPT'!$D$22,IF(J555=22,'Equivalencia BH-BMPT'!$D$23,IF(J555=23,'Equivalencia BH-BMPT'!#REF!,IF(J555=24,'Equivalencia BH-BMPT'!$D$25,IF(J555=25,'Equivalencia BH-BMPT'!$D$26,IF(J555=26,'Equivalencia BH-BMPT'!$D$27,IF(J555=27,'Equivalencia BH-BMPT'!$D$28,IF(J555=28,'Equivalencia BH-BMPT'!$D$29,IF(J555=29,'Equivalencia BH-BMPT'!$D$30,IF(J555=30,'Equivalencia BH-BMPT'!$D$31,IF(J555=31,'Equivalencia BH-BMPT'!$D$32,IF(J555=32,'Equivalencia BH-BMPT'!$D$33,IF(J555=33,'Equivalencia BH-BMPT'!$D$34,IF(J555=34,'Equivalencia BH-BMPT'!$D$35,IF(J555=35,'Equivalencia BH-BMPT'!$D$36,IF(J555=36,'Equivalencia BH-BMPT'!$D$37,IF(J555=37,'Equivalencia BH-BMPT'!$D$38,IF(J555=38,'Equivalencia BH-BMPT'!#REF!,IF(J555=39,'Equivalencia BH-BMPT'!$D$40,IF(J555=40,'Equivalencia BH-BMPT'!$D$41,IF(J555=41,'Equivalencia BH-BMPT'!$D$42,IF(J555=42,'Equivalencia BH-BMPT'!$D$43,IF(J555=43,'Equivalencia BH-BMPT'!$D$44,IF(J555=44,'Equivalencia BH-BMPT'!$D$45,IF(J555=45,'Equivalencia BH-BMPT'!$D$46,"No ha seleccionado un número de programa")))))))))))))))))))))))))))))))))))))))))))))</f>
        <v>No ha seleccionado un número de programa</v>
      </c>
      <c r="L555" s="20"/>
      <c r="M555" s="17"/>
      <c r="N555" s="24"/>
      <c r="O555" s="21"/>
      <c r="P555" s="85"/>
      <c r="Q555" s="22"/>
      <c r="R555" s="22"/>
      <c r="S555" s="22"/>
      <c r="T555" s="22">
        <f t="shared" si="30"/>
        <v>0</v>
      </c>
      <c r="U555" s="22"/>
      <c r="V555" s="23"/>
      <c r="W555" s="23"/>
      <c r="X555" s="23"/>
      <c r="Y555" s="17"/>
      <c r="Z555" s="17"/>
      <c r="AA555" s="39"/>
      <c r="AB555" s="17"/>
      <c r="AC555" s="17"/>
      <c r="AD555" s="17"/>
      <c r="AE555" s="17"/>
      <c r="AF555" s="40" t="e">
        <f t="shared" si="31"/>
        <v>#DIV/0!</v>
      </c>
      <c r="AG555" s="41"/>
      <c r="AH555" s="41" t="b">
        <f t="shared" si="32"/>
        <v>1</v>
      </c>
    </row>
    <row r="556" spans="1:34" ht="44.25" hidden="1" customHeight="1" thickBot="1" x14ac:dyDescent="0.3">
      <c r="A556" s="17"/>
      <c r="B556" s="17"/>
      <c r="C556" s="3"/>
      <c r="D556" s="17"/>
      <c r="E556" s="3" t="str">
        <f>IF(D556=1,'Tipo '!$B$2,IF(D556=2,'Tipo '!$B$3,IF(D556=3,'Tipo '!$B$4,IF(D556=4,'Tipo '!$B$5,IF(D556=5,'Tipo '!$B$6,IF(D556=6,'Tipo '!$B$7,IF(D556=7,'Tipo '!$B$8,IF(D556=8,'Tipo '!$B$9,IF(D556=9,'Tipo '!$B$10,IF(D556=10,'Tipo '!$B$11,IF(D556=11,'Tipo '!$B$12,IF(D556=12,'Tipo '!$B$13,IF(D556=13,'Tipo '!$B$14,IF(D556=14,'Tipo '!$B$15,IF(D556=15,'Tipo '!$B$16,IF(D556=16,'Tipo '!$B$17,IF(D556=17,'Tipo '!$B$18,IF(D556=18,'Tipo '!$B$19,IF(D556=19,'Tipo '!$B$20,IF(D556=20,'Tipo '!$B$21,"No ha seleccionado un tipo de contrato válido"))))))))))))))))))))</f>
        <v>No ha seleccionado un tipo de contrato válido</v>
      </c>
      <c r="F556" s="3"/>
      <c r="G556" s="3"/>
      <c r="H556" s="19"/>
      <c r="I556" s="19"/>
      <c r="J556" s="8"/>
      <c r="K556" s="38" t="str">
        <f>IF(J556=1,'Equivalencia BH-BMPT'!$D$2,IF(J556=2,'Equivalencia BH-BMPT'!$D$3,IF(J556=3,'Equivalencia BH-BMPT'!$D$4,IF(J556=4,'Equivalencia BH-BMPT'!$D$5,IF(J556=5,'Equivalencia BH-BMPT'!$D$6,IF(J556=6,'Equivalencia BH-BMPT'!$D$7,IF(J556=7,'Equivalencia BH-BMPT'!$D$8,IF(J556=8,'Equivalencia BH-BMPT'!$D$9,IF(J556=9,'Equivalencia BH-BMPT'!$D$10,IF(J556=10,'Equivalencia BH-BMPT'!$D$11,IF(J556=11,'Equivalencia BH-BMPT'!$D$12,IF(J556=12,'Equivalencia BH-BMPT'!$D$13,IF(J556=13,'Equivalencia BH-BMPT'!$D$14,IF(J556=14,'Equivalencia BH-BMPT'!$D$15,IF(J556=15,'Equivalencia BH-BMPT'!$D$16,IF(J556=16,'Equivalencia BH-BMPT'!$D$17,IF(J556=17,'Equivalencia BH-BMPT'!$D$18,IF(J556=18,'Equivalencia BH-BMPT'!$D$19,IF(J556=19,'Equivalencia BH-BMPT'!$D$20,IF(J556=20,'Equivalencia BH-BMPT'!$D$21,IF(J556=21,'Equivalencia BH-BMPT'!$D$22,IF(J556=22,'Equivalencia BH-BMPT'!$D$23,IF(J556=23,'Equivalencia BH-BMPT'!#REF!,IF(J556=24,'Equivalencia BH-BMPT'!$D$25,IF(J556=25,'Equivalencia BH-BMPT'!$D$26,IF(J556=26,'Equivalencia BH-BMPT'!$D$27,IF(J556=27,'Equivalencia BH-BMPT'!$D$28,IF(J556=28,'Equivalencia BH-BMPT'!$D$29,IF(J556=29,'Equivalencia BH-BMPT'!$D$30,IF(J556=30,'Equivalencia BH-BMPT'!$D$31,IF(J556=31,'Equivalencia BH-BMPT'!$D$32,IF(J556=32,'Equivalencia BH-BMPT'!$D$33,IF(J556=33,'Equivalencia BH-BMPT'!$D$34,IF(J556=34,'Equivalencia BH-BMPT'!$D$35,IF(J556=35,'Equivalencia BH-BMPT'!$D$36,IF(J556=36,'Equivalencia BH-BMPT'!$D$37,IF(J556=37,'Equivalencia BH-BMPT'!$D$38,IF(J556=38,'Equivalencia BH-BMPT'!#REF!,IF(J556=39,'Equivalencia BH-BMPT'!$D$40,IF(J556=40,'Equivalencia BH-BMPT'!$D$41,IF(J556=41,'Equivalencia BH-BMPT'!$D$42,IF(J556=42,'Equivalencia BH-BMPT'!$D$43,IF(J556=43,'Equivalencia BH-BMPT'!$D$44,IF(J556=44,'Equivalencia BH-BMPT'!$D$45,IF(J556=45,'Equivalencia BH-BMPT'!$D$46,"No ha seleccionado un número de programa")))))))))))))))))))))))))))))))))))))))))))))</f>
        <v>No ha seleccionado un número de programa</v>
      </c>
      <c r="L556" s="20"/>
      <c r="M556" s="17"/>
      <c r="N556" s="24"/>
      <c r="O556" s="21"/>
      <c r="P556" s="85"/>
      <c r="Q556" s="22"/>
      <c r="R556" s="22"/>
      <c r="S556" s="22"/>
      <c r="T556" s="22">
        <f t="shared" si="30"/>
        <v>0</v>
      </c>
      <c r="U556" s="22"/>
      <c r="V556" s="23"/>
      <c r="W556" s="23"/>
      <c r="X556" s="23"/>
      <c r="Y556" s="17"/>
      <c r="Z556" s="17"/>
      <c r="AA556" s="39"/>
      <c r="AB556" s="17"/>
      <c r="AC556" s="17"/>
      <c r="AD556" s="17"/>
      <c r="AE556" s="17"/>
      <c r="AF556" s="40" t="e">
        <f t="shared" si="31"/>
        <v>#DIV/0!</v>
      </c>
      <c r="AG556" s="41"/>
      <c r="AH556" s="41" t="b">
        <f t="shared" si="32"/>
        <v>1</v>
      </c>
    </row>
    <row r="557" spans="1:34" ht="44.25" hidden="1" customHeight="1" thickBot="1" x14ac:dyDescent="0.3">
      <c r="A557" s="17"/>
      <c r="B557" s="17"/>
      <c r="C557" s="3"/>
      <c r="D557" s="17"/>
      <c r="E557" s="3" t="str">
        <f>IF(D557=1,'Tipo '!$B$2,IF(D557=2,'Tipo '!$B$3,IF(D557=3,'Tipo '!$B$4,IF(D557=4,'Tipo '!$B$5,IF(D557=5,'Tipo '!$B$6,IF(D557=6,'Tipo '!$B$7,IF(D557=7,'Tipo '!$B$8,IF(D557=8,'Tipo '!$B$9,IF(D557=9,'Tipo '!$B$10,IF(D557=10,'Tipo '!$B$11,IF(D557=11,'Tipo '!$B$12,IF(D557=12,'Tipo '!$B$13,IF(D557=13,'Tipo '!$B$14,IF(D557=14,'Tipo '!$B$15,IF(D557=15,'Tipo '!$B$16,IF(D557=16,'Tipo '!$B$17,IF(D557=17,'Tipo '!$B$18,IF(D557=18,'Tipo '!$B$19,IF(D557=19,'Tipo '!$B$20,IF(D557=20,'Tipo '!$B$21,"No ha seleccionado un tipo de contrato válido"))))))))))))))))))))</f>
        <v>No ha seleccionado un tipo de contrato válido</v>
      </c>
      <c r="F557" s="3"/>
      <c r="G557" s="3"/>
      <c r="H557" s="19"/>
      <c r="I557" s="19"/>
      <c r="J557" s="8"/>
      <c r="K557" s="38" t="str">
        <f>IF(J557=1,'Equivalencia BH-BMPT'!$D$2,IF(J557=2,'Equivalencia BH-BMPT'!$D$3,IF(J557=3,'Equivalencia BH-BMPT'!$D$4,IF(J557=4,'Equivalencia BH-BMPT'!$D$5,IF(J557=5,'Equivalencia BH-BMPT'!$D$6,IF(J557=6,'Equivalencia BH-BMPT'!$D$7,IF(J557=7,'Equivalencia BH-BMPT'!$D$8,IF(J557=8,'Equivalencia BH-BMPT'!$D$9,IF(J557=9,'Equivalencia BH-BMPT'!$D$10,IF(J557=10,'Equivalencia BH-BMPT'!$D$11,IF(J557=11,'Equivalencia BH-BMPT'!$D$12,IF(J557=12,'Equivalencia BH-BMPT'!$D$13,IF(J557=13,'Equivalencia BH-BMPT'!$D$14,IF(J557=14,'Equivalencia BH-BMPT'!$D$15,IF(J557=15,'Equivalencia BH-BMPT'!$D$16,IF(J557=16,'Equivalencia BH-BMPT'!$D$17,IF(J557=17,'Equivalencia BH-BMPT'!$D$18,IF(J557=18,'Equivalencia BH-BMPT'!$D$19,IF(J557=19,'Equivalencia BH-BMPT'!$D$20,IF(J557=20,'Equivalencia BH-BMPT'!$D$21,IF(J557=21,'Equivalencia BH-BMPT'!$D$22,IF(J557=22,'Equivalencia BH-BMPT'!$D$23,IF(J557=23,'Equivalencia BH-BMPT'!#REF!,IF(J557=24,'Equivalencia BH-BMPT'!$D$25,IF(J557=25,'Equivalencia BH-BMPT'!$D$26,IF(J557=26,'Equivalencia BH-BMPT'!$D$27,IF(J557=27,'Equivalencia BH-BMPT'!$D$28,IF(J557=28,'Equivalencia BH-BMPT'!$D$29,IF(J557=29,'Equivalencia BH-BMPT'!$D$30,IF(J557=30,'Equivalencia BH-BMPT'!$D$31,IF(J557=31,'Equivalencia BH-BMPT'!$D$32,IF(J557=32,'Equivalencia BH-BMPT'!$D$33,IF(J557=33,'Equivalencia BH-BMPT'!$D$34,IF(J557=34,'Equivalencia BH-BMPT'!$D$35,IF(J557=35,'Equivalencia BH-BMPT'!$D$36,IF(J557=36,'Equivalencia BH-BMPT'!$D$37,IF(J557=37,'Equivalencia BH-BMPT'!$D$38,IF(J557=38,'Equivalencia BH-BMPT'!#REF!,IF(J557=39,'Equivalencia BH-BMPT'!$D$40,IF(J557=40,'Equivalencia BH-BMPT'!$D$41,IF(J557=41,'Equivalencia BH-BMPT'!$D$42,IF(J557=42,'Equivalencia BH-BMPT'!$D$43,IF(J557=43,'Equivalencia BH-BMPT'!$D$44,IF(J557=44,'Equivalencia BH-BMPT'!$D$45,IF(J557=45,'Equivalencia BH-BMPT'!$D$46,"No ha seleccionado un número de programa")))))))))))))))))))))))))))))))))))))))))))))</f>
        <v>No ha seleccionado un número de programa</v>
      </c>
      <c r="L557" s="20"/>
      <c r="M557" s="17"/>
      <c r="N557" s="24"/>
      <c r="O557" s="21"/>
      <c r="P557" s="85"/>
      <c r="Q557" s="22"/>
      <c r="R557" s="22"/>
      <c r="S557" s="22"/>
      <c r="T557" s="22">
        <f t="shared" si="30"/>
        <v>0</v>
      </c>
      <c r="U557" s="22"/>
      <c r="V557" s="23"/>
      <c r="W557" s="23"/>
      <c r="X557" s="23"/>
      <c r="Y557" s="17"/>
      <c r="Z557" s="17"/>
      <c r="AA557" s="39"/>
      <c r="AB557" s="17"/>
      <c r="AC557" s="17"/>
      <c r="AD557" s="17"/>
      <c r="AE557" s="17"/>
      <c r="AF557" s="40" t="e">
        <f t="shared" si="31"/>
        <v>#DIV/0!</v>
      </c>
      <c r="AG557" s="41"/>
      <c r="AH557" s="41" t="b">
        <f t="shared" si="32"/>
        <v>1</v>
      </c>
    </row>
    <row r="558" spans="1:34" ht="44.25" hidden="1" customHeight="1" thickBot="1" x14ac:dyDescent="0.3">
      <c r="A558" s="17"/>
      <c r="B558" s="17"/>
      <c r="C558" s="3"/>
      <c r="D558" s="17"/>
      <c r="E558" s="3" t="str">
        <f>IF(D558=1,'Tipo '!$B$2,IF(D558=2,'Tipo '!$B$3,IF(D558=3,'Tipo '!$B$4,IF(D558=4,'Tipo '!$B$5,IF(D558=5,'Tipo '!$B$6,IF(D558=6,'Tipo '!$B$7,IF(D558=7,'Tipo '!$B$8,IF(D558=8,'Tipo '!$B$9,IF(D558=9,'Tipo '!$B$10,IF(D558=10,'Tipo '!$B$11,IF(D558=11,'Tipo '!$B$12,IF(D558=12,'Tipo '!$B$13,IF(D558=13,'Tipo '!$B$14,IF(D558=14,'Tipo '!$B$15,IF(D558=15,'Tipo '!$B$16,IF(D558=16,'Tipo '!$B$17,IF(D558=17,'Tipo '!$B$18,IF(D558=18,'Tipo '!$B$19,IF(D558=19,'Tipo '!$B$20,IF(D558=20,'Tipo '!$B$21,"No ha seleccionado un tipo de contrato válido"))))))))))))))))))))</f>
        <v>No ha seleccionado un tipo de contrato válido</v>
      </c>
      <c r="F558" s="3"/>
      <c r="G558" s="3"/>
      <c r="H558" s="19"/>
      <c r="I558" s="19"/>
      <c r="J558" s="8"/>
      <c r="K558" s="38" t="str">
        <f>IF(J558=1,'Equivalencia BH-BMPT'!$D$2,IF(J558=2,'Equivalencia BH-BMPT'!$D$3,IF(J558=3,'Equivalencia BH-BMPT'!$D$4,IF(J558=4,'Equivalencia BH-BMPT'!$D$5,IF(J558=5,'Equivalencia BH-BMPT'!$D$6,IF(J558=6,'Equivalencia BH-BMPT'!$D$7,IF(J558=7,'Equivalencia BH-BMPT'!$D$8,IF(J558=8,'Equivalencia BH-BMPT'!$D$9,IF(J558=9,'Equivalencia BH-BMPT'!$D$10,IF(J558=10,'Equivalencia BH-BMPT'!$D$11,IF(J558=11,'Equivalencia BH-BMPT'!$D$12,IF(J558=12,'Equivalencia BH-BMPT'!$D$13,IF(J558=13,'Equivalencia BH-BMPT'!$D$14,IF(J558=14,'Equivalencia BH-BMPT'!$D$15,IF(J558=15,'Equivalencia BH-BMPT'!$D$16,IF(J558=16,'Equivalencia BH-BMPT'!$D$17,IF(J558=17,'Equivalencia BH-BMPT'!$D$18,IF(J558=18,'Equivalencia BH-BMPT'!$D$19,IF(J558=19,'Equivalencia BH-BMPT'!$D$20,IF(J558=20,'Equivalencia BH-BMPT'!$D$21,IF(J558=21,'Equivalencia BH-BMPT'!$D$22,IF(J558=22,'Equivalencia BH-BMPT'!$D$23,IF(J558=23,'Equivalencia BH-BMPT'!#REF!,IF(J558=24,'Equivalencia BH-BMPT'!$D$25,IF(J558=25,'Equivalencia BH-BMPT'!$D$26,IF(J558=26,'Equivalencia BH-BMPT'!$D$27,IF(J558=27,'Equivalencia BH-BMPT'!$D$28,IF(J558=28,'Equivalencia BH-BMPT'!$D$29,IF(J558=29,'Equivalencia BH-BMPT'!$D$30,IF(J558=30,'Equivalencia BH-BMPT'!$D$31,IF(J558=31,'Equivalencia BH-BMPT'!$D$32,IF(J558=32,'Equivalencia BH-BMPT'!$D$33,IF(J558=33,'Equivalencia BH-BMPT'!$D$34,IF(J558=34,'Equivalencia BH-BMPT'!$D$35,IF(J558=35,'Equivalencia BH-BMPT'!$D$36,IF(J558=36,'Equivalencia BH-BMPT'!$D$37,IF(J558=37,'Equivalencia BH-BMPT'!$D$38,IF(J558=38,'Equivalencia BH-BMPT'!#REF!,IF(J558=39,'Equivalencia BH-BMPT'!$D$40,IF(J558=40,'Equivalencia BH-BMPT'!$D$41,IF(J558=41,'Equivalencia BH-BMPT'!$D$42,IF(J558=42,'Equivalencia BH-BMPT'!$D$43,IF(J558=43,'Equivalencia BH-BMPT'!$D$44,IF(J558=44,'Equivalencia BH-BMPT'!$D$45,IF(J558=45,'Equivalencia BH-BMPT'!$D$46,"No ha seleccionado un número de programa")))))))))))))))))))))))))))))))))))))))))))))</f>
        <v>No ha seleccionado un número de programa</v>
      </c>
      <c r="L558" s="20"/>
      <c r="M558" s="17"/>
      <c r="N558" s="24"/>
      <c r="O558" s="21"/>
      <c r="P558" s="85"/>
      <c r="Q558" s="22"/>
      <c r="R558" s="22"/>
      <c r="S558" s="22"/>
      <c r="T558" s="22">
        <f t="shared" si="30"/>
        <v>0</v>
      </c>
      <c r="U558" s="22"/>
      <c r="V558" s="23"/>
      <c r="W558" s="23"/>
      <c r="X558" s="23"/>
      <c r="Y558" s="17"/>
      <c r="Z558" s="17"/>
      <c r="AA558" s="39"/>
      <c r="AB558" s="17"/>
      <c r="AC558" s="17"/>
      <c r="AD558" s="17"/>
      <c r="AE558" s="17"/>
      <c r="AF558" s="40" t="e">
        <f t="shared" si="31"/>
        <v>#DIV/0!</v>
      </c>
      <c r="AG558" s="41"/>
      <c r="AH558" s="41" t="b">
        <f t="shared" si="32"/>
        <v>1</v>
      </c>
    </row>
    <row r="559" spans="1:34" ht="44.25" hidden="1" customHeight="1" thickBot="1" x14ac:dyDescent="0.3">
      <c r="A559" s="17"/>
      <c r="B559" s="17"/>
      <c r="C559" s="3"/>
      <c r="D559" s="17"/>
      <c r="E559" s="3" t="str">
        <f>IF(D559=1,'Tipo '!$B$2,IF(D559=2,'Tipo '!$B$3,IF(D559=3,'Tipo '!$B$4,IF(D559=4,'Tipo '!$B$5,IF(D559=5,'Tipo '!$B$6,IF(D559=6,'Tipo '!$B$7,IF(D559=7,'Tipo '!$B$8,IF(D559=8,'Tipo '!$B$9,IF(D559=9,'Tipo '!$B$10,IF(D559=10,'Tipo '!$B$11,IF(D559=11,'Tipo '!$B$12,IF(D559=12,'Tipo '!$B$13,IF(D559=13,'Tipo '!$B$14,IF(D559=14,'Tipo '!$B$15,IF(D559=15,'Tipo '!$B$16,IF(D559=16,'Tipo '!$B$17,IF(D559=17,'Tipo '!$B$18,IF(D559=18,'Tipo '!$B$19,IF(D559=19,'Tipo '!$B$20,IF(D559=20,'Tipo '!$B$21,"No ha seleccionado un tipo de contrato válido"))))))))))))))))))))</f>
        <v>No ha seleccionado un tipo de contrato válido</v>
      </c>
      <c r="F559" s="3"/>
      <c r="G559" s="3"/>
      <c r="H559" s="19"/>
      <c r="I559" s="19"/>
      <c r="J559" s="8"/>
      <c r="K559" s="38" t="str">
        <f>IF(J559=1,'Equivalencia BH-BMPT'!$D$2,IF(J559=2,'Equivalencia BH-BMPT'!$D$3,IF(J559=3,'Equivalencia BH-BMPT'!$D$4,IF(J559=4,'Equivalencia BH-BMPT'!$D$5,IF(J559=5,'Equivalencia BH-BMPT'!$D$6,IF(J559=6,'Equivalencia BH-BMPT'!$D$7,IF(J559=7,'Equivalencia BH-BMPT'!$D$8,IF(J559=8,'Equivalencia BH-BMPT'!$D$9,IF(J559=9,'Equivalencia BH-BMPT'!$D$10,IF(J559=10,'Equivalencia BH-BMPT'!$D$11,IF(J559=11,'Equivalencia BH-BMPT'!$D$12,IF(J559=12,'Equivalencia BH-BMPT'!$D$13,IF(J559=13,'Equivalencia BH-BMPT'!$D$14,IF(J559=14,'Equivalencia BH-BMPT'!$D$15,IF(J559=15,'Equivalencia BH-BMPT'!$D$16,IF(J559=16,'Equivalencia BH-BMPT'!$D$17,IF(J559=17,'Equivalencia BH-BMPT'!$D$18,IF(J559=18,'Equivalencia BH-BMPT'!$D$19,IF(J559=19,'Equivalencia BH-BMPT'!$D$20,IF(J559=20,'Equivalencia BH-BMPT'!$D$21,IF(J559=21,'Equivalencia BH-BMPT'!$D$22,IF(J559=22,'Equivalencia BH-BMPT'!$D$23,IF(J559=23,'Equivalencia BH-BMPT'!#REF!,IF(J559=24,'Equivalencia BH-BMPT'!$D$25,IF(J559=25,'Equivalencia BH-BMPT'!$D$26,IF(J559=26,'Equivalencia BH-BMPT'!$D$27,IF(J559=27,'Equivalencia BH-BMPT'!$D$28,IF(J559=28,'Equivalencia BH-BMPT'!$D$29,IF(J559=29,'Equivalencia BH-BMPT'!$D$30,IF(J559=30,'Equivalencia BH-BMPT'!$D$31,IF(J559=31,'Equivalencia BH-BMPT'!$D$32,IF(J559=32,'Equivalencia BH-BMPT'!$D$33,IF(J559=33,'Equivalencia BH-BMPT'!$D$34,IF(J559=34,'Equivalencia BH-BMPT'!$D$35,IF(J559=35,'Equivalencia BH-BMPT'!$D$36,IF(J559=36,'Equivalencia BH-BMPT'!$D$37,IF(J559=37,'Equivalencia BH-BMPT'!$D$38,IF(J559=38,'Equivalencia BH-BMPT'!#REF!,IF(J559=39,'Equivalencia BH-BMPT'!$D$40,IF(J559=40,'Equivalencia BH-BMPT'!$D$41,IF(J559=41,'Equivalencia BH-BMPT'!$D$42,IF(J559=42,'Equivalencia BH-BMPT'!$D$43,IF(J559=43,'Equivalencia BH-BMPT'!$D$44,IF(J559=44,'Equivalencia BH-BMPT'!$D$45,IF(J559=45,'Equivalencia BH-BMPT'!$D$46,"No ha seleccionado un número de programa")))))))))))))))))))))))))))))))))))))))))))))</f>
        <v>No ha seleccionado un número de programa</v>
      </c>
      <c r="L559" s="20"/>
      <c r="M559" s="17"/>
      <c r="N559" s="24"/>
      <c r="O559" s="21"/>
      <c r="P559" s="85"/>
      <c r="Q559" s="22"/>
      <c r="R559" s="22"/>
      <c r="S559" s="22"/>
      <c r="T559" s="22">
        <f t="shared" si="30"/>
        <v>0</v>
      </c>
      <c r="U559" s="22"/>
      <c r="V559" s="23"/>
      <c r="W559" s="23"/>
      <c r="X559" s="23"/>
      <c r="Y559" s="17"/>
      <c r="Z559" s="17"/>
      <c r="AA559" s="39"/>
      <c r="AB559" s="17"/>
      <c r="AC559" s="17"/>
      <c r="AD559" s="17"/>
      <c r="AE559" s="17"/>
      <c r="AF559" s="40" t="e">
        <f t="shared" si="31"/>
        <v>#DIV/0!</v>
      </c>
      <c r="AG559" s="41"/>
      <c r="AH559" s="41" t="b">
        <f t="shared" si="32"/>
        <v>1</v>
      </c>
    </row>
    <row r="560" spans="1:34" ht="44.25" hidden="1" customHeight="1" thickBot="1" x14ac:dyDescent="0.3">
      <c r="A560" s="17"/>
      <c r="B560" s="17"/>
      <c r="C560" s="3"/>
      <c r="D560" s="17"/>
      <c r="E560" s="3" t="str">
        <f>IF(D560=1,'Tipo '!$B$2,IF(D560=2,'Tipo '!$B$3,IF(D560=3,'Tipo '!$B$4,IF(D560=4,'Tipo '!$B$5,IF(D560=5,'Tipo '!$B$6,IF(D560=6,'Tipo '!$B$7,IF(D560=7,'Tipo '!$B$8,IF(D560=8,'Tipo '!$B$9,IF(D560=9,'Tipo '!$B$10,IF(D560=10,'Tipo '!$B$11,IF(D560=11,'Tipo '!$B$12,IF(D560=12,'Tipo '!$B$13,IF(D560=13,'Tipo '!$B$14,IF(D560=14,'Tipo '!$B$15,IF(D560=15,'Tipo '!$B$16,IF(D560=16,'Tipo '!$B$17,IF(D560=17,'Tipo '!$B$18,IF(D560=18,'Tipo '!$B$19,IF(D560=19,'Tipo '!$B$20,IF(D560=20,'Tipo '!$B$21,"No ha seleccionado un tipo de contrato válido"))))))))))))))))))))</f>
        <v>No ha seleccionado un tipo de contrato válido</v>
      </c>
      <c r="F560" s="3"/>
      <c r="G560" s="3"/>
      <c r="H560" s="19"/>
      <c r="I560" s="19"/>
      <c r="J560" s="8"/>
      <c r="K560" s="38" t="str">
        <f>IF(J560=1,'Equivalencia BH-BMPT'!$D$2,IF(J560=2,'Equivalencia BH-BMPT'!$D$3,IF(J560=3,'Equivalencia BH-BMPT'!$D$4,IF(J560=4,'Equivalencia BH-BMPT'!$D$5,IF(J560=5,'Equivalencia BH-BMPT'!$D$6,IF(J560=6,'Equivalencia BH-BMPT'!$D$7,IF(J560=7,'Equivalencia BH-BMPT'!$D$8,IF(J560=8,'Equivalencia BH-BMPT'!$D$9,IF(J560=9,'Equivalencia BH-BMPT'!$D$10,IF(J560=10,'Equivalencia BH-BMPT'!$D$11,IF(J560=11,'Equivalencia BH-BMPT'!$D$12,IF(J560=12,'Equivalencia BH-BMPT'!$D$13,IF(J560=13,'Equivalencia BH-BMPT'!$D$14,IF(J560=14,'Equivalencia BH-BMPT'!$D$15,IF(J560=15,'Equivalencia BH-BMPT'!$D$16,IF(J560=16,'Equivalencia BH-BMPT'!$D$17,IF(J560=17,'Equivalencia BH-BMPT'!$D$18,IF(J560=18,'Equivalencia BH-BMPT'!$D$19,IF(J560=19,'Equivalencia BH-BMPT'!$D$20,IF(J560=20,'Equivalencia BH-BMPT'!$D$21,IF(J560=21,'Equivalencia BH-BMPT'!$D$22,IF(J560=22,'Equivalencia BH-BMPT'!$D$23,IF(J560=23,'Equivalencia BH-BMPT'!#REF!,IF(J560=24,'Equivalencia BH-BMPT'!$D$25,IF(J560=25,'Equivalencia BH-BMPT'!$D$26,IF(J560=26,'Equivalencia BH-BMPT'!$D$27,IF(J560=27,'Equivalencia BH-BMPT'!$D$28,IF(J560=28,'Equivalencia BH-BMPT'!$D$29,IF(J560=29,'Equivalencia BH-BMPT'!$D$30,IF(J560=30,'Equivalencia BH-BMPT'!$D$31,IF(J560=31,'Equivalencia BH-BMPT'!$D$32,IF(J560=32,'Equivalencia BH-BMPT'!$D$33,IF(J560=33,'Equivalencia BH-BMPT'!$D$34,IF(J560=34,'Equivalencia BH-BMPT'!$D$35,IF(J560=35,'Equivalencia BH-BMPT'!$D$36,IF(J560=36,'Equivalencia BH-BMPT'!$D$37,IF(J560=37,'Equivalencia BH-BMPT'!$D$38,IF(J560=38,'Equivalencia BH-BMPT'!#REF!,IF(J560=39,'Equivalencia BH-BMPT'!$D$40,IF(J560=40,'Equivalencia BH-BMPT'!$D$41,IF(J560=41,'Equivalencia BH-BMPT'!$D$42,IF(J560=42,'Equivalencia BH-BMPT'!$D$43,IF(J560=43,'Equivalencia BH-BMPT'!$D$44,IF(J560=44,'Equivalencia BH-BMPT'!$D$45,IF(J560=45,'Equivalencia BH-BMPT'!$D$46,"No ha seleccionado un número de programa")))))))))))))))))))))))))))))))))))))))))))))</f>
        <v>No ha seleccionado un número de programa</v>
      </c>
      <c r="L560" s="20"/>
      <c r="M560" s="17"/>
      <c r="N560" s="24"/>
      <c r="O560" s="21"/>
      <c r="P560" s="85"/>
      <c r="Q560" s="22"/>
      <c r="R560" s="22"/>
      <c r="S560" s="22"/>
      <c r="T560" s="22">
        <f t="shared" si="30"/>
        <v>0</v>
      </c>
      <c r="U560" s="22"/>
      <c r="V560" s="23"/>
      <c r="W560" s="23"/>
      <c r="X560" s="23"/>
      <c r="Y560" s="17"/>
      <c r="Z560" s="17"/>
      <c r="AA560" s="39"/>
      <c r="AB560" s="17"/>
      <c r="AC560" s="17"/>
      <c r="AD560" s="17"/>
      <c r="AE560" s="17"/>
      <c r="AF560" s="40" t="e">
        <f t="shared" si="31"/>
        <v>#DIV/0!</v>
      </c>
      <c r="AG560" s="41"/>
      <c r="AH560" s="41" t="b">
        <f t="shared" si="32"/>
        <v>1</v>
      </c>
    </row>
    <row r="561" spans="1:34" ht="44.25" hidden="1" customHeight="1" thickBot="1" x14ac:dyDescent="0.3">
      <c r="A561" s="17"/>
      <c r="B561" s="17"/>
      <c r="C561" s="3"/>
      <c r="D561" s="17"/>
      <c r="E561" s="3" t="str">
        <f>IF(D561=1,'Tipo '!$B$2,IF(D561=2,'Tipo '!$B$3,IF(D561=3,'Tipo '!$B$4,IF(D561=4,'Tipo '!$B$5,IF(D561=5,'Tipo '!$B$6,IF(D561=6,'Tipo '!$B$7,IF(D561=7,'Tipo '!$B$8,IF(D561=8,'Tipo '!$B$9,IF(D561=9,'Tipo '!$B$10,IF(D561=10,'Tipo '!$B$11,IF(D561=11,'Tipo '!$B$12,IF(D561=12,'Tipo '!$B$13,IF(D561=13,'Tipo '!$B$14,IF(D561=14,'Tipo '!$B$15,IF(D561=15,'Tipo '!$B$16,IF(D561=16,'Tipo '!$B$17,IF(D561=17,'Tipo '!$B$18,IF(D561=18,'Tipo '!$B$19,IF(D561=19,'Tipo '!$B$20,IF(D561=20,'Tipo '!$B$21,"No ha seleccionado un tipo de contrato válido"))))))))))))))))))))</f>
        <v>No ha seleccionado un tipo de contrato válido</v>
      </c>
      <c r="F561" s="3"/>
      <c r="G561" s="3"/>
      <c r="H561" s="19"/>
      <c r="I561" s="19"/>
      <c r="J561" s="8"/>
      <c r="K561" s="38" t="str">
        <f>IF(J561=1,'Equivalencia BH-BMPT'!$D$2,IF(J561=2,'Equivalencia BH-BMPT'!$D$3,IF(J561=3,'Equivalencia BH-BMPT'!$D$4,IF(J561=4,'Equivalencia BH-BMPT'!$D$5,IF(J561=5,'Equivalencia BH-BMPT'!$D$6,IF(J561=6,'Equivalencia BH-BMPT'!$D$7,IF(J561=7,'Equivalencia BH-BMPT'!$D$8,IF(J561=8,'Equivalencia BH-BMPT'!$D$9,IF(J561=9,'Equivalencia BH-BMPT'!$D$10,IF(J561=10,'Equivalencia BH-BMPT'!$D$11,IF(J561=11,'Equivalencia BH-BMPT'!$D$12,IF(J561=12,'Equivalencia BH-BMPT'!$D$13,IF(J561=13,'Equivalencia BH-BMPT'!$D$14,IF(J561=14,'Equivalencia BH-BMPT'!$D$15,IF(J561=15,'Equivalencia BH-BMPT'!$D$16,IF(J561=16,'Equivalencia BH-BMPT'!$D$17,IF(J561=17,'Equivalencia BH-BMPT'!$D$18,IF(J561=18,'Equivalencia BH-BMPT'!$D$19,IF(J561=19,'Equivalencia BH-BMPT'!$D$20,IF(J561=20,'Equivalencia BH-BMPT'!$D$21,IF(J561=21,'Equivalencia BH-BMPT'!$D$22,IF(J561=22,'Equivalencia BH-BMPT'!$D$23,IF(J561=23,'Equivalencia BH-BMPT'!#REF!,IF(J561=24,'Equivalencia BH-BMPT'!$D$25,IF(J561=25,'Equivalencia BH-BMPT'!$D$26,IF(J561=26,'Equivalencia BH-BMPT'!$D$27,IF(J561=27,'Equivalencia BH-BMPT'!$D$28,IF(J561=28,'Equivalencia BH-BMPT'!$D$29,IF(J561=29,'Equivalencia BH-BMPT'!$D$30,IF(J561=30,'Equivalencia BH-BMPT'!$D$31,IF(J561=31,'Equivalencia BH-BMPT'!$D$32,IF(J561=32,'Equivalencia BH-BMPT'!$D$33,IF(J561=33,'Equivalencia BH-BMPT'!$D$34,IF(J561=34,'Equivalencia BH-BMPT'!$D$35,IF(J561=35,'Equivalencia BH-BMPT'!$D$36,IF(J561=36,'Equivalencia BH-BMPT'!$D$37,IF(J561=37,'Equivalencia BH-BMPT'!$D$38,IF(J561=38,'Equivalencia BH-BMPT'!#REF!,IF(J561=39,'Equivalencia BH-BMPT'!$D$40,IF(J561=40,'Equivalencia BH-BMPT'!$D$41,IF(J561=41,'Equivalencia BH-BMPT'!$D$42,IF(J561=42,'Equivalencia BH-BMPT'!$D$43,IF(J561=43,'Equivalencia BH-BMPT'!$D$44,IF(J561=44,'Equivalencia BH-BMPT'!$D$45,IF(J561=45,'Equivalencia BH-BMPT'!$D$46,"No ha seleccionado un número de programa")))))))))))))))))))))))))))))))))))))))))))))</f>
        <v>No ha seleccionado un número de programa</v>
      </c>
      <c r="L561" s="20"/>
      <c r="M561" s="17"/>
      <c r="N561" s="24"/>
      <c r="O561" s="21"/>
      <c r="P561" s="85"/>
      <c r="Q561" s="22"/>
      <c r="R561" s="22"/>
      <c r="S561" s="22"/>
      <c r="T561" s="22">
        <f t="shared" si="30"/>
        <v>0</v>
      </c>
      <c r="U561" s="22"/>
      <c r="V561" s="23"/>
      <c r="W561" s="23"/>
      <c r="X561" s="23"/>
      <c r="Y561" s="17"/>
      <c r="Z561" s="17"/>
      <c r="AA561" s="39"/>
      <c r="AB561" s="17"/>
      <c r="AC561" s="17"/>
      <c r="AD561" s="17"/>
      <c r="AE561" s="17"/>
      <c r="AF561" s="40" t="e">
        <f t="shared" si="31"/>
        <v>#DIV/0!</v>
      </c>
      <c r="AG561" s="41"/>
      <c r="AH561" s="41" t="b">
        <f t="shared" si="32"/>
        <v>1</v>
      </c>
    </row>
    <row r="562" spans="1:34" ht="44.25" hidden="1" customHeight="1" thickBot="1" x14ac:dyDescent="0.3">
      <c r="A562" s="17"/>
      <c r="B562" s="17"/>
      <c r="C562" s="3"/>
      <c r="D562" s="17"/>
      <c r="E562" s="3" t="str">
        <f>IF(D562=1,'Tipo '!$B$2,IF(D562=2,'Tipo '!$B$3,IF(D562=3,'Tipo '!$B$4,IF(D562=4,'Tipo '!$B$5,IF(D562=5,'Tipo '!$B$6,IF(D562=6,'Tipo '!$B$7,IF(D562=7,'Tipo '!$B$8,IF(D562=8,'Tipo '!$B$9,IF(D562=9,'Tipo '!$B$10,IF(D562=10,'Tipo '!$B$11,IF(D562=11,'Tipo '!$B$12,IF(D562=12,'Tipo '!$B$13,IF(D562=13,'Tipo '!$B$14,IF(D562=14,'Tipo '!$B$15,IF(D562=15,'Tipo '!$B$16,IF(D562=16,'Tipo '!$B$17,IF(D562=17,'Tipo '!$B$18,IF(D562=18,'Tipo '!$B$19,IF(D562=19,'Tipo '!$B$20,IF(D562=20,'Tipo '!$B$21,"No ha seleccionado un tipo de contrato válido"))))))))))))))))))))</f>
        <v>No ha seleccionado un tipo de contrato válido</v>
      </c>
      <c r="F562" s="3"/>
      <c r="G562" s="3"/>
      <c r="H562" s="19"/>
      <c r="I562" s="19"/>
      <c r="J562" s="8"/>
      <c r="K562" s="38" t="str">
        <f>IF(J562=1,'Equivalencia BH-BMPT'!$D$2,IF(J562=2,'Equivalencia BH-BMPT'!$D$3,IF(J562=3,'Equivalencia BH-BMPT'!$D$4,IF(J562=4,'Equivalencia BH-BMPT'!$D$5,IF(J562=5,'Equivalencia BH-BMPT'!$D$6,IF(J562=6,'Equivalencia BH-BMPT'!$D$7,IF(J562=7,'Equivalencia BH-BMPT'!$D$8,IF(J562=8,'Equivalencia BH-BMPT'!$D$9,IF(J562=9,'Equivalencia BH-BMPT'!$D$10,IF(J562=10,'Equivalencia BH-BMPT'!$D$11,IF(J562=11,'Equivalencia BH-BMPT'!$D$12,IF(J562=12,'Equivalencia BH-BMPT'!$D$13,IF(J562=13,'Equivalencia BH-BMPT'!$D$14,IF(J562=14,'Equivalencia BH-BMPT'!$D$15,IF(J562=15,'Equivalencia BH-BMPT'!$D$16,IF(J562=16,'Equivalencia BH-BMPT'!$D$17,IF(J562=17,'Equivalencia BH-BMPT'!$D$18,IF(J562=18,'Equivalencia BH-BMPT'!$D$19,IF(J562=19,'Equivalencia BH-BMPT'!$D$20,IF(J562=20,'Equivalencia BH-BMPT'!$D$21,IF(J562=21,'Equivalencia BH-BMPT'!$D$22,IF(J562=22,'Equivalencia BH-BMPT'!$D$23,IF(J562=23,'Equivalencia BH-BMPT'!#REF!,IF(J562=24,'Equivalencia BH-BMPT'!$D$25,IF(J562=25,'Equivalencia BH-BMPT'!$D$26,IF(J562=26,'Equivalencia BH-BMPT'!$D$27,IF(J562=27,'Equivalencia BH-BMPT'!$D$28,IF(J562=28,'Equivalencia BH-BMPT'!$D$29,IF(J562=29,'Equivalencia BH-BMPT'!$D$30,IF(J562=30,'Equivalencia BH-BMPT'!$D$31,IF(J562=31,'Equivalencia BH-BMPT'!$D$32,IF(J562=32,'Equivalencia BH-BMPT'!$D$33,IF(J562=33,'Equivalencia BH-BMPT'!$D$34,IF(J562=34,'Equivalencia BH-BMPT'!$D$35,IF(J562=35,'Equivalencia BH-BMPT'!$D$36,IF(J562=36,'Equivalencia BH-BMPT'!$D$37,IF(J562=37,'Equivalencia BH-BMPT'!$D$38,IF(J562=38,'Equivalencia BH-BMPT'!#REF!,IF(J562=39,'Equivalencia BH-BMPT'!$D$40,IF(J562=40,'Equivalencia BH-BMPT'!$D$41,IF(J562=41,'Equivalencia BH-BMPT'!$D$42,IF(J562=42,'Equivalencia BH-BMPT'!$D$43,IF(J562=43,'Equivalencia BH-BMPT'!$D$44,IF(J562=44,'Equivalencia BH-BMPT'!$D$45,IF(J562=45,'Equivalencia BH-BMPT'!$D$46,"No ha seleccionado un número de programa")))))))))))))))))))))))))))))))))))))))))))))</f>
        <v>No ha seleccionado un número de programa</v>
      </c>
      <c r="L562" s="20"/>
      <c r="M562" s="17"/>
      <c r="N562" s="24"/>
      <c r="O562" s="21"/>
      <c r="P562" s="85"/>
      <c r="Q562" s="22"/>
      <c r="R562" s="22"/>
      <c r="S562" s="22"/>
      <c r="T562" s="22">
        <f t="shared" si="30"/>
        <v>0</v>
      </c>
      <c r="U562" s="22"/>
      <c r="V562" s="23"/>
      <c r="W562" s="23"/>
      <c r="X562" s="23"/>
      <c r="Y562" s="17"/>
      <c r="Z562" s="17"/>
      <c r="AA562" s="39"/>
      <c r="AB562" s="17"/>
      <c r="AC562" s="17"/>
      <c r="AD562" s="17"/>
      <c r="AE562" s="17"/>
      <c r="AF562" s="40" t="e">
        <f t="shared" si="31"/>
        <v>#DIV/0!</v>
      </c>
      <c r="AG562" s="41"/>
      <c r="AH562" s="41" t="b">
        <f t="shared" si="32"/>
        <v>1</v>
      </c>
    </row>
    <row r="563" spans="1:34" ht="44.25" hidden="1" customHeight="1" thickBot="1" x14ac:dyDescent="0.3">
      <c r="A563" s="17"/>
      <c r="B563" s="17"/>
      <c r="C563" s="3"/>
      <c r="D563" s="17"/>
      <c r="E563" s="3" t="str">
        <f>IF(D563=1,'Tipo '!$B$2,IF(D563=2,'Tipo '!$B$3,IF(D563=3,'Tipo '!$B$4,IF(D563=4,'Tipo '!$B$5,IF(D563=5,'Tipo '!$B$6,IF(D563=6,'Tipo '!$B$7,IF(D563=7,'Tipo '!$B$8,IF(D563=8,'Tipo '!$B$9,IF(D563=9,'Tipo '!$B$10,IF(D563=10,'Tipo '!$B$11,IF(D563=11,'Tipo '!$B$12,IF(D563=12,'Tipo '!$B$13,IF(D563=13,'Tipo '!$B$14,IF(D563=14,'Tipo '!$B$15,IF(D563=15,'Tipo '!$B$16,IF(D563=16,'Tipo '!$B$17,IF(D563=17,'Tipo '!$B$18,IF(D563=18,'Tipo '!$B$19,IF(D563=19,'Tipo '!$B$20,IF(D563=20,'Tipo '!$B$21,"No ha seleccionado un tipo de contrato válido"))))))))))))))))))))</f>
        <v>No ha seleccionado un tipo de contrato válido</v>
      </c>
      <c r="F563" s="3"/>
      <c r="G563" s="3"/>
      <c r="H563" s="19"/>
      <c r="I563" s="19"/>
      <c r="J563" s="8"/>
      <c r="K563" s="38" t="str">
        <f>IF(J563=1,'Equivalencia BH-BMPT'!$D$2,IF(J563=2,'Equivalencia BH-BMPT'!$D$3,IF(J563=3,'Equivalencia BH-BMPT'!$D$4,IF(J563=4,'Equivalencia BH-BMPT'!$D$5,IF(J563=5,'Equivalencia BH-BMPT'!$D$6,IF(J563=6,'Equivalencia BH-BMPT'!$D$7,IF(J563=7,'Equivalencia BH-BMPT'!$D$8,IF(J563=8,'Equivalencia BH-BMPT'!$D$9,IF(J563=9,'Equivalencia BH-BMPT'!$D$10,IF(J563=10,'Equivalencia BH-BMPT'!$D$11,IF(J563=11,'Equivalencia BH-BMPT'!$D$12,IF(J563=12,'Equivalencia BH-BMPT'!$D$13,IF(J563=13,'Equivalencia BH-BMPT'!$D$14,IF(J563=14,'Equivalencia BH-BMPT'!$D$15,IF(J563=15,'Equivalencia BH-BMPT'!$D$16,IF(J563=16,'Equivalencia BH-BMPT'!$D$17,IF(J563=17,'Equivalencia BH-BMPT'!$D$18,IF(J563=18,'Equivalencia BH-BMPT'!$D$19,IF(J563=19,'Equivalencia BH-BMPT'!$D$20,IF(J563=20,'Equivalencia BH-BMPT'!$D$21,IF(J563=21,'Equivalencia BH-BMPT'!$D$22,IF(J563=22,'Equivalencia BH-BMPT'!$D$23,IF(J563=23,'Equivalencia BH-BMPT'!#REF!,IF(J563=24,'Equivalencia BH-BMPT'!$D$25,IF(J563=25,'Equivalencia BH-BMPT'!$D$26,IF(J563=26,'Equivalencia BH-BMPT'!$D$27,IF(J563=27,'Equivalencia BH-BMPT'!$D$28,IF(J563=28,'Equivalencia BH-BMPT'!$D$29,IF(J563=29,'Equivalencia BH-BMPT'!$D$30,IF(J563=30,'Equivalencia BH-BMPT'!$D$31,IF(J563=31,'Equivalencia BH-BMPT'!$D$32,IF(J563=32,'Equivalencia BH-BMPT'!$D$33,IF(J563=33,'Equivalencia BH-BMPT'!$D$34,IF(J563=34,'Equivalencia BH-BMPT'!$D$35,IF(J563=35,'Equivalencia BH-BMPT'!$D$36,IF(J563=36,'Equivalencia BH-BMPT'!$D$37,IF(J563=37,'Equivalencia BH-BMPT'!$D$38,IF(J563=38,'Equivalencia BH-BMPT'!#REF!,IF(J563=39,'Equivalencia BH-BMPT'!$D$40,IF(J563=40,'Equivalencia BH-BMPT'!$D$41,IF(J563=41,'Equivalencia BH-BMPT'!$D$42,IF(J563=42,'Equivalencia BH-BMPT'!$D$43,IF(J563=43,'Equivalencia BH-BMPT'!$D$44,IF(J563=44,'Equivalencia BH-BMPT'!$D$45,IF(J563=45,'Equivalencia BH-BMPT'!$D$46,"No ha seleccionado un número de programa")))))))))))))))))))))))))))))))))))))))))))))</f>
        <v>No ha seleccionado un número de programa</v>
      </c>
      <c r="L563" s="20"/>
      <c r="M563" s="17"/>
      <c r="N563" s="24"/>
      <c r="O563" s="21"/>
      <c r="P563" s="85"/>
      <c r="Q563" s="22"/>
      <c r="R563" s="22"/>
      <c r="S563" s="22"/>
      <c r="T563" s="22">
        <f t="shared" si="30"/>
        <v>0</v>
      </c>
      <c r="U563" s="22"/>
      <c r="V563" s="23"/>
      <c r="W563" s="23"/>
      <c r="X563" s="23"/>
      <c r="Y563" s="17"/>
      <c r="Z563" s="17"/>
      <c r="AA563" s="39"/>
      <c r="AB563" s="17"/>
      <c r="AC563" s="17"/>
      <c r="AD563" s="17"/>
      <c r="AE563" s="17"/>
      <c r="AF563" s="40" t="e">
        <f t="shared" si="31"/>
        <v>#DIV/0!</v>
      </c>
      <c r="AG563" s="41"/>
      <c r="AH563" s="41" t="b">
        <f t="shared" si="32"/>
        <v>1</v>
      </c>
    </row>
    <row r="564" spans="1:34" ht="44.25" hidden="1" customHeight="1" thickBot="1" x14ac:dyDescent="0.3">
      <c r="A564" s="17"/>
      <c r="B564" s="17"/>
      <c r="C564" s="3"/>
      <c r="D564" s="17"/>
      <c r="E564" s="3" t="str">
        <f>IF(D564=1,'Tipo '!$B$2,IF(D564=2,'Tipo '!$B$3,IF(D564=3,'Tipo '!$B$4,IF(D564=4,'Tipo '!$B$5,IF(D564=5,'Tipo '!$B$6,IF(D564=6,'Tipo '!$B$7,IF(D564=7,'Tipo '!$B$8,IF(D564=8,'Tipo '!$B$9,IF(D564=9,'Tipo '!$B$10,IF(D564=10,'Tipo '!$B$11,IF(D564=11,'Tipo '!$B$12,IF(D564=12,'Tipo '!$B$13,IF(D564=13,'Tipo '!$B$14,IF(D564=14,'Tipo '!$B$15,IF(D564=15,'Tipo '!$B$16,IF(D564=16,'Tipo '!$B$17,IF(D564=17,'Tipo '!$B$18,IF(D564=18,'Tipo '!$B$19,IF(D564=19,'Tipo '!$B$20,IF(D564=20,'Tipo '!$B$21,"No ha seleccionado un tipo de contrato válido"))))))))))))))))))))</f>
        <v>No ha seleccionado un tipo de contrato válido</v>
      </c>
      <c r="F564" s="3"/>
      <c r="G564" s="3"/>
      <c r="H564" s="19"/>
      <c r="I564" s="19"/>
      <c r="J564" s="8"/>
      <c r="K564" s="38" t="str">
        <f>IF(J564=1,'Equivalencia BH-BMPT'!$D$2,IF(J564=2,'Equivalencia BH-BMPT'!$D$3,IF(J564=3,'Equivalencia BH-BMPT'!$D$4,IF(J564=4,'Equivalencia BH-BMPT'!$D$5,IF(J564=5,'Equivalencia BH-BMPT'!$D$6,IF(J564=6,'Equivalencia BH-BMPT'!$D$7,IF(J564=7,'Equivalencia BH-BMPT'!$D$8,IF(J564=8,'Equivalencia BH-BMPT'!$D$9,IF(J564=9,'Equivalencia BH-BMPT'!$D$10,IF(J564=10,'Equivalencia BH-BMPT'!$D$11,IF(J564=11,'Equivalencia BH-BMPT'!$D$12,IF(J564=12,'Equivalencia BH-BMPT'!$D$13,IF(J564=13,'Equivalencia BH-BMPT'!$D$14,IF(J564=14,'Equivalencia BH-BMPT'!$D$15,IF(J564=15,'Equivalencia BH-BMPT'!$D$16,IF(J564=16,'Equivalencia BH-BMPT'!$D$17,IF(J564=17,'Equivalencia BH-BMPT'!$D$18,IF(J564=18,'Equivalencia BH-BMPT'!$D$19,IF(J564=19,'Equivalencia BH-BMPT'!$D$20,IF(J564=20,'Equivalencia BH-BMPT'!$D$21,IF(J564=21,'Equivalencia BH-BMPT'!$D$22,IF(J564=22,'Equivalencia BH-BMPT'!$D$23,IF(J564=23,'Equivalencia BH-BMPT'!#REF!,IF(J564=24,'Equivalencia BH-BMPT'!$D$25,IF(J564=25,'Equivalencia BH-BMPT'!$D$26,IF(J564=26,'Equivalencia BH-BMPT'!$D$27,IF(J564=27,'Equivalencia BH-BMPT'!$D$28,IF(J564=28,'Equivalencia BH-BMPT'!$D$29,IF(J564=29,'Equivalencia BH-BMPT'!$D$30,IF(J564=30,'Equivalencia BH-BMPT'!$D$31,IF(J564=31,'Equivalencia BH-BMPT'!$D$32,IF(J564=32,'Equivalencia BH-BMPT'!$D$33,IF(J564=33,'Equivalencia BH-BMPT'!$D$34,IF(J564=34,'Equivalencia BH-BMPT'!$D$35,IF(J564=35,'Equivalencia BH-BMPT'!$D$36,IF(J564=36,'Equivalencia BH-BMPT'!$D$37,IF(J564=37,'Equivalencia BH-BMPT'!$D$38,IF(J564=38,'Equivalencia BH-BMPT'!#REF!,IF(J564=39,'Equivalencia BH-BMPT'!$D$40,IF(J564=40,'Equivalencia BH-BMPT'!$D$41,IF(J564=41,'Equivalencia BH-BMPT'!$D$42,IF(J564=42,'Equivalencia BH-BMPT'!$D$43,IF(J564=43,'Equivalencia BH-BMPT'!$D$44,IF(J564=44,'Equivalencia BH-BMPT'!$D$45,IF(J564=45,'Equivalencia BH-BMPT'!$D$46,"No ha seleccionado un número de programa")))))))))))))))))))))))))))))))))))))))))))))</f>
        <v>No ha seleccionado un número de programa</v>
      </c>
      <c r="L564" s="20"/>
      <c r="M564" s="17"/>
      <c r="N564" s="24"/>
      <c r="O564" s="21"/>
      <c r="P564" s="85"/>
      <c r="Q564" s="22"/>
      <c r="R564" s="22"/>
      <c r="S564" s="22"/>
      <c r="T564" s="22">
        <f t="shared" si="30"/>
        <v>0</v>
      </c>
      <c r="U564" s="22"/>
      <c r="V564" s="23"/>
      <c r="W564" s="23"/>
      <c r="X564" s="23"/>
      <c r="Y564" s="17"/>
      <c r="Z564" s="17"/>
      <c r="AA564" s="39"/>
      <c r="AB564" s="17"/>
      <c r="AC564" s="17"/>
      <c r="AD564" s="17"/>
      <c r="AE564" s="17"/>
      <c r="AF564" s="40" t="e">
        <f t="shared" si="31"/>
        <v>#DIV/0!</v>
      </c>
      <c r="AG564" s="41"/>
      <c r="AH564" s="41" t="b">
        <f t="shared" si="32"/>
        <v>1</v>
      </c>
    </row>
    <row r="565" spans="1:34" ht="44.25" hidden="1" customHeight="1" thickBot="1" x14ac:dyDescent="0.3">
      <c r="A565" s="17"/>
      <c r="B565" s="17"/>
      <c r="C565" s="3"/>
      <c r="D565" s="17"/>
      <c r="E565" s="3" t="str">
        <f>IF(D565=1,'Tipo '!$B$2,IF(D565=2,'Tipo '!$B$3,IF(D565=3,'Tipo '!$B$4,IF(D565=4,'Tipo '!$B$5,IF(D565=5,'Tipo '!$B$6,IF(D565=6,'Tipo '!$B$7,IF(D565=7,'Tipo '!$B$8,IF(D565=8,'Tipo '!$B$9,IF(D565=9,'Tipo '!$B$10,IF(D565=10,'Tipo '!$B$11,IF(D565=11,'Tipo '!$B$12,IF(D565=12,'Tipo '!$B$13,IF(D565=13,'Tipo '!$B$14,IF(D565=14,'Tipo '!$B$15,IF(D565=15,'Tipo '!$B$16,IF(D565=16,'Tipo '!$B$17,IF(D565=17,'Tipo '!$B$18,IF(D565=18,'Tipo '!$B$19,IF(D565=19,'Tipo '!$B$20,IF(D565=20,'Tipo '!$B$21,"No ha seleccionado un tipo de contrato válido"))))))))))))))))))))</f>
        <v>No ha seleccionado un tipo de contrato válido</v>
      </c>
      <c r="F565" s="3"/>
      <c r="G565" s="3"/>
      <c r="H565" s="19"/>
      <c r="I565" s="19"/>
      <c r="J565" s="8"/>
      <c r="K565" s="38" t="str">
        <f>IF(J565=1,'Equivalencia BH-BMPT'!$D$2,IF(J565=2,'Equivalencia BH-BMPT'!$D$3,IF(J565=3,'Equivalencia BH-BMPT'!$D$4,IF(J565=4,'Equivalencia BH-BMPT'!$D$5,IF(J565=5,'Equivalencia BH-BMPT'!$D$6,IF(J565=6,'Equivalencia BH-BMPT'!$D$7,IF(J565=7,'Equivalencia BH-BMPT'!$D$8,IF(J565=8,'Equivalencia BH-BMPT'!$D$9,IF(J565=9,'Equivalencia BH-BMPT'!$D$10,IF(J565=10,'Equivalencia BH-BMPT'!$D$11,IF(J565=11,'Equivalencia BH-BMPT'!$D$12,IF(J565=12,'Equivalencia BH-BMPT'!$D$13,IF(J565=13,'Equivalencia BH-BMPT'!$D$14,IF(J565=14,'Equivalencia BH-BMPT'!$D$15,IF(J565=15,'Equivalencia BH-BMPT'!$D$16,IF(J565=16,'Equivalencia BH-BMPT'!$D$17,IF(J565=17,'Equivalencia BH-BMPT'!$D$18,IF(J565=18,'Equivalencia BH-BMPT'!$D$19,IF(J565=19,'Equivalencia BH-BMPT'!$D$20,IF(J565=20,'Equivalencia BH-BMPT'!$D$21,IF(J565=21,'Equivalencia BH-BMPT'!$D$22,IF(J565=22,'Equivalencia BH-BMPT'!$D$23,IF(J565=23,'Equivalencia BH-BMPT'!#REF!,IF(J565=24,'Equivalencia BH-BMPT'!$D$25,IF(J565=25,'Equivalencia BH-BMPT'!$D$26,IF(J565=26,'Equivalencia BH-BMPT'!$D$27,IF(J565=27,'Equivalencia BH-BMPT'!$D$28,IF(J565=28,'Equivalencia BH-BMPT'!$D$29,IF(J565=29,'Equivalencia BH-BMPT'!$D$30,IF(J565=30,'Equivalencia BH-BMPT'!$D$31,IF(J565=31,'Equivalencia BH-BMPT'!$D$32,IF(J565=32,'Equivalencia BH-BMPT'!$D$33,IF(J565=33,'Equivalencia BH-BMPT'!$D$34,IF(J565=34,'Equivalencia BH-BMPT'!$D$35,IF(J565=35,'Equivalencia BH-BMPT'!$D$36,IF(J565=36,'Equivalencia BH-BMPT'!$D$37,IF(J565=37,'Equivalencia BH-BMPT'!$D$38,IF(J565=38,'Equivalencia BH-BMPT'!#REF!,IF(J565=39,'Equivalencia BH-BMPT'!$D$40,IF(J565=40,'Equivalencia BH-BMPT'!$D$41,IF(J565=41,'Equivalencia BH-BMPT'!$D$42,IF(J565=42,'Equivalencia BH-BMPT'!$D$43,IF(J565=43,'Equivalencia BH-BMPT'!$D$44,IF(J565=44,'Equivalencia BH-BMPT'!$D$45,IF(J565=45,'Equivalencia BH-BMPT'!$D$46,"No ha seleccionado un número de programa")))))))))))))))))))))))))))))))))))))))))))))</f>
        <v>No ha seleccionado un número de programa</v>
      </c>
      <c r="L565" s="20"/>
      <c r="M565" s="17"/>
      <c r="N565" s="24"/>
      <c r="O565" s="21"/>
      <c r="P565" s="85"/>
      <c r="Q565" s="22"/>
      <c r="R565" s="22"/>
      <c r="S565" s="22"/>
      <c r="T565" s="22">
        <f t="shared" si="30"/>
        <v>0</v>
      </c>
      <c r="U565" s="22"/>
      <c r="V565" s="23"/>
      <c r="W565" s="23"/>
      <c r="X565" s="23"/>
      <c r="Y565" s="17"/>
      <c r="Z565" s="17"/>
      <c r="AA565" s="39"/>
      <c r="AB565" s="17"/>
      <c r="AC565" s="17"/>
      <c r="AD565" s="17"/>
      <c r="AE565" s="17"/>
      <c r="AF565" s="40" t="e">
        <f t="shared" si="31"/>
        <v>#DIV/0!</v>
      </c>
      <c r="AG565" s="41"/>
      <c r="AH565" s="41" t="b">
        <f t="shared" si="32"/>
        <v>1</v>
      </c>
    </row>
    <row r="566" spans="1:34" ht="44.25" hidden="1" customHeight="1" thickBot="1" x14ac:dyDescent="0.3">
      <c r="A566" s="17"/>
      <c r="B566" s="17"/>
      <c r="C566" s="3"/>
      <c r="D566" s="17"/>
      <c r="E566" s="3" t="str">
        <f>IF(D566=1,'Tipo '!$B$2,IF(D566=2,'Tipo '!$B$3,IF(D566=3,'Tipo '!$B$4,IF(D566=4,'Tipo '!$B$5,IF(D566=5,'Tipo '!$B$6,IF(D566=6,'Tipo '!$B$7,IF(D566=7,'Tipo '!$B$8,IF(D566=8,'Tipo '!$B$9,IF(D566=9,'Tipo '!$B$10,IF(D566=10,'Tipo '!$B$11,IF(D566=11,'Tipo '!$B$12,IF(D566=12,'Tipo '!$B$13,IF(D566=13,'Tipo '!$B$14,IF(D566=14,'Tipo '!$B$15,IF(D566=15,'Tipo '!$B$16,IF(D566=16,'Tipo '!$B$17,IF(D566=17,'Tipo '!$B$18,IF(D566=18,'Tipo '!$B$19,IF(D566=19,'Tipo '!$B$20,IF(D566=20,'Tipo '!$B$21,"No ha seleccionado un tipo de contrato válido"))))))))))))))))))))</f>
        <v>No ha seleccionado un tipo de contrato válido</v>
      </c>
      <c r="F566" s="3"/>
      <c r="G566" s="3"/>
      <c r="H566" s="19"/>
      <c r="I566" s="19"/>
      <c r="J566" s="8"/>
      <c r="K566" s="38" t="str">
        <f>IF(J566=1,'Equivalencia BH-BMPT'!$D$2,IF(J566=2,'Equivalencia BH-BMPT'!$D$3,IF(J566=3,'Equivalencia BH-BMPT'!$D$4,IF(J566=4,'Equivalencia BH-BMPT'!$D$5,IF(J566=5,'Equivalencia BH-BMPT'!$D$6,IF(J566=6,'Equivalencia BH-BMPT'!$D$7,IF(J566=7,'Equivalencia BH-BMPT'!$D$8,IF(J566=8,'Equivalencia BH-BMPT'!$D$9,IF(J566=9,'Equivalencia BH-BMPT'!$D$10,IF(J566=10,'Equivalencia BH-BMPT'!$D$11,IF(J566=11,'Equivalencia BH-BMPT'!$D$12,IF(J566=12,'Equivalencia BH-BMPT'!$D$13,IF(J566=13,'Equivalencia BH-BMPT'!$D$14,IF(J566=14,'Equivalencia BH-BMPT'!$D$15,IF(J566=15,'Equivalencia BH-BMPT'!$D$16,IF(J566=16,'Equivalencia BH-BMPT'!$D$17,IF(J566=17,'Equivalencia BH-BMPT'!$D$18,IF(J566=18,'Equivalencia BH-BMPT'!$D$19,IF(J566=19,'Equivalencia BH-BMPT'!$D$20,IF(J566=20,'Equivalencia BH-BMPT'!$D$21,IF(J566=21,'Equivalencia BH-BMPT'!$D$22,IF(J566=22,'Equivalencia BH-BMPT'!$D$23,IF(J566=23,'Equivalencia BH-BMPT'!#REF!,IF(J566=24,'Equivalencia BH-BMPT'!$D$25,IF(J566=25,'Equivalencia BH-BMPT'!$D$26,IF(J566=26,'Equivalencia BH-BMPT'!$D$27,IF(J566=27,'Equivalencia BH-BMPT'!$D$28,IF(J566=28,'Equivalencia BH-BMPT'!$D$29,IF(J566=29,'Equivalencia BH-BMPT'!$D$30,IF(J566=30,'Equivalencia BH-BMPT'!$D$31,IF(J566=31,'Equivalencia BH-BMPT'!$D$32,IF(J566=32,'Equivalencia BH-BMPT'!$D$33,IF(J566=33,'Equivalencia BH-BMPT'!$D$34,IF(J566=34,'Equivalencia BH-BMPT'!$D$35,IF(J566=35,'Equivalencia BH-BMPT'!$D$36,IF(J566=36,'Equivalencia BH-BMPT'!$D$37,IF(J566=37,'Equivalencia BH-BMPT'!$D$38,IF(J566=38,'Equivalencia BH-BMPT'!#REF!,IF(J566=39,'Equivalencia BH-BMPT'!$D$40,IF(J566=40,'Equivalencia BH-BMPT'!$D$41,IF(J566=41,'Equivalencia BH-BMPT'!$D$42,IF(J566=42,'Equivalencia BH-BMPT'!$D$43,IF(J566=43,'Equivalencia BH-BMPT'!$D$44,IF(J566=44,'Equivalencia BH-BMPT'!$D$45,IF(J566=45,'Equivalencia BH-BMPT'!$D$46,"No ha seleccionado un número de programa")))))))))))))))))))))))))))))))))))))))))))))</f>
        <v>No ha seleccionado un número de programa</v>
      </c>
      <c r="L566" s="20"/>
      <c r="M566" s="17"/>
      <c r="N566" s="24"/>
      <c r="O566" s="21"/>
      <c r="P566" s="85"/>
      <c r="Q566" s="22"/>
      <c r="R566" s="22"/>
      <c r="S566" s="22"/>
      <c r="T566" s="22">
        <f t="shared" si="30"/>
        <v>0</v>
      </c>
      <c r="U566" s="22"/>
      <c r="V566" s="23"/>
      <c r="W566" s="23"/>
      <c r="X566" s="23"/>
      <c r="Y566" s="17"/>
      <c r="Z566" s="17"/>
      <c r="AA566" s="39"/>
      <c r="AB566" s="17"/>
      <c r="AC566" s="17"/>
      <c r="AD566" s="17"/>
      <c r="AE566" s="17"/>
      <c r="AF566" s="40" t="e">
        <f t="shared" si="31"/>
        <v>#DIV/0!</v>
      </c>
      <c r="AG566" s="41"/>
      <c r="AH566" s="41" t="b">
        <f t="shared" si="32"/>
        <v>1</v>
      </c>
    </row>
    <row r="567" spans="1:34" ht="44.25" hidden="1" customHeight="1" thickBot="1" x14ac:dyDescent="0.3">
      <c r="A567" s="17"/>
      <c r="B567" s="17"/>
      <c r="C567" s="3"/>
      <c r="D567" s="17"/>
      <c r="E567" s="3" t="str">
        <f>IF(D567=1,'Tipo '!$B$2,IF(D567=2,'Tipo '!$B$3,IF(D567=3,'Tipo '!$B$4,IF(D567=4,'Tipo '!$B$5,IF(D567=5,'Tipo '!$B$6,IF(D567=6,'Tipo '!$B$7,IF(D567=7,'Tipo '!$B$8,IF(D567=8,'Tipo '!$B$9,IF(D567=9,'Tipo '!$B$10,IF(D567=10,'Tipo '!$B$11,IF(D567=11,'Tipo '!$B$12,IF(D567=12,'Tipo '!$B$13,IF(D567=13,'Tipo '!$B$14,IF(D567=14,'Tipo '!$B$15,IF(D567=15,'Tipo '!$B$16,IF(D567=16,'Tipo '!$B$17,IF(D567=17,'Tipo '!$B$18,IF(D567=18,'Tipo '!$B$19,IF(D567=19,'Tipo '!$B$20,IF(D567=20,'Tipo '!$B$21,"No ha seleccionado un tipo de contrato válido"))))))))))))))))))))</f>
        <v>No ha seleccionado un tipo de contrato válido</v>
      </c>
      <c r="F567" s="3"/>
      <c r="G567" s="3"/>
      <c r="H567" s="19"/>
      <c r="I567" s="19"/>
      <c r="J567" s="8"/>
      <c r="K567" s="38" t="str">
        <f>IF(J567=1,'Equivalencia BH-BMPT'!$D$2,IF(J567=2,'Equivalencia BH-BMPT'!$D$3,IF(J567=3,'Equivalencia BH-BMPT'!$D$4,IF(J567=4,'Equivalencia BH-BMPT'!$D$5,IF(J567=5,'Equivalencia BH-BMPT'!$D$6,IF(J567=6,'Equivalencia BH-BMPT'!$D$7,IF(J567=7,'Equivalencia BH-BMPT'!$D$8,IF(J567=8,'Equivalencia BH-BMPT'!$D$9,IF(J567=9,'Equivalencia BH-BMPT'!$D$10,IF(J567=10,'Equivalencia BH-BMPT'!$D$11,IF(J567=11,'Equivalencia BH-BMPT'!$D$12,IF(J567=12,'Equivalencia BH-BMPT'!$D$13,IF(J567=13,'Equivalencia BH-BMPT'!$D$14,IF(J567=14,'Equivalencia BH-BMPT'!$D$15,IF(J567=15,'Equivalencia BH-BMPT'!$D$16,IF(J567=16,'Equivalencia BH-BMPT'!$D$17,IF(J567=17,'Equivalencia BH-BMPT'!$D$18,IF(J567=18,'Equivalencia BH-BMPT'!$D$19,IF(J567=19,'Equivalencia BH-BMPT'!$D$20,IF(J567=20,'Equivalencia BH-BMPT'!$D$21,IF(J567=21,'Equivalencia BH-BMPT'!$D$22,IF(J567=22,'Equivalencia BH-BMPT'!$D$23,IF(J567=23,'Equivalencia BH-BMPT'!#REF!,IF(J567=24,'Equivalencia BH-BMPT'!$D$25,IF(J567=25,'Equivalencia BH-BMPT'!$D$26,IF(J567=26,'Equivalencia BH-BMPT'!$D$27,IF(J567=27,'Equivalencia BH-BMPT'!$D$28,IF(J567=28,'Equivalencia BH-BMPT'!$D$29,IF(J567=29,'Equivalencia BH-BMPT'!$D$30,IF(J567=30,'Equivalencia BH-BMPT'!$D$31,IF(J567=31,'Equivalencia BH-BMPT'!$D$32,IF(J567=32,'Equivalencia BH-BMPT'!$D$33,IF(J567=33,'Equivalencia BH-BMPT'!$D$34,IF(J567=34,'Equivalencia BH-BMPT'!$D$35,IF(J567=35,'Equivalencia BH-BMPT'!$D$36,IF(J567=36,'Equivalencia BH-BMPT'!$D$37,IF(J567=37,'Equivalencia BH-BMPT'!$D$38,IF(J567=38,'Equivalencia BH-BMPT'!#REF!,IF(J567=39,'Equivalencia BH-BMPT'!$D$40,IF(J567=40,'Equivalencia BH-BMPT'!$D$41,IF(J567=41,'Equivalencia BH-BMPT'!$D$42,IF(J567=42,'Equivalencia BH-BMPT'!$D$43,IF(J567=43,'Equivalencia BH-BMPT'!$D$44,IF(J567=44,'Equivalencia BH-BMPT'!$D$45,IF(J567=45,'Equivalencia BH-BMPT'!$D$46,"No ha seleccionado un número de programa")))))))))))))))))))))))))))))))))))))))))))))</f>
        <v>No ha seleccionado un número de programa</v>
      </c>
      <c r="L567" s="20"/>
      <c r="M567" s="17"/>
      <c r="N567" s="24"/>
      <c r="O567" s="21"/>
      <c r="P567" s="85"/>
      <c r="Q567" s="22"/>
      <c r="R567" s="22"/>
      <c r="S567" s="22"/>
      <c r="T567" s="22">
        <f t="shared" si="30"/>
        <v>0</v>
      </c>
      <c r="U567" s="22"/>
      <c r="V567" s="23"/>
      <c r="W567" s="23"/>
      <c r="X567" s="23"/>
      <c r="Y567" s="17"/>
      <c r="Z567" s="17"/>
      <c r="AA567" s="39"/>
      <c r="AB567" s="17"/>
      <c r="AC567" s="17"/>
      <c r="AD567" s="17"/>
      <c r="AE567" s="17"/>
      <c r="AF567" s="40" t="e">
        <f t="shared" si="31"/>
        <v>#DIV/0!</v>
      </c>
      <c r="AG567" s="41"/>
      <c r="AH567" s="41" t="b">
        <f t="shared" si="32"/>
        <v>1</v>
      </c>
    </row>
    <row r="568" spans="1:34" ht="44.25" hidden="1" customHeight="1" thickBot="1" x14ac:dyDescent="0.3">
      <c r="A568" s="17"/>
      <c r="B568" s="17"/>
      <c r="C568" s="3"/>
      <c r="D568" s="17"/>
      <c r="E568" s="3" t="str">
        <f>IF(D568=1,'Tipo '!$B$2,IF(D568=2,'Tipo '!$B$3,IF(D568=3,'Tipo '!$B$4,IF(D568=4,'Tipo '!$B$5,IF(D568=5,'Tipo '!$B$6,IF(D568=6,'Tipo '!$B$7,IF(D568=7,'Tipo '!$B$8,IF(D568=8,'Tipo '!$B$9,IF(D568=9,'Tipo '!$B$10,IF(D568=10,'Tipo '!$B$11,IF(D568=11,'Tipo '!$B$12,IF(D568=12,'Tipo '!$B$13,IF(D568=13,'Tipo '!$B$14,IF(D568=14,'Tipo '!$B$15,IF(D568=15,'Tipo '!$B$16,IF(D568=16,'Tipo '!$B$17,IF(D568=17,'Tipo '!$B$18,IF(D568=18,'Tipo '!$B$19,IF(D568=19,'Tipo '!$B$20,IF(D568=20,'Tipo '!$B$21,"No ha seleccionado un tipo de contrato válido"))))))))))))))))))))</f>
        <v>No ha seleccionado un tipo de contrato válido</v>
      </c>
      <c r="F568" s="3"/>
      <c r="G568" s="3"/>
      <c r="H568" s="19"/>
      <c r="I568" s="19"/>
      <c r="J568" s="8"/>
      <c r="K568" s="38" t="str">
        <f>IF(J568=1,'Equivalencia BH-BMPT'!$D$2,IF(J568=2,'Equivalencia BH-BMPT'!$D$3,IF(J568=3,'Equivalencia BH-BMPT'!$D$4,IF(J568=4,'Equivalencia BH-BMPT'!$D$5,IF(J568=5,'Equivalencia BH-BMPT'!$D$6,IF(J568=6,'Equivalencia BH-BMPT'!$D$7,IF(J568=7,'Equivalencia BH-BMPT'!$D$8,IF(J568=8,'Equivalencia BH-BMPT'!$D$9,IF(J568=9,'Equivalencia BH-BMPT'!$D$10,IF(J568=10,'Equivalencia BH-BMPT'!$D$11,IF(J568=11,'Equivalencia BH-BMPT'!$D$12,IF(J568=12,'Equivalencia BH-BMPT'!$D$13,IF(J568=13,'Equivalencia BH-BMPT'!$D$14,IF(J568=14,'Equivalencia BH-BMPT'!$D$15,IF(J568=15,'Equivalencia BH-BMPT'!$D$16,IF(J568=16,'Equivalencia BH-BMPT'!$D$17,IF(J568=17,'Equivalencia BH-BMPT'!$D$18,IF(J568=18,'Equivalencia BH-BMPT'!$D$19,IF(J568=19,'Equivalencia BH-BMPT'!$D$20,IF(J568=20,'Equivalencia BH-BMPT'!$D$21,IF(J568=21,'Equivalencia BH-BMPT'!$D$22,IF(J568=22,'Equivalencia BH-BMPT'!$D$23,IF(J568=23,'Equivalencia BH-BMPT'!#REF!,IF(J568=24,'Equivalencia BH-BMPT'!$D$25,IF(J568=25,'Equivalencia BH-BMPT'!$D$26,IF(J568=26,'Equivalencia BH-BMPT'!$D$27,IF(J568=27,'Equivalencia BH-BMPT'!$D$28,IF(J568=28,'Equivalencia BH-BMPT'!$D$29,IF(J568=29,'Equivalencia BH-BMPT'!$D$30,IF(J568=30,'Equivalencia BH-BMPT'!$D$31,IF(J568=31,'Equivalencia BH-BMPT'!$D$32,IF(J568=32,'Equivalencia BH-BMPT'!$D$33,IF(J568=33,'Equivalencia BH-BMPT'!$D$34,IF(J568=34,'Equivalencia BH-BMPT'!$D$35,IF(J568=35,'Equivalencia BH-BMPT'!$D$36,IF(J568=36,'Equivalencia BH-BMPT'!$D$37,IF(J568=37,'Equivalencia BH-BMPT'!$D$38,IF(J568=38,'Equivalencia BH-BMPT'!#REF!,IF(J568=39,'Equivalencia BH-BMPT'!$D$40,IF(J568=40,'Equivalencia BH-BMPT'!$D$41,IF(J568=41,'Equivalencia BH-BMPT'!$D$42,IF(J568=42,'Equivalencia BH-BMPT'!$D$43,IF(J568=43,'Equivalencia BH-BMPT'!$D$44,IF(J568=44,'Equivalencia BH-BMPT'!$D$45,IF(J568=45,'Equivalencia BH-BMPT'!$D$46,"No ha seleccionado un número de programa")))))))))))))))))))))))))))))))))))))))))))))</f>
        <v>No ha seleccionado un número de programa</v>
      </c>
      <c r="L568" s="20"/>
      <c r="M568" s="17"/>
      <c r="N568" s="24"/>
      <c r="O568" s="21"/>
      <c r="P568" s="85"/>
      <c r="Q568" s="22"/>
      <c r="R568" s="22"/>
      <c r="S568" s="22"/>
      <c r="T568" s="22">
        <f t="shared" si="30"/>
        <v>0</v>
      </c>
      <c r="U568" s="22"/>
      <c r="V568" s="23"/>
      <c r="W568" s="23"/>
      <c r="X568" s="23"/>
      <c r="Y568" s="17"/>
      <c r="Z568" s="17"/>
      <c r="AA568" s="39"/>
      <c r="AB568" s="17"/>
      <c r="AC568" s="17"/>
      <c r="AD568" s="17"/>
      <c r="AE568" s="17"/>
      <c r="AF568" s="40" t="e">
        <f t="shared" si="31"/>
        <v>#DIV/0!</v>
      </c>
      <c r="AG568" s="41"/>
      <c r="AH568" s="41" t="b">
        <f t="shared" si="32"/>
        <v>1</v>
      </c>
    </row>
    <row r="569" spans="1:34" ht="44.25" hidden="1" customHeight="1" thickBot="1" x14ac:dyDescent="0.3">
      <c r="A569" s="17"/>
      <c r="B569" s="17"/>
      <c r="C569" s="3"/>
      <c r="D569" s="17"/>
      <c r="E569" s="3" t="str">
        <f>IF(D569=1,'Tipo '!$B$2,IF(D569=2,'Tipo '!$B$3,IF(D569=3,'Tipo '!$B$4,IF(D569=4,'Tipo '!$B$5,IF(D569=5,'Tipo '!$B$6,IF(D569=6,'Tipo '!$B$7,IF(D569=7,'Tipo '!$B$8,IF(D569=8,'Tipo '!$B$9,IF(D569=9,'Tipo '!$B$10,IF(D569=10,'Tipo '!$B$11,IF(D569=11,'Tipo '!$B$12,IF(D569=12,'Tipo '!$B$13,IF(D569=13,'Tipo '!$B$14,IF(D569=14,'Tipo '!$B$15,IF(D569=15,'Tipo '!$B$16,IF(D569=16,'Tipo '!$B$17,IF(D569=17,'Tipo '!$B$18,IF(D569=18,'Tipo '!$B$19,IF(D569=19,'Tipo '!$B$20,IF(D569=20,'Tipo '!$B$21,"No ha seleccionado un tipo de contrato válido"))))))))))))))))))))</f>
        <v>No ha seleccionado un tipo de contrato válido</v>
      </c>
      <c r="F569" s="3"/>
      <c r="G569" s="3"/>
      <c r="H569" s="19"/>
      <c r="I569" s="19"/>
      <c r="J569" s="8"/>
      <c r="K569" s="38" t="str">
        <f>IF(J569=1,'Equivalencia BH-BMPT'!$D$2,IF(J569=2,'Equivalencia BH-BMPT'!$D$3,IF(J569=3,'Equivalencia BH-BMPT'!$D$4,IF(J569=4,'Equivalencia BH-BMPT'!$D$5,IF(J569=5,'Equivalencia BH-BMPT'!$D$6,IF(J569=6,'Equivalencia BH-BMPT'!$D$7,IF(J569=7,'Equivalencia BH-BMPT'!$D$8,IF(J569=8,'Equivalencia BH-BMPT'!$D$9,IF(J569=9,'Equivalencia BH-BMPT'!$D$10,IF(J569=10,'Equivalencia BH-BMPT'!$D$11,IF(J569=11,'Equivalencia BH-BMPT'!$D$12,IF(J569=12,'Equivalencia BH-BMPT'!$D$13,IF(J569=13,'Equivalencia BH-BMPT'!$D$14,IF(J569=14,'Equivalencia BH-BMPT'!$D$15,IF(J569=15,'Equivalencia BH-BMPT'!$D$16,IF(J569=16,'Equivalencia BH-BMPT'!$D$17,IF(J569=17,'Equivalencia BH-BMPT'!$D$18,IF(J569=18,'Equivalencia BH-BMPT'!$D$19,IF(J569=19,'Equivalencia BH-BMPT'!$D$20,IF(J569=20,'Equivalencia BH-BMPT'!$D$21,IF(J569=21,'Equivalencia BH-BMPT'!$D$22,IF(J569=22,'Equivalencia BH-BMPT'!$D$23,IF(J569=23,'Equivalencia BH-BMPT'!#REF!,IF(J569=24,'Equivalencia BH-BMPT'!$D$25,IF(J569=25,'Equivalencia BH-BMPT'!$D$26,IF(J569=26,'Equivalencia BH-BMPT'!$D$27,IF(J569=27,'Equivalencia BH-BMPT'!$D$28,IF(J569=28,'Equivalencia BH-BMPT'!$D$29,IF(J569=29,'Equivalencia BH-BMPT'!$D$30,IF(J569=30,'Equivalencia BH-BMPT'!$D$31,IF(J569=31,'Equivalencia BH-BMPT'!$D$32,IF(J569=32,'Equivalencia BH-BMPT'!$D$33,IF(J569=33,'Equivalencia BH-BMPT'!$D$34,IF(J569=34,'Equivalencia BH-BMPT'!$D$35,IF(J569=35,'Equivalencia BH-BMPT'!$D$36,IF(J569=36,'Equivalencia BH-BMPT'!$D$37,IF(J569=37,'Equivalencia BH-BMPT'!$D$38,IF(J569=38,'Equivalencia BH-BMPT'!#REF!,IF(J569=39,'Equivalencia BH-BMPT'!$D$40,IF(J569=40,'Equivalencia BH-BMPT'!$D$41,IF(J569=41,'Equivalencia BH-BMPT'!$D$42,IF(J569=42,'Equivalencia BH-BMPT'!$D$43,IF(J569=43,'Equivalencia BH-BMPT'!$D$44,IF(J569=44,'Equivalencia BH-BMPT'!$D$45,IF(J569=45,'Equivalencia BH-BMPT'!$D$46,"No ha seleccionado un número de programa")))))))))))))))))))))))))))))))))))))))))))))</f>
        <v>No ha seleccionado un número de programa</v>
      </c>
      <c r="L569" s="20"/>
      <c r="M569" s="17"/>
      <c r="N569" s="24"/>
      <c r="O569" s="21"/>
      <c r="P569" s="85"/>
      <c r="Q569" s="22"/>
      <c r="R569" s="22"/>
      <c r="S569" s="22"/>
      <c r="T569" s="22">
        <f t="shared" si="30"/>
        <v>0</v>
      </c>
      <c r="U569" s="22"/>
      <c r="V569" s="23"/>
      <c r="W569" s="23"/>
      <c r="X569" s="23"/>
      <c r="Y569" s="17"/>
      <c r="Z569" s="17"/>
      <c r="AA569" s="39"/>
      <c r="AB569" s="17"/>
      <c r="AC569" s="17"/>
      <c r="AD569" s="17"/>
      <c r="AE569" s="17"/>
      <c r="AF569" s="40" t="e">
        <f t="shared" si="31"/>
        <v>#DIV/0!</v>
      </c>
      <c r="AG569" s="41"/>
      <c r="AH569" s="41" t="b">
        <f t="shared" si="32"/>
        <v>1</v>
      </c>
    </row>
    <row r="570" spans="1:34" ht="44.25" hidden="1" customHeight="1" thickBot="1" x14ac:dyDescent="0.3">
      <c r="A570" s="17"/>
      <c r="B570" s="17"/>
      <c r="C570" s="3"/>
      <c r="D570" s="17"/>
      <c r="E570" s="3" t="str">
        <f>IF(D570=1,'Tipo '!$B$2,IF(D570=2,'Tipo '!$B$3,IF(D570=3,'Tipo '!$B$4,IF(D570=4,'Tipo '!$B$5,IF(D570=5,'Tipo '!$B$6,IF(D570=6,'Tipo '!$B$7,IF(D570=7,'Tipo '!$B$8,IF(D570=8,'Tipo '!$B$9,IF(D570=9,'Tipo '!$B$10,IF(D570=10,'Tipo '!$B$11,IF(D570=11,'Tipo '!$B$12,IF(D570=12,'Tipo '!$B$13,IF(D570=13,'Tipo '!$B$14,IF(D570=14,'Tipo '!$B$15,IF(D570=15,'Tipo '!$B$16,IF(D570=16,'Tipo '!$B$17,IF(D570=17,'Tipo '!$B$18,IF(D570=18,'Tipo '!$B$19,IF(D570=19,'Tipo '!$B$20,IF(D570=20,'Tipo '!$B$21,"No ha seleccionado un tipo de contrato válido"))))))))))))))))))))</f>
        <v>No ha seleccionado un tipo de contrato válido</v>
      </c>
      <c r="F570" s="3"/>
      <c r="G570" s="3"/>
      <c r="H570" s="19"/>
      <c r="I570" s="19"/>
      <c r="J570" s="8"/>
      <c r="K570" s="38" t="str">
        <f>IF(J570=1,'Equivalencia BH-BMPT'!$D$2,IF(J570=2,'Equivalencia BH-BMPT'!$D$3,IF(J570=3,'Equivalencia BH-BMPT'!$D$4,IF(J570=4,'Equivalencia BH-BMPT'!$D$5,IF(J570=5,'Equivalencia BH-BMPT'!$D$6,IF(J570=6,'Equivalencia BH-BMPT'!$D$7,IF(J570=7,'Equivalencia BH-BMPT'!$D$8,IF(J570=8,'Equivalencia BH-BMPT'!$D$9,IF(J570=9,'Equivalencia BH-BMPT'!$D$10,IF(J570=10,'Equivalencia BH-BMPT'!$D$11,IF(J570=11,'Equivalencia BH-BMPT'!$D$12,IF(J570=12,'Equivalencia BH-BMPT'!$D$13,IF(J570=13,'Equivalencia BH-BMPT'!$D$14,IF(J570=14,'Equivalencia BH-BMPT'!$D$15,IF(J570=15,'Equivalencia BH-BMPT'!$D$16,IF(J570=16,'Equivalencia BH-BMPT'!$D$17,IF(J570=17,'Equivalencia BH-BMPT'!$D$18,IF(J570=18,'Equivalencia BH-BMPT'!$D$19,IF(J570=19,'Equivalencia BH-BMPT'!$D$20,IF(J570=20,'Equivalencia BH-BMPT'!$D$21,IF(J570=21,'Equivalencia BH-BMPT'!$D$22,IF(J570=22,'Equivalencia BH-BMPT'!$D$23,IF(J570=23,'Equivalencia BH-BMPT'!#REF!,IF(J570=24,'Equivalencia BH-BMPT'!$D$25,IF(J570=25,'Equivalencia BH-BMPT'!$D$26,IF(J570=26,'Equivalencia BH-BMPT'!$D$27,IF(J570=27,'Equivalencia BH-BMPT'!$D$28,IF(J570=28,'Equivalencia BH-BMPT'!$D$29,IF(J570=29,'Equivalencia BH-BMPT'!$D$30,IF(J570=30,'Equivalencia BH-BMPT'!$D$31,IF(J570=31,'Equivalencia BH-BMPT'!$D$32,IF(J570=32,'Equivalencia BH-BMPT'!$D$33,IF(J570=33,'Equivalencia BH-BMPT'!$D$34,IF(J570=34,'Equivalencia BH-BMPT'!$D$35,IF(J570=35,'Equivalencia BH-BMPT'!$D$36,IF(J570=36,'Equivalencia BH-BMPT'!$D$37,IF(J570=37,'Equivalencia BH-BMPT'!$D$38,IF(J570=38,'Equivalencia BH-BMPT'!#REF!,IF(J570=39,'Equivalencia BH-BMPT'!$D$40,IF(J570=40,'Equivalencia BH-BMPT'!$D$41,IF(J570=41,'Equivalencia BH-BMPT'!$D$42,IF(J570=42,'Equivalencia BH-BMPT'!$D$43,IF(J570=43,'Equivalencia BH-BMPT'!$D$44,IF(J570=44,'Equivalencia BH-BMPT'!$D$45,IF(J570=45,'Equivalencia BH-BMPT'!$D$46,"No ha seleccionado un número de programa")))))))))))))))))))))))))))))))))))))))))))))</f>
        <v>No ha seleccionado un número de programa</v>
      </c>
      <c r="L570" s="20"/>
      <c r="M570" s="17"/>
      <c r="N570" s="24"/>
      <c r="O570" s="21"/>
      <c r="P570" s="85"/>
      <c r="Q570" s="22"/>
      <c r="R570" s="22"/>
      <c r="S570" s="22"/>
      <c r="T570" s="22">
        <f t="shared" si="30"/>
        <v>0</v>
      </c>
      <c r="U570" s="22"/>
      <c r="V570" s="23"/>
      <c r="W570" s="23"/>
      <c r="X570" s="23"/>
      <c r="Y570" s="17"/>
      <c r="Z570" s="17"/>
      <c r="AA570" s="39"/>
      <c r="AB570" s="17"/>
      <c r="AC570" s="17"/>
      <c r="AD570" s="17"/>
      <c r="AE570" s="17"/>
      <c r="AF570" s="40" t="e">
        <f t="shared" si="31"/>
        <v>#DIV/0!</v>
      </c>
      <c r="AG570" s="41"/>
      <c r="AH570" s="41" t="b">
        <f t="shared" si="32"/>
        <v>1</v>
      </c>
    </row>
    <row r="571" spans="1:34" ht="44.25" hidden="1" customHeight="1" thickBot="1" x14ac:dyDescent="0.3">
      <c r="A571" s="17"/>
      <c r="B571" s="17"/>
      <c r="C571" s="3"/>
      <c r="D571" s="17"/>
      <c r="E571" s="3" t="str">
        <f>IF(D571=1,'Tipo '!$B$2,IF(D571=2,'Tipo '!$B$3,IF(D571=3,'Tipo '!$B$4,IF(D571=4,'Tipo '!$B$5,IF(D571=5,'Tipo '!$B$6,IF(D571=6,'Tipo '!$B$7,IF(D571=7,'Tipo '!$B$8,IF(D571=8,'Tipo '!$B$9,IF(D571=9,'Tipo '!$B$10,IF(D571=10,'Tipo '!$B$11,IF(D571=11,'Tipo '!$B$12,IF(D571=12,'Tipo '!$B$13,IF(D571=13,'Tipo '!$B$14,IF(D571=14,'Tipo '!$B$15,IF(D571=15,'Tipo '!$B$16,IF(D571=16,'Tipo '!$B$17,IF(D571=17,'Tipo '!$B$18,IF(D571=18,'Tipo '!$B$19,IF(D571=19,'Tipo '!$B$20,IF(D571=20,'Tipo '!$B$21,"No ha seleccionado un tipo de contrato válido"))))))))))))))))))))</f>
        <v>No ha seleccionado un tipo de contrato válido</v>
      </c>
      <c r="F571" s="3"/>
      <c r="G571" s="3"/>
      <c r="H571" s="19"/>
      <c r="I571" s="19"/>
      <c r="J571" s="8"/>
      <c r="K571" s="38" t="str">
        <f>IF(J571=1,'Equivalencia BH-BMPT'!$D$2,IF(J571=2,'Equivalencia BH-BMPT'!$D$3,IF(J571=3,'Equivalencia BH-BMPT'!$D$4,IF(J571=4,'Equivalencia BH-BMPT'!$D$5,IF(J571=5,'Equivalencia BH-BMPT'!$D$6,IF(J571=6,'Equivalencia BH-BMPT'!$D$7,IF(J571=7,'Equivalencia BH-BMPT'!$D$8,IF(J571=8,'Equivalencia BH-BMPT'!$D$9,IF(J571=9,'Equivalencia BH-BMPT'!$D$10,IF(J571=10,'Equivalencia BH-BMPT'!$D$11,IF(J571=11,'Equivalencia BH-BMPT'!$D$12,IF(J571=12,'Equivalencia BH-BMPT'!$D$13,IF(J571=13,'Equivalencia BH-BMPT'!$D$14,IF(J571=14,'Equivalencia BH-BMPT'!$D$15,IF(J571=15,'Equivalencia BH-BMPT'!$D$16,IF(J571=16,'Equivalencia BH-BMPT'!$D$17,IF(J571=17,'Equivalencia BH-BMPT'!$D$18,IF(J571=18,'Equivalencia BH-BMPT'!$D$19,IF(J571=19,'Equivalencia BH-BMPT'!$D$20,IF(J571=20,'Equivalencia BH-BMPT'!$D$21,IF(J571=21,'Equivalencia BH-BMPT'!$D$22,IF(J571=22,'Equivalencia BH-BMPT'!$D$23,IF(J571=23,'Equivalencia BH-BMPT'!#REF!,IF(J571=24,'Equivalencia BH-BMPT'!$D$25,IF(J571=25,'Equivalencia BH-BMPT'!$D$26,IF(J571=26,'Equivalencia BH-BMPT'!$D$27,IF(J571=27,'Equivalencia BH-BMPT'!$D$28,IF(J571=28,'Equivalencia BH-BMPT'!$D$29,IF(J571=29,'Equivalencia BH-BMPT'!$D$30,IF(J571=30,'Equivalencia BH-BMPT'!$D$31,IF(J571=31,'Equivalencia BH-BMPT'!$D$32,IF(J571=32,'Equivalencia BH-BMPT'!$D$33,IF(J571=33,'Equivalencia BH-BMPT'!$D$34,IF(J571=34,'Equivalencia BH-BMPT'!$D$35,IF(J571=35,'Equivalencia BH-BMPT'!$D$36,IF(J571=36,'Equivalencia BH-BMPT'!$D$37,IF(J571=37,'Equivalencia BH-BMPT'!$D$38,IF(J571=38,'Equivalencia BH-BMPT'!#REF!,IF(J571=39,'Equivalencia BH-BMPT'!$D$40,IF(J571=40,'Equivalencia BH-BMPT'!$D$41,IF(J571=41,'Equivalencia BH-BMPT'!$D$42,IF(J571=42,'Equivalencia BH-BMPT'!$D$43,IF(J571=43,'Equivalencia BH-BMPT'!$D$44,IF(J571=44,'Equivalencia BH-BMPT'!$D$45,IF(J571=45,'Equivalencia BH-BMPT'!$D$46,"No ha seleccionado un número de programa")))))))))))))))))))))))))))))))))))))))))))))</f>
        <v>No ha seleccionado un número de programa</v>
      </c>
      <c r="L571" s="20"/>
      <c r="M571" s="17"/>
      <c r="N571" s="24"/>
      <c r="O571" s="21"/>
      <c r="P571" s="85"/>
      <c r="Q571" s="22"/>
      <c r="R571" s="22"/>
      <c r="S571" s="22"/>
      <c r="T571" s="22">
        <f t="shared" si="30"/>
        <v>0</v>
      </c>
      <c r="U571" s="22"/>
      <c r="V571" s="23"/>
      <c r="W571" s="23"/>
      <c r="X571" s="23"/>
      <c r="Y571" s="17"/>
      <c r="Z571" s="17"/>
      <c r="AA571" s="39"/>
      <c r="AB571" s="17"/>
      <c r="AC571" s="17"/>
      <c r="AD571" s="17"/>
      <c r="AE571" s="17"/>
      <c r="AF571" s="40" t="e">
        <f t="shared" si="31"/>
        <v>#DIV/0!</v>
      </c>
      <c r="AG571" s="41"/>
      <c r="AH571" s="41" t="b">
        <f t="shared" si="32"/>
        <v>1</v>
      </c>
    </row>
    <row r="572" spans="1:34" ht="44.25" hidden="1" customHeight="1" thickBot="1" x14ac:dyDescent="0.3">
      <c r="A572" s="17"/>
      <c r="B572" s="17"/>
      <c r="C572" s="3"/>
      <c r="D572" s="17"/>
      <c r="E572" s="3" t="str">
        <f>IF(D572=1,'Tipo '!$B$2,IF(D572=2,'Tipo '!$B$3,IF(D572=3,'Tipo '!$B$4,IF(D572=4,'Tipo '!$B$5,IF(D572=5,'Tipo '!$B$6,IF(D572=6,'Tipo '!$B$7,IF(D572=7,'Tipo '!$B$8,IF(D572=8,'Tipo '!$B$9,IF(D572=9,'Tipo '!$B$10,IF(D572=10,'Tipo '!$B$11,IF(D572=11,'Tipo '!$B$12,IF(D572=12,'Tipo '!$B$13,IF(D572=13,'Tipo '!$B$14,IF(D572=14,'Tipo '!$B$15,IF(D572=15,'Tipo '!$B$16,IF(D572=16,'Tipo '!$B$17,IF(D572=17,'Tipo '!$B$18,IF(D572=18,'Tipo '!$B$19,IF(D572=19,'Tipo '!$B$20,IF(D572=20,'Tipo '!$B$21,"No ha seleccionado un tipo de contrato válido"))))))))))))))))))))</f>
        <v>No ha seleccionado un tipo de contrato válido</v>
      </c>
      <c r="F572" s="3"/>
      <c r="G572" s="3"/>
      <c r="H572" s="19"/>
      <c r="I572" s="19"/>
      <c r="J572" s="8"/>
      <c r="K572" s="38" t="str">
        <f>IF(J572=1,'Equivalencia BH-BMPT'!$D$2,IF(J572=2,'Equivalencia BH-BMPT'!$D$3,IF(J572=3,'Equivalencia BH-BMPT'!$D$4,IF(J572=4,'Equivalencia BH-BMPT'!$D$5,IF(J572=5,'Equivalencia BH-BMPT'!$D$6,IF(J572=6,'Equivalencia BH-BMPT'!$D$7,IF(J572=7,'Equivalencia BH-BMPT'!$D$8,IF(J572=8,'Equivalencia BH-BMPT'!$D$9,IF(J572=9,'Equivalencia BH-BMPT'!$D$10,IF(J572=10,'Equivalencia BH-BMPT'!$D$11,IF(J572=11,'Equivalencia BH-BMPT'!$D$12,IF(J572=12,'Equivalencia BH-BMPT'!$D$13,IF(J572=13,'Equivalencia BH-BMPT'!$D$14,IF(J572=14,'Equivalencia BH-BMPT'!$D$15,IF(J572=15,'Equivalencia BH-BMPT'!$D$16,IF(J572=16,'Equivalencia BH-BMPT'!$D$17,IF(J572=17,'Equivalencia BH-BMPT'!$D$18,IF(J572=18,'Equivalencia BH-BMPT'!$D$19,IF(J572=19,'Equivalencia BH-BMPT'!$D$20,IF(J572=20,'Equivalencia BH-BMPT'!$D$21,IF(J572=21,'Equivalencia BH-BMPT'!$D$22,IF(J572=22,'Equivalencia BH-BMPT'!$D$23,IF(J572=23,'Equivalencia BH-BMPT'!#REF!,IF(J572=24,'Equivalencia BH-BMPT'!$D$25,IF(J572=25,'Equivalencia BH-BMPT'!$D$26,IF(J572=26,'Equivalencia BH-BMPT'!$D$27,IF(J572=27,'Equivalencia BH-BMPT'!$D$28,IF(J572=28,'Equivalencia BH-BMPT'!$D$29,IF(J572=29,'Equivalencia BH-BMPT'!$D$30,IF(J572=30,'Equivalencia BH-BMPT'!$D$31,IF(J572=31,'Equivalencia BH-BMPT'!$D$32,IF(J572=32,'Equivalencia BH-BMPT'!$D$33,IF(J572=33,'Equivalencia BH-BMPT'!$D$34,IF(J572=34,'Equivalencia BH-BMPT'!$D$35,IF(J572=35,'Equivalencia BH-BMPT'!$D$36,IF(J572=36,'Equivalencia BH-BMPT'!$D$37,IF(J572=37,'Equivalencia BH-BMPT'!$D$38,IF(J572=38,'Equivalencia BH-BMPT'!#REF!,IF(J572=39,'Equivalencia BH-BMPT'!$D$40,IF(J572=40,'Equivalencia BH-BMPT'!$D$41,IF(J572=41,'Equivalencia BH-BMPT'!$D$42,IF(J572=42,'Equivalencia BH-BMPT'!$D$43,IF(J572=43,'Equivalencia BH-BMPT'!$D$44,IF(J572=44,'Equivalencia BH-BMPT'!$D$45,IF(J572=45,'Equivalencia BH-BMPT'!$D$46,"No ha seleccionado un número de programa")))))))))))))))))))))))))))))))))))))))))))))</f>
        <v>No ha seleccionado un número de programa</v>
      </c>
      <c r="L572" s="20"/>
      <c r="M572" s="17"/>
      <c r="N572" s="24"/>
      <c r="O572" s="21"/>
      <c r="P572" s="85"/>
      <c r="Q572" s="22"/>
      <c r="R572" s="22"/>
      <c r="S572" s="22"/>
      <c r="T572" s="22">
        <f t="shared" si="30"/>
        <v>0</v>
      </c>
      <c r="U572" s="22"/>
      <c r="V572" s="23"/>
      <c r="W572" s="23"/>
      <c r="X572" s="23"/>
      <c r="Y572" s="17"/>
      <c r="Z572" s="17"/>
      <c r="AA572" s="39"/>
      <c r="AB572" s="17"/>
      <c r="AC572" s="17"/>
      <c r="AD572" s="17"/>
      <c r="AE572" s="17"/>
      <c r="AF572" s="40" t="e">
        <f t="shared" si="31"/>
        <v>#DIV/0!</v>
      </c>
      <c r="AG572" s="41"/>
      <c r="AH572" s="41" t="b">
        <f t="shared" si="32"/>
        <v>1</v>
      </c>
    </row>
    <row r="573" spans="1:34" ht="44.25" hidden="1" customHeight="1" thickBot="1" x14ac:dyDescent="0.3">
      <c r="A573" s="17"/>
      <c r="B573" s="17"/>
      <c r="C573" s="3"/>
      <c r="D573" s="17"/>
      <c r="E573" s="3" t="str">
        <f>IF(D573=1,'Tipo '!$B$2,IF(D573=2,'Tipo '!$B$3,IF(D573=3,'Tipo '!$B$4,IF(D573=4,'Tipo '!$B$5,IF(D573=5,'Tipo '!$B$6,IF(D573=6,'Tipo '!$B$7,IF(D573=7,'Tipo '!$B$8,IF(D573=8,'Tipo '!$B$9,IF(D573=9,'Tipo '!$B$10,IF(D573=10,'Tipo '!$B$11,IF(D573=11,'Tipo '!$B$12,IF(D573=12,'Tipo '!$B$13,IF(D573=13,'Tipo '!$B$14,IF(D573=14,'Tipo '!$B$15,IF(D573=15,'Tipo '!$B$16,IF(D573=16,'Tipo '!$B$17,IF(D573=17,'Tipo '!$B$18,IF(D573=18,'Tipo '!$B$19,IF(D573=19,'Tipo '!$B$20,IF(D573=20,'Tipo '!$B$21,"No ha seleccionado un tipo de contrato válido"))))))))))))))))))))</f>
        <v>No ha seleccionado un tipo de contrato válido</v>
      </c>
      <c r="F573" s="3"/>
      <c r="G573" s="3"/>
      <c r="H573" s="19"/>
      <c r="I573" s="19"/>
      <c r="J573" s="8"/>
      <c r="K573" s="38" t="str">
        <f>IF(J573=1,'Equivalencia BH-BMPT'!$D$2,IF(J573=2,'Equivalencia BH-BMPT'!$D$3,IF(J573=3,'Equivalencia BH-BMPT'!$D$4,IF(J573=4,'Equivalencia BH-BMPT'!$D$5,IF(J573=5,'Equivalencia BH-BMPT'!$D$6,IF(J573=6,'Equivalencia BH-BMPT'!$D$7,IF(J573=7,'Equivalencia BH-BMPT'!$D$8,IF(J573=8,'Equivalencia BH-BMPT'!$D$9,IF(J573=9,'Equivalencia BH-BMPT'!$D$10,IF(J573=10,'Equivalencia BH-BMPT'!$D$11,IF(J573=11,'Equivalencia BH-BMPT'!$D$12,IF(J573=12,'Equivalencia BH-BMPT'!$D$13,IF(J573=13,'Equivalencia BH-BMPT'!$D$14,IF(J573=14,'Equivalencia BH-BMPT'!$D$15,IF(J573=15,'Equivalencia BH-BMPT'!$D$16,IF(J573=16,'Equivalencia BH-BMPT'!$D$17,IF(J573=17,'Equivalencia BH-BMPT'!$D$18,IF(J573=18,'Equivalencia BH-BMPT'!$D$19,IF(J573=19,'Equivalencia BH-BMPT'!$D$20,IF(J573=20,'Equivalencia BH-BMPT'!$D$21,IF(J573=21,'Equivalencia BH-BMPT'!$D$22,IF(J573=22,'Equivalencia BH-BMPT'!$D$23,IF(J573=23,'Equivalencia BH-BMPT'!#REF!,IF(J573=24,'Equivalencia BH-BMPT'!$D$25,IF(J573=25,'Equivalencia BH-BMPT'!$D$26,IF(J573=26,'Equivalencia BH-BMPT'!$D$27,IF(J573=27,'Equivalencia BH-BMPT'!$D$28,IF(J573=28,'Equivalencia BH-BMPT'!$D$29,IF(J573=29,'Equivalencia BH-BMPT'!$D$30,IF(J573=30,'Equivalencia BH-BMPT'!$D$31,IF(J573=31,'Equivalencia BH-BMPT'!$D$32,IF(J573=32,'Equivalencia BH-BMPT'!$D$33,IF(J573=33,'Equivalencia BH-BMPT'!$D$34,IF(J573=34,'Equivalencia BH-BMPT'!$D$35,IF(J573=35,'Equivalencia BH-BMPT'!$D$36,IF(J573=36,'Equivalencia BH-BMPT'!$D$37,IF(J573=37,'Equivalencia BH-BMPT'!$D$38,IF(J573=38,'Equivalencia BH-BMPT'!#REF!,IF(J573=39,'Equivalencia BH-BMPT'!$D$40,IF(J573=40,'Equivalencia BH-BMPT'!$D$41,IF(J573=41,'Equivalencia BH-BMPT'!$D$42,IF(J573=42,'Equivalencia BH-BMPT'!$D$43,IF(J573=43,'Equivalencia BH-BMPT'!$D$44,IF(J573=44,'Equivalencia BH-BMPT'!$D$45,IF(J573=45,'Equivalencia BH-BMPT'!$D$46,"No ha seleccionado un número de programa")))))))))))))))))))))))))))))))))))))))))))))</f>
        <v>No ha seleccionado un número de programa</v>
      </c>
      <c r="L573" s="20"/>
      <c r="M573" s="17"/>
      <c r="N573" s="24"/>
      <c r="O573" s="21"/>
      <c r="P573" s="85"/>
      <c r="Q573" s="22"/>
      <c r="R573" s="22"/>
      <c r="S573" s="22"/>
      <c r="T573" s="22">
        <f t="shared" si="30"/>
        <v>0</v>
      </c>
      <c r="U573" s="22"/>
      <c r="V573" s="23"/>
      <c r="W573" s="23"/>
      <c r="X573" s="23"/>
      <c r="Y573" s="17"/>
      <c r="Z573" s="17"/>
      <c r="AA573" s="39"/>
      <c r="AB573" s="17"/>
      <c r="AC573" s="17"/>
      <c r="AD573" s="17"/>
      <c r="AE573" s="17"/>
      <c r="AF573" s="40" t="e">
        <f t="shared" si="31"/>
        <v>#DIV/0!</v>
      </c>
      <c r="AG573" s="41"/>
      <c r="AH573" s="41" t="b">
        <f t="shared" si="32"/>
        <v>1</v>
      </c>
    </row>
    <row r="574" spans="1:34" ht="44.25" hidden="1" customHeight="1" thickBot="1" x14ac:dyDescent="0.3">
      <c r="A574" s="17"/>
      <c r="B574" s="17"/>
      <c r="C574" s="3"/>
      <c r="D574" s="17"/>
      <c r="E574" s="3" t="str">
        <f>IF(D574=1,'Tipo '!$B$2,IF(D574=2,'Tipo '!$B$3,IF(D574=3,'Tipo '!$B$4,IF(D574=4,'Tipo '!$B$5,IF(D574=5,'Tipo '!$B$6,IF(D574=6,'Tipo '!$B$7,IF(D574=7,'Tipo '!$B$8,IF(D574=8,'Tipo '!$B$9,IF(D574=9,'Tipo '!$B$10,IF(D574=10,'Tipo '!$B$11,IF(D574=11,'Tipo '!$B$12,IF(D574=12,'Tipo '!$B$13,IF(D574=13,'Tipo '!$B$14,IF(D574=14,'Tipo '!$B$15,IF(D574=15,'Tipo '!$B$16,IF(D574=16,'Tipo '!$B$17,IF(D574=17,'Tipo '!$B$18,IF(D574=18,'Tipo '!$B$19,IF(D574=19,'Tipo '!$B$20,IF(D574=20,'Tipo '!$B$21,"No ha seleccionado un tipo de contrato válido"))))))))))))))))))))</f>
        <v>No ha seleccionado un tipo de contrato válido</v>
      </c>
      <c r="F574" s="3"/>
      <c r="G574" s="3"/>
      <c r="H574" s="19"/>
      <c r="I574" s="19"/>
      <c r="J574" s="8"/>
      <c r="K574" s="38" t="str">
        <f>IF(J574=1,'Equivalencia BH-BMPT'!$D$2,IF(J574=2,'Equivalencia BH-BMPT'!$D$3,IF(J574=3,'Equivalencia BH-BMPT'!$D$4,IF(J574=4,'Equivalencia BH-BMPT'!$D$5,IF(J574=5,'Equivalencia BH-BMPT'!$D$6,IF(J574=6,'Equivalencia BH-BMPT'!$D$7,IF(J574=7,'Equivalencia BH-BMPT'!$D$8,IF(J574=8,'Equivalencia BH-BMPT'!$D$9,IF(J574=9,'Equivalencia BH-BMPT'!$D$10,IF(J574=10,'Equivalencia BH-BMPT'!$D$11,IF(J574=11,'Equivalencia BH-BMPT'!$D$12,IF(J574=12,'Equivalencia BH-BMPT'!$D$13,IF(J574=13,'Equivalencia BH-BMPT'!$D$14,IF(J574=14,'Equivalencia BH-BMPT'!$D$15,IF(J574=15,'Equivalencia BH-BMPT'!$D$16,IF(J574=16,'Equivalencia BH-BMPT'!$D$17,IF(J574=17,'Equivalencia BH-BMPT'!$D$18,IF(J574=18,'Equivalencia BH-BMPT'!$D$19,IF(J574=19,'Equivalencia BH-BMPT'!$D$20,IF(J574=20,'Equivalencia BH-BMPT'!$D$21,IF(J574=21,'Equivalencia BH-BMPT'!$D$22,IF(J574=22,'Equivalencia BH-BMPT'!$D$23,IF(J574=23,'Equivalencia BH-BMPT'!#REF!,IF(J574=24,'Equivalencia BH-BMPT'!$D$25,IF(J574=25,'Equivalencia BH-BMPT'!$D$26,IF(J574=26,'Equivalencia BH-BMPT'!$D$27,IF(J574=27,'Equivalencia BH-BMPT'!$D$28,IF(J574=28,'Equivalencia BH-BMPT'!$D$29,IF(J574=29,'Equivalencia BH-BMPT'!$D$30,IF(J574=30,'Equivalencia BH-BMPT'!$D$31,IF(J574=31,'Equivalencia BH-BMPT'!$D$32,IF(J574=32,'Equivalencia BH-BMPT'!$D$33,IF(J574=33,'Equivalencia BH-BMPT'!$D$34,IF(J574=34,'Equivalencia BH-BMPT'!$D$35,IF(J574=35,'Equivalencia BH-BMPT'!$D$36,IF(J574=36,'Equivalencia BH-BMPT'!$D$37,IF(J574=37,'Equivalencia BH-BMPT'!$D$38,IF(J574=38,'Equivalencia BH-BMPT'!#REF!,IF(J574=39,'Equivalencia BH-BMPT'!$D$40,IF(J574=40,'Equivalencia BH-BMPT'!$D$41,IF(J574=41,'Equivalencia BH-BMPT'!$D$42,IF(J574=42,'Equivalencia BH-BMPT'!$D$43,IF(J574=43,'Equivalencia BH-BMPT'!$D$44,IF(J574=44,'Equivalencia BH-BMPT'!$D$45,IF(J574=45,'Equivalencia BH-BMPT'!$D$46,"No ha seleccionado un número de programa")))))))))))))))))))))))))))))))))))))))))))))</f>
        <v>No ha seleccionado un número de programa</v>
      </c>
      <c r="L574" s="20"/>
      <c r="M574" s="17"/>
      <c r="N574" s="24"/>
      <c r="O574" s="21"/>
      <c r="P574" s="85"/>
      <c r="Q574" s="22"/>
      <c r="R574" s="22"/>
      <c r="S574" s="22"/>
      <c r="T574" s="22">
        <f t="shared" si="30"/>
        <v>0</v>
      </c>
      <c r="U574" s="22"/>
      <c r="V574" s="23"/>
      <c r="W574" s="23"/>
      <c r="X574" s="23"/>
      <c r="Y574" s="17"/>
      <c r="Z574" s="17"/>
      <c r="AA574" s="39"/>
      <c r="AB574" s="17"/>
      <c r="AC574" s="17"/>
      <c r="AD574" s="17"/>
      <c r="AE574" s="17"/>
      <c r="AF574" s="40" t="e">
        <f t="shared" si="31"/>
        <v>#DIV/0!</v>
      </c>
      <c r="AG574" s="41"/>
      <c r="AH574" s="41" t="b">
        <f t="shared" si="32"/>
        <v>1</v>
      </c>
    </row>
    <row r="575" spans="1:34" ht="44.25" hidden="1" customHeight="1" thickBot="1" x14ac:dyDescent="0.3">
      <c r="A575" s="17"/>
      <c r="B575" s="17"/>
      <c r="C575" s="3"/>
      <c r="D575" s="17"/>
      <c r="E575" s="3" t="str">
        <f>IF(D575=1,'Tipo '!$B$2,IF(D575=2,'Tipo '!$B$3,IF(D575=3,'Tipo '!$B$4,IF(D575=4,'Tipo '!$B$5,IF(D575=5,'Tipo '!$B$6,IF(D575=6,'Tipo '!$B$7,IF(D575=7,'Tipo '!$B$8,IF(D575=8,'Tipo '!$B$9,IF(D575=9,'Tipo '!$B$10,IF(D575=10,'Tipo '!$B$11,IF(D575=11,'Tipo '!$B$12,IF(D575=12,'Tipo '!$B$13,IF(D575=13,'Tipo '!$B$14,IF(D575=14,'Tipo '!$B$15,IF(D575=15,'Tipo '!$B$16,IF(D575=16,'Tipo '!$B$17,IF(D575=17,'Tipo '!$B$18,IF(D575=18,'Tipo '!$B$19,IF(D575=19,'Tipo '!$B$20,IF(D575=20,'Tipo '!$B$21,"No ha seleccionado un tipo de contrato válido"))))))))))))))))))))</f>
        <v>No ha seleccionado un tipo de contrato válido</v>
      </c>
      <c r="F575" s="3"/>
      <c r="G575" s="3"/>
      <c r="H575" s="19"/>
      <c r="I575" s="19"/>
      <c r="J575" s="8"/>
      <c r="K575" s="38" t="str">
        <f>IF(J575=1,'Equivalencia BH-BMPT'!$D$2,IF(J575=2,'Equivalencia BH-BMPT'!$D$3,IF(J575=3,'Equivalencia BH-BMPT'!$D$4,IF(J575=4,'Equivalencia BH-BMPT'!$D$5,IF(J575=5,'Equivalencia BH-BMPT'!$D$6,IF(J575=6,'Equivalencia BH-BMPT'!$D$7,IF(J575=7,'Equivalencia BH-BMPT'!$D$8,IF(J575=8,'Equivalencia BH-BMPT'!$D$9,IF(J575=9,'Equivalencia BH-BMPT'!$D$10,IF(J575=10,'Equivalencia BH-BMPT'!$D$11,IF(J575=11,'Equivalencia BH-BMPT'!$D$12,IF(J575=12,'Equivalencia BH-BMPT'!$D$13,IF(J575=13,'Equivalencia BH-BMPT'!$D$14,IF(J575=14,'Equivalencia BH-BMPT'!$D$15,IF(J575=15,'Equivalencia BH-BMPT'!$D$16,IF(J575=16,'Equivalencia BH-BMPT'!$D$17,IF(J575=17,'Equivalencia BH-BMPT'!$D$18,IF(J575=18,'Equivalencia BH-BMPT'!$D$19,IF(J575=19,'Equivalencia BH-BMPT'!$D$20,IF(J575=20,'Equivalencia BH-BMPT'!$D$21,IF(J575=21,'Equivalencia BH-BMPT'!$D$22,IF(J575=22,'Equivalencia BH-BMPT'!$D$23,IF(J575=23,'Equivalencia BH-BMPT'!#REF!,IF(J575=24,'Equivalencia BH-BMPT'!$D$25,IF(J575=25,'Equivalencia BH-BMPT'!$D$26,IF(J575=26,'Equivalencia BH-BMPT'!$D$27,IF(J575=27,'Equivalencia BH-BMPT'!$D$28,IF(J575=28,'Equivalencia BH-BMPT'!$D$29,IF(J575=29,'Equivalencia BH-BMPT'!$D$30,IF(J575=30,'Equivalencia BH-BMPT'!$D$31,IF(J575=31,'Equivalencia BH-BMPT'!$D$32,IF(J575=32,'Equivalencia BH-BMPT'!$D$33,IF(J575=33,'Equivalencia BH-BMPT'!$D$34,IF(J575=34,'Equivalencia BH-BMPT'!$D$35,IF(J575=35,'Equivalencia BH-BMPT'!$D$36,IF(J575=36,'Equivalencia BH-BMPT'!$D$37,IF(J575=37,'Equivalencia BH-BMPT'!$D$38,IF(J575=38,'Equivalencia BH-BMPT'!#REF!,IF(J575=39,'Equivalencia BH-BMPT'!$D$40,IF(J575=40,'Equivalencia BH-BMPT'!$D$41,IF(J575=41,'Equivalencia BH-BMPT'!$D$42,IF(J575=42,'Equivalencia BH-BMPT'!$D$43,IF(J575=43,'Equivalencia BH-BMPT'!$D$44,IF(J575=44,'Equivalencia BH-BMPT'!$D$45,IF(J575=45,'Equivalencia BH-BMPT'!$D$46,"No ha seleccionado un número de programa")))))))))))))))))))))))))))))))))))))))))))))</f>
        <v>No ha seleccionado un número de programa</v>
      </c>
      <c r="L575" s="20"/>
      <c r="M575" s="17"/>
      <c r="N575" s="24"/>
      <c r="O575" s="21"/>
      <c r="P575" s="85"/>
      <c r="Q575" s="22"/>
      <c r="R575" s="22"/>
      <c r="S575" s="22"/>
      <c r="T575" s="22">
        <f t="shared" si="30"/>
        <v>0</v>
      </c>
      <c r="U575" s="22"/>
      <c r="V575" s="23"/>
      <c r="W575" s="23"/>
      <c r="X575" s="23"/>
      <c r="Y575" s="17"/>
      <c r="Z575" s="17"/>
      <c r="AA575" s="39"/>
      <c r="AB575" s="17"/>
      <c r="AC575" s="17"/>
      <c r="AD575" s="17"/>
      <c r="AE575" s="17"/>
      <c r="AF575" s="40" t="e">
        <f t="shared" si="31"/>
        <v>#DIV/0!</v>
      </c>
      <c r="AG575" s="41"/>
      <c r="AH575" s="41" t="b">
        <f t="shared" si="32"/>
        <v>1</v>
      </c>
    </row>
    <row r="576" spans="1:34" ht="44.25" hidden="1" customHeight="1" thickBot="1" x14ac:dyDescent="0.3">
      <c r="A576" s="17"/>
      <c r="B576" s="17"/>
      <c r="C576" s="3"/>
      <c r="D576" s="17"/>
      <c r="E576" s="3" t="str">
        <f>IF(D576=1,'Tipo '!$B$2,IF(D576=2,'Tipo '!$B$3,IF(D576=3,'Tipo '!$B$4,IF(D576=4,'Tipo '!$B$5,IF(D576=5,'Tipo '!$B$6,IF(D576=6,'Tipo '!$B$7,IF(D576=7,'Tipo '!$B$8,IF(D576=8,'Tipo '!$B$9,IF(D576=9,'Tipo '!$B$10,IF(D576=10,'Tipo '!$B$11,IF(D576=11,'Tipo '!$B$12,IF(D576=12,'Tipo '!$B$13,IF(D576=13,'Tipo '!$B$14,IF(D576=14,'Tipo '!$B$15,IF(D576=15,'Tipo '!$B$16,IF(D576=16,'Tipo '!$B$17,IF(D576=17,'Tipo '!$B$18,IF(D576=18,'Tipo '!$B$19,IF(D576=19,'Tipo '!$B$20,IF(D576=20,'Tipo '!$B$21,"No ha seleccionado un tipo de contrato válido"))))))))))))))))))))</f>
        <v>No ha seleccionado un tipo de contrato válido</v>
      </c>
      <c r="F576" s="3"/>
      <c r="G576" s="3"/>
      <c r="H576" s="19"/>
      <c r="I576" s="19"/>
      <c r="J576" s="8"/>
      <c r="K576" s="38" t="str">
        <f>IF(J576=1,'Equivalencia BH-BMPT'!$D$2,IF(J576=2,'Equivalencia BH-BMPT'!$D$3,IF(J576=3,'Equivalencia BH-BMPT'!$D$4,IF(J576=4,'Equivalencia BH-BMPT'!$D$5,IF(J576=5,'Equivalencia BH-BMPT'!$D$6,IF(J576=6,'Equivalencia BH-BMPT'!$D$7,IF(J576=7,'Equivalencia BH-BMPT'!$D$8,IF(J576=8,'Equivalencia BH-BMPT'!$D$9,IF(J576=9,'Equivalencia BH-BMPT'!$D$10,IF(J576=10,'Equivalencia BH-BMPT'!$D$11,IF(J576=11,'Equivalencia BH-BMPT'!$D$12,IF(J576=12,'Equivalencia BH-BMPT'!$D$13,IF(J576=13,'Equivalencia BH-BMPT'!$D$14,IF(J576=14,'Equivalencia BH-BMPT'!$D$15,IF(J576=15,'Equivalencia BH-BMPT'!$D$16,IF(J576=16,'Equivalencia BH-BMPT'!$D$17,IF(J576=17,'Equivalencia BH-BMPT'!$D$18,IF(J576=18,'Equivalencia BH-BMPT'!$D$19,IF(J576=19,'Equivalencia BH-BMPT'!$D$20,IF(J576=20,'Equivalencia BH-BMPT'!$D$21,IF(J576=21,'Equivalencia BH-BMPT'!$D$22,IF(J576=22,'Equivalencia BH-BMPT'!$D$23,IF(J576=23,'Equivalencia BH-BMPT'!#REF!,IF(J576=24,'Equivalencia BH-BMPT'!$D$25,IF(J576=25,'Equivalencia BH-BMPT'!$D$26,IF(J576=26,'Equivalencia BH-BMPT'!$D$27,IF(J576=27,'Equivalencia BH-BMPT'!$D$28,IF(J576=28,'Equivalencia BH-BMPT'!$D$29,IF(J576=29,'Equivalencia BH-BMPT'!$D$30,IF(J576=30,'Equivalencia BH-BMPT'!$D$31,IF(J576=31,'Equivalencia BH-BMPT'!$D$32,IF(J576=32,'Equivalencia BH-BMPT'!$D$33,IF(J576=33,'Equivalencia BH-BMPT'!$D$34,IF(J576=34,'Equivalencia BH-BMPT'!$D$35,IF(J576=35,'Equivalencia BH-BMPT'!$D$36,IF(J576=36,'Equivalencia BH-BMPT'!$D$37,IF(J576=37,'Equivalencia BH-BMPT'!$D$38,IF(J576=38,'Equivalencia BH-BMPT'!#REF!,IF(J576=39,'Equivalencia BH-BMPT'!$D$40,IF(J576=40,'Equivalencia BH-BMPT'!$D$41,IF(J576=41,'Equivalencia BH-BMPT'!$D$42,IF(J576=42,'Equivalencia BH-BMPT'!$D$43,IF(J576=43,'Equivalencia BH-BMPT'!$D$44,IF(J576=44,'Equivalencia BH-BMPT'!$D$45,IF(J576=45,'Equivalencia BH-BMPT'!$D$46,"No ha seleccionado un número de programa")))))))))))))))))))))))))))))))))))))))))))))</f>
        <v>No ha seleccionado un número de programa</v>
      </c>
      <c r="L576" s="20"/>
      <c r="M576" s="17"/>
      <c r="N576" s="24"/>
      <c r="O576" s="21"/>
      <c r="P576" s="85"/>
      <c r="Q576" s="22"/>
      <c r="R576" s="22"/>
      <c r="S576" s="22"/>
      <c r="T576" s="22">
        <f t="shared" si="30"/>
        <v>0</v>
      </c>
      <c r="U576" s="22"/>
      <c r="V576" s="23"/>
      <c r="W576" s="23"/>
      <c r="X576" s="23"/>
      <c r="Y576" s="17"/>
      <c r="Z576" s="17"/>
      <c r="AA576" s="39"/>
      <c r="AB576" s="17"/>
      <c r="AC576" s="17"/>
      <c r="AD576" s="17"/>
      <c r="AE576" s="17"/>
      <c r="AF576" s="40" t="e">
        <f t="shared" si="31"/>
        <v>#DIV/0!</v>
      </c>
      <c r="AG576" s="41"/>
      <c r="AH576" s="41" t="b">
        <f t="shared" si="32"/>
        <v>1</v>
      </c>
    </row>
    <row r="577" spans="1:34" ht="44.25" hidden="1" customHeight="1" thickBot="1" x14ac:dyDescent="0.3">
      <c r="A577" s="17"/>
      <c r="B577" s="17"/>
      <c r="C577" s="3"/>
      <c r="D577" s="17"/>
      <c r="E577" s="3" t="str">
        <f>IF(D577=1,'Tipo '!$B$2,IF(D577=2,'Tipo '!$B$3,IF(D577=3,'Tipo '!$B$4,IF(D577=4,'Tipo '!$B$5,IF(D577=5,'Tipo '!$B$6,IF(D577=6,'Tipo '!$B$7,IF(D577=7,'Tipo '!$B$8,IF(D577=8,'Tipo '!$B$9,IF(D577=9,'Tipo '!$B$10,IF(D577=10,'Tipo '!$B$11,IF(D577=11,'Tipo '!$B$12,IF(D577=12,'Tipo '!$B$13,IF(D577=13,'Tipo '!$B$14,IF(D577=14,'Tipo '!$B$15,IF(D577=15,'Tipo '!$B$16,IF(D577=16,'Tipo '!$B$17,IF(D577=17,'Tipo '!$B$18,IF(D577=18,'Tipo '!$B$19,IF(D577=19,'Tipo '!$B$20,IF(D577=20,'Tipo '!$B$21,"No ha seleccionado un tipo de contrato válido"))))))))))))))))))))</f>
        <v>No ha seleccionado un tipo de contrato válido</v>
      </c>
      <c r="F577" s="3"/>
      <c r="G577" s="3"/>
      <c r="H577" s="19"/>
      <c r="I577" s="19"/>
      <c r="J577" s="8"/>
      <c r="K577" s="38" t="str">
        <f>IF(J577=1,'Equivalencia BH-BMPT'!$D$2,IF(J577=2,'Equivalencia BH-BMPT'!$D$3,IF(J577=3,'Equivalencia BH-BMPT'!$D$4,IF(J577=4,'Equivalencia BH-BMPT'!$D$5,IF(J577=5,'Equivalencia BH-BMPT'!$D$6,IF(J577=6,'Equivalencia BH-BMPT'!$D$7,IF(J577=7,'Equivalencia BH-BMPT'!$D$8,IF(J577=8,'Equivalencia BH-BMPT'!$D$9,IF(J577=9,'Equivalencia BH-BMPT'!$D$10,IF(J577=10,'Equivalencia BH-BMPT'!$D$11,IF(J577=11,'Equivalencia BH-BMPT'!$D$12,IF(J577=12,'Equivalencia BH-BMPT'!$D$13,IF(J577=13,'Equivalencia BH-BMPT'!$D$14,IF(J577=14,'Equivalencia BH-BMPT'!$D$15,IF(J577=15,'Equivalencia BH-BMPT'!$D$16,IF(J577=16,'Equivalencia BH-BMPT'!$D$17,IF(J577=17,'Equivalencia BH-BMPT'!$D$18,IF(J577=18,'Equivalencia BH-BMPT'!$D$19,IF(J577=19,'Equivalencia BH-BMPT'!$D$20,IF(J577=20,'Equivalencia BH-BMPT'!$D$21,IF(J577=21,'Equivalencia BH-BMPT'!$D$22,IF(J577=22,'Equivalencia BH-BMPT'!$D$23,IF(J577=23,'Equivalencia BH-BMPT'!#REF!,IF(J577=24,'Equivalencia BH-BMPT'!$D$25,IF(J577=25,'Equivalencia BH-BMPT'!$D$26,IF(J577=26,'Equivalencia BH-BMPT'!$D$27,IF(J577=27,'Equivalencia BH-BMPT'!$D$28,IF(J577=28,'Equivalencia BH-BMPT'!$D$29,IF(J577=29,'Equivalencia BH-BMPT'!$D$30,IF(J577=30,'Equivalencia BH-BMPT'!$D$31,IF(J577=31,'Equivalencia BH-BMPT'!$D$32,IF(J577=32,'Equivalencia BH-BMPT'!$D$33,IF(J577=33,'Equivalencia BH-BMPT'!$D$34,IF(J577=34,'Equivalencia BH-BMPT'!$D$35,IF(J577=35,'Equivalencia BH-BMPT'!$D$36,IF(J577=36,'Equivalencia BH-BMPT'!$D$37,IF(J577=37,'Equivalencia BH-BMPT'!$D$38,IF(J577=38,'Equivalencia BH-BMPT'!#REF!,IF(J577=39,'Equivalencia BH-BMPT'!$D$40,IF(J577=40,'Equivalencia BH-BMPT'!$D$41,IF(J577=41,'Equivalencia BH-BMPT'!$D$42,IF(J577=42,'Equivalencia BH-BMPT'!$D$43,IF(J577=43,'Equivalencia BH-BMPT'!$D$44,IF(J577=44,'Equivalencia BH-BMPT'!$D$45,IF(J577=45,'Equivalencia BH-BMPT'!$D$46,"No ha seleccionado un número de programa")))))))))))))))))))))))))))))))))))))))))))))</f>
        <v>No ha seleccionado un número de programa</v>
      </c>
      <c r="L577" s="20"/>
      <c r="M577" s="17"/>
      <c r="N577" s="24"/>
      <c r="O577" s="21"/>
      <c r="P577" s="85"/>
      <c r="Q577" s="22"/>
      <c r="R577" s="22"/>
      <c r="S577" s="22"/>
      <c r="T577" s="22">
        <f t="shared" si="30"/>
        <v>0</v>
      </c>
      <c r="U577" s="22"/>
      <c r="V577" s="23"/>
      <c r="W577" s="23"/>
      <c r="X577" s="23"/>
      <c r="Y577" s="17"/>
      <c r="Z577" s="17"/>
      <c r="AA577" s="39"/>
      <c r="AB577" s="17"/>
      <c r="AC577" s="17"/>
      <c r="AD577" s="17"/>
      <c r="AE577" s="17"/>
      <c r="AF577" s="40" t="e">
        <f t="shared" si="31"/>
        <v>#DIV/0!</v>
      </c>
      <c r="AG577" s="41"/>
      <c r="AH577" s="41" t="b">
        <f t="shared" si="32"/>
        <v>1</v>
      </c>
    </row>
    <row r="578" spans="1:34" ht="44.25" hidden="1" customHeight="1" thickBot="1" x14ac:dyDescent="0.3">
      <c r="A578" s="17"/>
      <c r="B578" s="17"/>
      <c r="C578" s="3"/>
      <c r="D578" s="17"/>
      <c r="E578" s="3" t="str">
        <f>IF(D578=1,'Tipo '!$B$2,IF(D578=2,'Tipo '!$B$3,IF(D578=3,'Tipo '!$B$4,IF(D578=4,'Tipo '!$B$5,IF(D578=5,'Tipo '!$B$6,IF(D578=6,'Tipo '!$B$7,IF(D578=7,'Tipo '!$B$8,IF(D578=8,'Tipo '!$B$9,IF(D578=9,'Tipo '!$B$10,IF(D578=10,'Tipo '!$B$11,IF(D578=11,'Tipo '!$B$12,IF(D578=12,'Tipo '!$B$13,IF(D578=13,'Tipo '!$B$14,IF(D578=14,'Tipo '!$B$15,IF(D578=15,'Tipo '!$B$16,IF(D578=16,'Tipo '!$B$17,IF(D578=17,'Tipo '!$B$18,IF(D578=18,'Tipo '!$B$19,IF(D578=19,'Tipo '!$B$20,IF(D578=20,'Tipo '!$B$21,"No ha seleccionado un tipo de contrato válido"))))))))))))))))))))</f>
        <v>No ha seleccionado un tipo de contrato válido</v>
      </c>
      <c r="F578" s="3"/>
      <c r="G578" s="3"/>
      <c r="H578" s="19"/>
      <c r="I578" s="19"/>
      <c r="J578" s="8"/>
      <c r="K578" s="38" t="str">
        <f>IF(J578=1,'Equivalencia BH-BMPT'!$D$2,IF(J578=2,'Equivalencia BH-BMPT'!$D$3,IF(J578=3,'Equivalencia BH-BMPT'!$D$4,IF(J578=4,'Equivalencia BH-BMPT'!$D$5,IF(J578=5,'Equivalencia BH-BMPT'!$D$6,IF(J578=6,'Equivalencia BH-BMPT'!$D$7,IF(J578=7,'Equivalencia BH-BMPT'!$D$8,IF(J578=8,'Equivalencia BH-BMPT'!$D$9,IF(J578=9,'Equivalencia BH-BMPT'!$D$10,IF(J578=10,'Equivalencia BH-BMPT'!$D$11,IF(J578=11,'Equivalencia BH-BMPT'!$D$12,IF(J578=12,'Equivalencia BH-BMPT'!$D$13,IF(J578=13,'Equivalencia BH-BMPT'!$D$14,IF(J578=14,'Equivalencia BH-BMPT'!$D$15,IF(J578=15,'Equivalencia BH-BMPT'!$D$16,IF(J578=16,'Equivalencia BH-BMPT'!$D$17,IF(J578=17,'Equivalencia BH-BMPT'!$D$18,IF(J578=18,'Equivalencia BH-BMPT'!$D$19,IF(J578=19,'Equivalencia BH-BMPT'!$D$20,IF(J578=20,'Equivalencia BH-BMPT'!$D$21,IF(J578=21,'Equivalencia BH-BMPT'!$D$22,IF(J578=22,'Equivalencia BH-BMPT'!$D$23,IF(J578=23,'Equivalencia BH-BMPT'!#REF!,IF(J578=24,'Equivalencia BH-BMPT'!$D$25,IF(J578=25,'Equivalencia BH-BMPT'!$D$26,IF(J578=26,'Equivalencia BH-BMPT'!$D$27,IF(J578=27,'Equivalencia BH-BMPT'!$D$28,IF(J578=28,'Equivalencia BH-BMPT'!$D$29,IF(J578=29,'Equivalencia BH-BMPT'!$D$30,IF(J578=30,'Equivalencia BH-BMPT'!$D$31,IF(J578=31,'Equivalencia BH-BMPT'!$D$32,IF(J578=32,'Equivalencia BH-BMPT'!$D$33,IF(J578=33,'Equivalencia BH-BMPT'!$D$34,IF(J578=34,'Equivalencia BH-BMPT'!$D$35,IF(J578=35,'Equivalencia BH-BMPT'!$D$36,IF(J578=36,'Equivalencia BH-BMPT'!$D$37,IF(J578=37,'Equivalencia BH-BMPT'!$D$38,IF(J578=38,'Equivalencia BH-BMPT'!#REF!,IF(J578=39,'Equivalencia BH-BMPT'!$D$40,IF(J578=40,'Equivalencia BH-BMPT'!$D$41,IF(J578=41,'Equivalencia BH-BMPT'!$D$42,IF(J578=42,'Equivalencia BH-BMPT'!$D$43,IF(J578=43,'Equivalencia BH-BMPT'!$D$44,IF(J578=44,'Equivalencia BH-BMPT'!$D$45,IF(J578=45,'Equivalencia BH-BMPT'!$D$46,"No ha seleccionado un número de programa")))))))))))))))))))))))))))))))))))))))))))))</f>
        <v>No ha seleccionado un número de programa</v>
      </c>
      <c r="L578" s="20"/>
      <c r="M578" s="17"/>
      <c r="N578" s="24"/>
      <c r="O578" s="21"/>
      <c r="P578" s="85"/>
      <c r="Q578" s="22"/>
      <c r="R578" s="22"/>
      <c r="S578" s="22"/>
      <c r="T578" s="22">
        <f t="shared" si="30"/>
        <v>0</v>
      </c>
      <c r="U578" s="22"/>
      <c r="V578" s="23"/>
      <c r="W578" s="23"/>
      <c r="X578" s="23"/>
      <c r="Y578" s="17"/>
      <c r="Z578" s="17"/>
      <c r="AA578" s="39"/>
      <c r="AB578" s="17"/>
      <c r="AC578" s="17"/>
      <c r="AD578" s="17"/>
      <c r="AE578" s="17"/>
      <c r="AF578" s="40" t="e">
        <f t="shared" si="31"/>
        <v>#DIV/0!</v>
      </c>
      <c r="AG578" s="41"/>
      <c r="AH578" s="41" t="b">
        <f t="shared" si="32"/>
        <v>1</v>
      </c>
    </row>
    <row r="579" spans="1:34" ht="44.25" hidden="1" customHeight="1" thickBot="1" x14ac:dyDescent="0.3">
      <c r="A579" s="17"/>
      <c r="B579" s="17"/>
      <c r="C579" s="3"/>
      <c r="D579" s="17"/>
      <c r="E579" s="3" t="str">
        <f>IF(D579=1,'Tipo '!$B$2,IF(D579=2,'Tipo '!$B$3,IF(D579=3,'Tipo '!$B$4,IF(D579=4,'Tipo '!$B$5,IF(D579=5,'Tipo '!$B$6,IF(D579=6,'Tipo '!$B$7,IF(D579=7,'Tipo '!$B$8,IF(D579=8,'Tipo '!$B$9,IF(D579=9,'Tipo '!$B$10,IF(D579=10,'Tipo '!$B$11,IF(D579=11,'Tipo '!$B$12,IF(D579=12,'Tipo '!$B$13,IF(D579=13,'Tipo '!$B$14,IF(D579=14,'Tipo '!$B$15,IF(D579=15,'Tipo '!$B$16,IF(D579=16,'Tipo '!$B$17,IF(D579=17,'Tipo '!$B$18,IF(D579=18,'Tipo '!$B$19,IF(D579=19,'Tipo '!$B$20,IF(D579=20,'Tipo '!$B$21,"No ha seleccionado un tipo de contrato válido"))))))))))))))))))))</f>
        <v>No ha seleccionado un tipo de contrato válido</v>
      </c>
      <c r="F579" s="3"/>
      <c r="G579" s="3"/>
      <c r="H579" s="19"/>
      <c r="I579" s="19"/>
      <c r="J579" s="8"/>
      <c r="K579" s="38" t="str">
        <f>IF(J579=1,'Equivalencia BH-BMPT'!$D$2,IF(J579=2,'Equivalencia BH-BMPT'!$D$3,IF(J579=3,'Equivalencia BH-BMPT'!$D$4,IF(J579=4,'Equivalencia BH-BMPT'!$D$5,IF(J579=5,'Equivalencia BH-BMPT'!$D$6,IF(J579=6,'Equivalencia BH-BMPT'!$D$7,IF(J579=7,'Equivalencia BH-BMPT'!$D$8,IF(J579=8,'Equivalencia BH-BMPT'!$D$9,IF(J579=9,'Equivalencia BH-BMPT'!$D$10,IF(J579=10,'Equivalencia BH-BMPT'!$D$11,IF(J579=11,'Equivalencia BH-BMPT'!$D$12,IF(J579=12,'Equivalencia BH-BMPT'!$D$13,IF(J579=13,'Equivalencia BH-BMPT'!$D$14,IF(J579=14,'Equivalencia BH-BMPT'!$D$15,IF(J579=15,'Equivalencia BH-BMPT'!$D$16,IF(J579=16,'Equivalencia BH-BMPT'!$D$17,IF(J579=17,'Equivalencia BH-BMPT'!$D$18,IF(J579=18,'Equivalencia BH-BMPT'!$D$19,IF(J579=19,'Equivalencia BH-BMPT'!$D$20,IF(J579=20,'Equivalencia BH-BMPT'!$D$21,IF(J579=21,'Equivalencia BH-BMPT'!$D$22,IF(J579=22,'Equivalencia BH-BMPT'!$D$23,IF(J579=23,'Equivalencia BH-BMPT'!#REF!,IF(J579=24,'Equivalencia BH-BMPT'!$D$25,IF(J579=25,'Equivalencia BH-BMPT'!$D$26,IF(J579=26,'Equivalencia BH-BMPT'!$D$27,IF(J579=27,'Equivalencia BH-BMPT'!$D$28,IF(J579=28,'Equivalencia BH-BMPT'!$D$29,IF(J579=29,'Equivalencia BH-BMPT'!$D$30,IF(J579=30,'Equivalencia BH-BMPT'!$D$31,IF(J579=31,'Equivalencia BH-BMPT'!$D$32,IF(J579=32,'Equivalencia BH-BMPT'!$D$33,IF(J579=33,'Equivalencia BH-BMPT'!$D$34,IF(J579=34,'Equivalencia BH-BMPT'!$D$35,IF(J579=35,'Equivalencia BH-BMPT'!$D$36,IF(J579=36,'Equivalencia BH-BMPT'!$D$37,IF(J579=37,'Equivalencia BH-BMPT'!$D$38,IF(J579=38,'Equivalencia BH-BMPT'!#REF!,IF(J579=39,'Equivalencia BH-BMPT'!$D$40,IF(J579=40,'Equivalencia BH-BMPT'!$D$41,IF(J579=41,'Equivalencia BH-BMPT'!$D$42,IF(J579=42,'Equivalencia BH-BMPT'!$D$43,IF(J579=43,'Equivalencia BH-BMPT'!$D$44,IF(J579=44,'Equivalencia BH-BMPT'!$D$45,IF(J579=45,'Equivalencia BH-BMPT'!$D$46,"No ha seleccionado un número de programa")))))))))))))))))))))))))))))))))))))))))))))</f>
        <v>No ha seleccionado un número de programa</v>
      </c>
      <c r="L579" s="20"/>
      <c r="M579" s="17"/>
      <c r="N579" s="24"/>
      <c r="O579" s="21"/>
      <c r="P579" s="85"/>
      <c r="Q579" s="22"/>
      <c r="R579" s="22"/>
      <c r="S579" s="22"/>
      <c r="T579" s="22">
        <f t="shared" si="30"/>
        <v>0</v>
      </c>
      <c r="U579" s="22"/>
      <c r="V579" s="23"/>
      <c r="W579" s="23"/>
      <c r="X579" s="23"/>
      <c r="Y579" s="17"/>
      <c r="Z579" s="17"/>
      <c r="AA579" s="39"/>
      <c r="AB579" s="17"/>
      <c r="AC579" s="17"/>
      <c r="AD579" s="17"/>
      <c r="AE579" s="17"/>
      <c r="AF579" s="40" t="e">
        <f t="shared" si="31"/>
        <v>#DIV/0!</v>
      </c>
      <c r="AG579" s="41"/>
      <c r="AH579" s="41" t="b">
        <f t="shared" si="32"/>
        <v>1</v>
      </c>
    </row>
    <row r="580" spans="1:34" ht="44.25" hidden="1" customHeight="1" thickBot="1" x14ac:dyDescent="0.3">
      <c r="A580" s="17"/>
      <c r="B580" s="17"/>
      <c r="C580" s="3"/>
      <c r="D580" s="17"/>
      <c r="E580" s="3" t="str">
        <f>IF(D580=1,'Tipo '!$B$2,IF(D580=2,'Tipo '!$B$3,IF(D580=3,'Tipo '!$B$4,IF(D580=4,'Tipo '!$B$5,IF(D580=5,'Tipo '!$B$6,IF(D580=6,'Tipo '!$B$7,IF(D580=7,'Tipo '!$B$8,IF(D580=8,'Tipo '!$B$9,IF(D580=9,'Tipo '!$B$10,IF(D580=10,'Tipo '!$B$11,IF(D580=11,'Tipo '!$B$12,IF(D580=12,'Tipo '!$B$13,IF(D580=13,'Tipo '!$B$14,IF(D580=14,'Tipo '!$B$15,IF(D580=15,'Tipo '!$B$16,IF(D580=16,'Tipo '!$B$17,IF(D580=17,'Tipo '!$B$18,IF(D580=18,'Tipo '!$B$19,IF(D580=19,'Tipo '!$B$20,IF(D580=20,'Tipo '!$B$21,"No ha seleccionado un tipo de contrato válido"))))))))))))))))))))</f>
        <v>No ha seleccionado un tipo de contrato válido</v>
      </c>
      <c r="F580" s="3"/>
      <c r="G580" s="3"/>
      <c r="H580" s="19"/>
      <c r="I580" s="19"/>
      <c r="J580" s="8"/>
      <c r="K580" s="38" t="str">
        <f>IF(J580=1,'Equivalencia BH-BMPT'!$D$2,IF(J580=2,'Equivalencia BH-BMPT'!$D$3,IF(J580=3,'Equivalencia BH-BMPT'!$D$4,IF(J580=4,'Equivalencia BH-BMPT'!$D$5,IF(J580=5,'Equivalencia BH-BMPT'!$D$6,IF(J580=6,'Equivalencia BH-BMPT'!$D$7,IF(J580=7,'Equivalencia BH-BMPT'!$D$8,IF(J580=8,'Equivalencia BH-BMPT'!$D$9,IF(J580=9,'Equivalencia BH-BMPT'!$D$10,IF(J580=10,'Equivalencia BH-BMPT'!$D$11,IF(J580=11,'Equivalencia BH-BMPT'!$D$12,IF(J580=12,'Equivalencia BH-BMPT'!$D$13,IF(J580=13,'Equivalencia BH-BMPT'!$D$14,IF(J580=14,'Equivalencia BH-BMPT'!$D$15,IF(J580=15,'Equivalencia BH-BMPT'!$D$16,IF(J580=16,'Equivalencia BH-BMPT'!$D$17,IF(J580=17,'Equivalencia BH-BMPT'!$D$18,IF(J580=18,'Equivalencia BH-BMPT'!$D$19,IF(J580=19,'Equivalencia BH-BMPT'!$D$20,IF(J580=20,'Equivalencia BH-BMPT'!$D$21,IF(J580=21,'Equivalencia BH-BMPT'!$D$22,IF(J580=22,'Equivalencia BH-BMPT'!$D$23,IF(J580=23,'Equivalencia BH-BMPT'!#REF!,IF(J580=24,'Equivalencia BH-BMPT'!$D$25,IF(J580=25,'Equivalencia BH-BMPT'!$D$26,IF(J580=26,'Equivalencia BH-BMPT'!$D$27,IF(J580=27,'Equivalencia BH-BMPT'!$D$28,IF(J580=28,'Equivalencia BH-BMPT'!$D$29,IF(J580=29,'Equivalencia BH-BMPT'!$D$30,IF(J580=30,'Equivalencia BH-BMPT'!$D$31,IF(J580=31,'Equivalencia BH-BMPT'!$D$32,IF(J580=32,'Equivalencia BH-BMPT'!$D$33,IF(J580=33,'Equivalencia BH-BMPT'!$D$34,IF(J580=34,'Equivalencia BH-BMPT'!$D$35,IF(J580=35,'Equivalencia BH-BMPT'!$D$36,IF(J580=36,'Equivalencia BH-BMPT'!$D$37,IF(J580=37,'Equivalencia BH-BMPT'!$D$38,IF(J580=38,'Equivalencia BH-BMPT'!#REF!,IF(J580=39,'Equivalencia BH-BMPT'!$D$40,IF(J580=40,'Equivalencia BH-BMPT'!$D$41,IF(J580=41,'Equivalencia BH-BMPT'!$D$42,IF(J580=42,'Equivalencia BH-BMPT'!$D$43,IF(J580=43,'Equivalencia BH-BMPT'!$D$44,IF(J580=44,'Equivalencia BH-BMPT'!$D$45,IF(J580=45,'Equivalencia BH-BMPT'!$D$46,"No ha seleccionado un número de programa")))))))))))))))))))))))))))))))))))))))))))))</f>
        <v>No ha seleccionado un número de programa</v>
      </c>
      <c r="L580" s="20"/>
      <c r="M580" s="17"/>
      <c r="N580" s="24"/>
      <c r="O580" s="21"/>
      <c r="P580" s="85"/>
      <c r="Q580" s="22"/>
      <c r="R580" s="22"/>
      <c r="S580" s="22"/>
      <c r="T580" s="22">
        <f t="shared" si="30"/>
        <v>0</v>
      </c>
      <c r="U580" s="22"/>
      <c r="V580" s="23"/>
      <c r="W580" s="23"/>
      <c r="X580" s="23"/>
      <c r="Y580" s="17"/>
      <c r="Z580" s="17"/>
      <c r="AA580" s="39"/>
      <c r="AB580" s="17"/>
      <c r="AC580" s="17"/>
      <c r="AD580" s="17"/>
      <c r="AE580" s="17"/>
      <c r="AF580" s="40" t="e">
        <f t="shared" si="31"/>
        <v>#DIV/0!</v>
      </c>
      <c r="AG580" s="41"/>
      <c r="AH580" s="41" t="b">
        <f t="shared" si="32"/>
        <v>1</v>
      </c>
    </row>
    <row r="581" spans="1:34" ht="44.25" hidden="1" customHeight="1" thickBot="1" x14ac:dyDescent="0.3">
      <c r="A581" s="17"/>
      <c r="B581" s="17"/>
      <c r="C581" s="3"/>
      <c r="D581" s="17"/>
      <c r="E581" s="3" t="str">
        <f>IF(D581=1,'Tipo '!$B$2,IF(D581=2,'Tipo '!$B$3,IF(D581=3,'Tipo '!$B$4,IF(D581=4,'Tipo '!$B$5,IF(D581=5,'Tipo '!$B$6,IF(D581=6,'Tipo '!$B$7,IF(D581=7,'Tipo '!$B$8,IF(D581=8,'Tipo '!$B$9,IF(D581=9,'Tipo '!$B$10,IF(D581=10,'Tipo '!$B$11,IF(D581=11,'Tipo '!$B$12,IF(D581=12,'Tipo '!$B$13,IF(D581=13,'Tipo '!$B$14,IF(D581=14,'Tipo '!$B$15,IF(D581=15,'Tipo '!$B$16,IF(D581=16,'Tipo '!$B$17,IF(D581=17,'Tipo '!$B$18,IF(D581=18,'Tipo '!$B$19,IF(D581=19,'Tipo '!$B$20,IF(D581=20,'Tipo '!$B$21,"No ha seleccionado un tipo de contrato válido"))))))))))))))))))))</f>
        <v>No ha seleccionado un tipo de contrato válido</v>
      </c>
      <c r="F581" s="3"/>
      <c r="G581" s="3"/>
      <c r="H581" s="19"/>
      <c r="I581" s="19"/>
      <c r="J581" s="8"/>
      <c r="K581" s="38" t="str">
        <f>IF(J581=1,'Equivalencia BH-BMPT'!$D$2,IF(J581=2,'Equivalencia BH-BMPT'!$D$3,IF(J581=3,'Equivalencia BH-BMPT'!$D$4,IF(J581=4,'Equivalencia BH-BMPT'!$D$5,IF(J581=5,'Equivalencia BH-BMPT'!$D$6,IF(J581=6,'Equivalencia BH-BMPT'!$D$7,IF(J581=7,'Equivalencia BH-BMPT'!$D$8,IF(J581=8,'Equivalencia BH-BMPT'!$D$9,IF(J581=9,'Equivalencia BH-BMPT'!$D$10,IF(J581=10,'Equivalencia BH-BMPT'!$D$11,IF(J581=11,'Equivalencia BH-BMPT'!$D$12,IF(J581=12,'Equivalencia BH-BMPT'!$D$13,IF(J581=13,'Equivalencia BH-BMPT'!$D$14,IF(J581=14,'Equivalencia BH-BMPT'!$D$15,IF(J581=15,'Equivalencia BH-BMPT'!$D$16,IF(J581=16,'Equivalencia BH-BMPT'!$D$17,IF(J581=17,'Equivalencia BH-BMPT'!$D$18,IF(J581=18,'Equivalencia BH-BMPT'!$D$19,IF(J581=19,'Equivalencia BH-BMPT'!$D$20,IF(J581=20,'Equivalencia BH-BMPT'!$D$21,IF(J581=21,'Equivalencia BH-BMPT'!$D$22,IF(J581=22,'Equivalencia BH-BMPT'!$D$23,IF(J581=23,'Equivalencia BH-BMPT'!#REF!,IF(J581=24,'Equivalencia BH-BMPT'!$D$25,IF(J581=25,'Equivalencia BH-BMPT'!$D$26,IF(J581=26,'Equivalencia BH-BMPT'!$D$27,IF(J581=27,'Equivalencia BH-BMPT'!$D$28,IF(J581=28,'Equivalencia BH-BMPT'!$D$29,IF(J581=29,'Equivalencia BH-BMPT'!$D$30,IF(J581=30,'Equivalencia BH-BMPT'!$D$31,IF(J581=31,'Equivalencia BH-BMPT'!$D$32,IF(J581=32,'Equivalencia BH-BMPT'!$D$33,IF(J581=33,'Equivalencia BH-BMPT'!$D$34,IF(J581=34,'Equivalencia BH-BMPT'!$D$35,IF(J581=35,'Equivalencia BH-BMPT'!$D$36,IF(J581=36,'Equivalencia BH-BMPT'!$D$37,IF(J581=37,'Equivalencia BH-BMPT'!$D$38,IF(J581=38,'Equivalencia BH-BMPT'!#REF!,IF(J581=39,'Equivalencia BH-BMPT'!$D$40,IF(J581=40,'Equivalencia BH-BMPT'!$D$41,IF(J581=41,'Equivalencia BH-BMPT'!$D$42,IF(J581=42,'Equivalencia BH-BMPT'!$D$43,IF(J581=43,'Equivalencia BH-BMPT'!$D$44,IF(J581=44,'Equivalencia BH-BMPT'!$D$45,IF(J581=45,'Equivalencia BH-BMPT'!$D$46,"No ha seleccionado un número de programa")))))))))))))))))))))))))))))))))))))))))))))</f>
        <v>No ha seleccionado un número de programa</v>
      </c>
      <c r="L581" s="20"/>
      <c r="M581" s="17"/>
      <c r="N581" s="24"/>
      <c r="O581" s="21"/>
      <c r="P581" s="85"/>
      <c r="Q581" s="22"/>
      <c r="R581" s="22"/>
      <c r="S581" s="22"/>
      <c r="T581" s="22">
        <f t="shared" si="30"/>
        <v>0</v>
      </c>
      <c r="U581" s="22"/>
      <c r="V581" s="23"/>
      <c r="W581" s="23"/>
      <c r="X581" s="23"/>
      <c r="Y581" s="17"/>
      <c r="Z581" s="17"/>
      <c r="AA581" s="39"/>
      <c r="AB581" s="17"/>
      <c r="AC581" s="17"/>
      <c r="AD581" s="17"/>
      <c r="AE581" s="17"/>
      <c r="AF581" s="40" t="e">
        <f t="shared" si="31"/>
        <v>#DIV/0!</v>
      </c>
      <c r="AG581" s="41"/>
      <c r="AH581" s="41" t="b">
        <f t="shared" si="32"/>
        <v>1</v>
      </c>
    </row>
    <row r="582" spans="1:34" ht="44.25" hidden="1" customHeight="1" thickBot="1" x14ac:dyDescent="0.3">
      <c r="A582" s="17"/>
      <c r="B582" s="17"/>
      <c r="C582" s="3"/>
      <c r="D582" s="17"/>
      <c r="E582" s="3" t="str">
        <f>IF(D582=1,'Tipo '!$B$2,IF(D582=2,'Tipo '!$B$3,IF(D582=3,'Tipo '!$B$4,IF(D582=4,'Tipo '!$B$5,IF(D582=5,'Tipo '!$B$6,IF(D582=6,'Tipo '!$B$7,IF(D582=7,'Tipo '!$B$8,IF(D582=8,'Tipo '!$B$9,IF(D582=9,'Tipo '!$B$10,IF(D582=10,'Tipo '!$B$11,IF(D582=11,'Tipo '!$B$12,IF(D582=12,'Tipo '!$B$13,IF(D582=13,'Tipo '!$B$14,IF(D582=14,'Tipo '!$B$15,IF(D582=15,'Tipo '!$B$16,IF(D582=16,'Tipo '!$B$17,IF(D582=17,'Tipo '!$B$18,IF(D582=18,'Tipo '!$B$19,IF(D582=19,'Tipo '!$B$20,IF(D582=20,'Tipo '!$B$21,"No ha seleccionado un tipo de contrato válido"))))))))))))))))))))</f>
        <v>No ha seleccionado un tipo de contrato válido</v>
      </c>
      <c r="F582" s="3"/>
      <c r="G582" s="3"/>
      <c r="H582" s="19"/>
      <c r="I582" s="19"/>
      <c r="J582" s="8"/>
      <c r="K582" s="38" t="str">
        <f>IF(J582=1,'Equivalencia BH-BMPT'!$D$2,IF(J582=2,'Equivalencia BH-BMPT'!$D$3,IF(J582=3,'Equivalencia BH-BMPT'!$D$4,IF(J582=4,'Equivalencia BH-BMPT'!$D$5,IF(J582=5,'Equivalencia BH-BMPT'!$D$6,IF(J582=6,'Equivalencia BH-BMPT'!$D$7,IF(J582=7,'Equivalencia BH-BMPT'!$D$8,IF(J582=8,'Equivalencia BH-BMPT'!$D$9,IF(J582=9,'Equivalencia BH-BMPT'!$D$10,IF(J582=10,'Equivalencia BH-BMPT'!$D$11,IF(J582=11,'Equivalencia BH-BMPT'!$D$12,IF(J582=12,'Equivalencia BH-BMPT'!$D$13,IF(J582=13,'Equivalencia BH-BMPT'!$D$14,IF(J582=14,'Equivalencia BH-BMPT'!$D$15,IF(J582=15,'Equivalencia BH-BMPT'!$D$16,IF(J582=16,'Equivalencia BH-BMPT'!$D$17,IF(J582=17,'Equivalencia BH-BMPT'!$D$18,IF(J582=18,'Equivalencia BH-BMPT'!$D$19,IF(J582=19,'Equivalencia BH-BMPT'!$D$20,IF(J582=20,'Equivalencia BH-BMPT'!$D$21,IF(J582=21,'Equivalencia BH-BMPT'!$D$22,IF(J582=22,'Equivalencia BH-BMPT'!$D$23,IF(J582=23,'Equivalencia BH-BMPT'!#REF!,IF(J582=24,'Equivalencia BH-BMPT'!$D$25,IF(J582=25,'Equivalencia BH-BMPT'!$D$26,IF(J582=26,'Equivalencia BH-BMPT'!$D$27,IF(J582=27,'Equivalencia BH-BMPT'!$D$28,IF(J582=28,'Equivalencia BH-BMPT'!$D$29,IF(J582=29,'Equivalencia BH-BMPT'!$D$30,IF(J582=30,'Equivalencia BH-BMPT'!$D$31,IF(J582=31,'Equivalencia BH-BMPT'!$D$32,IF(J582=32,'Equivalencia BH-BMPT'!$D$33,IF(J582=33,'Equivalencia BH-BMPT'!$D$34,IF(J582=34,'Equivalencia BH-BMPT'!$D$35,IF(J582=35,'Equivalencia BH-BMPT'!$D$36,IF(J582=36,'Equivalencia BH-BMPT'!$D$37,IF(J582=37,'Equivalencia BH-BMPT'!$D$38,IF(J582=38,'Equivalencia BH-BMPT'!#REF!,IF(J582=39,'Equivalencia BH-BMPT'!$D$40,IF(J582=40,'Equivalencia BH-BMPT'!$D$41,IF(J582=41,'Equivalencia BH-BMPT'!$D$42,IF(J582=42,'Equivalencia BH-BMPT'!$D$43,IF(J582=43,'Equivalencia BH-BMPT'!$D$44,IF(J582=44,'Equivalencia BH-BMPT'!$D$45,IF(J582=45,'Equivalencia BH-BMPT'!$D$46,"No ha seleccionado un número de programa")))))))))))))))))))))))))))))))))))))))))))))</f>
        <v>No ha seleccionado un número de programa</v>
      </c>
      <c r="L582" s="20"/>
      <c r="M582" s="17"/>
      <c r="N582" s="24"/>
      <c r="O582" s="21"/>
      <c r="P582" s="85"/>
      <c r="Q582" s="22"/>
      <c r="R582" s="22"/>
      <c r="S582" s="22"/>
      <c r="T582" s="22">
        <f t="shared" si="30"/>
        <v>0</v>
      </c>
      <c r="U582" s="22"/>
      <c r="V582" s="23"/>
      <c r="W582" s="23"/>
      <c r="X582" s="23"/>
      <c r="Y582" s="17"/>
      <c r="Z582" s="17"/>
      <c r="AA582" s="39"/>
      <c r="AB582" s="17"/>
      <c r="AC582" s="17"/>
      <c r="AD582" s="17"/>
      <c r="AE582" s="17"/>
      <c r="AF582" s="40" t="e">
        <f t="shared" si="31"/>
        <v>#DIV/0!</v>
      </c>
      <c r="AG582" s="41"/>
      <c r="AH582" s="41" t="b">
        <f t="shared" si="32"/>
        <v>1</v>
      </c>
    </row>
    <row r="583" spans="1:34" ht="44.25" hidden="1" customHeight="1" thickBot="1" x14ac:dyDescent="0.3">
      <c r="A583" s="17"/>
      <c r="B583" s="17"/>
      <c r="C583" s="3"/>
      <c r="D583" s="17"/>
      <c r="E583" s="3" t="str">
        <f>IF(D583=1,'Tipo '!$B$2,IF(D583=2,'Tipo '!$B$3,IF(D583=3,'Tipo '!$B$4,IF(D583=4,'Tipo '!$B$5,IF(D583=5,'Tipo '!$B$6,IF(D583=6,'Tipo '!$B$7,IF(D583=7,'Tipo '!$B$8,IF(D583=8,'Tipo '!$B$9,IF(D583=9,'Tipo '!$B$10,IF(D583=10,'Tipo '!$B$11,IF(D583=11,'Tipo '!$B$12,IF(D583=12,'Tipo '!$B$13,IF(D583=13,'Tipo '!$B$14,IF(D583=14,'Tipo '!$B$15,IF(D583=15,'Tipo '!$B$16,IF(D583=16,'Tipo '!$B$17,IF(D583=17,'Tipo '!$B$18,IF(D583=18,'Tipo '!$B$19,IF(D583=19,'Tipo '!$B$20,IF(D583=20,'Tipo '!$B$21,"No ha seleccionado un tipo de contrato válido"))))))))))))))))))))</f>
        <v>No ha seleccionado un tipo de contrato válido</v>
      </c>
      <c r="F583" s="3"/>
      <c r="G583" s="3"/>
      <c r="H583" s="19"/>
      <c r="I583" s="19"/>
      <c r="J583" s="8"/>
      <c r="K583" s="38" t="str">
        <f>IF(J583=1,'Equivalencia BH-BMPT'!$D$2,IF(J583=2,'Equivalencia BH-BMPT'!$D$3,IF(J583=3,'Equivalencia BH-BMPT'!$D$4,IF(J583=4,'Equivalencia BH-BMPT'!$D$5,IF(J583=5,'Equivalencia BH-BMPT'!$D$6,IF(J583=6,'Equivalencia BH-BMPT'!$D$7,IF(J583=7,'Equivalencia BH-BMPT'!$D$8,IF(J583=8,'Equivalencia BH-BMPT'!$D$9,IF(J583=9,'Equivalencia BH-BMPT'!$D$10,IF(J583=10,'Equivalencia BH-BMPT'!$D$11,IF(J583=11,'Equivalencia BH-BMPT'!$D$12,IF(J583=12,'Equivalencia BH-BMPT'!$D$13,IF(J583=13,'Equivalencia BH-BMPT'!$D$14,IF(J583=14,'Equivalencia BH-BMPT'!$D$15,IF(J583=15,'Equivalencia BH-BMPT'!$D$16,IF(J583=16,'Equivalencia BH-BMPT'!$D$17,IF(J583=17,'Equivalencia BH-BMPT'!$D$18,IF(J583=18,'Equivalencia BH-BMPT'!$D$19,IF(J583=19,'Equivalencia BH-BMPT'!$D$20,IF(J583=20,'Equivalencia BH-BMPT'!$D$21,IF(J583=21,'Equivalencia BH-BMPT'!$D$22,IF(J583=22,'Equivalencia BH-BMPT'!$D$23,IF(J583=23,'Equivalencia BH-BMPT'!#REF!,IF(J583=24,'Equivalencia BH-BMPT'!$D$25,IF(J583=25,'Equivalencia BH-BMPT'!$D$26,IF(J583=26,'Equivalencia BH-BMPT'!$D$27,IF(J583=27,'Equivalencia BH-BMPT'!$D$28,IF(J583=28,'Equivalencia BH-BMPT'!$D$29,IF(J583=29,'Equivalencia BH-BMPT'!$D$30,IF(J583=30,'Equivalencia BH-BMPT'!$D$31,IF(J583=31,'Equivalencia BH-BMPT'!$D$32,IF(J583=32,'Equivalencia BH-BMPT'!$D$33,IF(J583=33,'Equivalencia BH-BMPT'!$D$34,IF(J583=34,'Equivalencia BH-BMPT'!$D$35,IF(J583=35,'Equivalencia BH-BMPT'!$D$36,IF(J583=36,'Equivalencia BH-BMPT'!$D$37,IF(J583=37,'Equivalencia BH-BMPT'!$D$38,IF(J583=38,'Equivalencia BH-BMPT'!#REF!,IF(J583=39,'Equivalencia BH-BMPT'!$D$40,IF(J583=40,'Equivalencia BH-BMPT'!$D$41,IF(J583=41,'Equivalencia BH-BMPT'!$D$42,IF(J583=42,'Equivalencia BH-BMPT'!$D$43,IF(J583=43,'Equivalencia BH-BMPT'!$D$44,IF(J583=44,'Equivalencia BH-BMPT'!$D$45,IF(J583=45,'Equivalencia BH-BMPT'!$D$46,"No ha seleccionado un número de programa")))))))))))))))))))))))))))))))))))))))))))))</f>
        <v>No ha seleccionado un número de programa</v>
      </c>
      <c r="L583" s="20"/>
      <c r="M583" s="17"/>
      <c r="N583" s="24"/>
      <c r="O583" s="21"/>
      <c r="P583" s="85"/>
      <c r="Q583" s="22"/>
      <c r="R583" s="22"/>
      <c r="S583" s="22"/>
      <c r="T583" s="22">
        <f t="shared" si="30"/>
        <v>0</v>
      </c>
      <c r="U583" s="22"/>
      <c r="V583" s="23"/>
      <c r="W583" s="23"/>
      <c r="X583" s="23"/>
      <c r="Y583" s="17"/>
      <c r="Z583" s="17"/>
      <c r="AA583" s="39"/>
      <c r="AB583" s="17"/>
      <c r="AC583" s="17"/>
      <c r="AD583" s="17"/>
      <c r="AE583" s="17"/>
      <c r="AF583" s="40" t="e">
        <f t="shared" si="31"/>
        <v>#DIV/0!</v>
      </c>
      <c r="AG583" s="41"/>
      <c r="AH583" s="41" t="b">
        <f t="shared" si="32"/>
        <v>1</v>
      </c>
    </row>
    <row r="584" spans="1:34" ht="44.25" hidden="1" customHeight="1" thickBot="1" x14ac:dyDescent="0.3">
      <c r="A584" s="17"/>
      <c r="B584" s="17"/>
      <c r="C584" s="3"/>
      <c r="D584" s="17"/>
      <c r="E584" s="3" t="str">
        <f>IF(D584=1,'Tipo '!$B$2,IF(D584=2,'Tipo '!$B$3,IF(D584=3,'Tipo '!$B$4,IF(D584=4,'Tipo '!$B$5,IF(D584=5,'Tipo '!$B$6,IF(D584=6,'Tipo '!$B$7,IF(D584=7,'Tipo '!$B$8,IF(D584=8,'Tipo '!$B$9,IF(D584=9,'Tipo '!$B$10,IF(D584=10,'Tipo '!$B$11,IF(D584=11,'Tipo '!$B$12,IF(D584=12,'Tipo '!$B$13,IF(D584=13,'Tipo '!$B$14,IF(D584=14,'Tipo '!$B$15,IF(D584=15,'Tipo '!$B$16,IF(D584=16,'Tipo '!$B$17,IF(D584=17,'Tipo '!$B$18,IF(D584=18,'Tipo '!$B$19,IF(D584=19,'Tipo '!$B$20,IF(D584=20,'Tipo '!$B$21,"No ha seleccionado un tipo de contrato válido"))))))))))))))))))))</f>
        <v>No ha seleccionado un tipo de contrato válido</v>
      </c>
      <c r="F584" s="3"/>
      <c r="G584" s="3"/>
      <c r="H584" s="19"/>
      <c r="I584" s="19"/>
      <c r="J584" s="8"/>
      <c r="K584" s="38" t="str">
        <f>IF(J584=1,'Equivalencia BH-BMPT'!$D$2,IF(J584=2,'Equivalencia BH-BMPT'!$D$3,IF(J584=3,'Equivalencia BH-BMPT'!$D$4,IF(J584=4,'Equivalencia BH-BMPT'!$D$5,IF(J584=5,'Equivalencia BH-BMPT'!$D$6,IF(J584=6,'Equivalencia BH-BMPT'!$D$7,IF(J584=7,'Equivalencia BH-BMPT'!$D$8,IF(J584=8,'Equivalencia BH-BMPT'!$D$9,IF(J584=9,'Equivalencia BH-BMPT'!$D$10,IF(J584=10,'Equivalencia BH-BMPT'!$D$11,IF(J584=11,'Equivalencia BH-BMPT'!$D$12,IF(J584=12,'Equivalencia BH-BMPT'!$D$13,IF(J584=13,'Equivalencia BH-BMPT'!$D$14,IF(J584=14,'Equivalencia BH-BMPT'!$D$15,IF(J584=15,'Equivalencia BH-BMPT'!$D$16,IF(J584=16,'Equivalencia BH-BMPT'!$D$17,IF(J584=17,'Equivalencia BH-BMPT'!$D$18,IF(J584=18,'Equivalencia BH-BMPT'!$D$19,IF(J584=19,'Equivalencia BH-BMPT'!$D$20,IF(J584=20,'Equivalencia BH-BMPT'!$D$21,IF(J584=21,'Equivalencia BH-BMPT'!$D$22,IF(J584=22,'Equivalencia BH-BMPT'!$D$23,IF(J584=23,'Equivalencia BH-BMPT'!#REF!,IF(J584=24,'Equivalencia BH-BMPT'!$D$25,IF(J584=25,'Equivalencia BH-BMPT'!$D$26,IF(J584=26,'Equivalencia BH-BMPT'!$D$27,IF(J584=27,'Equivalencia BH-BMPT'!$D$28,IF(J584=28,'Equivalencia BH-BMPT'!$D$29,IF(J584=29,'Equivalencia BH-BMPT'!$D$30,IF(J584=30,'Equivalencia BH-BMPT'!$D$31,IF(J584=31,'Equivalencia BH-BMPT'!$D$32,IF(J584=32,'Equivalencia BH-BMPT'!$D$33,IF(J584=33,'Equivalencia BH-BMPT'!$D$34,IF(J584=34,'Equivalencia BH-BMPT'!$D$35,IF(J584=35,'Equivalencia BH-BMPT'!$D$36,IF(J584=36,'Equivalencia BH-BMPT'!$D$37,IF(J584=37,'Equivalencia BH-BMPT'!$D$38,IF(J584=38,'Equivalencia BH-BMPT'!#REF!,IF(J584=39,'Equivalencia BH-BMPT'!$D$40,IF(J584=40,'Equivalencia BH-BMPT'!$D$41,IF(J584=41,'Equivalencia BH-BMPT'!$D$42,IF(J584=42,'Equivalencia BH-BMPT'!$D$43,IF(J584=43,'Equivalencia BH-BMPT'!$D$44,IF(J584=44,'Equivalencia BH-BMPT'!$D$45,IF(J584=45,'Equivalencia BH-BMPT'!$D$46,"No ha seleccionado un número de programa")))))))))))))))))))))))))))))))))))))))))))))</f>
        <v>No ha seleccionado un número de programa</v>
      </c>
      <c r="L584" s="20"/>
      <c r="M584" s="17"/>
      <c r="N584" s="24"/>
      <c r="O584" s="21"/>
      <c r="P584" s="85"/>
      <c r="Q584" s="22"/>
      <c r="R584" s="22"/>
      <c r="S584" s="22"/>
      <c r="T584" s="22">
        <f t="shared" si="30"/>
        <v>0</v>
      </c>
      <c r="U584" s="22"/>
      <c r="V584" s="23"/>
      <c r="W584" s="23"/>
      <c r="X584" s="23"/>
      <c r="Y584" s="17"/>
      <c r="Z584" s="17"/>
      <c r="AA584" s="39"/>
      <c r="AB584" s="17"/>
      <c r="AC584" s="17"/>
      <c r="AD584" s="17"/>
      <c r="AE584" s="17"/>
      <c r="AF584" s="40" t="e">
        <f t="shared" si="31"/>
        <v>#DIV/0!</v>
      </c>
      <c r="AG584" s="41"/>
      <c r="AH584" s="41" t="b">
        <f t="shared" si="32"/>
        <v>1</v>
      </c>
    </row>
    <row r="585" spans="1:34" ht="44.25" hidden="1" customHeight="1" thickBot="1" x14ac:dyDescent="0.3">
      <c r="A585" s="17"/>
      <c r="B585" s="17"/>
      <c r="C585" s="3"/>
      <c r="D585" s="17"/>
      <c r="E585" s="3" t="str">
        <f>IF(D585=1,'Tipo '!$B$2,IF(D585=2,'Tipo '!$B$3,IF(D585=3,'Tipo '!$B$4,IF(D585=4,'Tipo '!$B$5,IF(D585=5,'Tipo '!$B$6,IF(D585=6,'Tipo '!$B$7,IF(D585=7,'Tipo '!$B$8,IF(D585=8,'Tipo '!$B$9,IF(D585=9,'Tipo '!$B$10,IF(D585=10,'Tipo '!$B$11,IF(D585=11,'Tipo '!$B$12,IF(D585=12,'Tipo '!$B$13,IF(D585=13,'Tipo '!$B$14,IF(D585=14,'Tipo '!$B$15,IF(D585=15,'Tipo '!$B$16,IF(D585=16,'Tipo '!$B$17,IF(D585=17,'Tipo '!$B$18,IF(D585=18,'Tipo '!$B$19,IF(D585=19,'Tipo '!$B$20,IF(D585=20,'Tipo '!$B$21,"No ha seleccionado un tipo de contrato válido"))))))))))))))))))))</f>
        <v>No ha seleccionado un tipo de contrato válido</v>
      </c>
      <c r="F585" s="3"/>
      <c r="G585" s="3"/>
      <c r="H585" s="19"/>
      <c r="I585" s="19"/>
      <c r="J585" s="8"/>
      <c r="K585" s="38" t="str">
        <f>IF(J585=1,'Equivalencia BH-BMPT'!$D$2,IF(J585=2,'Equivalencia BH-BMPT'!$D$3,IF(J585=3,'Equivalencia BH-BMPT'!$D$4,IF(J585=4,'Equivalencia BH-BMPT'!$D$5,IF(J585=5,'Equivalencia BH-BMPT'!$D$6,IF(J585=6,'Equivalencia BH-BMPT'!$D$7,IF(J585=7,'Equivalencia BH-BMPT'!$D$8,IF(J585=8,'Equivalencia BH-BMPT'!$D$9,IF(J585=9,'Equivalencia BH-BMPT'!$D$10,IF(J585=10,'Equivalencia BH-BMPT'!$D$11,IF(J585=11,'Equivalencia BH-BMPT'!$D$12,IF(J585=12,'Equivalencia BH-BMPT'!$D$13,IF(J585=13,'Equivalencia BH-BMPT'!$D$14,IF(J585=14,'Equivalencia BH-BMPT'!$D$15,IF(J585=15,'Equivalencia BH-BMPT'!$D$16,IF(J585=16,'Equivalencia BH-BMPT'!$D$17,IF(J585=17,'Equivalencia BH-BMPT'!$D$18,IF(J585=18,'Equivalencia BH-BMPT'!$D$19,IF(J585=19,'Equivalencia BH-BMPT'!$D$20,IF(J585=20,'Equivalencia BH-BMPT'!$D$21,IF(J585=21,'Equivalencia BH-BMPT'!$D$22,IF(J585=22,'Equivalencia BH-BMPT'!$D$23,IF(J585=23,'Equivalencia BH-BMPT'!#REF!,IF(J585=24,'Equivalencia BH-BMPT'!$D$25,IF(J585=25,'Equivalencia BH-BMPT'!$D$26,IF(J585=26,'Equivalencia BH-BMPT'!$D$27,IF(J585=27,'Equivalencia BH-BMPT'!$D$28,IF(J585=28,'Equivalencia BH-BMPT'!$D$29,IF(J585=29,'Equivalencia BH-BMPT'!$D$30,IF(J585=30,'Equivalencia BH-BMPT'!$D$31,IF(J585=31,'Equivalencia BH-BMPT'!$D$32,IF(J585=32,'Equivalencia BH-BMPT'!$D$33,IF(J585=33,'Equivalencia BH-BMPT'!$D$34,IF(J585=34,'Equivalencia BH-BMPT'!$D$35,IF(J585=35,'Equivalencia BH-BMPT'!$D$36,IF(J585=36,'Equivalencia BH-BMPT'!$D$37,IF(J585=37,'Equivalencia BH-BMPT'!$D$38,IF(J585=38,'Equivalencia BH-BMPT'!#REF!,IF(J585=39,'Equivalencia BH-BMPT'!$D$40,IF(J585=40,'Equivalencia BH-BMPT'!$D$41,IF(J585=41,'Equivalencia BH-BMPT'!$D$42,IF(J585=42,'Equivalencia BH-BMPT'!$D$43,IF(J585=43,'Equivalencia BH-BMPT'!$D$44,IF(J585=44,'Equivalencia BH-BMPT'!$D$45,IF(J585=45,'Equivalencia BH-BMPT'!$D$46,"No ha seleccionado un número de programa")))))))))))))))))))))))))))))))))))))))))))))</f>
        <v>No ha seleccionado un número de programa</v>
      </c>
      <c r="L585" s="20"/>
      <c r="M585" s="17"/>
      <c r="N585" s="24"/>
      <c r="O585" s="21"/>
      <c r="P585" s="85"/>
      <c r="Q585" s="22"/>
      <c r="R585" s="22"/>
      <c r="S585" s="22"/>
      <c r="T585" s="22">
        <f t="shared" si="30"/>
        <v>0</v>
      </c>
      <c r="U585" s="22"/>
      <c r="V585" s="23"/>
      <c r="W585" s="23"/>
      <c r="X585" s="23"/>
      <c r="Y585" s="17"/>
      <c r="Z585" s="17"/>
      <c r="AA585" s="39"/>
      <c r="AB585" s="17"/>
      <c r="AC585" s="17"/>
      <c r="AD585" s="17"/>
      <c r="AE585" s="17"/>
      <c r="AF585" s="40" t="e">
        <f t="shared" si="31"/>
        <v>#DIV/0!</v>
      </c>
      <c r="AG585" s="41"/>
      <c r="AH585" s="41" t="b">
        <f t="shared" si="32"/>
        <v>1</v>
      </c>
    </row>
    <row r="586" spans="1:34" ht="44.25" hidden="1" customHeight="1" thickBot="1" x14ac:dyDescent="0.3">
      <c r="A586" s="17"/>
      <c r="B586" s="17"/>
      <c r="C586" s="3"/>
      <c r="D586" s="17"/>
      <c r="E586" s="3" t="str">
        <f>IF(D586=1,'Tipo '!$B$2,IF(D586=2,'Tipo '!$B$3,IF(D586=3,'Tipo '!$B$4,IF(D586=4,'Tipo '!$B$5,IF(D586=5,'Tipo '!$B$6,IF(D586=6,'Tipo '!$B$7,IF(D586=7,'Tipo '!$B$8,IF(D586=8,'Tipo '!$B$9,IF(D586=9,'Tipo '!$B$10,IF(D586=10,'Tipo '!$B$11,IF(D586=11,'Tipo '!$B$12,IF(D586=12,'Tipo '!$B$13,IF(D586=13,'Tipo '!$B$14,IF(D586=14,'Tipo '!$B$15,IF(D586=15,'Tipo '!$B$16,IF(D586=16,'Tipo '!$B$17,IF(D586=17,'Tipo '!$B$18,IF(D586=18,'Tipo '!$B$19,IF(D586=19,'Tipo '!$B$20,IF(D586=20,'Tipo '!$B$21,"No ha seleccionado un tipo de contrato válido"))))))))))))))))))))</f>
        <v>No ha seleccionado un tipo de contrato válido</v>
      </c>
      <c r="F586" s="3"/>
      <c r="G586" s="3"/>
      <c r="H586" s="19"/>
      <c r="I586" s="19"/>
      <c r="J586" s="8"/>
      <c r="K586" s="38" t="str">
        <f>IF(J586=1,'Equivalencia BH-BMPT'!$D$2,IF(J586=2,'Equivalencia BH-BMPT'!$D$3,IF(J586=3,'Equivalencia BH-BMPT'!$D$4,IF(J586=4,'Equivalencia BH-BMPT'!$D$5,IF(J586=5,'Equivalencia BH-BMPT'!$D$6,IF(J586=6,'Equivalencia BH-BMPT'!$D$7,IF(J586=7,'Equivalencia BH-BMPT'!$D$8,IF(J586=8,'Equivalencia BH-BMPT'!$D$9,IF(J586=9,'Equivalencia BH-BMPT'!$D$10,IF(J586=10,'Equivalencia BH-BMPT'!$D$11,IF(J586=11,'Equivalencia BH-BMPT'!$D$12,IF(J586=12,'Equivalencia BH-BMPT'!$D$13,IF(J586=13,'Equivalencia BH-BMPT'!$D$14,IF(J586=14,'Equivalencia BH-BMPT'!$D$15,IF(J586=15,'Equivalencia BH-BMPT'!$D$16,IF(J586=16,'Equivalencia BH-BMPT'!$D$17,IF(J586=17,'Equivalencia BH-BMPT'!$D$18,IF(J586=18,'Equivalencia BH-BMPT'!$D$19,IF(J586=19,'Equivalencia BH-BMPT'!$D$20,IF(J586=20,'Equivalencia BH-BMPT'!$D$21,IF(J586=21,'Equivalencia BH-BMPT'!$D$22,IF(J586=22,'Equivalencia BH-BMPT'!$D$23,IF(J586=23,'Equivalencia BH-BMPT'!#REF!,IF(J586=24,'Equivalencia BH-BMPT'!$D$25,IF(J586=25,'Equivalencia BH-BMPT'!$D$26,IF(J586=26,'Equivalencia BH-BMPT'!$D$27,IF(J586=27,'Equivalencia BH-BMPT'!$D$28,IF(J586=28,'Equivalencia BH-BMPT'!$D$29,IF(J586=29,'Equivalencia BH-BMPT'!$D$30,IF(J586=30,'Equivalencia BH-BMPT'!$D$31,IF(J586=31,'Equivalencia BH-BMPT'!$D$32,IF(J586=32,'Equivalencia BH-BMPT'!$D$33,IF(J586=33,'Equivalencia BH-BMPT'!$D$34,IF(J586=34,'Equivalencia BH-BMPT'!$D$35,IF(J586=35,'Equivalencia BH-BMPT'!$D$36,IF(J586=36,'Equivalencia BH-BMPT'!$D$37,IF(J586=37,'Equivalencia BH-BMPT'!$D$38,IF(J586=38,'Equivalencia BH-BMPT'!#REF!,IF(J586=39,'Equivalencia BH-BMPT'!$D$40,IF(J586=40,'Equivalencia BH-BMPT'!$D$41,IF(J586=41,'Equivalencia BH-BMPT'!$D$42,IF(J586=42,'Equivalencia BH-BMPT'!$D$43,IF(J586=43,'Equivalencia BH-BMPT'!$D$44,IF(J586=44,'Equivalencia BH-BMPT'!$D$45,IF(J586=45,'Equivalencia BH-BMPT'!$D$46,"No ha seleccionado un número de programa")))))))))))))))))))))))))))))))))))))))))))))</f>
        <v>No ha seleccionado un número de programa</v>
      </c>
      <c r="L586" s="20"/>
      <c r="M586" s="17"/>
      <c r="N586" s="24"/>
      <c r="O586" s="21"/>
      <c r="P586" s="85"/>
      <c r="Q586" s="22"/>
      <c r="R586" s="22"/>
      <c r="S586" s="22"/>
      <c r="T586" s="22">
        <f t="shared" si="30"/>
        <v>0</v>
      </c>
      <c r="U586" s="22"/>
      <c r="V586" s="23"/>
      <c r="W586" s="23"/>
      <c r="X586" s="23"/>
      <c r="Y586" s="17"/>
      <c r="Z586" s="17"/>
      <c r="AA586" s="39"/>
      <c r="AB586" s="17"/>
      <c r="AC586" s="17"/>
      <c r="AD586" s="17"/>
      <c r="AE586" s="17"/>
      <c r="AF586" s="40" t="e">
        <f t="shared" si="31"/>
        <v>#DIV/0!</v>
      </c>
      <c r="AG586" s="41"/>
      <c r="AH586" s="41" t="b">
        <f t="shared" si="32"/>
        <v>1</v>
      </c>
    </row>
    <row r="587" spans="1:34" ht="44.25" hidden="1" customHeight="1" thickBot="1" x14ac:dyDescent="0.3">
      <c r="A587" s="17"/>
      <c r="B587" s="17"/>
      <c r="C587" s="3"/>
      <c r="D587" s="17"/>
      <c r="E587" s="3" t="str">
        <f>IF(D587=1,'Tipo '!$B$2,IF(D587=2,'Tipo '!$B$3,IF(D587=3,'Tipo '!$B$4,IF(D587=4,'Tipo '!$B$5,IF(D587=5,'Tipo '!$B$6,IF(D587=6,'Tipo '!$B$7,IF(D587=7,'Tipo '!$B$8,IF(D587=8,'Tipo '!$B$9,IF(D587=9,'Tipo '!$B$10,IF(D587=10,'Tipo '!$B$11,IF(D587=11,'Tipo '!$B$12,IF(D587=12,'Tipo '!$B$13,IF(D587=13,'Tipo '!$B$14,IF(D587=14,'Tipo '!$B$15,IF(D587=15,'Tipo '!$B$16,IF(D587=16,'Tipo '!$B$17,IF(D587=17,'Tipo '!$B$18,IF(D587=18,'Tipo '!$B$19,IF(D587=19,'Tipo '!$B$20,IF(D587=20,'Tipo '!$B$21,"No ha seleccionado un tipo de contrato válido"))))))))))))))))))))</f>
        <v>No ha seleccionado un tipo de contrato válido</v>
      </c>
      <c r="F587" s="3"/>
      <c r="G587" s="3"/>
      <c r="H587" s="19"/>
      <c r="I587" s="19"/>
      <c r="J587" s="8"/>
      <c r="K587" s="38" t="str">
        <f>IF(J587=1,'Equivalencia BH-BMPT'!$D$2,IF(J587=2,'Equivalencia BH-BMPT'!$D$3,IF(J587=3,'Equivalencia BH-BMPT'!$D$4,IF(J587=4,'Equivalencia BH-BMPT'!$D$5,IF(J587=5,'Equivalencia BH-BMPT'!$D$6,IF(J587=6,'Equivalencia BH-BMPT'!$D$7,IF(J587=7,'Equivalencia BH-BMPT'!$D$8,IF(J587=8,'Equivalencia BH-BMPT'!$D$9,IF(J587=9,'Equivalencia BH-BMPT'!$D$10,IF(J587=10,'Equivalencia BH-BMPT'!$D$11,IF(J587=11,'Equivalencia BH-BMPT'!$D$12,IF(J587=12,'Equivalencia BH-BMPT'!$D$13,IF(J587=13,'Equivalencia BH-BMPT'!$D$14,IF(J587=14,'Equivalencia BH-BMPT'!$D$15,IF(J587=15,'Equivalencia BH-BMPT'!$D$16,IF(J587=16,'Equivalencia BH-BMPT'!$D$17,IF(J587=17,'Equivalencia BH-BMPT'!$D$18,IF(J587=18,'Equivalencia BH-BMPT'!$D$19,IF(J587=19,'Equivalencia BH-BMPT'!$D$20,IF(J587=20,'Equivalencia BH-BMPT'!$D$21,IF(J587=21,'Equivalencia BH-BMPT'!$D$22,IF(J587=22,'Equivalencia BH-BMPT'!$D$23,IF(J587=23,'Equivalencia BH-BMPT'!#REF!,IF(J587=24,'Equivalencia BH-BMPT'!$D$25,IF(J587=25,'Equivalencia BH-BMPT'!$D$26,IF(J587=26,'Equivalencia BH-BMPT'!$D$27,IF(J587=27,'Equivalencia BH-BMPT'!$D$28,IF(J587=28,'Equivalencia BH-BMPT'!$D$29,IF(J587=29,'Equivalencia BH-BMPT'!$D$30,IF(J587=30,'Equivalencia BH-BMPT'!$D$31,IF(J587=31,'Equivalencia BH-BMPT'!$D$32,IF(J587=32,'Equivalencia BH-BMPT'!$D$33,IF(J587=33,'Equivalencia BH-BMPT'!$D$34,IF(J587=34,'Equivalencia BH-BMPT'!$D$35,IF(J587=35,'Equivalencia BH-BMPT'!$D$36,IF(J587=36,'Equivalencia BH-BMPT'!$D$37,IF(J587=37,'Equivalencia BH-BMPT'!$D$38,IF(J587=38,'Equivalencia BH-BMPT'!#REF!,IF(J587=39,'Equivalencia BH-BMPT'!$D$40,IF(J587=40,'Equivalencia BH-BMPT'!$D$41,IF(J587=41,'Equivalencia BH-BMPT'!$D$42,IF(J587=42,'Equivalencia BH-BMPT'!$D$43,IF(J587=43,'Equivalencia BH-BMPT'!$D$44,IF(J587=44,'Equivalencia BH-BMPT'!$D$45,IF(J587=45,'Equivalencia BH-BMPT'!$D$46,"No ha seleccionado un número de programa")))))))))))))))))))))))))))))))))))))))))))))</f>
        <v>No ha seleccionado un número de programa</v>
      </c>
      <c r="L587" s="20"/>
      <c r="M587" s="17"/>
      <c r="N587" s="24"/>
      <c r="O587" s="21"/>
      <c r="P587" s="85"/>
      <c r="Q587" s="22"/>
      <c r="R587" s="22"/>
      <c r="S587" s="22"/>
      <c r="T587" s="22">
        <f t="shared" si="30"/>
        <v>0</v>
      </c>
      <c r="U587" s="22"/>
      <c r="V587" s="23"/>
      <c r="W587" s="23"/>
      <c r="X587" s="23"/>
      <c r="Y587" s="17"/>
      <c r="Z587" s="17"/>
      <c r="AA587" s="39"/>
      <c r="AB587" s="17"/>
      <c r="AC587" s="17"/>
      <c r="AD587" s="17"/>
      <c r="AE587" s="17"/>
      <c r="AF587" s="40" t="e">
        <f t="shared" si="31"/>
        <v>#DIV/0!</v>
      </c>
      <c r="AG587" s="41"/>
      <c r="AH587" s="41" t="b">
        <f t="shared" si="32"/>
        <v>1</v>
      </c>
    </row>
    <row r="588" spans="1:34" ht="44.25" hidden="1" customHeight="1" thickBot="1" x14ac:dyDescent="0.3">
      <c r="A588" s="17"/>
      <c r="B588" s="17"/>
      <c r="C588" s="3"/>
      <c r="D588" s="17"/>
      <c r="E588" s="3" t="str">
        <f>IF(D588=1,'Tipo '!$B$2,IF(D588=2,'Tipo '!$B$3,IF(D588=3,'Tipo '!$B$4,IF(D588=4,'Tipo '!$B$5,IF(D588=5,'Tipo '!$B$6,IF(D588=6,'Tipo '!$B$7,IF(D588=7,'Tipo '!$B$8,IF(D588=8,'Tipo '!$B$9,IF(D588=9,'Tipo '!$B$10,IF(D588=10,'Tipo '!$B$11,IF(D588=11,'Tipo '!$B$12,IF(D588=12,'Tipo '!$B$13,IF(D588=13,'Tipo '!$B$14,IF(D588=14,'Tipo '!$B$15,IF(D588=15,'Tipo '!$B$16,IF(D588=16,'Tipo '!$B$17,IF(D588=17,'Tipo '!$B$18,IF(D588=18,'Tipo '!$B$19,IF(D588=19,'Tipo '!$B$20,IF(D588=20,'Tipo '!$B$21,"No ha seleccionado un tipo de contrato válido"))))))))))))))))))))</f>
        <v>No ha seleccionado un tipo de contrato válido</v>
      </c>
      <c r="F588" s="3"/>
      <c r="G588" s="3"/>
      <c r="H588" s="19"/>
      <c r="I588" s="19"/>
      <c r="J588" s="8"/>
      <c r="K588" s="38" t="str">
        <f>IF(J588=1,'Equivalencia BH-BMPT'!$D$2,IF(J588=2,'Equivalencia BH-BMPT'!$D$3,IF(J588=3,'Equivalencia BH-BMPT'!$D$4,IF(J588=4,'Equivalencia BH-BMPT'!$D$5,IF(J588=5,'Equivalencia BH-BMPT'!$D$6,IF(J588=6,'Equivalencia BH-BMPT'!$D$7,IF(J588=7,'Equivalencia BH-BMPT'!$D$8,IF(J588=8,'Equivalencia BH-BMPT'!$D$9,IF(J588=9,'Equivalencia BH-BMPT'!$D$10,IF(J588=10,'Equivalencia BH-BMPT'!$D$11,IF(J588=11,'Equivalencia BH-BMPT'!$D$12,IF(J588=12,'Equivalencia BH-BMPT'!$D$13,IF(J588=13,'Equivalencia BH-BMPT'!$D$14,IF(J588=14,'Equivalencia BH-BMPT'!$D$15,IF(J588=15,'Equivalencia BH-BMPT'!$D$16,IF(J588=16,'Equivalencia BH-BMPT'!$D$17,IF(J588=17,'Equivalencia BH-BMPT'!$D$18,IF(J588=18,'Equivalencia BH-BMPT'!$D$19,IF(J588=19,'Equivalencia BH-BMPT'!$D$20,IF(J588=20,'Equivalencia BH-BMPT'!$D$21,IF(J588=21,'Equivalencia BH-BMPT'!$D$22,IF(J588=22,'Equivalencia BH-BMPT'!$D$23,IF(J588=23,'Equivalencia BH-BMPT'!#REF!,IF(J588=24,'Equivalencia BH-BMPT'!$D$25,IF(J588=25,'Equivalencia BH-BMPT'!$D$26,IF(J588=26,'Equivalencia BH-BMPT'!$D$27,IF(J588=27,'Equivalencia BH-BMPT'!$D$28,IF(J588=28,'Equivalencia BH-BMPT'!$D$29,IF(J588=29,'Equivalencia BH-BMPT'!$D$30,IF(J588=30,'Equivalencia BH-BMPT'!$D$31,IF(J588=31,'Equivalencia BH-BMPT'!$D$32,IF(J588=32,'Equivalencia BH-BMPT'!$D$33,IF(J588=33,'Equivalencia BH-BMPT'!$D$34,IF(J588=34,'Equivalencia BH-BMPT'!$D$35,IF(J588=35,'Equivalencia BH-BMPT'!$D$36,IF(J588=36,'Equivalencia BH-BMPT'!$D$37,IF(J588=37,'Equivalencia BH-BMPT'!$D$38,IF(J588=38,'Equivalencia BH-BMPT'!#REF!,IF(J588=39,'Equivalencia BH-BMPT'!$D$40,IF(J588=40,'Equivalencia BH-BMPT'!$D$41,IF(J588=41,'Equivalencia BH-BMPT'!$D$42,IF(J588=42,'Equivalencia BH-BMPT'!$D$43,IF(J588=43,'Equivalencia BH-BMPT'!$D$44,IF(J588=44,'Equivalencia BH-BMPT'!$D$45,IF(J588=45,'Equivalencia BH-BMPT'!$D$46,"No ha seleccionado un número de programa")))))))))))))))))))))))))))))))))))))))))))))</f>
        <v>No ha seleccionado un número de programa</v>
      </c>
      <c r="L588" s="20"/>
      <c r="M588" s="17"/>
      <c r="N588" s="24"/>
      <c r="O588" s="21"/>
      <c r="P588" s="85"/>
      <c r="Q588" s="22"/>
      <c r="R588" s="22"/>
      <c r="S588" s="22"/>
      <c r="T588" s="22">
        <f t="shared" si="30"/>
        <v>0</v>
      </c>
      <c r="U588" s="22"/>
      <c r="V588" s="23"/>
      <c r="W588" s="23"/>
      <c r="X588" s="23"/>
      <c r="Y588" s="17"/>
      <c r="Z588" s="17"/>
      <c r="AA588" s="39"/>
      <c r="AB588" s="17"/>
      <c r="AC588" s="17"/>
      <c r="AD588" s="17"/>
      <c r="AE588" s="17"/>
      <c r="AF588" s="40" t="e">
        <f t="shared" si="31"/>
        <v>#DIV/0!</v>
      </c>
      <c r="AG588" s="41"/>
      <c r="AH588" s="41" t="b">
        <f t="shared" si="32"/>
        <v>1</v>
      </c>
    </row>
    <row r="589" spans="1:34" ht="44.25" hidden="1" customHeight="1" thickBot="1" x14ac:dyDescent="0.3">
      <c r="A589" s="17"/>
      <c r="B589" s="17"/>
      <c r="C589" s="3"/>
      <c r="D589" s="17"/>
      <c r="E589" s="3" t="str">
        <f>IF(D589=1,'Tipo '!$B$2,IF(D589=2,'Tipo '!$B$3,IF(D589=3,'Tipo '!$B$4,IF(D589=4,'Tipo '!$B$5,IF(D589=5,'Tipo '!$B$6,IF(D589=6,'Tipo '!$B$7,IF(D589=7,'Tipo '!$B$8,IF(D589=8,'Tipo '!$B$9,IF(D589=9,'Tipo '!$B$10,IF(D589=10,'Tipo '!$B$11,IF(D589=11,'Tipo '!$B$12,IF(D589=12,'Tipo '!$B$13,IF(D589=13,'Tipo '!$B$14,IF(D589=14,'Tipo '!$B$15,IF(D589=15,'Tipo '!$B$16,IF(D589=16,'Tipo '!$B$17,IF(D589=17,'Tipo '!$B$18,IF(D589=18,'Tipo '!$B$19,IF(D589=19,'Tipo '!$B$20,IF(D589=20,'Tipo '!$B$21,"No ha seleccionado un tipo de contrato válido"))))))))))))))))))))</f>
        <v>No ha seleccionado un tipo de contrato válido</v>
      </c>
      <c r="F589" s="3"/>
      <c r="G589" s="3"/>
      <c r="H589" s="19"/>
      <c r="I589" s="19"/>
      <c r="J589" s="8"/>
      <c r="K589" s="38" t="str">
        <f>IF(J589=1,'Equivalencia BH-BMPT'!$D$2,IF(J589=2,'Equivalencia BH-BMPT'!$D$3,IF(J589=3,'Equivalencia BH-BMPT'!$D$4,IF(J589=4,'Equivalencia BH-BMPT'!$D$5,IF(J589=5,'Equivalencia BH-BMPT'!$D$6,IF(J589=6,'Equivalencia BH-BMPT'!$D$7,IF(J589=7,'Equivalencia BH-BMPT'!$D$8,IF(J589=8,'Equivalencia BH-BMPT'!$D$9,IF(J589=9,'Equivalencia BH-BMPT'!$D$10,IF(J589=10,'Equivalencia BH-BMPT'!$D$11,IF(J589=11,'Equivalencia BH-BMPT'!$D$12,IF(J589=12,'Equivalencia BH-BMPT'!$D$13,IF(J589=13,'Equivalencia BH-BMPT'!$D$14,IF(J589=14,'Equivalencia BH-BMPT'!$D$15,IF(J589=15,'Equivalencia BH-BMPT'!$D$16,IF(J589=16,'Equivalencia BH-BMPT'!$D$17,IF(J589=17,'Equivalencia BH-BMPT'!$D$18,IF(J589=18,'Equivalencia BH-BMPT'!$D$19,IF(J589=19,'Equivalencia BH-BMPT'!$D$20,IF(J589=20,'Equivalencia BH-BMPT'!$D$21,IF(J589=21,'Equivalencia BH-BMPT'!$D$22,IF(J589=22,'Equivalencia BH-BMPT'!$D$23,IF(J589=23,'Equivalencia BH-BMPT'!#REF!,IF(J589=24,'Equivalencia BH-BMPT'!$D$25,IF(J589=25,'Equivalencia BH-BMPT'!$D$26,IF(J589=26,'Equivalencia BH-BMPT'!$D$27,IF(J589=27,'Equivalencia BH-BMPT'!$D$28,IF(J589=28,'Equivalencia BH-BMPT'!$D$29,IF(J589=29,'Equivalencia BH-BMPT'!$D$30,IF(J589=30,'Equivalencia BH-BMPT'!$D$31,IF(J589=31,'Equivalencia BH-BMPT'!$D$32,IF(J589=32,'Equivalencia BH-BMPT'!$D$33,IF(J589=33,'Equivalencia BH-BMPT'!$D$34,IF(J589=34,'Equivalencia BH-BMPT'!$D$35,IF(J589=35,'Equivalencia BH-BMPT'!$D$36,IF(J589=36,'Equivalencia BH-BMPT'!$D$37,IF(J589=37,'Equivalencia BH-BMPT'!$D$38,IF(J589=38,'Equivalencia BH-BMPT'!#REF!,IF(J589=39,'Equivalencia BH-BMPT'!$D$40,IF(J589=40,'Equivalencia BH-BMPT'!$D$41,IF(J589=41,'Equivalencia BH-BMPT'!$D$42,IF(J589=42,'Equivalencia BH-BMPT'!$D$43,IF(J589=43,'Equivalencia BH-BMPT'!$D$44,IF(J589=44,'Equivalencia BH-BMPT'!$D$45,IF(J589=45,'Equivalencia BH-BMPT'!$D$46,"No ha seleccionado un número de programa")))))))))))))))))))))))))))))))))))))))))))))</f>
        <v>No ha seleccionado un número de programa</v>
      </c>
      <c r="L589" s="20"/>
      <c r="M589" s="17"/>
      <c r="N589" s="24"/>
      <c r="O589" s="21"/>
      <c r="P589" s="85"/>
      <c r="Q589" s="22"/>
      <c r="R589" s="22"/>
      <c r="S589" s="22"/>
      <c r="T589" s="22">
        <f t="shared" si="30"/>
        <v>0</v>
      </c>
      <c r="U589" s="22"/>
      <c r="V589" s="23"/>
      <c r="W589" s="23"/>
      <c r="X589" s="23"/>
      <c r="Y589" s="17"/>
      <c r="Z589" s="17"/>
      <c r="AA589" s="39"/>
      <c r="AB589" s="17"/>
      <c r="AC589" s="17"/>
      <c r="AD589" s="17"/>
      <c r="AE589" s="17"/>
      <c r="AF589" s="40" t="e">
        <f t="shared" si="31"/>
        <v>#DIV/0!</v>
      </c>
      <c r="AG589" s="41"/>
      <c r="AH589" s="41" t="b">
        <f t="shared" si="32"/>
        <v>1</v>
      </c>
    </row>
    <row r="590" spans="1:34" ht="44.25" hidden="1" customHeight="1" thickBot="1" x14ac:dyDescent="0.3">
      <c r="A590" s="17"/>
      <c r="B590" s="17"/>
      <c r="C590" s="3"/>
      <c r="D590" s="17"/>
      <c r="E590" s="3" t="str">
        <f>IF(D590=1,'Tipo '!$B$2,IF(D590=2,'Tipo '!$B$3,IF(D590=3,'Tipo '!$B$4,IF(D590=4,'Tipo '!$B$5,IF(D590=5,'Tipo '!$B$6,IF(D590=6,'Tipo '!$B$7,IF(D590=7,'Tipo '!$B$8,IF(D590=8,'Tipo '!$B$9,IF(D590=9,'Tipo '!$B$10,IF(D590=10,'Tipo '!$B$11,IF(D590=11,'Tipo '!$B$12,IF(D590=12,'Tipo '!$B$13,IF(D590=13,'Tipo '!$B$14,IF(D590=14,'Tipo '!$B$15,IF(D590=15,'Tipo '!$B$16,IF(D590=16,'Tipo '!$B$17,IF(D590=17,'Tipo '!$B$18,IF(D590=18,'Tipo '!$B$19,IF(D590=19,'Tipo '!$B$20,IF(D590=20,'Tipo '!$B$21,"No ha seleccionado un tipo de contrato válido"))))))))))))))))))))</f>
        <v>No ha seleccionado un tipo de contrato válido</v>
      </c>
      <c r="F590" s="3"/>
      <c r="G590" s="3"/>
      <c r="H590" s="19"/>
      <c r="I590" s="19"/>
      <c r="J590" s="8"/>
      <c r="K590" s="38" t="str">
        <f>IF(J590=1,'Equivalencia BH-BMPT'!$D$2,IF(J590=2,'Equivalencia BH-BMPT'!$D$3,IF(J590=3,'Equivalencia BH-BMPT'!$D$4,IF(J590=4,'Equivalencia BH-BMPT'!$D$5,IF(J590=5,'Equivalencia BH-BMPT'!$D$6,IF(J590=6,'Equivalencia BH-BMPT'!$D$7,IF(J590=7,'Equivalencia BH-BMPT'!$D$8,IF(J590=8,'Equivalencia BH-BMPT'!$D$9,IF(J590=9,'Equivalencia BH-BMPT'!$D$10,IF(J590=10,'Equivalencia BH-BMPT'!$D$11,IF(J590=11,'Equivalencia BH-BMPT'!$D$12,IF(J590=12,'Equivalencia BH-BMPT'!$D$13,IF(J590=13,'Equivalencia BH-BMPT'!$D$14,IF(J590=14,'Equivalencia BH-BMPT'!$D$15,IF(J590=15,'Equivalencia BH-BMPT'!$D$16,IF(J590=16,'Equivalencia BH-BMPT'!$D$17,IF(J590=17,'Equivalencia BH-BMPT'!$D$18,IF(J590=18,'Equivalencia BH-BMPT'!$D$19,IF(J590=19,'Equivalencia BH-BMPT'!$D$20,IF(J590=20,'Equivalencia BH-BMPT'!$D$21,IF(J590=21,'Equivalencia BH-BMPT'!$D$22,IF(J590=22,'Equivalencia BH-BMPT'!$D$23,IF(J590=23,'Equivalencia BH-BMPT'!#REF!,IF(J590=24,'Equivalencia BH-BMPT'!$D$25,IF(J590=25,'Equivalencia BH-BMPT'!$D$26,IF(J590=26,'Equivalencia BH-BMPT'!$D$27,IF(J590=27,'Equivalencia BH-BMPT'!$D$28,IF(J590=28,'Equivalencia BH-BMPT'!$D$29,IF(J590=29,'Equivalencia BH-BMPT'!$D$30,IF(J590=30,'Equivalencia BH-BMPT'!$D$31,IF(J590=31,'Equivalencia BH-BMPT'!$D$32,IF(J590=32,'Equivalencia BH-BMPT'!$D$33,IF(J590=33,'Equivalencia BH-BMPT'!$D$34,IF(J590=34,'Equivalencia BH-BMPT'!$D$35,IF(J590=35,'Equivalencia BH-BMPT'!$D$36,IF(J590=36,'Equivalencia BH-BMPT'!$D$37,IF(J590=37,'Equivalencia BH-BMPT'!$D$38,IF(J590=38,'Equivalencia BH-BMPT'!#REF!,IF(J590=39,'Equivalencia BH-BMPT'!$D$40,IF(J590=40,'Equivalencia BH-BMPT'!$D$41,IF(J590=41,'Equivalencia BH-BMPT'!$D$42,IF(J590=42,'Equivalencia BH-BMPT'!$D$43,IF(J590=43,'Equivalencia BH-BMPT'!$D$44,IF(J590=44,'Equivalencia BH-BMPT'!$D$45,IF(J590=45,'Equivalencia BH-BMPT'!$D$46,"No ha seleccionado un número de programa")))))))))))))))))))))))))))))))))))))))))))))</f>
        <v>No ha seleccionado un número de programa</v>
      </c>
      <c r="L590" s="20"/>
      <c r="M590" s="17"/>
      <c r="N590" s="24"/>
      <c r="O590" s="21"/>
      <c r="P590" s="85"/>
      <c r="Q590" s="22"/>
      <c r="R590" s="22"/>
      <c r="S590" s="22"/>
      <c r="T590" s="22">
        <f t="shared" si="30"/>
        <v>0</v>
      </c>
      <c r="U590" s="22"/>
      <c r="V590" s="23"/>
      <c r="W590" s="23"/>
      <c r="X590" s="23"/>
      <c r="Y590" s="17"/>
      <c r="Z590" s="17"/>
      <c r="AA590" s="39"/>
      <c r="AB590" s="17"/>
      <c r="AC590" s="17"/>
      <c r="AD590" s="17"/>
      <c r="AE590" s="17"/>
      <c r="AF590" s="40" t="e">
        <f t="shared" si="31"/>
        <v>#DIV/0!</v>
      </c>
      <c r="AG590" s="41"/>
      <c r="AH590" s="41" t="b">
        <f t="shared" si="32"/>
        <v>1</v>
      </c>
    </row>
    <row r="591" spans="1:34" ht="44.25" hidden="1" customHeight="1" thickBot="1" x14ac:dyDescent="0.3">
      <c r="A591" s="17"/>
      <c r="B591" s="17"/>
      <c r="C591" s="3"/>
      <c r="D591" s="17"/>
      <c r="E591" s="3" t="str">
        <f>IF(D591=1,'Tipo '!$B$2,IF(D591=2,'Tipo '!$B$3,IF(D591=3,'Tipo '!$B$4,IF(D591=4,'Tipo '!$B$5,IF(D591=5,'Tipo '!$B$6,IF(D591=6,'Tipo '!$B$7,IF(D591=7,'Tipo '!$B$8,IF(D591=8,'Tipo '!$B$9,IF(D591=9,'Tipo '!$B$10,IF(D591=10,'Tipo '!$B$11,IF(D591=11,'Tipo '!$B$12,IF(D591=12,'Tipo '!$B$13,IF(D591=13,'Tipo '!$B$14,IF(D591=14,'Tipo '!$B$15,IF(D591=15,'Tipo '!$B$16,IF(D591=16,'Tipo '!$B$17,IF(D591=17,'Tipo '!$B$18,IF(D591=18,'Tipo '!$B$19,IF(D591=19,'Tipo '!$B$20,IF(D591=20,'Tipo '!$B$21,"No ha seleccionado un tipo de contrato válido"))))))))))))))))))))</f>
        <v>No ha seleccionado un tipo de contrato válido</v>
      </c>
      <c r="F591" s="3"/>
      <c r="G591" s="3"/>
      <c r="H591" s="19"/>
      <c r="I591" s="19"/>
      <c r="J591" s="8"/>
      <c r="K591" s="38" t="str">
        <f>IF(J591=1,'Equivalencia BH-BMPT'!$D$2,IF(J591=2,'Equivalencia BH-BMPT'!$D$3,IF(J591=3,'Equivalencia BH-BMPT'!$D$4,IF(J591=4,'Equivalencia BH-BMPT'!$D$5,IF(J591=5,'Equivalencia BH-BMPT'!$D$6,IF(J591=6,'Equivalencia BH-BMPT'!$D$7,IF(J591=7,'Equivalencia BH-BMPT'!$D$8,IF(J591=8,'Equivalencia BH-BMPT'!$D$9,IF(J591=9,'Equivalencia BH-BMPT'!$D$10,IF(J591=10,'Equivalencia BH-BMPT'!$D$11,IF(J591=11,'Equivalencia BH-BMPT'!$D$12,IF(J591=12,'Equivalencia BH-BMPT'!$D$13,IF(J591=13,'Equivalencia BH-BMPT'!$D$14,IF(J591=14,'Equivalencia BH-BMPT'!$D$15,IF(J591=15,'Equivalencia BH-BMPT'!$D$16,IF(J591=16,'Equivalencia BH-BMPT'!$D$17,IF(J591=17,'Equivalencia BH-BMPT'!$D$18,IF(J591=18,'Equivalencia BH-BMPT'!$D$19,IF(J591=19,'Equivalencia BH-BMPT'!$D$20,IF(J591=20,'Equivalencia BH-BMPT'!$D$21,IF(J591=21,'Equivalencia BH-BMPT'!$D$22,IF(J591=22,'Equivalencia BH-BMPT'!$D$23,IF(J591=23,'Equivalencia BH-BMPT'!#REF!,IF(J591=24,'Equivalencia BH-BMPT'!$D$25,IF(J591=25,'Equivalencia BH-BMPT'!$D$26,IF(J591=26,'Equivalencia BH-BMPT'!$D$27,IF(J591=27,'Equivalencia BH-BMPT'!$D$28,IF(J591=28,'Equivalencia BH-BMPT'!$D$29,IF(J591=29,'Equivalencia BH-BMPT'!$D$30,IF(J591=30,'Equivalencia BH-BMPT'!$D$31,IF(J591=31,'Equivalencia BH-BMPT'!$D$32,IF(J591=32,'Equivalencia BH-BMPT'!$D$33,IF(J591=33,'Equivalencia BH-BMPT'!$D$34,IF(J591=34,'Equivalencia BH-BMPT'!$D$35,IF(J591=35,'Equivalencia BH-BMPT'!$D$36,IF(J591=36,'Equivalencia BH-BMPT'!$D$37,IF(J591=37,'Equivalencia BH-BMPT'!$D$38,IF(J591=38,'Equivalencia BH-BMPT'!#REF!,IF(J591=39,'Equivalencia BH-BMPT'!$D$40,IF(J591=40,'Equivalencia BH-BMPT'!$D$41,IF(J591=41,'Equivalencia BH-BMPT'!$D$42,IF(J591=42,'Equivalencia BH-BMPT'!$D$43,IF(J591=43,'Equivalencia BH-BMPT'!$D$44,IF(J591=44,'Equivalencia BH-BMPT'!$D$45,IF(J591=45,'Equivalencia BH-BMPT'!$D$46,"No ha seleccionado un número de programa")))))))))))))))))))))))))))))))))))))))))))))</f>
        <v>No ha seleccionado un número de programa</v>
      </c>
      <c r="L591" s="20"/>
      <c r="M591" s="17"/>
      <c r="N591" s="24"/>
      <c r="O591" s="21"/>
      <c r="P591" s="85"/>
      <c r="Q591" s="22"/>
      <c r="R591" s="22"/>
      <c r="S591" s="22"/>
      <c r="T591" s="22">
        <f t="shared" si="30"/>
        <v>0</v>
      </c>
      <c r="U591" s="22"/>
      <c r="V591" s="23"/>
      <c r="W591" s="23"/>
      <c r="X591" s="23"/>
      <c r="Y591" s="17"/>
      <c r="Z591" s="17"/>
      <c r="AA591" s="39"/>
      <c r="AB591" s="17"/>
      <c r="AC591" s="17"/>
      <c r="AD591" s="17"/>
      <c r="AE591" s="17"/>
      <c r="AF591" s="40" t="e">
        <f t="shared" si="31"/>
        <v>#DIV/0!</v>
      </c>
      <c r="AG591" s="41"/>
      <c r="AH591" s="41" t="b">
        <f t="shared" si="32"/>
        <v>1</v>
      </c>
    </row>
    <row r="592" spans="1:34" ht="44.25" hidden="1" customHeight="1" thickBot="1" x14ac:dyDescent="0.3">
      <c r="A592" s="17"/>
      <c r="B592" s="17"/>
      <c r="C592" s="3"/>
      <c r="D592" s="17"/>
      <c r="E592" s="3" t="str">
        <f>IF(D592=1,'Tipo '!$B$2,IF(D592=2,'Tipo '!$B$3,IF(D592=3,'Tipo '!$B$4,IF(D592=4,'Tipo '!$B$5,IF(D592=5,'Tipo '!$B$6,IF(D592=6,'Tipo '!$B$7,IF(D592=7,'Tipo '!$B$8,IF(D592=8,'Tipo '!$B$9,IF(D592=9,'Tipo '!$B$10,IF(D592=10,'Tipo '!$B$11,IF(D592=11,'Tipo '!$B$12,IF(D592=12,'Tipo '!$B$13,IF(D592=13,'Tipo '!$B$14,IF(D592=14,'Tipo '!$B$15,IF(D592=15,'Tipo '!$B$16,IF(D592=16,'Tipo '!$B$17,IF(D592=17,'Tipo '!$B$18,IF(D592=18,'Tipo '!$B$19,IF(D592=19,'Tipo '!$B$20,IF(D592=20,'Tipo '!$B$21,"No ha seleccionado un tipo de contrato válido"))))))))))))))))))))</f>
        <v>No ha seleccionado un tipo de contrato válido</v>
      </c>
      <c r="F592" s="3"/>
      <c r="G592" s="3"/>
      <c r="H592" s="19"/>
      <c r="I592" s="19"/>
      <c r="J592" s="8"/>
      <c r="K592" s="38" t="str">
        <f>IF(J592=1,'Equivalencia BH-BMPT'!$D$2,IF(J592=2,'Equivalencia BH-BMPT'!$D$3,IF(J592=3,'Equivalencia BH-BMPT'!$D$4,IF(J592=4,'Equivalencia BH-BMPT'!$D$5,IF(J592=5,'Equivalencia BH-BMPT'!$D$6,IF(J592=6,'Equivalencia BH-BMPT'!$D$7,IF(J592=7,'Equivalencia BH-BMPT'!$D$8,IF(J592=8,'Equivalencia BH-BMPT'!$D$9,IF(J592=9,'Equivalencia BH-BMPT'!$D$10,IF(J592=10,'Equivalencia BH-BMPT'!$D$11,IF(J592=11,'Equivalencia BH-BMPT'!$D$12,IF(J592=12,'Equivalencia BH-BMPT'!$D$13,IF(J592=13,'Equivalencia BH-BMPT'!$D$14,IF(J592=14,'Equivalencia BH-BMPT'!$D$15,IF(J592=15,'Equivalencia BH-BMPT'!$D$16,IF(J592=16,'Equivalencia BH-BMPT'!$D$17,IF(J592=17,'Equivalencia BH-BMPT'!$D$18,IF(J592=18,'Equivalencia BH-BMPT'!$D$19,IF(J592=19,'Equivalencia BH-BMPT'!$D$20,IF(J592=20,'Equivalencia BH-BMPT'!$D$21,IF(J592=21,'Equivalencia BH-BMPT'!$D$22,IF(J592=22,'Equivalencia BH-BMPT'!$D$23,IF(J592=23,'Equivalencia BH-BMPT'!#REF!,IF(J592=24,'Equivalencia BH-BMPT'!$D$25,IF(J592=25,'Equivalencia BH-BMPT'!$D$26,IF(J592=26,'Equivalencia BH-BMPT'!$D$27,IF(J592=27,'Equivalencia BH-BMPT'!$D$28,IF(J592=28,'Equivalencia BH-BMPT'!$D$29,IF(J592=29,'Equivalencia BH-BMPT'!$D$30,IF(J592=30,'Equivalencia BH-BMPT'!$D$31,IF(J592=31,'Equivalencia BH-BMPT'!$D$32,IF(J592=32,'Equivalencia BH-BMPT'!$D$33,IF(J592=33,'Equivalencia BH-BMPT'!$D$34,IF(J592=34,'Equivalencia BH-BMPT'!$D$35,IF(J592=35,'Equivalencia BH-BMPT'!$D$36,IF(J592=36,'Equivalencia BH-BMPT'!$D$37,IF(J592=37,'Equivalencia BH-BMPT'!$D$38,IF(J592=38,'Equivalencia BH-BMPT'!#REF!,IF(J592=39,'Equivalencia BH-BMPT'!$D$40,IF(J592=40,'Equivalencia BH-BMPT'!$D$41,IF(J592=41,'Equivalencia BH-BMPT'!$D$42,IF(J592=42,'Equivalencia BH-BMPT'!$D$43,IF(J592=43,'Equivalencia BH-BMPT'!$D$44,IF(J592=44,'Equivalencia BH-BMPT'!$D$45,IF(J592=45,'Equivalencia BH-BMPT'!$D$46,"No ha seleccionado un número de programa")))))))))))))))))))))))))))))))))))))))))))))</f>
        <v>No ha seleccionado un número de programa</v>
      </c>
      <c r="L592" s="20"/>
      <c r="M592" s="17"/>
      <c r="N592" s="24"/>
      <c r="O592" s="21"/>
      <c r="P592" s="85"/>
      <c r="Q592" s="22"/>
      <c r="R592" s="22"/>
      <c r="S592" s="22"/>
      <c r="T592" s="22">
        <f t="shared" si="30"/>
        <v>0</v>
      </c>
      <c r="U592" s="22"/>
      <c r="V592" s="23"/>
      <c r="W592" s="23"/>
      <c r="X592" s="23"/>
      <c r="Y592" s="17"/>
      <c r="Z592" s="17"/>
      <c r="AA592" s="39"/>
      <c r="AB592" s="17"/>
      <c r="AC592" s="17"/>
      <c r="AD592" s="17"/>
      <c r="AE592" s="17"/>
      <c r="AF592" s="40" t="e">
        <f t="shared" si="31"/>
        <v>#DIV/0!</v>
      </c>
      <c r="AG592" s="41"/>
      <c r="AH592" s="41" t="b">
        <f t="shared" si="32"/>
        <v>1</v>
      </c>
    </row>
    <row r="593" spans="1:34" ht="44.25" hidden="1" customHeight="1" thickBot="1" x14ac:dyDescent="0.3">
      <c r="A593" s="17"/>
      <c r="B593" s="17"/>
      <c r="C593" s="3"/>
      <c r="D593" s="17"/>
      <c r="E593" s="3" t="str">
        <f>IF(D593=1,'Tipo '!$B$2,IF(D593=2,'Tipo '!$B$3,IF(D593=3,'Tipo '!$B$4,IF(D593=4,'Tipo '!$B$5,IF(D593=5,'Tipo '!$B$6,IF(D593=6,'Tipo '!$B$7,IF(D593=7,'Tipo '!$B$8,IF(D593=8,'Tipo '!$B$9,IF(D593=9,'Tipo '!$B$10,IF(D593=10,'Tipo '!$B$11,IF(D593=11,'Tipo '!$B$12,IF(D593=12,'Tipo '!$B$13,IF(D593=13,'Tipo '!$B$14,IF(D593=14,'Tipo '!$B$15,IF(D593=15,'Tipo '!$B$16,IF(D593=16,'Tipo '!$B$17,IF(D593=17,'Tipo '!$B$18,IF(D593=18,'Tipo '!$B$19,IF(D593=19,'Tipo '!$B$20,IF(D593=20,'Tipo '!$B$21,"No ha seleccionado un tipo de contrato válido"))))))))))))))))))))</f>
        <v>No ha seleccionado un tipo de contrato válido</v>
      </c>
      <c r="F593" s="3"/>
      <c r="G593" s="3"/>
      <c r="H593" s="19"/>
      <c r="I593" s="19"/>
      <c r="J593" s="8"/>
      <c r="K593" s="38" t="str">
        <f>IF(J593=1,'Equivalencia BH-BMPT'!$D$2,IF(J593=2,'Equivalencia BH-BMPT'!$D$3,IF(J593=3,'Equivalencia BH-BMPT'!$D$4,IF(J593=4,'Equivalencia BH-BMPT'!$D$5,IF(J593=5,'Equivalencia BH-BMPT'!$D$6,IF(J593=6,'Equivalencia BH-BMPT'!$D$7,IF(J593=7,'Equivalencia BH-BMPT'!$D$8,IF(J593=8,'Equivalencia BH-BMPT'!$D$9,IF(J593=9,'Equivalencia BH-BMPT'!$D$10,IF(J593=10,'Equivalencia BH-BMPT'!$D$11,IF(J593=11,'Equivalencia BH-BMPT'!$D$12,IF(J593=12,'Equivalencia BH-BMPT'!$D$13,IF(J593=13,'Equivalencia BH-BMPT'!$D$14,IF(J593=14,'Equivalencia BH-BMPT'!$D$15,IF(J593=15,'Equivalencia BH-BMPT'!$D$16,IF(J593=16,'Equivalencia BH-BMPT'!$D$17,IF(J593=17,'Equivalencia BH-BMPT'!$D$18,IF(J593=18,'Equivalencia BH-BMPT'!$D$19,IF(J593=19,'Equivalencia BH-BMPT'!$D$20,IF(J593=20,'Equivalencia BH-BMPT'!$D$21,IF(J593=21,'Equivalencia BH-BMPT'!$D$22,IF(J593=22,'Equivalencia BH-BMPT'!$D$23,IF(J593=23,'Equivalencia BH-BMPT'!#REF!,IF(J593=24,'Equivalencia BH-BMPT'!$D$25,IF(J593=25,'Equivalencia BH-BMPT'!$D$26,IF(J593=26,'Equivalencia BH-BMPT'!$D$27,IF(J593=27,'Equivalencia BH-BMPT'!$D$28,IF(J593=28,'Equivalencia BH-BMPT'!$D$29,IF(J593=29,'Equivalencia BH-BMPT'!$D$30,IF(J593=30,'Equivalencia BH-BMPT'!$D$31,IF(J593=31,'Equivalencia BH-BMPT'!$D$32,IF(J593=32,'Equivalencia BH-BMPT'!$D$33,IF(J593=33,'Equivalencia BH-BMPT'!$D$34,IF(J593=34,'Equivalencia BH-BMPT'!$D$35,IF(J593=35,'Equivalencia BH-BMPT'!$D$36,IF(J593=36,'Equivalencia BH-BMPT'!$D$37,IF(J593=37,'Equivalencia BH-BMPT'!$D$38,IF(J593=38,'Equivalencia BH-BMPT'!#REF!,IF(J593=39,'Equivalencia BH-BMPT'!$D$40,IF(J593=40,'Equivalencia BH-BMPT'!$D$41,IF(J593=41,'Equivalencia BH-BMPT'!$D$42,IF(J593=42,'Equivalencia BH-BMPT'!$D$43,IF(J593=43,'Equivalencia BH-BMPT'!$D$44,IF(J593=44,'Equivalencia BH-BMPT'!$D$45,IF(J593=45,'Equivalencia BH-BMPT'!$D$46,"No ha seleccionado un número de programa")))))))))))))))))))))))))))))))))))))))))))))</f>
        <v>No ha seleccionado un número de programa</v>
      </c>
      <c r="L593" s="20"/>
      <c r="M593" s="17"/>
      <c r="N593" s="24"/>
      <c r="O593" s="21"/>
      <c r="P593" s="85"/>
      <c r="Q593" s="22"/>
      <c r="R593" s="22"/>
      <c r="S593" s="22"/>
      <c r="T593" s="22">
        <f t="shared" si="30"/>
        <v>0</v>
      </c>
      <c r="U593" s="22"/>
      <c r="V593" s="23"/>
      <c r="W593" s="23"/>
      <c r="X593" s="23"/>
      <c r="Y593" s="17"/>
      <c r="Z593" s="17"/>
      <c r="AA593" s="39"/>
      <c r="AB593" s="17"/>
      <c r="AC593" s="17"/>
      <c r="AD593" s="17"/>
      <c r="AE593" s="17"/>
      <c r="AF593" s="40" t="e">
        <f t="shared" si="31"/>
        <v>#DIV/0!</v>
      </c>
      <c r="AG593" s="41"/>
      <c r="AH593" s="41" t="b">
        <f t="shared" si="32"/>
        <v>1</v>
      </c>
    </row>
    <row r="594" spans="1:34" ht="44.25" hidden="1" customHeight="1" thickBot="1" x14ac:dyDescent="0.3">
      <c r="A594" s="17"/>
      <c r="B594" s="17"/>
      <c r="C594" s="3"/>
      <c r="D594" s="17"/>
      <c r="E594" s="3" t="str">
        <f>IF(D594=1,'Tipo '!$B$2,IF(D594=2,'Tipo '!$B$3,IF(D594=3,'Tipo '!$B$4,IF(D594=4,'Tipo '!$B$5,IF(D594=5,'Tipo '!$B$6,IF(D594=6,'Tipo '!$B$7,IF(D594=7,'Tipo '!$B$8,IF(D594=8,'Tipo '!$B$9,IF(D594=9,'Tipo '!$B$10,IF(D594=10,'Tipo '!$B$11,IF(D594=11,'Tipo '!$B$12,IF(D594=12,'Tipo '!$B$13,IF(D594=13,'Tipo '!$B$14,IF(D594=14,'Tipo '!$B$15,IF(D594=15,'Tipo '!$B$16,IF(D594=16,'Tipo '!$B$17,IF(D594=17,'Tipo '!$B$18,IF(D594=18,'Tipo '!$B$19,IF(D594=19,'Tipo '!$B$20,IF(D594=20,'Tipo '!$B$21,"No ha seleccionado un tipo de contrato válido"))))))))))))))))))))</f>
        <v>No ha seleccionado un tipo de contrato válido</v>
      </c>
      <c r="F594" s="3"/>
      <c r="G594" s="3"/>
      <c r="H594" s="19"/>
      <c r="I594" s="19"/>
      <c r="J594" s="8"/>
      <c r="K594" s="38" t="str">
        <f>IF(J594=1,'Equivalencia BH-BMPT'!$D$2,IF(J594=2,'Equivalencia BH-BMPT'!$D$3,IF(J594=3,'Equivalencia BH-BMPT'!$D$4,IF(J594=4,'Equivalencia BH-BMPT'!$D$5,IF(J594=5,'Equivalencia BH-BMPT'!$D$6,IF(J594=6,'Equivalencia BH-BMPT'!$D$7,IF(J594=7,'Equivalencia BH-BMPT'!$D$8,IF(J594=8,'Equivalencia BH-BMPT'!$D$9,IF(J594=9,'Equivalencia BH-BMPT'!$D$10,IF(J594=10,'Equivalencia BH-BMPT'!$D$11,IF(J594=11,'Equivalencia BH-BMPT'!$D$12,IF(J594=12,'Equivalencia BH-BMPT'!$D$13,IF(J594=13,'Equivalencia BH-BMPT'!$D$14,IF(J594=14,'Equivalencia BH-BMPT'!$D$15,IF(J594=15,'Equivalencia BH-BMPT'!$D$16,IF(J594=16,'Equivalencia BH-BMPT'!$D$17,IF(J594=17,'Equivalencia BH-BMPT'!$D$18,IF(J594=18,'Equivalencia BH-BMPT'!$D$19,IF(J594=19,'Equivalencia BH-BMPT'!$D$20,IF(J594=20,'Equivalencia BH-BMPT'!$D$21,IF(J594=21,'Equivalencia BH-BMPT'!$D$22,IF(J594=22,'Equivalencia BH-BMPT'!$D$23,IF(J594=23,'Equivalencia BH-BMPT'!#REF!,IF(J594=24,'Equivalencia BH-BMPT'!$D$25,IF(J594=25,'Equivalencia BH-BMPT'!$D$26,IF(J594=26,'Equivalencia BH-BMPT'!$D$27,IF(J594=27,'Equivalencia BH-BMPT'!$D$28,IF(J594=28,'Equivalencia BH-BMPT'!$D$29,IF(J594=29,'Equivalencia BH-BMPT'!$D$30,IF(J594=30,'Equivalencia BH-BMPT'!$D$31,IF(J594=31,'Equivalencia BH-BMPT'!$D$32,IF(J594=32,'Equivalencia BH-BMPT'!$D$33,IF(J594=33,'Equivalencia BH-BMPT'!$D$34,IF(J594=34,'Equivalencia BH-BMPT'!$D$35,IF(J594=35,'Equivalencia BH-BMPT'!$D$36,IF(J594=36,'Equivalencia BH-BMPT'!$D$37,IF(J594=37,'Equivalencia BH-BMPT'!$D$38,IF(J594=38,'Equivalencia BH-BMPT'!#REF!,IF(J594=39,'Equivalencia BH-BMPT'!$D$40,IF(J594=40,'Equivalencia BH-BMPT'!$D$41,IF(J594=41,'Equivalencia BH-BMPT'!$D$42,IF(J594=42,'Equivalencia BH-BMPT'!$D$43,IF(J594=43,'Equivalencia BH-BMPT'!$D$44,IF(J594=44,'Equivalencia BH-BMPT'!$D$45,IF(J594=45,'Equivalencia BH-BMPT'!$D$46,"No ha seleccionado un número de programa")))))))))))))))))))))))))))))))))))))))))))))</f>
        <v>No ha seleccionado un número de programa</v>
      </c>
      <c r="L594" s="20"/>
      <c r="M594" s="17"/>
      <c r="N594" s="24"/>
      <c r="O594" s="21"/>
      <c r="P594" s="85"/>
      <c r="Q594" s="22"/>
      <c r="R594" s="22"/>
      <c r="S594" s="22"/>
      <c r="T594" s="22">
        <f t="shared" si="30"/>
        <v>0</v>
      </c>
      <c r="U594" s="22"/>
      <c r="V594" s="23"/>
      <c r="W594" s="23"/>
      <c r="X594" s="23"/>
      <c r="Y594" s="17"/>
      <c r="Z594" s="17"/>
      <c r="AA594" s="39"/>
      <c r="AB594" s="17"/>
      <c r="AC594" s="17"/>
      <c r="AD594" s="17"/>
      <c r="AE594" s="17"/>
      <c r="AF594" s="40" t="e">
        <f t="shared" si="31"/>
        <v>#DIV/0!</v>
      </c>
      <c r="AG594" s="41"/>
      <c r="AH594" s="41" t="b">
        <f t="shared" si="32"/>
        <v>1</v>
      </c>
    </row>
    <row r="595" spans="1:34" ht="44.25" hidden="1" customHeight="1" thickBot="1" x14ac:dyDescent="0.3">
      <c r="A595" s="17"/>
      <c r="B595" s="17"/>
      <c r="C595" s="3"/>
      <c r="D595" s="17"/>
      <c r="E595" s="3" t="str">
        <f>IF(D595=1,'Tipo '!$B$2,IF(D595=2,'Tipo '!$B$3,IF(D595=3,'Tipo '!$B$4,IF(D595=4,'Tipo '!$B$5,IF(D595=5,'Tipo '!$B$6,IF(D595=6,'Tipo '!$B$7,IF(D595=7,'Tipo '!$B$8,IF(D595=8,'Tipo '!$B$9,IF(D595=9,'Tipo '!$B$10,IF(D595=10,'Tipo '!$B$11,IF(D595=11,'Tipo '!$B$12,IF(D595=12,'Tipo '!$B$13,IF(D595=13,'Tipo '!$B$14,IF(D595=14,'Tipo '!$B$15,IF(D595=15,'Tipo '!$B$16,IF(D595=16,'Tipo '!$B$17,IF(D595=17,'Tipo '!$B$18,IF(D595=18,'Tipo '!$B$19,IF(D595=19,'Tipo '!$B$20,IF(D595=20,'Tipo '!$B$21,"No ha seleccionado un tipo de contrato válido"))))))))))))))))))))</f>
        <v>No ha seleccionado un tipo de contrato válido</v>
      </c>
      <c r="F595" s="3"/>
      <c r="G595" s="3"/>
      <c r="H595" s="19"/>
      <c r="I595" s="19"/>
      <c r="J595" s="8"/>
      <c r="K595" s="38" t="str">
        <f>IF(J595=1,'Equivalencia BH-BMPT'!$D$2,IF(J595=2,'Equivalencia BH-BMPT'!$D$3,IF(J595=3,'Equivalencia BH-BMPT'!$D$4,IF(J595=4,'Equivalencia BH-BMPT'!$D$5,IF(J595=5,'Equivalencia BH-BMPT'!$D$6,IF(J595=6,'Equivalencia BH-BMPT'!$D$7,IF(J595=7,'Equivalencia BH-BMPT'!$D$8,IF(J595=8,'Equivalencia BH-BMPT'!$D$9,IF(J595=9,'Equivalencia BH-BMPT'!$D$10,IF(J595=10,'Equivalencia BH-BMPT'!$D$11,IF(J595=11,'Equivalencia BH-BMPT'!$D$12,IF(J595=12,'Equivalencia BH-BMPT'!$D$13,IF(J595=13,'Equivalencia BH-BMPT'!$D$14,IF(J595=14,'Equivalencia BH-BMPT'!$D$15,IF(J595=15,'Equivalencia BH-BMPT'!$D$16,IF(J595=16,'Equivalencia BH-BMPT'!$D$17,IF(J595=17,'Equivalencia BH-BMPT'!$D$18,IF(J595=18,'Equivalencia BH-BMPT'!$D$19,IF(J595=19,'Equivalencia BH-BMPT'!$D$20,IF(J595=20,'Equivalencia BH-BMPT'!$D$21,IF(J595=21,'Equivalencia BH-BMPT'!$D$22,IF(J595=22,'Equivalencia BH-BMPT'!$D$23,IF(J595=23,'Equivalencia BH-BMPT'!#REF!,IF(J595=24,'Equivalencia BH-BMPT'!$D$25,IF(J595=25,'Equivalencia BH-BMPT'!$D$26,IF(J595=26,'Equivalencia BH-BMPT'!$D$27,IF(J595=27,'Equivalencia BH-BMPT'!$D$28,IF(J595=28,'Equivalencia BH-BMPT'!$D$29,IF(J595=29,'Equivalencia BH-BMPT'!$D$30,IF(J595=30,'Equivalencia BH-BMPT'!$D$31,IF(J595=31,'Equivalencia BH-BMPT'!$D$32,IF(J595=32,'Equivalencia BH-BMPT'!$D$33,IF(J595=33,'Equivalencia BH-BMPT'!$D$34,IF(J595=34,'Equivalencia BH-BMPT'!$D$35,IF(J595=35,'Equivalencia BH-BMPT'!$D$36,IF(J595=36,'Equivalencia BH-BMPT'!$D$37,IF(J595=37,'Equivalencia BH-BMPT'!$D$38,IF(J595=38,'Equivalencia BH-BMPT'!#REF!,IF(J595=39,'Equivalencia BH-BMPT'!$D$40,IF(J595=40,'Equivalencia BH-BMPT'!$D$41,IF(J595=41,'Equivalencia BH-BMPT'!$D$42,IF(J595=42,'Equivalencia BH-BMPT'!$D$43,IF(J595=43,'Equivalencia BH-BMPT'!$D$44,IF(J595=44,'Equivalencia BH-BMPT'!$D$45,IF(J595=45,'Equivalencia BH-BMPT'!$D$46,"No ha seleccionado un número de programa")))))))))))))))))))))))))))))))))))))))))))))</f>
        <v>No ha seleccionado un número de programa</v>
      </c>
      <c r="L595" s="20"/>
      <c r="M595" s="17"/>
      <c r="N595" s="24"/>
      <c r="O595" s="21"/>
      <c r="P595" s="85"/>
      <c r="Q595" s="22"/>
      <c r="R595" s="22"/>
      <c r="S595" s="22"/>
      <c r="T595" s="22">
        <f t="shared" si="30"/>
        <v>0</v>
      </c>
      <c r="U595" s="22"/>
      <c r="V595" s="23"/>
      <c r="W595" s="23"/>
      <c r="X595" s="23"/>
      <c r="Y595" s="17"/>
      <c r="Z595" s="17"/>
      <c r="AA595" s="39"/>
      <c r="AB595" s="17"/>
      <c r="AC595" s="17"/>
      <c r="AD595" s="17"/>
      <c r="AE595" s="17"/>
      <c r="AF595" s="40" t="e">
        <f t="shared" si="31"/>
        <v>#DIV/0!</v>
      </c>
      <c r="AG595" s="41"/>
      <c r="AH595" s="41" t="b">
        <f t="shared" si="32"/>
        <v>1</v>
      </c>
    </row>
    <row r="596" spans="1:34" ht="44.25" hidden="1" customHeight="1" thickBot="1" x14ac:dyDescent="0.3">
      <c r="A596" s="17"/>
      <c r="B596" s="17"/>
      <c r="C596" s="3"/>
      <c r="D596" s="17"/>
      <c r="E596" s="3" t="str">
        <f>IF(D596=1,'Tipo '!$B$2,IF(D596=2,'Tipo '!$B$3,IF(D596=3,'Tipo '!$B$4,IF(D596=4,'Tipo '!$B$5,IF(D596=5,'Tipo '!$B$6,IF(D596=6,'Tipo '!$B$7,IF(D596=7,'Tipo '!$B$8,IF(D596=8,'Tipo '!$B$9,IF(D596=9,'Tipo '!$B$10,IF(D596=10,'Tipo '!$B$11,IF(D596=11,'Tipo '!$B$12,IF(D596=12,'Tipo '!$B$13,IF(D596=13,'Tipo '!$B$14,IF(D596=14,'Tipo '!$B$15,IF(D596=15,'Tipo '!$B$16,IF(D596=16,'Tipo '!$B$17,IF(D596=17,'Tipo '!$B$18,IF(D596=18,'Tipo '!$B$19,IF(D596=19,'Tipo '!$B$20,IF(D596=20,'Tipo '!$B$21,"No ha seleccionado un tipo de contrato válido"))))))))))))))))))))</f>
        <v>No ha seleccionado un tipo de contrato válido</v>
      </c>
      <c r="F596" s="3"/>
      <c r="G596" s="3"/>
      <c r="H596" s="19"/>
      <c r="I596" s="19"/>
      <c r="J596" s="8"/>
      <c r="K596" s="38" t="str">
        <f>IF(J596=1,'Equivalencia BH-BMPT'!$D$2,IF(J596=2,'Equivalencia BH-BMPT'!$D$3,IF(J596=3,'Equivalencia BH-BMPT'!$D$4,IF(J596=4,'Equivalencia BH-BMPT'!$D$5,IF(J596=5,'Equivalencia BH-BMPT'!$D$6,IF(J596=6,'Equivalencia BH-BMPT'!$D$7,IF(J596=7,'Equivalencia BH-BMPT'!$D$8,IF(J596=8,'Equivalencia BH-BMPT'!$D$9,IF(J596=9,'Equivalencia BH-BMPT'!$D$10,IF(J596=10,'Equivalencia BH-BMPT'!$D$11,IF(J596=11,'Equivalencia BH-BMPT'!$D$12,IF(J596=12,'Equivalencia BH-BMPT'!$D$13,IF(J596=13,'Equivalencia BH-BMPT'!$D$14,IF(J596=14,'Equivalencia BH-BMPT'!$D$15,IF(J596=15,'Equivalencia BH-BMPT'!$D$16,IF(J596=16,'Equivalencia BH-BMPT'!$D$17,IF(J596=17,'Equivalencia BH-BMPT'!$D$18,IF(J596=18,'Equivalencia BH-BMPT'!$D$19,IF(J596=19,'Equivalencia BH-BMPT'!$D$20,IF(J596=20,'Equivalencia BH-BMPT'!$D$21,IF(J596=21,'Equivalencia BH-BMPT'!$D$22,IF(J596=22,'Equivalencia BH-BMPT'!$D$23,IF(J596=23,'Equivalencia BH-BMPT'!#REF!,IF(J596=24,'Equivalencia BH-BMPT'!$D$25,IF(J596=25,'Equivalencia BH-BMPT'!$D$26,IF(J596=26,'Equivalencia BH-BMPT'!$D$27,IF(J596=27,'Equivalencia BH-BMPT'!$D$28,IF(J596=28,'Equivalencia BH-BMPT'!$D$29,IF(J596=29,'Equivalencia BH-BMPT'!$D$30,IF(J596=30,'Equivalencia BH-BMPT'!$D$31,IF(J596=31,'Equivalencia BH-BMPT'!$D$32,IF(J596=32,'Equivalencia BH-BMPT'!$D$33,IF(J596=33,'Equivalencia BH-BMPT'!$D$34,IF(J596=34,'Equivalencia BH-BMPT'!$D$35,IF(J596=35,'Equivalencia BH-BMPT'!$D$36,IF(J596=36,'Equivalencia BH-BMPT'!$D$37,IF(J596=37,'Equivalencia BH-BMPT'!$D$38,IF(J596=38,'Equivalencia BH-BMPT'!#REF!,IF(J596=39,'Equivalencia BH-BMPT'!$D$40,IF(J596=40,'Equivalencia BH-BMPT'!$D$41,IF(J596=41,'Equivalencia BH-BMPT'!$D$42,IF(J596=42,'Equivalencia BH-BMPT'!$D$43,IF(J596=43,'Equivalencia BH-BMPT'!$D$44,IF(J596=44,'Equivalencia BH-BMPT'!$D$45,IF(J596=45,'Equivalencia BH-BMPT'!$D$46,"No ha seleccionado un número de programa")))))))))))))))))))))))))))))))))))))))))))))</f>
        <v>No ha seleccionado un número de programa</v>
      </c>
      <c r="L596" s="20"/>
      <c r="M596" s="17"/>
      <c r="N596" s="24"/>
      <c r="O596" s="21"/>
      <c r="P596" s="85"/>
      <c r="Q596" s="22"/>
      <c r="R596" s="22"/>
      <c r="S596" s="22"/>
      <c r="T596" s="22">
        <f t="shared" ref="T596:T659" si="33">O596+Q596+S596</f>
        <v>0</v>
      </c>
      <c r="U596" s="22"/>
      <c r="V596" s="23"/>
      <c r="W596" s="23"/>
      <c r="X596" s="23"/>
      <c r="Y596" s="17"/>
      <c r="Z596" s="17"/>
      <c r="AA596" s="39"/>
      <c r="AB596" s="17"/>
      <c r="AC596" s="17"/>
      <c r="AD596" s="17"/>
      <c r="AE596" s="17"/>
      <c r="AF596" s="40" t="e">
        <f t="shared" ref="AF596:AF659" si="34">SUM(U596/T596)</f>
        <v>#DIV/0!</v>
      </c>
      <c r="AG596" s="41"/>
      <c r="AH596" s="41" t="b">
        <f t="shared" ref="AH596:AH659" si="35">IF(I596="Funcionamiento",J596=0,J596="")</f>
        <v>1</v>
      </c>
    </row>
    <row r="597" spans="1:34" ht="44.25" hidden="1" customHeight="1" thickBot="1" x14ac:dyDescent="0.3">
      <c r="A597" s="17"/>
      <c r="B597" s="17"/>
      <c r="C597" s="3"/>
      <c r="D597" s="17"/>
      <c r="E597" s="3" t="str">
        <f>IF(D597=1,'Tipo '!$B$2,IF(D597=2,'Tipo '!$B$3,IF(D597=3,'Tipo '!$B$4,IF(D597=4,'Tipo '!$B$5,IF(D597=5,'Tipo '!$B$6,IF(D597=6,'Tipo '!$B$7,IF(D597=7,'Tipo '!$B$8,IF(D597=8,'Tipo '!$B$9,IF(D597=9,'Tipo '!$B$10,IF(D597=10,'Tipo '!$B$11,IF(D597=11,'Tipo '!$B$12,IF(D597=12,'Tipo '!$B$13,IF(D597=13,'Tipo '!$B$14,IF(D597=14,'Tipo '!$B$15,IF(D597=15,'Tipo '!$B$16,IF(D597=16,'Tipo '!$B$17,IF(D597=17,'Tipo '!$B$18,IF(D597=18,'Tipo '!$B$19,IF(D597=19,'Tipo '!$B$20,IF(D597=20,'Tipo '!$B$21,"No ha seleccionado un tipo de contrato válido"))))))))))))))))))))</f>
        <v>No ha seleccionado un tipo de contrato válido</v>
      </c>
      <c r="F597" s="3"/>
      <c r="G597" s="3"/>
      <c r="H597" s="19"/>
      <c r="I597" s="19"/>
      <c r="J597" s="8"/>
      <c r="K597" s="38" t="str">
        <f>IF(J597=1,'Equivalencia BH-BMPT'!$D$2,IF(J597=2,'Equivalencia BH-BMPT'!$D$3,IF(J597=3,'Equivalencia BH-BMPT'!$D$4,IF(J597=4,'Equivalencia BH-BMPT'!$D$5,IF(J597=5,'Equivalencia BH-BMPT'!$D$6,IF(J597=6,'Equivalencia BH-BMPT'!$D$7,IF(J597=7,'Equivalencia BH-BMPT'!$D$8,IF(J597=8,'Equivalencia BH-BMPT'!$D$9,IF(J597=9,'Equivalencia BH-BMPT'!$D$10,IF(J597=10,'Equivalencia BH-BMPT'!$D$11,IF(J597=11,'Equivalencia BH-BMPT'!$D$12,IF(J597=12,'Equivalencia BH-BMPT'!$D$13,IF(J597=13,'Equivalencia BH-BMPT'!$D$14,IF(J597=14,'Equivalencia BH-BMPT'!$D$15,IF(J597=15,'Equivalencia BH-BMPT'!$D$16,IF(J597=16,'Equivalencia BH-BMPT'!$D$17,IF(J597=17,'Equivalencia BH-BMPT'!$D$18,IF(J597=18,'Equivalencia BH-BMPT'!$D$19,IF(J597=19,'Equivalencia BH-BMPT'!$D$20,IF(J597=20,'Equivalencia BH-BMPT'!$D$21,IF(J597=21,'Equivalencia BH-BMPT'!$D$22,IF(J597=22,'Equivalencia BH-BMPT'!$D$23,IF(J597=23,'Equivalencia BH-BMPT'!#REF!,IF(J597=24,'Equivalencia BH-BMPT'!$D$25,IF(J597=25,'Equivalencia BH-BMPT'!$D$26,IF(J597=26,'Equivalencia BH-BMPT'!$D$27,IF(J597=27,'Equivalencia BH-BMPT'!$D$28,IF(J597=28,'Equivalencia BH-BMPT'!$D$29,IF(J597=29,'Equivalencia BH-BMPT'!$D$30,IF(J597=30,'Equivalencia BH-BMPT'!$D$31,IF(J597=31,'Equivalencia BH-BMPT'!$D$32,IF(J597=32,'Equivalencia BH-BMPT'!$D$33,IF(J597=33,'Equivalencia BH-BMPT'!$D$34,IF(J597=34,'Equivalencia BH-BMPT'!$D$35,IF(J597=35,'Equivalencia BH-BMPT'!$D$36,IF(J597=36,'Equivalencia BH-BMPT'!$D$37,IF(J597=37,'Equivalencia BH-BMPT'!$D$38,IF(J597=38,'Equivalencia BH-BMPT'!#REF!,IF(J597=39,'Equivalencia BH-BMPT'!$D$40,IF(J597=40,'Equivalencia BH-BMPT'!$D$41,IF(J597=41,'Equivalencia BH-BMPT'!$D$42,IF(J597=42,'Equivalencia BH-BMPT'!$D$43,IF(J597=43,'Equivalencia BH-BMPT'!$D$44,IF(J597=44,'Equivalencia BH-BMPT'!$D$45,IF(J597=45,'Equivalencia BH-BMPT'!$D$46,"No ha seleccionado un número de programa")))))))))))))))))))))))))))))))))))))))))))))</f>
        <v>No ha seleccionado un número de programa</v>
      </c>
      <c r="L597" s="20"/>
      <c r="M597" s="17"/>
      <c r="N597" s="24"/>
      <c r="O597" s="21"/>
      <c r="P597" s="85"/>
      <c r="Q597" s="22"/>
      <c r="R597" s="22"/>
      <c r="S597" s="22"/>
      <c r="T597" s="22">
        <f t="shared" si="33"/>
        <v>0</v>
      </c>
      <c r="U597" s="22"/>
      <c r="V597" s="23"/>
      <c r="W597" s="23"/>
      <c r="X597" s="23"/>
      <c r="Y597" s="17"/>
      <c r="Z597" s="17"/>
      <c r="AA597" s="39"/>
      <c r="AB597" s="17"/>
      <c r="AC597" s="17"/>
      <c r="AD597" s="17"/>
      <c r="AE597" s="17"/>
      <c r="AF597" s="40" t="e">
        <f t="shared" si="34"/>
        <v>#DIV/0!</v>
      </c>
      <c r="AG597" s="41"/>
      <c r="AH597" s="41" t="b">
        <f t="shared" si="35"/>
        <v>1</v>
      </c>
    </row>
    <row r="598" spans="1:34" ht="44.25" hidden="1" customHeight="1" thickBot="1" x14ac:dyDescent="0.3">
      <c r="A598" s="17"/>
      <c r="B598" s="17"/>
      <c r="C598" s="3"/>
      <c r="D598" s="17"/>
      <c r="E598" s="3" t="str">
        <f>IF(D598=1,'Tipo '!$B$2,IF(D598=2,'Tipo '!$B$3,IF(D598=3,'Tipo '!$B$4,IF(D598=4,'Tipo '!$B$5,IF(D598=5,'Tipo '!$B$6,IF(D598=6,'Tipo '!$B$7,IF(D598=7,'Tipo '!$B$8,IF(D598=8,'Tipo '!$B$9,IF(D598=9,'Tipo '!$B$10,IF(D598=10,'Tipo '!$B$11,IF(D598=11,'Tipo '!$B$12,IF(D598=12,'Tipo '!$B$13,IF(D598=13,'Tipo '!$B$14,IF(D598=14,'Tipo '!$B$15,IF(D598=15,'Tipo '!$B$16,IF(D598=16,'Tipo '!$B$17,IF(D598=17,'Tipo '!$B$18,IF(D598=18,'Tipo '!$B$19,IF(D598=19,'Tipo '!$B$20,IF(D598=20,'Tipo '!$B$21,"No ha seleccionado un tipo de contrato válido"))))))))))))))))))))</f>
        <v>No ha seleccionado un tipo de contrato válido</v>
      </c>
      <c r="F598" s="3"/>
      <c r="G598" s="3"/>
      <c r="H598" s="19"/>
      <c r="I598" s="19"/>
      <c r="J598" s="8"/>
      <c r="K598" s="38" t="str">
        <f>IF(J598=1,'Equivalencia BH-BMPT'!$D$2,IF(J598=2,'Equivalencia BH-BMPT'!$D$3,IF(J598=3,'Equivalencia BH-BMPT'!$D$4,IF(J598=4,'Equivalencia BH-BMPT'!$D$5,IF(J598=5,'Equivalencia BH-BMPT'!$D$6,IF(J598=6,'Equivalencia BH-BMPT'!$D$7,IF(J598=7,'Equivalencia BH-BMPT'!$D$8,IF(J598=8,'Equivalencia BH-BMPT'!$D$9,IF(J598=9,'Equivalencia BH-BMPT'!$D$10,IF(J598=10,'Equivalencia BH-BMPT'!$D$11,IF(J598=11,'Equivalencia BH-BMPT'!$D$12,IF(J598=12,'Equivalencia BH-BMPT'!$D$13,IF(J598=13,'Equivalencia BH-BMPT'!$D$14,IF(J598=14,'Equivalencia BH-BMPT'!$D$15,IF(J598=15,'Equivalencia BH-BMPT'!$D$16,IF(J598=16,'Equivalencia BH-BMPT'!$D$17,IF(J598=17,'Equivalencia BH-BMPT'!$D$18,IF(J598=18,'Equivalencia BH-BMPT'!$D$19,IF(J598=19,'Equivalencia BH-BMPT'!$D$20,IF(J598=20,'Equivalencia BH-BMPT'!$D$21,IF(J598=21,'Equivalencia BH-BMPT'!$D$22,IF(J598=22,'Equivalencia BH-BMPT'!$D$23,IF(J598=23,'Equivalencia BH-BMPT'!#REF!,IF(J598=24,'Equivalencia BH-BMPT'!$D$25,IF(J598=25,'Equivalencia BH-BMPT'!$D$26,IF(J598=26,'Equivalencia BH-BMPT'!$D$27,IF(J598=27,'Equivalencia BH-BMPT'!$D$28,IF(J598=28,'Equivalencia BH-BMPT'!$D$29,IF(J598=29,'Equivalencia BH-BMPT'!$D$30,IF(J598=30,'Equivalencia BH-BMPT'!$D$31,IF(J598=31,'Equivalencia BH-BMPT'!$D$32,IF(J598=32,'Equivalencia BH-BMPT'!$D$33,IF(J598=33,'Equivalencia BH-BMPT'!$D$34,IF(J598=34,'Equivalencia BH-BMPT'!$D$35,IF(J598=35,'Equivalencia BH-BMPT'!$D$36,IF(J598=36,'Equivalencia BH-BMPT'!$D$37,IF(J598=37,'Equivalencia BH-BMPT'!$D$38,IF(J598=38,'Equivalencia BH-BMPT'!#REF!,IF(J598=39,'Equivalencia BH-BMPT'!$D$40,IF(J598=40,'Equivalencia BH-BMPT'!$D$41,IF(J598=41,'Equivalencia BH-BMPT'!$D$42,IF(J598=42,'Equivalencia BH-BMPT'!$D$43,IF(J598=43,'Equivalencia BH-BMPT'!$D$44,IF(J598=44,'Equivalencia BH-BMPT'!$D$45,IF(J598=45,'Equivalencia BH-BMPT'!$D$46,"No ha seleccionado un número de programa")))))))))))))))))))))))))))))))))))))))))))))</f>
        <v>No ha seleccionado un número de programa</v>
      </c>
      <c r="L598" s="20"/>
      <c r="M598" s="17"/>
      <c r="N598" s="24"/>
      <c r="O598" s="21"/>
      <c r="P598" s="85"/>
      <c r="Q598" s="22"/>
      <c r="R598" s="22"/>
      <c r="S598" s="22"/>
      <c r="T598" s="22">
        <f t="shared" si="33"/>
        <v>0</v>
      </c>
      <c r="U598" s="22"/>
      <c r="V598" s="23"/>
      <c r="W598" s="23"/>
      <c r="X598" s="23"/>
      <c r="Y598" s="17"/>
      <c r="Z598" s="17"/>
      <c r="AA598" s="39"/>
      <c r="AB598" s="17"/>
      <c r="AC598" s="17"/>
      <c r="AD598" s="17"/>
      <c r="AE598" s="17"/>
      <c r="AF598" s="40" t="e">
        <f t="shared" si="34"/>
        <v>#DIV/0!</v>
      </c>
      <c r="AG598" s="41"/>
      <c r="AH598" s="41" t="b">
        <f t="shared" si="35"/>
        <v>1</v>
      </c>
    </row>
    <row r="599" spans="1:34" ht="44.25" hidden="1" customHeight="1" thickBot="1" x14ac:dyDescent="0.3">
      <c r="A599" s="17"/>
      <c r="B599" s="17"/>
      <c r="C599" s="3"/>
      <c r="D599" s="17"/>
      <c r="E599" s="3" t="str">
        <f>IF(D599=1,'Tipo '!$B$2,IF(D599=2,'Tipo '!$B$3,IF(D599=3,'Tipo '!$B$4,IF(D599=4,'Tipo '!$B$5,IF(D599=5,'Tipo '!$B$6,IF(D599=6,'Tipo '!$B$7,IF(D599=7,'Tipo '!$B$8,IF(D599=8,'Tipo '!$B$9,IF(D599=9,'Tipo '!$B$10,IF(D599=10,'Tipo '!$B$11,IF(D599=11,'Tipo '!$B$12,IF(D599=12,'Tipo '!$B$13,IF(D599=13,'Tipo '!$B$14,IF(D599=14,'Tipo '!$B$15,IF(D599=15,'Tipo '!$B$16,IF(D599=16,'Tipo '!$B$17,IF(D599=17,'Tipo '!$B$18,IF(D599=18,'Tipo '!$B$19,IF(D599=19,'Tipo '!$B$20,IF(D599=20,'Tipo '!$B$21,"No ha seleccionado un tipo de contrato válido"))))))))))))))))))))</f>
        <v>No ha seleccionado un tipo de contrato válido</v>
      </c>
      <c r="F599" s="3"/>
      <c r="G599" s="3"/>
      <c r="H599" s="19"/>
      <c r="I599" s="19"/>
      <c r="J599" s="8"/>
      <c r="K599" s="38" t="str">
        <f>IF(J599=1,'Equivalencia BH-BMPT'!$D$2,IF(J599=2,'Equivalencia BH-BMPT'!$D$3,IF(J599=3,'Equivalencia BH-BMPT'!$D$4,IF(J599=4,'Equivalencia BH-BMPT'!$D$5,IF(J599=5,'Equivalencia BH-BMPT'!$D$6,IF(J599=6,'Equivalencia BH-BMPT'!$D$7,IF(J599=7,'Equivalencia BH-BMPT'!$D$8,IF(J599=8,'Equivalencia BH-BMPT'!$D$9,IF(J599=9,'Equivalencia BH-BMPT'!$D$10,IF(J599=10,'Equivalencia BH-BMPT'!$D$11,IF(J599=11,'Equivalencia BH-BMPT'!$D$12,IF(J599=12,'Equivalencia BH-BMPT'!$D$13,IF(J599=13,'Equivalencia BH-BMPT'!$D$14,IF(J599=14,'Equivalencia BH-BMPT'!$D$15,IF(J599=15,'Equivalencia BH-BMPT'!$D$16,IF(J599=16,'Equivalencia BH-BMPT'!$D$17,IF(J599=17,'Equivalencia BH-BMPT'!$D$18,IF(J599=18,'Equivalencia BH-BMPT'!$D$19,IF(J599=19,'Equivalencia BH-BMPT'!$D$20,IF(J599=20,'Equivalencia BH-BMPT'!$D$21,IF(J599=21,'Equivalencia BH-BMPT'!$D$22,IF(J599=22,'Equivalencia BH-BMPT'!$D$23,IF(J599=23,'Equivalencia BH-BMPT'!#REF!,IF(J599=24,'Equivalencia BH-BMPT'!$D$25,IF(J599=25,'Equivalencia BH-BMPT'!$D$26,IF(J599=26,'Equivalencia BH-BMPT'!$D$27,IF(J599=27,'Equivalencia BH-BMPT'!$D$28,IF(J599=28,'Equivalencia BH-BMPT'!$D$29,IF(J599=29,'Equivalencia BH-BMPT'!$D$30,IF(J599=30,'Equivalencia BH-BMPT'!$D$31,IF(J599=31,'Equivalencia BH-BMPT'!$D$32,IF(J599=32,'Equivalencia BH-BMPT'!$D$33,IF(J599=33,'Equivalencia BH-BMPT'!$D$34,IF(J599=34,'Equivalencia BH-BMPT'!$D$35,IF(J599=35,'Equivalencia BH-BMPT'!$D$36,IF(J599=36,'Equivalencia BH-BMPT'!$D$37,IF(J599=37,'Equivalencia BH-BMPT'!$D$38,IF(J599=38,'Equivalencia BH-BMPT'!#REF!,IF(J599=39,'Equivalencia BH-BMPT'!$D$40,IF(J599=40,'Equivalencia BH-BMPT'!$D$41,IF(J599=41,'Equivalencia BH-BMPT'!$D$42,IF(J599=42,'Equivalencia BH-BMPT'!$D$43,IF(J599=43,'Equivalencia BH-BMPT'!$D$44,IF(J599=44,'Equivalencia BH-BMPT'!$D$45,IF(J599=45,'Equivalencia BH-BMPT'!$D$46,"No ha seleccionado un número de programa")))))))))))))))))))))))))))))))))))))))))))))</f>
        <v>No ha seleccionado un número de programa</v>
      </c>
      <c r="L599" s="20"/>
      <c r="M599" s="17"/>
      <c r="N599" s="24"/>
      <c r="O599" s="21"/>
      <c r="P599" s="85"/>
      <c r="Q599" s="22"/>
      <c r="R599" s="22"/>
      <c r="S599" s="22"/>
      <c r="T599" s="22">
        <f t="shared" si="33"/>
        <v>0</v>
      </c>
      <c r="U599" s="22"/>
      <c r="V599" s="23"/>
      <c r="W599" s="23"/>
      <c r="X599" s="23"/>
      <c r="Y599" s="17"/>
      <c r="Z599" s="17"/>
      <c r="AA599" s="39"/>
      <c r="AB599" s="17"/>
      <c r="AC599" s="17"/>
      <c r="AD599" s="17"/>
      <c r="AE599" s="17"/>
      <c r="AF599" s="40" t="e">
        <f t="shared" si="34"/>
        <v>#DIV/0!</v>
      </c>
      <c r="AG599" s="41"/>
      <c r="AH599" s="41" t="b">
        <f t="shared" si="35"/>
        <v>1</v>
      </c>
    </row>
    <row r="600" spans="1:34" ht="44.25" hidden="1" customHeight="1" thickBot="1" x14ac:dyDescent="0.3">
      <c r="A600" s="17"/>
      <c r="B600" s="17"/>
      <c r="C600" s="3"/>
      <c r="D600" s="17"/>
      <c r="E600" s="3" t="str">
        <f>IF(D600=1,'Tipo '!$B$2,IF(D600=2,'Tipo '!$B$3,IF(D600=3,'Tipo '!$B$4,IF(D600=4,'Tipo '!$B$5,IF(D600=5,'Tipo '!$B$6,IF(D600=6,'Tipo '!$B$7,IF(D600=7,'Tipo '!$B$8,IF(D600=8,'Tipo '!$B$9,IF(D600=9,'Tipo '!$B$10,IF(D600=10,'Tipo '!$B$11,IF(D600=11,'Tipo '!$B$12,IF(D600=12,'Tipo '!$B$13,IF(D600=13,'Tipo '!$B$14,IF(D600=14,'Tipo '!$B$15,IF(D600=15,'Tipo '!$B$16,IF(D600=16,'Tipo '!$B$17,IF(D600=17,'Tipo '!$B$18,IF(D600=18,'Tipo '!$B$19,IF(D600=19,'Tipo '!$B$20,IF(D600=20,'Tipo '!$B$21,"No ha seleccionado un tipo de contrato válido"))))))))))))))))))))</f>
        <v>No ha seleccionado un tipo de contrato válido</v>
      </c>
      <c r="F600" s="3"/>
      <c r="G600" s="3"/>
      <c r="H600" s="19"/>
      <c r="I600" s="19"/>
      <c r="J600" s="8"/>
      <c r="K600" s="38" t="str">
        <f>IF(J600=1,'Equivalencia BH-BMPT'!$D$2,IF(J600=2,'Equivalencia BH-BMPT'!$D$3,IF(J600=3,'Equivalencia BH-BMPT'!$D$4,IF(J600=4,'Equivalencia BH-BMPT'!$D$5,IF(J600=5,'Equivalencia BH-BMPT'!$D$6,IF(J600=6,'Equivalencia BH-BMPT'!$D$7,IF(J600=7,'Equivalencia BH-BMPT'!$D$8,IF(J600=8,'Equivalencia BH-BMPT'!$D$9,IF(J600=9,'Equivalencia BH-BMPT'!$D$10,IF(J600=10,'Equivalencia BH-BMPT'!$D$11,IF(J600=11,'Equivalencia BH-BMPT'!$D$12,IF(J600=12,'Equivalencia BH-BMPT'!$D$13,IF(J600=13,'Equivalencia BH-BMPT'!$D$14,IF(J600=14,'Equivalencia BH-BMPT'!$D$15,IF(J600=15,'Equivalencia BH-BMPT'!$D$16,IF(J600=16,'Equivalencia BH-BMPT'!$D$17,IF(J600=17,'Equivalencia BH-BMPT'!$D$18,IF(J600=18,'Equivalencia BH-BMPT'!$D$19,IF(J600=19,'Equivalencia BH-BMPT'!$D$20,IF(J600=20,'Equivalencia BH-BMPT'!$D$21,IF(J600=21,'Equivalencia BH-BMPT'!$D$22,IF(J600=22,'Equivalencia BH-BMPT'!$D$23,IF(J600=23,'Equivalencia BH-BMPT'!#REF!,IF(J600=24,'Equivalencia BH-BMPT'!$D$25,IF(J600=25,'Equivalencia BH-BMPT'!$D$26,IF(J600=26,'Equivalencia BH-BMPT'!$D$27,IF(J600=27,'Equivalencia BH-BMPT'!$D$28,IF(J600=28,'Equivalencia BH-BMPT'!$D$29,IF(J600=29,'Equivalencia BH-BMPT'!$D$30,IF(J600=30,'Equivalencia BH-BMPT'!$D$31,IF(J600=31,'Equivalencia BH-BMPT'!$D$32,IF(J600=32,'Equivalencia BH-BMPT'!$D$33,IF(J600=33,'Equivalencia BH-BMPT'!$D$34,IF(J600=34,'Equivalencia BH-BMPT'!$D$35,IF(J600=35,'Equivalencia BH-BMPT'!$D$36,IF(J600=36,'Equivalencia BH-BMPT'!$D$37,IF(J600=37,'Equivalencia BH-BMPT'!$D$38,IF(J600=38,'Equivalencia BH-BMPT'!#REF!,IF(J600=39,'Equivalencia BH-BMPT'!$D$40,IF(J600=40,'Equivalencia BH-BMPT'!$D$41,IF(J600=41,'Equivalencia BH-BMPT'!$D$42,IF(J600=42,'Equivalencia BH-BMPT'!$D$43,IF(J600=43,'Equivalencia BH-BMPT'!$D$44,IF(J600=44,'Equivalencia BH-BMPT'!$D$45,IF(J600=45,'Equivalencia BH-BMPT'!$D$46,"No ha seleccionado un número de programa")))))))))))))))))))))))))))))))))))))))))))))</f>
        <v>No ha seleccionado un número de programa</v>
      </c>
      <c r="L600" s="20"/>
      <c r="M600" s="17"/>
      <c r="N600" s="24"/>
      <c r="O600" s="21"/>
      <c r="P600" s="85"/>
      <c r="Q600" s="22"/>
      <c r="R600" s="22"/>
      <c r="S600" s="22"/>
      <c r="T600" s="22">
        <f t="shared" si="33"/>
        <v>0</v>
      </c>
      <c r="U600" s="22"/>
      <c r="V600" s="23"/>
      <c r="W600" s="23"/>
      <c r="X600" s="23"/>
      <c r="Y600" s="17"/>
      <c r="Z600" s="17"/>
      <c r="AA600" s="39"/>
      <c r="AB600" s="17"/>
      <c r="AC600" s="17"/>
      <c r="AD600" s="17"/>
      <c r="AE600" s="17"/>
      <c r="AF600" s="40" t="e">
        <f t="shared" si="34"/>
        <v>#DIV/0!</v>
      </c>
      <c r="AG600" s="41"/>
      <c r="AH600" s="41" t="b">
        <f t="shared" si="35"/>
        <v>1</v>
      </c>
    </row>
    <row r="601" spans="1:34" ht="44.25" hidden="1" customHeight="1" thickBot="1" x14ac:dyDescent="0.3">
      <c r="A601" s="17"/>
      <c r="B601" s="17"/>
      <c r="C601" s="3"/>
      <c r="D601" s="17"/>
      <c r="E601" s="3" t="str">
        <f>IF(D601=1,'Tipo '!$B$2,IF(D601=2,'Tipo '!$B$3,IF(D601=3,'Tipo '!$B$4,IF(D601=4,'Tipo '!$B$5,IF(D601=5,'Tipo '!$B$6,IF(D601=6,'Tipo '!$B$7,IF(D601=7,'Tipo '!$B$8,IF(D601=8,'Tipo '!$B$9,IF(D601=9,'Tipo '!$B$10,IF(D601=10,'Tipo '!$B$11,IF(D601=11,'Tipo '!$B$12,IF(D601=12,'Tipo '!$B$13,IF(D601=13,'Tipo '!$B$14,IF(D601=14,'Tipo '!$B$15,IF(D601=15,'Tipo '!$B$16,IF(D601=16,'Tipo '!$B$17,IF(D601=17,'Tipo '!$B$18,IF(D601=18,'Tipo '!$B$19,IF(D601=19,'Tipo '!$B$20,IF(D601=20,'Tipo '!$B$21,"No ha seleccionado un tipo de contrato válido"))))))))))))))))))))</f>
        <v>No ha seleccionado un tipo de contrato válido</v>
      </c>
      <c r="F601" s="3"/>
      <c r="G601" s="3"/>
      <c r="H601" s="19"/>
      <c r="I601" s="19"/>
      <c r="J601" s="8"/>
      <c r="K601" s="38" t="str">
        <f>IF(J601=1,'Equivalencia BH-BMPT'!$D$2,IF(J601=2,'Equivalencia BH-BMPT'!$D$3,IF(J601=3,'Equivalencia BH-BMPT'!$D$4,IF(J601=4,'Equivalencia BH-BMPT'!$D$5,IF(J601=5,'Equivalencia BH-BMPT'!$D$6,IF(J601=6,'Equivalencia BH-BMPT'!$D$7,IF(J601=7,'Equivalencia BH-BMPT'!$D$8,IF(J601=8,'Equivalencia BH-BMPT'!$D$9,IF(J601=9,'Equivalencia BH-BMPT'!$D$10,IF(J601=10,'Equivalencia BH-BMPT'!$D$11,IF(J601=11,'Equivalencia BH-BMPT'!$D$12,IF(J601=12,'Equivalencia BH-BMPT'!$D$13,IF(J601=13,'Equivalencia BH-BMPT'!$D$14,IF(J601=14,'Equivalencia BH-BMPT'!$D$15,IF(J601=15,'Equivalencia BH-BMPT'!$D$16,IF(J601=16,'Equivalencia BH-BMPT'!$D$17,IF(J601=17,'Equivalencia BH-BMPT'!$D$18,IF(J601=18,'Equivalencia BH-BMPT'!$D$19,IF(J601=19,'Equivalencia BH-BMPT'!$D$20,IF(J601=20,'Equivalencia BH-BMPT'!$D$21,IF(J601=21,'Equivalencia BH-BMPT'!$D$22,IF(J601=22,'Equivalencia BH-BMPT'!$D$23,IF(J601=23,'Equivalencia BH-BMPT'!#REF!,IF(J601=24,'Equivalencia BH-BMPT'!$D$25,IF(J601=25,'Equivalencia BH-BMPT'!$D$26,IF(J601=26,'Equivalencia BH-BMPT'!$D$27,IF(J601=27,'Equivalencia BH-BMPT'!$D$28,IF(J601=28,'Equivalencia BH-BMPT'!$D$29,IF(J601=29,'Equivalencia BH-BMPT'!$D$30,IF(J601=30,'Equivalencia BH-BMPT'!$D$31,IF(J601=31,'Equivalencia BH-BMPT'!$D$32,IF(J601=32,'Equivalencia BH-BMPT'!$D$33,IF(J601=33,'Equivalencia BH-BMPT'!$D$34,IF(J601=34,'Equivalencia BH-BMPT'!$D$35,IF(J601=35,'Equivalencia BH-BMPT'!$D$36,IF(J601=36,'Equivalencia BH-BMPT'!$D$37,IF(J601=37,'Equivalencia BH-BMPT'!$D$38,IF(J601=38,'Equivalencia BH-BMPT'!#REF!,IF(J601=39,'Equivalencia BH-BMPT'!$D$40,IF(J601=40,'Equivalencia BH-BMPT'!$D$41,IF(J601=41,'Equivalencia BH-BMPT'!$D$42,IF(J601=42,'Equivalencia BH-BMPT'!$D$43,IF(J601=43,'Equivalencia BH-BMPT'!$D$44,IF(J601=44,'Equivalencia BH-BMPT'!$D$45,IF(J601=45,'Equivalencia BH-BMPT'!$D$46,"No ha seleccionado un número de programa")))))))))))))))))))))))))))))))))))))))))))))</f>
        <v>No ha seleccionado un número de programa</v>
      </c>
      <c r="L601" s="20"/>
      <c r="M601" s="17"/>
      <c r="N601" s="24"/>
      <c r="O601" s="21"/>
      <c r="P601" s="85"/>
      <c r="Q601" s="22"/>
      <c r="R601" s="22"/>
      <c r="S601" s="22"/>
      <c r="T601" s="22">
        <f t="shared" si="33"/>
        <v>0</v>
      </c>
      <c r="U601" s="22"/>
      <c r="V601" s="23"/>
      <c r="W601" s="23"/>
      <c r="X601" s="23"/>
      <c r="Y601" s="17"/>
      <c r="Z601" s="17"/>
      <c r="AA601" s="39"/>
      <c r="AB601" s="17"/>
      <c r="AC601" s="17"/>
      <c r="AD601" s="17"/>
      <c r="AE601" s="17"/>
      <c r="AF601" s="40" t="e">
        <f t="shared" si="34"/>
        <v>#DIV/0!</v>
      </c>
      <c r="AG601" s="41"/>
      <c r="AH601" s="41" t="b">
        <f t="shared" si="35"/>
        <v>1</v>
      </c>
    </row>
    <row r="602" spans="1:34" ht="44.25" hidden="1" customHeight="1" thickBot="1" x14ac:dyDescent="0.3">
      <c r="A602" s="17"/>
      <c r="B602" s="17"/>
      <c r="C602" s="3"/>
      <c r="D602" s="17"/>
      <c r="E602" s="3" t="str">
        <f>IF(D602=1,'Tipo '!$B$2,IF(D602=2,'Tipo '!$B$3,IF(D602=3,'Tipo '!$B$4,IF(D602=4,'Tipo '!$B$5,IF(D602=5,'Tipo '!$B$6,IF(D602=6,'Tipo '!$B$7,IF(D602=7,'Tipo '!$B$8,IF(D602=8,'Tipo '!$B$9,IF(D602=9,'Tipo '!$B$10,IF(D602=10,'Tipo '!$B$11,IF(D602=11,'Tipo '!$B$12,IF(D602=12,'Tipo '!$B$13,IF(D602=13,'Tipo '!$B$14,IF(D602=14,'Tipo '!$B$15,IF(D602=15,'Tipo '!$B$16,IF(D602=16,'Tipo '!$B$17,IF(D602=17,'Tipo '!$B$18,IF(D602=18,'Tipo '!$B$19,IF(D602=19,'Tipo '!$B$20,IF(D602=20,'Tipo '!$B$21,"No ha seleccionado un tipo de contrato válido"))))))))))))))))))))</f>
        <v>No ha seleccionado un tipo de contrato válido</v>
      </c>
      <c r="F602" s="3"/>
      <c r="G602" s="3"/>
      <c r="H602" s="19"/>
      <c r="I602" s="19"/>
      <c r="J602" s="8"/>
      <c r="K602" s="38" t="str">
        <f>IF(J602=1,'Equivalencia BH-BMPT'!$D$2,IF(J602=2,'Equivalencia BH-BMPT'!$D$3,IF(J602=3,'Equivalencia BH-BMPT'!$D$4,IF(J602=4,'Equivalencia BH-BMPT'!$D$5,IF(J602=5,'Equivalencia BH-BMPT'!$D$6,IF(J602=6,'Equivalencia BH-BMPT'!$D$7,IF(J602=7,'Equivalencia BH-BMPT'!$D$8,IF(J602=8,'Equivalencia BH-BMPT'!$D$9,IF(J602=9,'Equivalencia BH-BMPT'!$D$10,IF(J602=10,'Equivalencia BH-BMPT'!$D$11,IF(J602=11,'Equivalencia BH-BMPT'!$D$12,IF(J602=12,'Equivalencia BH-BMPT'!$D$13,IF(J602=13,'Equivalencia BH-BMPT'!$D$14,IF(J602=14,'Equivalencia BH-BMPT'!$D$15,IF(J602=15,'Equivalencia BH-BMPT'!$D$16,IF(J602=16,'Equivalencia BH-BMPT'!$D$17,IF(J602=17,'Equivalencia BH-BMPT'!$D$18,IF(J602=18,'Equivalencia BH-BMPT'!$D$19,IF(J602=19,'Equivalencia BH-BMPT'!$D$20,IF(J602=20,'Equivalencia BH-BMPT'!$D$21,IF(J602=21,'Equivalencia BH-BMPT'!$D$22,IF(J602=22,'Equivalencia BH-BMPT'!$D$23,IF(J602=23,'Equivalencia BH-BMPT'!#REF!,IF(J602=24,'Equivalencia BH-BMPT'!$D$25,IF(J602=25,'Equivalencia BH-BMPT'!$D$26,IF(J602=26,'Equivalencia BH-BMPT'!$D$27,IF(J602=27,'Equivalencia BH-BMPT'!$D$28,IF(J602=28,'Equivalencia BH-BMPT'!$D$29,IF(J602=29,'Equivalencia BH-BMPT'!$D$30,IF(J602=30,'Equivalencia BH-BMPT'!$D$31,IF(J602=31,'Equivalencia BH-BMPT'!$D$32,IF(J602=32,'Equivalencia BH-BMPT'!$D$33,IF(J602=33,'Equivalencia BH-BMPT'!$D$34,IF(J602=34,'Equivalencia BH-BMPT'!$D$35,IF(J602=35,'Equivalencia BH-BMPT'!$D$36,IF(J602=36,'Equivalencia BH-BMPT'!$D$37,IF(J602=37,'Equivalencia BH-BMPT'!$D$38,IF(J602=38,'Equivalencia BH-BMPT'!#REF!,IF(J602=39,'Equivalencia BH-BMPT'!$D$40,IF(J602=40,'Equivalencia BH-BMPT'!$D$41,IF(J602=41,'Equivalencia BH-BMPT'!$D$42,IF(J602=42,'Equivalencia BH-BMPT'!$D$43,IF(J602=43,'Equivalencia BH-BMPT'!$D$44,IF(J602=44,'Equivalencia BH-BMPT'!$D$45,IF(J602=45,'Equivalencia BH-BMPT'!$D$46,"No ha seleccionado un número de programa")))))))))))))))))))))))))))))))))))))))))))))</f>
        <v>No ha seleccionado un número de programa</v>
      </c>
      <c r="L602" s="20"/>
      <c r="M602" s="17"/>
      <c r="N602" s="24"/>
      <c r="O602" s="21"/>
      <c r="P602" s="85"/>
      <c r="Q602" s="22"/>
      <c r="R602" s="22"/>
      <c r="S602" s="22"/>
      <c r="T602" s="22">
        <f t="shared" si="33"/>
        <v>0</v>
      </c>
      <c r="U602" s="22"/>
      <c r="V602" s="23"/>
      <c r="W602" s="23"/>
      <c r="X602" s="23"/>
      <c r="Y602" s="17"/>
      <c r="Z602" s="17"/>
      <c r="AA602" s="39"/>
      <c r="AB602" s="17"/>
      <c r="AC602" s="17"/>
      <c r="AD602" s="17"/>
      <c r="AE602" s="17"/>
      <c r="AF602" s="40" t="e">
        <f t="shared" si="34"/>
        <v>#DIV/0!</v>
      </c>
      <c r="AG602" s="41"/>
      <c r="AH602" s="41" t="b">
        <f t="shared" si="35"/>
        <v>1</v>
      </c>
    </row>
    <row r="603" spans="1:34" ht="44.25" hidden="1" customHeight="1" thickBot="1" x14ac:dyDescent="0.3">
      <c r="A603" s="17"/>
      <c r="B603" s="17"/>
      <c r="C603" s="3"/>
      <c r="D603" s="17"/>
      <c r="E603" s="3" t="str">
        <f>IF(D603=1,'Tipo '!$B$2,IF(D603=2,'Tipo '!$B$3,IF(D603=3,'Tipo '!$B$4,IF(D603=4,'Tipo '!$B$5,IF(D603=5,'Tipo '!$B$6,IF(D603=6,'Tipo '!$B$7,IF(D603=7,'Tipo '!$B$8,IF(D603=8,'Tipo '!$B$9,IF(D603=9,'Tipo '!$B$10,IF(D603=10,'Tipo '!$B$11,IF(D603=11,'Tipo '!$B$12,IF(D603=12,'Tipo '!$B$13,IF(D603=13,'Tipo '!$B$14,IF(D603=14,'Tipo '!$B$15,IF(D603=15,'Tipo '!$B$16,IF(D603=16,'Tipo '!$B$17,IF(D603=17,'Tipo '!$B$18,IF(D603=18,'Tipo '!$B$19,IF(D603=19,'Tipo '!$B$20,IF(D603=20,'Tipo '!$B$21,"No ha seleccionado un tipo de contrato válido"))))))))))))))))))))</f>
        <v>No ha seleccionado un tipo de contrato válido</v>
      </c>
      <c r="F603" s="3"/>
      <c r="G603" s="3"/>
      <c r="H603" s="19"/>
      <c r="I603" s="19"/>
      <c r="J603" s="8"/>
      <c r="K603" s="38" t="str">
        <f>IF(J603=1,'Equivalencia BH-BMPT'!$D$2,IF(J603=2,'Equivalencia BH-BMPT'!$D$3,IF(J603=3,'Equivalencia BH-BMPT'!$D$4,IF(J603=4,'Equivalencia BH-BMPT'!$D$5,IF(J603=5,'Equivalencia BH-BMPT'!$D$6,IF(J603=6,'Equivalencia BH-BMPT'!$D$7,IF(J603=7,'Equivalencia BH-BMPT'!$D$8,IF(J603=8,'Equivalencia BH-BMPT'!$D$9,IF(J603=9,'Equivalencia BH-BMPT'!$D$10,IF(J603=10,'Equivalencia BH-BMPT'!$D$11,IF(J603=11,'Equivalencia BH-BMPT'!$D$12,IF(J603=12,'Equivalencia BH-BMPT'!$D$13,IF(J603=13,'Equivalencia BH-BMPT'!$D$14,IF(J603=14,'Equivalencia BH-BMPT'!$D$15,IF(J603=15,'Equivalencia BH-BMPT'!$D$16,IF(J603=16,'Equivalencia BH-BMPT'!$D$17,IF(J603=17,'Equivalencia BH-BMPT'!$D$18,IF(J603=18,'Equivalencia BH-BMPT'!$D$19,IF(J603=19,'Equivalencia BH-BMPT'!$D$20,IF(J603=20,'Equivalencia BH-BMPT'!$D$21,IF(J603=21,'Equivalencia BH-BMPT'!$D$22,IF(J603=22,'Equivalencia BH-BMPT'!$D$23,IF(J603=23,'Equivalencia BH-BMPT'!#REF!,IF(J603=24,'Equivalencia BH-BMPT'!$D$25,IF(J603=25,'Equivalencia BH-BMPT'!$D$26,IF(J603=26,'Equivalencia BH-BMPT'!$D$27,IF(J603=27,'Equivalencia BH-BMPT'!$D$28,IF(J603=28,'Equivalencia BH-BMPT'!$D$29,IF(J603=29,'Equivalencia BH-BMPT'!$D$30,IF(J603=30,'Equivalencia BH-BMPT'!$D$31,IF(J603=31,'Equivalencia BH-BMPT'!$D$32,IF(J603=32,'Equivalencia BH-BMPT'!$D$33,IF(J603=33,'Equivalencia BH-BMPT'!$D$34,IF(J603=34,'Equivalencia BH-BMPT'!$D$35,IF(J603=35,'Equivalencia BH-BMPT'!$D$36,IF(J603=36,'Equivalencia BH-BMPT'!$D$37,IF(J603=37,'Equivalencia BH-BMPT'!$D$38,IF(J603=38,'Equivalencia BH-BMPT'!#REF!,IF(J603=39,'Equivalencia BH-BMPT'!$D$40,IF(J603=40,'Equivalencia BH-BMPT'!$D$41,IF(J603=41,'Equivalencia BH-BMPT'!$D$42,IF(J603=42,'Equivalencia BH-BMPT'!$D$43,IF(J603=43,'Equivalencia BH-BMPT'!$D$44,IF(J603=44,'Equivalencia BH-BMPT'!$D$45,IF(J603=45,'Equivalencia BH-BMPT'!$D$46,"No ha seleccionado un número de programa")))))))))))))))))))))))))))))))))))))))))))))</f>
        <v>No ha seleccionado un número de programa</v>
      </c>
      <c r="L603" s="20"/>
      <c r="M603" s="17"/>
      <c r="N603" s="24"/>
      <c r="O603" s="21"/>
      <c r="P603" s="85"/>
      <c r="Q603" s="22"/>
      <c r="R603" s="22"/>
      <c r="S603" s="22"/>
      <c r="T603" s="22">
        <f t="shared" si="33"/>
        <v>0</v>
      </c>
      <c r="U603" s="22"/>
      <c r="V603" s="23"/>
      <c r="W603" s="23"/>
      <c r="X603" s="23"/>
      <c r="Y603" s="17"/>
      <c r="Z603" s="17"/>
      <c r="AA603" s="39"/>
      <c r="AB603" s="17"/>
      <c r="AC603" s="17"/>
      <c r="AD603" s="17"/>
      <c r="AE603" s="17"/>
      <c r="AF603" s="40" t="e">
        <f t="shared" si="34"/>
        <v>#DIV/0!</v>
      </c>
      <c r="AG603" s="41"/>
      <c r="AH603" s="41" t="b">
        <f t="shared" si="35"/>
        <v>1</v>
      </c>
    </row>
    <row r="604" spans="1:34" ht="44.25" hidden="1" customHeight="1" thickBot="1" x14ac:dyDescent="0.3">
      <c r="A604" s="17"/>
      <c r="B604" s="17"/>
      <c r="C604" s="3"/>
      <c r="D604" s="17"/>
      <c r="E604" s="3" t="str">
        <f>IF(D604=1,'Tipo '!$B$2,IF(D604=2,'Tipo '!$B$3,IF(D604=3,'Tipo '!$B$4,IF(D604=4,'Tipo '!$B$5,IF(D604=5,'Tipo '!$B$6,IF(D604=6,'Tipo '!$B$7,IF(D604=7,'Tipo '!$B$8,IF(D604=8,'Tipo '!$B$9,IF(D604=9,'Tipo '!$B$10,IF(D604=10,'Tipo '!$B$11,IF(D604=11,'Tipo '!$B$12,IF(D604=12,'Tipo '!$B$13,IF(D604=13,'Tipo '!$B$14,IF(D604=14,'Tipo '!$B$15,IF(D604=15,'Tipo '!$B$16,IF(D604=16,'Tipo '!$B$17,IF(D604=17,'Tipo '!$B$18,IF(D604=18,'Tipo '!$B$19,IF(D604=19,'Tipo '!$B$20,IF(D604=20,'Tipo '!$B$21,"No ha seleccionado un tipo de contrato válido"))))))))))))))))))))</f>
        <v>No ha seleccionado un tipo de contrato válido</v>
      </c>
      <c r="F604" s="3"/>
      <c r="G604" s="3"/>
      <c r="H604" s="19"/>
      <c r="I604" s="19"/>
      <c r="J604" s="8"/>
      <c r="K604" s="38" t="str">
        <f>IF(J604=1,'Equivalencia BH-BMPT'!$D$2,IF(J604=2,'Equivalencia BH-BMPT'!$D$3,IF(J604=3,'Equivalencia BH-BMPT'!$D$4,IF(J604=4,'Equivalencia BH-BMPT'!$D$5,IF(J604=5,'Equivalencia BH-BMPT'!$D$6,IF(J604=6,'Equivalencia BH-BMPT'!$D$7,IF(J604=7,'Equivalencia BH-BMPT'!$D$8,IF(J604=8,'Equivalencia BH-BMPT'!$D$9,IF(J604=9,'Equivalencia BH-BMPT'!$D$10,IF(J604=10,'Equivalencia BH-BMPT'!$D$11,IF(J604=11,'Equivalencia BH-BMPT'!$D$12,IF(J604=12,'Equivalencia BH-BMPT'!$D$13,IF(J604=13,'Equivalencia BH-BMPT'!$D$14,IF(J604=14,'Equivalencia BH-BMPT'!$D$15,IF(J604=15,'Equivalencia BH-BMPT'!$D$16,IF(J604=16,'Equivalencia BH-BMPT'!$D$17,IF(J604=17,'Equivalencia BH-BMPT'!$D$18,IF(J604=18,'Equivalencia BH-BMPT'!$D$19,IF(J604=19,'Equivalencia BH-BMPT'!$D$20,IF(J604=20,'Equivalencia BH-BMPT'!$D$21,IF(J604=21,'Equivalencia BH-BMPT'!$D$22,IF(J604=22,'Equivalencia BH-BMPT'!$D$23,IF(J604=23,'Equivalencia BH-BMPT'!#REF!,IF(J604=24,'Equivalencia BH-BMPT'!$D$25,IF(J604=25,'Equivalencia BH-BMPT'!$D$26,IF(J604=26,'Equivalencia BH-BMPT'!$D$27,IF(J604=27,'Equivalencia BH-BMPT'!$D$28,IF(J604=28,'Equivalencia BH-BMPT'!$D$29,IF(J604=29,'Equivalencia BH-BMPT'!$D$30,IF(J604=30,'Equivalencia BH-BMPT'!$D$31,IF(J604=31,'Equivalencia BH-BMPT'!$D$32,IF(J604=32,'Equivalencia BH-BMPT'!$D$33,IF(J604=33,'Equivalencia BH-BMPT'!$D$34,IF(J604=34,'Equivalencia BH-BMPT'!$D$35,IF(J604=35,'Equivalencia BH-BMPT'!$D$36,IF(J604=36,'Equivalencia BH-BMPT'!$D$37,IF(J604=37,'Equivalencia BH-BMPT'!$D$38,IF(J604=38,'Equivalencia BH-BMPT'!#REF!,IF(J604=39,'Equivalencia BH-BMPT'!$D$40,IF(J604=40,'Equivalencia BH-BMPT'!$D$41,IF(J604=41,'Equivalencia BH-BMPT'!$D$42,IF(J604=42,'Equivalencia BH-BMPT'!$D$43,IF(J604=43,'Equivalencia BH-BMPT'!$D$44,IF(J604=44,'Equivalencia BH-BMPT'!$D$45,IF(J604=45,'Equivalencia BH-BMPT'!$D$46,"No ha seleccionado un número de programa")))))))))))))))))))))))))))))))))))))))))))))</f>
        <v>No ha seleccionado un número de programa</v>
      </c>
      <c r="L604" s="20"/>
      <c r="M604" s="17"/>
      <c r="N604" s="24"/>
      <c r="O604" s="21"/>
      <c r="P604" s="85"/>
      <c r="Q604" s="22"/>
      <c r="R604" s="22"/>
      <c r="S604" s="22"/>
      <c r="T604" s="22">
        <f t="shared" si="33"/>
        <v>0</v>
      </c>
      <c r="U604" s="22"/>
      <c r="V604" s="23"/>
      <c r="W604" s="23"/>
      <c r="X604" s="23"/>
      <c r="Y604" s="17"/>
      <c r="Z604" s="17"/>
      <c r="AA604" s="39"/>
      <c r="AB604" s="17"/>
      <c r="AC604" s="17"/>
      <c r="AD604" s="17"/>
      <c r="AE604" s="17"/>
      <c r="AF604" s="40" t="e">
        <f t="shared" si="34"/>
        <v>#DIV/0!</v>
      </c>
      <c r="AG604" s="41"/>
      <c r="AH604" s="41" t="b">
        <f t="shared" si="35"/>
        <v>1</v>
      </c>
    </row>
    <row r="605" spans="1:34" ht="44.25" hidden="1" customHeight="1" thickBot="1" x14ac:dyDescent="0.3">
      <c r="A605" s="17"/>
      <c r="B605" s="17"/>
      <c r="C605" s="3"/>
      <c r="D605" s="17"/>
      <c r="E605" s="3" t="str">
        <f>IF(D605=1,'Tipo '!$B$2,IF(D605=2,'Tipo '!$B$3,IF(D605=3,'Tipo '!$B$4,IF(D605=4,'Tipo '!$B$5,IF(D605=5,'Tipo '!$B$6,IF(D605=6,'Tipo '!$B$7,IF(D605=7,'Tipo '!$B$8,IF(D605=8,'Tipo '!$B$9,IF(D605=9,'Tipo '!$B$10,IF(D605=10,'Tipo '!$B$11,IF(D605=11,'Tipo '!$B$12,IF(D605=12,'Tipo '!$B$13,IF(D605=13,'Tipo '!$B$14,IF(D605=14,'Tipo '!$B$15,IF(D605=15,'Tipo '!$B$16,IF(D605=16,'Tipo '!$B$17,IF(D605=17,'Tipo '!$B$18,IF(D605=18,'Tipo '!$B$19,IF(D605=19,'Tipo '!$B$20,IF(D605=20,'Tipo '!$B$21,"No ha seleccionado un tipo de contrato válido"))))))))))))))))))))</f>
        <v>No ha seleccionado un tipo de contrato válido</v>
      </c>
      <c r="F605" s="3"/>
      <c r="G605" s="3"/>
      <c r="H605" s="19"/>
      <c r="I605" s="19"/>
      <c r="J605" s="8"/>
      <c r="K605" s="38" t="str">
        <f>IF(J605=1,'Equivalencia BH-BMPT'!$D$2,IF(J605=2,'Equivalencia BH-BMPT'!$D$3,IF(J605=3,'Equivalencia BH-BMPT'!$D$4,IF(J605=4,'Equivalencia BH-BMPT'!$D$5,IF(J605=5,'Equivalencia BH-BMPT'!$D$6,IF(J605=6,'Equivalencia BH-BMPT'!$D$7,IF(J605=7,'Equivalencia BH-BMPT'!$D$8,IF(J605=8,'Equivalencia BH-BMPT'!$D$9,IF(J605=9,'Equivalencia BH-BMPT'!$D$10,IF(J605=10,'Equivalencia BH-BMPT'!$D$11,IF(J605=11,'Equivalencia BH-BMPT'!$D$12,IF(J605=12,'Equivalencia BH-BMPT'!$D$13,IF(J605=13,'Equivalencia BH-BMPT'!$D$14,IF(J605=14,'Equivalencia BH-BMPT'!$D$15,IF(J605=15,'Equivalencia BH-BMPT'!$D$16,IF(J605=16,'Equivalencia BH-BMPT'!$D$17,IF(J605=17,'Equivalencia BH-BMPT'!$D$18,IF(J605=18,'Equivalencia BH-BMPT'!$D$19,IF(J605=19,'Equivalencia BH-BMPT'!$D$20,IF(J605=20,'Equivalencia BH-BMPT'!$D$21,IF(J605=21,'Equivalencia BH-BMPT'!$D$22,IF(J605=22,'Equivalencia BH-BMPT'!$D$23,IF(J605=23,'Equivalencia BH-BMPT'!#REF!,IF(J605=24,'Equivalencia BH-BMPT'!$D$25,IF(J605=25,'Equivalencia BH-BMPT'!$D$26,IF(J605=26,'Equivalencia BH-BMPT'!$D$27,IF(J605=27,'Equivalencia BH-BMPT'!$D$28,IF(J605=28,'Equivalencia BH-BMPT'!$D$29,IF(J605=29,'Equivalencia BH-BMPT'!$D$30,IF(J605=30,'Equivalencia BH-BMPT'!$D$31,IF(J605=31,'Equivalencia BH-BMPT'!$D$32,IF(J605=32,'Equivalencia BH-BMPT'!$D$33,IF(J605=33,'Equivalencia BH-BMPT'!$D$34,IF(J605=34,'Equivalencia BH-BMPT'!$D$35,IF(J605=35,'Equivalencia BH-BMPT'!$D$36,IF(J605=36,'Equivalencia BH-BMPT'!$D$37,IF(J605=37,'Equivalencia BH-BMPT'!$D$38,IF(J605=38,'Equivalencia BH-BMPT'!#REF!,IF(J605=39,'Equivalencia BH-BMPT'!$D$40,IF(J605=40,'Equivalencia BH-BMPT'!$D$41,IF(J605=41,'Equivalencia BH-BMPT'!$D$42,IF(J605=42,'Equivalencia BH-BMPT'!$D$43,IF(J605=43,'Equivalencia BH-BMPT'!$D$44,IF(J605=44,'Equivalencia BH-BMPT'!$D$45,IF(J605=45,'Equivalencia BH-BMPT'!$D$46,"No ha seleccionado un número de programa")))))))))))))))))))))))))))))))))))))))))))))</f>
        <v>No ha seleccionado un número de programa</v>
      </c>
      <c r="L605" s="20"/>
      <c r="M605" s="17"/>
      <c r="N605" s="24"/>
      <c r="O605" s="21"/>
      <c r="P605" s="85"/>
      <c r="Q605" s="22"/>
      <c r="R605" s="22"/>
      <c r="S605" s="22"/>
      <c r="T605" s="22">
        <f t="shared" si="33"/>
        <v>0</v>
      </c>
      <c r="U605" s="22"/>
      <c r="V605" s="23"/>
      <c r="W605" s="23"/>
      <c r="X605" s="23"/>
      <c r="Y605" s="17"/>
      <c r="Z605" s="17"/>
      <c r="AA605" s="39"/>
      <c r="AB605" s="17"/>
      <c r="AC605" s="17"/>
      <c r="AD605" s="17"/>
      <c r="AE605" s="17"/>
      <c r="AF605" s="40" t="e">
        <f t="shared" si="34"/>
        <v>#DIV/0!</v>
      </c>
      <c r="AG605" s="41"/>
      <c r="AH605" s="41" t="b">
        <f t="shared" si="35"/>
        <v>1</v>
      </c>
    </row>
    <row r="606" spans="1:34" ht="44.25" hidden="1" customHeight="1" thickBot="1" x14ac:dyDescent="0.3">
      <c r="A606" s="17"/>
      <c r="B606" s="17"/>
      <c r="C606" s="3"/>
      <c r="D606" s="17"/>
      <c r="E606" s="3" t="str">
        <f>IF(D606=1,'Tipo '!$B$2,IF(D606=2,'Tipo '!$B$3,IF(D606=3,'Tipo '!$B$4,IF(D606=4,'Tipo '!$B$5,IF(D606=5,'Tipo '!$B$6,IF(D606=6,'Tipo '!$B$7,IF(D606=7,'Tipo '!$B$8,IF(D606=8,'Tipo '!$B$9,IF(D606=9,'Tipo '!$B$10,IF(D606=10,'Tipo '!$B$11,IF(D606=11,'Tipo '!$B$12,IF(D606=12,'Tipo '!$B$13,IF(D606=13,'Tipo '!$B$14,IF(D606=14,'Tipo '!$B$15,IF(D606=15,'Tipo '!$B$16,IF(D606=16,'Tipo '!$B$17,IF(D606=17,'Tipo '!$B$18,IF(D606=18,'Tipo '!$B$19,IF(D606=19,'Tipo '!$B$20,IF(D606=20,'Tipo '!$B$21,"No ha seleccionado un tipo de contrato válido"))))))))))))))))))))</f>
        <v>No ha seleccionado un tipo de contrato válido</v>
      </c>
      <c r="F606" s="3"/>
      <c r="G606" s="3"/>
      <c r="H606" s="19"/>
      <c r="I606" s="19"/>
      <c r="J606" s="8"/>
      <c r="K606" s="38" t="str">
        <f>IF(J606=1,'Equivalencia BH-BMPT'!$D$2,IF(J606=2,'Equivalencia BH-BMPT'!$D$3,IF(J606=3,'Equivalencia BH-BMPT'!$D$4,IF(J606=4,'Equivalencia BH-BMPT'!$D$5,IF(J606=5,'Equivalencia BH-BMPT'!$D$6,IF(J606=6,'Equivalencia BH-BMPT'!$D$7,IF(J606=7,'Equivalencia BH-BMPT'!$D$8,IF(J606=8,'Equivalencia BH-BMPT'!$D$9,IF(J606=9,'Equivalencia BH-BMPT'!$D$10,IF(J606=10,'Equivalencia BH-BMPT'!$D$11,IF(J606=11,'Equivalencia BH-BMPT'!$D$12,IF(J606=12,'Equivalencia BH-BMPT'!$D$13,IF(J606=13,'Equivalencia BH-BMPT'!$D$14,IF(J606=14,'Equivalencia BH-BMPT'!$D$15,IF(J606=15,'Equivalencia BH-BMPT'!$D$16,IF(J606=16,'Equivalencia BH-BMPT'!$D$17,IF(J606=17,'Equivalencia BH-BMPT'!$D$18,IF(J606=18,'Equivalencia BH-BMPT'!$D$19,IF(J606=19,'Equivalencia BH-BMPT'!$D$20,IF(J606=20,'Equivalencia BH-BMPT'!$D$21,IF(J606=21,'Equivalencia BH-BMPT'!$D$22,IF(J606=22,'Equivalencia BH-BMPT'!$D$23,IF(J606=23,'Equivalencia BH-BMPT'!#REF!,IF(J606=24,'Equivalencia BH-BMPT'!$D$25,IF(J606=25,'Equivalencia BH-BMPT'!$D$26,IF(J606=26,'Equivalencia BH-BMPT'!$D$27,IF(J606=27,'Equivalencia BH-BMPT'!$D$28,IF(J606=28,'Equivalencia BH-BMPT'!$D$29,IF(J606=29,'Equivalencia BH-BMPT'!$D$30,IF(J606=30,'Equivalencia BH-BMPT'!$D$31,IF(J606=31,'Equivalencia BH-BMPT'!$D$32,IF(J606=32,'Equivalencia BH-BMPT'!$D$33,IF(J606=33,'Equivalencia BH-BMPT'!$D$34,IF(J606=34,'Equivalencia BH-BMPT'!$D$35,IF(J606=35,'Equivalencia BH-BMPT'!$D$36,IF(J606=36,'Equivalencia BH-BMPT'!$D$37,IF(J606=37,'Equivalencia BH-BMPT'!$D$38,IF(J606=38,'Equivalencia BH-BMPT'!#REF!,IF(J606=39,'Equivalencia BH-BMPT'!$D$40,IF(J606=40,'Equivalencia BH-BMPT'!$D$41,IF(J606=41,'Equivalencia BH-BMPT'!$D$42,IF(J606=42,'Equivalencia BH-BMPT'!$D$43,IF(J606=43,'Equivalencia BH-BMPT'!$D$44,IF(J606=44,'Equivalencia BH-BMPT'!$D$45,IF(J606=45,'Equivalencia BH-BMPT'!$D$46,"No ha seleccionado un número de programa")))))))))))))))))))))))))))))))))))))))))))))</f>
        <v>No ha seleccionado un número de programa</v>
      </c>
      <c r="L606" s="20"/>
      <c r="M606" s="17"/>
      <c r="N606" s="24"/>
      <c r="O606" s="21"/>
      <c r="P606" s="85"/>
      <c r="Q606" s="22"/>
      <c r="R606" s="22"/>
      <c r="S606" s="22"/>
      <c r="T606" s="22">
        <f t="shared" si="33"/>
        <v>0</v>
      </c>
      <c r="U606" s="22"/>
      <c r="V606" s="23"/>
      <c r="W606" s="23"/>
      <c r="X606" s="23"/>
      <c r="Y606" s="17"/>
      <c r="Z606" s="17"/>
      <c r="AA606" s="39"/>
      <c r="AB606" s="17"/>
      <c r="AC606" s="17"/>
      <c r="AD606" s="17"/>
      <c r="AE606" s="17"/>
      <c r="AF606" s="40" t="e">
        <f t="shared" si="34"/>
        <v>#DIV/0!</v>
      </c>
      <c r="AG606" s="41"/>
      <c r="AH606" s="41" t="b">
        <f t="shared" si="35"/>
        <v>1</v>
      </c>
    </row>
    <row r="607" spans="1:34" ht="44.25" hidden="1" customHeight="1" thickBot="1" x14ac:dyDescent="0.3">
      <c r="A607" s="17"/>
      <c r="B607" s="17"/>
      <c r="C607" s="3"/>
      <c r="D607" s="17"/>
      <c r="E607" s="3" t="str">
        <f>IF(D607=1,'Tipo '!$B$2,IF(D607=2,'Tipo '!$B$3,IF(D607=3,'Tipo '!$B$4,IF(D607=4,'Tipo '!$B$5,IF(D607=5,'Tipo '!$B$6,IF(D607=6,'Tipo '!$B$7,IF(D607=7,'Tipo '!$B$8,IF(D607=8,'Tipo '!$B$9,IF(D607=9,'Tipo '!$B$10,IF(D607=10,'Tipo '!$B$11,IF(D607=11,'Tipo '!$B$12,IF(D607=12,'Tipo '!$B$13,IF(D607=13,'Tipo '!$B$14,IF(D607=14,'Tipo '!$B$15,IF(D607=15,'Tipo '!$B$16,IF(D607=16,'Tipo '!$B$17,IF(D607=17,'Tipo '!$B$18,IF(D607=18,'Tipo '!$B$19,IF(D607=19,'Tipo '!$B$20,IF(D607=20,'Tipo '!$B$21,"No ha seleccionado un tipo de contrato válido"))))))))))))))))))))</f>
        <v>No ha seleccionado un tipo de contrato válido</v>
      </c>
      <c r="F607" s="3"/>
      <c r="G607" s="3"/>
      <c r="H607" s="19"/>
      <c r="I607" s="19"/>
      <c r="J607" s="8"/>
      <c r="K607" s="38" t="str">
        <f>IF(J607=1,'Equivalencia BH-BMPT'!$D$2,IF(J607=2,'Equivalencia BH-BMPT'!$D$3,IF(J607=3,'Equivalencia BH-BMPT'!$D$4,IF(J607=4,'Equivalencia BH-BMPT'!$D$5,IF(J607=5,'Equivalencia BH-BMPT'!$D$6,IF(J607=6,'Equivalencia BH-BMPT'!$D$7,IF(J607=7,'Equivalencia BH-BMPT'!$D$8,IF(J607=8,'Equivalencia BH-BMPT'!$D$9,IF(J607=9,'Equivalencia BH-BMPT'!$D$10,IF(J607=10,'Equivalencia BH-BMPT'!$D$11,IF(J607=11,'Equivalencia BH-BMPT'!$D$12,IF(J607=12,'Equivalencia BH-BMPT'!$D$13,IF(J607=13,'Equivalencia BH-BMPT'!$D$14,IF(J607=14,'Equivalencia BH-BMPT'!$D$15,IF(J607=15,'Equivalencia BH-BMPT'!$D$16,IF(J607=16,'Equivalencia BH-BMPT'!$D$17,IF(J607=17,'Equivalencia BH-BMPT'!$D$18,IF(J607=18,'Equivalencia BH-BMPT'!$D$19,IF(J607=19,'Equivalencia BH-BMPT'!$D$20,IF(J607=20,'Equivalencia BH-BMPT'!$D$21,IF(J607=21,'Equivalencia BH-BMPT'!$D$22,IF(J607=22,'Equivalencia BH-BMPT'!$D$23,IF(J607=23,'Equivalencia BH-BMPT'!#REF!,IF(J607=24,'Equivalencia BH-BMPT'!$D$25,IF(J607=25,'Equivalencia BH-BMPT'!$D$26,IF(J607=26,'Equivalencia BH-BMPT'!$D$27,IF(J607=27,'Equivalencia BH-BMPT'!$D$28,IF(J607=28,'Equivalencia BH-BMPT'!$D$29,IF(J607=29,'Equivalencia BH-BMPT'!$D$30,IF(J607=30,'Equivalencia BH-BMPT'!$D$31,IF(J607=31,'Equivalencia BH-BMPT'!$D$32,IF(J607=32,'Equivalencia BH-BMPT'!$D$33,IF(J607=33,'Equivalencia BH-BMPT'!$D$34,IF(J607=34,'Equivalencia BH-BMPT'!$D$35,IF(J607=35,'Equivalencia BH-BMPT'!$D$36,IF(J607=36,'Equivalencia BH-BMPT'!$D$37,IF(J607=37,'Equivalencia BH-BMPT'!$D$38,IF(J607=38,'Equivalencia BH-BMPT'!#REF!,IF(J607=39,'Equivalencia BH-BMPT'!$D$40,IF(J607=40,'Equivalencia BH-BMPT'!$D$41,IF(J607=41,'Equivalencia BH-BMPT'!$D$42,IF(J607=42,'Equivalencia BH-BMPT'!$D$43,IF(J607=43,'Equivalencia BH-BMPT'!$D$44,IF(J607=44,'Equivalencia BH-BMPT'!$D$45,IF(J607=45,'Equivalencia BH-BMPT'!$D$46,"No ha seleccionado un número de programa")))))))))))))))))))))))))))))))))))))))))))))</f>
        <v>No ha seleccionado un número de programa</v>
      </c>
      <c r="L607" s="20"/>
      <c r="M607" s="17"/>
      <c r="N607" s="24"/>
      <c r="O607" s="21"/>
      <c r="P607" s="85"/>
      <c r="Q607" s="22"/>
      <c r="R607" s="22"/>
      <c r="S607" s="22"/>
      <c r="T607" s="22">
        <f t="shared" si="33"/>
        <v>0</v>
      </c>
      <c r="U607" s="22"/>
      <c r="V607" s="23"/>
      <c r="W607" s="23"/>
      <c r="X607" s="23"/>
      <c r="Y607" s="17"/>
      <c r="Z607" s="17"/>
      <c r="AA607" s="39"/>
      <c r="AB607" s="17"/>
      <c r="AC607" s="17"/>
      <c r="AD607" s="17"/>
      <c r="AE607" s="17"/>
      <c r="AF607" s="40" t="e">
        <f t="shared" si="34"/>
        <v>#DIV/0!</v>
      </c>
      <c r="AG607" s="41"/>
      <c r="AH607" s="41" t="b">
        <f t="shared" si="35"/>
        <v>1</v>
      </c>
    </row>
    <row r="608" spans="1:34" ht="44.25" hidden="1" customHeight="1" thickBot="1" x14ac:dyDescent="0.3">
      <c r="A608" s="17"/>
      <c r="B608" s="17"/>
      <c r="C608" s="3"/>
      <c r="D608" s="17"/>
      <c r="E608" s="3" t="str">
        <f>IF(D608=1,'Tipo '!$B$2,IF(D608=2,'Tipo '!$B$3,IF(D608=3,'Tipo '!$B$4,IF(D608=4,'Tipo '!$B$5,IF(D608=5,'Tipo '!$B$6,IF(D608=6,'Tipo '!$B$7,IF(D608=7,'Tipo '!$B$8,IF(D608=8,'Tipo '!$B$9,IF(D608=9,'Tipo '!$B$10,IF(D608=10,'Tipo '!$B$11,IF(D608=11,'Tipo '!$B$12,IF(D608=12,'Tipo '!$B$13,IF(D608=13,'Tipo '!$B$14,IF(D608=14,'Tipo '!$B$15,IF(D608=15,'Tipo '!$B$16,IF(D608=16,'Tipo '!$B$17,IF(D608=17,'Tipo '!$B$18,IF(D608=18,'Tipo '!$B$19,IF(D608=19,'Tipo '!$B$20,IF(D608=20,'Tipo '!$B$21,"No ha seleccionado un tipo de contrato válido"))))))))))))))))))))</f>
        <v>No ha seleccionado un tipo de contrato válido</v>
      </c>
      <c r="F608" s="3"/>
      <c r="G608" s="3"/>
      <c r="H608" s="19"/>
      <c r="I608" s="19"/>
      <c r="J608" s="8"/>
      <c r="K608" s="38" t="str">
        <f>IF(J608=1,'Equivalencia BH-BMPT'!$D$2,IF(J608=2,'Equivalencia BH-BMPT'!$D$3,IF(J608=3,'Equivalencia BH-BMPT'!$D$4,IF(J608=4,'Equivalencia BH-BMPT'!$D$5,IF(J608=5,'Equivalencia BH-BMPT'!$D$6,IF(J608=6,'Equivalencia BH-BMPT'!$D$7,IF(J608=7,'Equivalencia BH-BMPT'!$D$8,IF(J608=8,'Equivalencia BH-BMPT'!$D$9,IF(J608=9,'Equivalencia BH-BMPT'!$D$10,IF(J608=10,'Equivalencia BH-BMPT'!$D$11,IF(J608=11,'Equivalencia BH-BMPT'!$D$12,IF(J608=12,'Equivalencia BH-BMPT'!$D$13,IF(J608=13,'Equivalencia BH-BMPT'!$D$14,IF(J608=14,'Equivalencia BH-BMPT'!$D$15,IF(J608=15,'Equivalencia BH-BMPT'!$D$16,IF(J608=16,'Equivalencia BH-BMPT'!$D$17,IF(J608=17,'Equivalencia BH-BMPT'!$D$18,IF(J608=18,'Equivalencia BH-BMPT'!$D$19,IF(J608=19,'Equivalencia BH-BMPT'!$D$20,IF(J608=20,'Equivalencia BH-BMPT'!$D$21,IF(J608=21,'Equivalencia BH-BMPT'!$D$22,IF(J608=22,'Equivalencia BH-BMPT'!$D$23,IF(J608=23,'Equivalencia BH-BMPT'!#REF!,IF(J608=24,'Equivalencia BH-BMPT'!$D$25,IF(J608=25,'Equivalencia BH-BMPT'!$D$26,IF(J608=26,'Equivalencia BH-BMPT'!$D$27,IF(J608=27,'Equivalencia BH-BMPT'!$D$28,IF(J608=28,'Equivalencia BH-BMPT'!$D$29,IF(J608=29,'Equivalencia BH-BMPT'!$D$30,IF(J608=30,'Equivalencia BH-BMPT'!$D$31,IF(J608=31,'Equivalencia BH-BMPT'!$D$32,IF(J608=32,'Equivalencia BH-BMPT'!$D$33,IF(J608=33,'Equivalencia BH-BMPT'!$D$34,IF(J608=34,'Equivalencia BH-BMPT'!$D$35,IF(J608=35,'Equivalencia BH-BMPT'!$D$36,IF(J608=36,'Equivalencia BH-BMPT'!$D$37,IF(J608=37,'Equivalencia BH-BMPT'!$D$38,IF(J608=38,'Equivalencia BH-BMPT'!#REF!,IF(J608=39,'Equivalencia BH-BMPT'!$D$40,IF(J608=40,'Equivalencia BH-BMPT'!$D$41,IF(J608=41,'Equivalencia BH-BMPT'!$D$42,IF(J608=42,'Equivalencia BH-BMPT'!$D$43,IF(J608=43,'Equivalencia BH-BMPT'!$D$44,IF(J608=44,'Equivalencia BH-BMPT'!$D$45,IF(J608=45,'Equivalencia BH-BMPT'!$D$46,"No ha seleccionado un número de programa")))))))))))))))))))))))))))))))))))))))))))))</f>
        <v>No ha seleccionado un número de programa</v>
      </c>
      <c r="L608" s="20"/>
      <c r="M608" s="17"/>
      <c r="N608" s="24"/>
      <c r="O608" s="21"/>
      <c r="P608" s="85"/>
      <c r="Q608" s="22"/>
      <c r="R608" s="22"/>
      <c r="S608" s="22"/>
      <c r="T608" s="22">
        <f t="shared" si="33"/>
        <v>0</v>
      </c>
      <c r="U608" s="22"/>
      <c r="V608" s="23"/>
      <c r="W608" s="23"/>
      <c r="X608" s="23"/>
      <c r="Y608" s="17"/>
      <c r="Z608" s="17"/>
      <c r="AA608" s="39"/>
      <c r="AB608" s="17"/>
      <c r="AC608" s="17"/>
      <c r="AD608" s="17"/>
      <c r="AE608" s="17"/>
      <c r="AF608" s="40" t="e">
        <f t="shared" si="34"/>
        <v>#DIV/0!</v>
      </c>
      <c r="AG608" s="41"/>
      <c r="AH608" s="41" t="b">
        <f t="shared" si="35"/>
        <v>1</v>
      </c>
    </row>
    <row r="609" spans="1:34" ht="44.25" hidden="1" customHeight="1" thickBot="1" x14ac:dyDescent="0.3">
      <c r="A609" s="17"/>
      <c r="B609" s="17"/>
      <c r="C609" s="3"/>
      <c r="D609" s="17"/>
      <c r="E609" s="3" t="str">
        <f>IF(D609=1,'Tipo '!$B$2,IF(D609=2,'Tipo '!$B$3,IF(D609=3,'Tipo '!$B$4,IF(D609=4,'Tipo '!$B$5,IF(D609=5,'Tipo '!$B$6,IF(D609=6,'Tipo '!$B$7,IF(D609=7,'Tipo '!$B$8,IF(D609=8,'Tipo '!$B$9,IF(D609=9,'Tipo '!$B$10,IF(D609=10,'Tipo '!$B$11,IF(D609=11,'Tipo '!$B$12,IF(D609=12,'Tipo '!$B$13,IF(D609=13,'Tipo '!$B$14,IF(D609=14,'Tipo '!$B$15,IF(D609=15,'Tipo '!$B$16,IF(D609=16,'Tipo '!$B$17,IF(D609=17,'Tipo '!$B$18,IF(D609=18,'Tipo '!$B$19,IF(D609=19,'Tipo '!$B$20,IF(D609=20,'Tipo '!$B$21,"No ha seleccionado un tipo de contrato válido"))))))))))))))))))))</f>
        <v>No ha seleccionado un tipo de contrato válido</v>
      </c>
      <c r="F609" s="3"/>
      <c r="G609" s="3"/>
      <c r="H609" s="19"/>
      <c r="I609" s="19"/>
      <c r="J609" s="8"/>
      <c r="K609" s="38" t="str">
        <f>IF(J609=1,'Equivalencia BH-BMPT'!$D$2,IF(J609=2,'Equivalencia BH-BMPT'!$D$3,IF(J609=3,'Equivalencia BH-BMPT'!$D$4,IF(J609=4,'Equivalencia BH-BMPT'!$D$5,IF(J609=5,'Equivalencia BH-BMPT'!$D$6,IF(J609=6,'Equivalencia BH-BMPT'!$D$7,IF(J609=7,'Equivalencia BH-BMPT'!$D$8,IF(J609=8,'Equivalencia BH-BMPT'!$D$9,IF(J609=9,'Equivalencia BH-BMPT'!$D$10,IF(J609=10,'Equivalencia BH-BMPT'!$D$11,IF(J609=11,'Equivalencia BH-BMPT'!$D$12,IF(J609=12,'Equivalencia BH-BMPT'!$D$13,IF(J609=13,'Equivalencia BH-BMPT'!$D$14,IF(J609=14,'Equivalencia BH-BMPT'!$D$15,IF(J609=15,'Equivalencia BH-BMPT'!$D$16,IF(J609=16,'Equivalencia BH-BMPT'!$D$17,IF(J609=17,'Equivalencia BH-BMPT'!$D$18,IF(J609=18,'Equivalencia BH-BMPT'!$D$19,IF(J609=19,'Equivalencia BH-BMPT'!$D$20,IF(J609=20,'Equivalencia BH-BMPT'!$D$21,IF(J609=21,'Equivalencia BH-BMPT'!$D$22,IF(J609=22,'Equivalencia BH-BMPT'!$D$23,IF(J609=23,'Equivalencia BH-BMPT'!#REF!,IF(J609=24,'Equivalencia BH-BMPT'!$D$25,IF(J609=25,'Equivalencia BH-BMPT'!$D$26,IF(J609=26,'Equivalencia BH-BMPT'!$D$27,IF(J609=27,'Equivalencia BH-BMPT'!$D$28,IF(J609=28,'Equivalencia BH-BMPT'!$D$29,IF(J609=29,'Equivalencia BH-BMPT'!$D$30,IF(J609=30,'Equivalencia BH-BMPT'!$D$31,IF(J609=31,'Equivalencia BH-BMPT'!$D$32,IF(J609=32,'Equivalencia BH-BMPT'!$D$33,IF(J609=33,'Equivalencia BH-BMPT'!$D$34,IF(J609=34,'Equivalencia BH-BMPT'!$D$35,IF(J609=35,'Equivalencia BH-BMPT'!$D$36,IF(J609=36,'Equivalencia BH-BMPT'!$D$37,IF(J609=37,'Equivalencia BH-BMPT'!$D$38,IF(J609=38,'Equivalencia BH-BMPT'!#REF!,IF(J609=39,'Equivalencia BH-BMPT'!$D$40,IF(J609=40,'Equivalencia BH-BMPT'!$D$41,IF(J609=41,'Equivalencia BH-BMPT'!$D$42,IF(J609=42,'Equivalencia BH-BMPT'!$D$43,IF(J609=43,'Equivalencia BH-BMPT'!$D$44,IF(J609=44,'Equivalencia BH-BMPT'!$D$45,IF(J609=45,'Equivalencia BH-BMPT'!$D$46,"No ha seleccionado un número de programa")))))))))))))))))))))))))))))))))))))))))))))</f>
        <v>No ha seleccionado un número de programa</v>
      </c>
      <c r="L609" s="20"/>
      <c r="M609" s="17"/>
      <c r="N609" s="24"/>
      <c r="O609" s="21"/>
      <c r="P609" s="85"/>
      <c r="Q609" s="22"/>
      <c r="R609" s="22"/>
      <c r="S609" s="22"/>
      <c r="T609" s="22">
        <f t="shared" si="33"/>
        <v>0</v>
      </c>
      <c r="U609" s="22"/>
      <c r="V609" s="23"/>
      <c r="W609" s="23"/>
      <c r="X609" s="23"/>
      <c r="Y609" s="17"/>
      <c r="Z609" s="17"/>
      <c r="AA609" s="39"/>
      <c r="AB609" s="17"/>
      <c r="AC609" s="17"/>
      <c r="AD609" s="17"/>
      <c r="AE609" s="17"/>
      <c r="AF609" s="40" t="e">
        <f t="shared" si="34"/>
        <v>#DIV/0!</v>
      </c>
      <c r="AG609" s="41"/>
      <c r="AH609" s="41" t="b">
        <f t="shared" si="35"/>
        <v>1</v>
      </c>
    </row>
    <row r="610" spans="1:34" ht="44.25" hidden="1" customHeight="1" thickBot="1" x14ac:dyDescent="0.3">
      <c r="A610" s="17"/>
      <c r="B610" s="17"/>
      <c r="C610" s="3"/>
      <c r="D610" s="17"/>
      <c r="E610" s="3" t="str">
        <f>IF(D610=1,'Tipo '!$B$2,IF(D610=2,'Tipo '!$B$3,IF(D610=3,'Tipo '!$B$4,IF(D610=4,'Tipo '!$B$5,IF(D610=5,'Tipo '!$B$6,IF(D610=6,'Tipo '!$B$7,IF(D610=7,'Tipo '!$B$8,IF(D610=8,'Tipo '!$B$9,IF(D610=9,'Tipo '!$B$10,IF(D610=10,'Tipo '!$B$11,IF(D610=11,'Tipo '!$B$12,IF(D610=12,'Tipo '!$B$13,IF(D610=13,'Tipo '!$B$14,IF(D610=14,'Tipo '!$B$15,IF(D610=15,'Tipo '!$B$16,IF(D610=16,'Tipo '!$B$17,IF(D610=17,'Tipo '!$B$18,IF(D610=18,'Tipo '!$B$19,IF(D610=19,'Tipo '!$B$20,IF(D610=20,'Tipo '!$B$21,"No ha seleccionado un tipo de contrato válido"))))))))))))))))))))</f>
        <v>No ha seleccionado un tipo de contrato válido</v>
      </c>
      <c r="F610" s="3"/>
      <c r="G610" s="3"/>
      <c r="H610" s="19"/>
      <c r="I610" s="19"/>
      <c r="J610" s="8"/>
      <c r="K610" s="38" t="str">
        <f>IF(J610=1,'Equivalencia BH-BMPT'!$D$2,IF(J610=2,'Equivalencia BH-BMPT'!$D$3,IF(J610=3,'Equivalencia BH-BMPT'!$D$4,IF(J610=4,'Equivalencia BH-BMPT'!$D$5,IF(J610=5,'Equivalencia BH-BMPT'!$D$6,IF(J610=6,'Equivalencia BH-BMPT'!$D$7,IF(J610=7,'Equivalencia BH-BMPT'!$D$8,IF(J610=8,'Equivalencia BH-BMPT'!$D$9,IF(J610=9,'Equivalencia BH-BMPT'!$D$10,IF(J610=10,'Equivalencia BH-BMPT'!$D$11,IF(J610=11,'Equivalencia BH-BMPT'!$D$12,IF(J610=12,'Equivalencia BH-BMPT'!$D$13,IF(J610=13,'Equivalencia BH-BMPT'!$D$14,IF(J610=14,'Equivalencia BH-BMPT'!$D$15,IF(J610=15,'Equivalencia BH-BMPT'!$D$16,IF(J610=16,'Equivalencia BH-BMPT'!$D$17,IF(J610=17,'Equivalencia BH-BMPT'!$D$18,IF(J610=18,'Equivalencia BH-BMPT'!$D$19,IF(J610=19,'Equivalencia BH-BMPT'!$D$20,IF(J610=20,'Equivalencia BH-BMPT'!$D$21,IF(J610=21,'Equivalencia BH-BMPT'!$D$22,IF(J610=22,'Equivalencia BH-BMPT'!$D$23,IF(J610=23,'Equivalencia BH-BMPT'!#REF!,IF(J610=24,'Equivalencia BH-BMPT'!$D$25,IF(J610=25,'Equivalencia BH-BMPT'!$D$26,IF(J610=26,'Equivalencia BH-BMPT'!$D$27,IF(J610=27,'Equivalencia BH-BMPT'!$D$28,IF(J610=28,'Equivalencia BH-BMPT'!$D$29,IF(J610=29,'Equivalencia BH-BMPT'!$D$30,IF(J610=30,'Equivalencia BH-BMPT'!$D$31,IF(J610=31,'Equivalencia BH-BMPT'!$D$32,IF(J610=32,'Equivalencia BH-BMPT'!$D$33,IF(J610=33,'Equivalencia BH-BMPT'!$D$34,IF(J610=34,'Equivalencia BH-BMPT'!$D$35,IF(J610=35,'Equivalencia BH-BMPT'!$D$36,IF(J610=36,'Equivalencia BH-BMPT'!$D$37,IF(J610=37,'Equivalencia BH-BMPT'!$D$38,IF(J610=38,'Equivalencia BH-BMPT'!#REF!,IF(J610=39,'Equivalencia BH-BMPT'!$D$40,IF(J610=40,'Equivalencia BH-BMPT'!$D$41,IF(J610=41,'Equivalencia BH-BMPT'!$D$42,IF(J610=42,'Equivalencia BH-BMPT'!$D$43,IF(J610=43,'Equivalencia BH-BMPT'!$D$44,IF(J610=44,'Equivalencia BH-BMPT'!$D$45,IF(J610=45,'Equivalencia BH-BMPT'!$D$46,"No ha seleccionado un número de programa")))))))))))))))))))))))))))))))))))))))))))))</f>
        <v>No ha seleccionado un número de programa</v>
      </c>
      <c r="L610" s="20"/>
      <c r="M610" s="17"/>
      <c r="N610" s="24"/>
      <c r="O610" s="21"/>
      <c r="P610" s="85"/>
      <c r="Q610" s="22"/>
      <c r="R610" s="22"/>
      <c r="S610" s="22"/>
      <c r="T610" s="22">
        <f t="shared" si="33"/>
        <v>0</v>
      </c>
      <c r="U610" s="22"/>
      <c r="V610" s="23"/>
      <c r="W610" s="23"/>
      <c r="X610" s="23"/>
      <c r="Y610" s="17"/>
      <c r="Z610" s="17"/>
      <c r="AA610" s="39"/>
      <c r="AB610" s="17"/>
      <c r="AC610" s="17"/>
      <c r="AD610" s="17"/>
      <c r="AE610" s="17"/>
      <c r="AF610" s="40" t="e">
        <f t="shared" si="34"/>
        <v>#DIV/0!</v>
      </c>
      <c r="AG610" s="41"/>
      <c r="AH610" s="41" t="b">
        <f t="shared" si="35"/>
        <v>1</v>
      </c>
    </row>
    <row r="611" spans="1:34" ht="44.25" hidden="1" customHeight="1" thickBot="1" x14ac:dyDescent="0.3">
      <c r="A611" s="17"/>
      <c r="B611" s="17"/>
      <c r="C611" s="3"/>
      <c r="D611" s="17"/>
      <c r="E611" s="3" t="str">
        <f>IF(D611=1,'Tipo '!$B$2,IF(D611=2,'Tipo '!$B$3,IF(D611=3,'Tipo '!$B$4,IF(D611=4,'Tipo '!$B$5,IF(D611=5,'Tipo '!$B$6,IF(D611=6,'Tipo '!$B$7,IF(D611=7,'Tipo '!$B$8,IF(D611=8,'Tipo '!$B$9,IF(D611=9,'Tipo '!$B$10,IF(D611=10,'Tipo '!$B$11,IF(D611=11,'Tipo '!$B$12,IF(D611=12,'Tipo '!$B$13,IF(D611=13,'Tipo '!$B$14,IF(D611=14,'Tipo '!$B$15,IF(D611=15,'Tipo '!$B$16,IF(D611=16,'Tipo '!$B$17,IF(D611=17,'Tipo '!$B$18,IF(D611=18,'Tipo '!$B$19,IF(D611=19,'Tipo '!$B$20,IF(D611=20,'Tipo '!$B$21,"No ha seleccionado un tipo de contrato válido"))))))))))))))))))))</f>
        <v>No ha seleccionado un tipo de contrato válido</v>
      </c>
      <c r="F611" s="3"/>
      <c r="G611" s="3"/>
      <c r="H611" s="19"/>
      <c r="I611" s="19"/>
      <c r="J611" s="8"/>
      <c r="K611" s="38" t="str">
        <f>IF(J611=1,'Equivalencia BH-BMPT'!$D$2,IF(J611=2,'Equivalencia BH-BMPT'!$D$3,IF(J611=3,'Equivalencia BH-BMPT'!$D$4,IF(J611=4,'Equivalencia BH-BMPT'!$D$5,IF(J611=5,'Equivalencia BH-BMPT'!$D$6,IF(J611=6,'Equivalencia BH-BMPT'!$D$7,IF(J611=7,'Equivalencia BH-BMPT'!$D$8,IF(J611=8,'Equivalencia BH-BMPT'!$D$9,IF(J611=9,'Equivalencia BH-BMPT'!$D$10,IF(J611=10,'Equivalencia BH-BMPT'!$D$11,IF(J611=11,'Equivalencia BH-BMPT'!$D$12,IF(J611=12,'Equivalencia BH-BMPT'!$D$13,IF(J611=13,'Equivalencia BH-BMPT'!$D$14,IF(J611=14,'Equivalencia BH-BMPT'!$D$15,IF(J611=15,'Equivalencia BH-BMPT'!$D$16,IF(J611=16,'Equivalencia BH-BMPT'!$D$17,IF(J611=17,'Equivalencia BH-BMPT'!$D$18,IF(J611=18,'Equivalencia BH-BMPT'!$D$19,IF(J611=19,'Equivalencia BH-BMPT'!$D$20,IF(J611=20,'Equivalencia BH-BMPT'!$D$21,IF(J611=21,'Equivalencia BH-BMPT'!$D$22,IF(J611=22,'Equivalencia BH-BMPT'!$D$23,IF(J611=23,'Equivalencia BH-BMPT'!#REF!,IF(J611=24,'Equivalencia BH-BMPT'!$D$25,IF(J611=25,'Equivalencia BH-BMPT'!$D$26,IF(J611=26,'Equivalencia BH-BMPT'!$D$27,IF(J611=27,'Equivalencia BH-BMPT'!$D$28,IF(J611=28,'Equivalencia BH-BMPT'!$D$29,IF(J611=29,'Equivalencia BH-BMPT'!$D$30,IF(J611=30,'Equivalencia BH-BMPT'!$D$31,IF(J611=31,'Equivalencia BH-BMPT'!$D$32,IF(J611=32,'Equivalencia BH-BMPT'!$D$33,IF(J611=33,'Equivalencia BH-BMPT'!$D$34,IF(J611=34,'Equivalencia BH-BMPT'!$D$35,IF(J611=35,'Equivalencia BH-BMPT'!$D$36,IF(J611=36,'Equivalencia BH-BMPT'!$D$37,IF(J611=37,'Equivalencia BH-BMPT'!$D$38,IF(J611=38,'Equivalencia BH-BMPT'!#REF!,IF(J611=39,'Equivalencia BH-BMPT'!$D$40,IF(J611=40,'Equivalencia BH-BMPT'!$D$41,IF(J611=41,'Equivalencia BH-BMPT'!$D$42,IF(J611=42,'Equivalencia BH-BMPT'!$D$43,IF(J611=43,'Equivalencia BH-BMPT'!$D$44,IF(J611=44,'Equivalencia BH-BMPT'!$D$45,IF(J611=45,'Equivalencia BH-BMPT'!$D$46,"No ha seleccionado un número de programa")))))))))))))))))))))))))))))))))))))))))))))</f>
        <v>No ha seleccionado un número de programa</v>
      </c>
      <c r="L611" s="20"/>
      <c r="M611" s="17"/>
      <c r="N611" s="24"/>
      <c r="O611" s="21"/>
      <c r="P611" s="85"/>
      <c r="Q611" s="22"/>
      <c r="R611" s="22"/>
      <c r="S611" s="22"/>
      <c r="T611" s="22">
        <f t="shared" si="33"/>
        <v>0</v>
      </c>
      <c r="U611" s="22"/>
      <c r="V611" s="23"/>
      <c r="W611" s="23"/>
      <c r="X611" s="23"/>
      <c r="Y611" s="17"/>
      <c r="Z611" s="17"/>
      <c r="AA611" s="39"/>
      <c r="AB611" s="17"/>
      <c r="AC611" s="17"/>
      <c r="AD611" s="17"/>
      <c r="AE611" s="17"/>
      <c r="AF611" s="40" t="e">
        <f t="shared" si="34"/>
        <v>#DIV/0!</v>
      </c>
      <c r="AG611" s="41"/>
      <c r="AH611" s="41" t="b">
        <f t="shared" si="35"/>
        <v>1</v>
      </c>
    </row>
    <row r="612" spans="1:34" ht="44.25" hidden="1" customHeight="1" thickBot="1" x14ac:dyDescent="0.3">
      <c r="A612" s="17"/>
      <c r="B612" s="17"/>
      <c r="C612" s="3"/>
      <c r="D612" s="17"/>
      <c r="E612" s="3" t="str">
        <f>IF(D612=1,'Tipo '!$B$2,IF(D612=2,'Tipo '!$B$3,IF(D612=3,'Tipo '!$B$4,IF(D612=4,'Tipo '!$B$5,IF(D612=5,'Tipo '!$B$6,IF(D612=6,'Tipo '!$B$7,IF(D612=7,'Tipo '!$B$8,IF(D612=8,'Tipo '!$B$9,IF(D612=9,'Tipo '!$B$10,IF(D612=10,'Tipo '!$B$11,IF(D612=11,'Tipo '!$B$12,IF(D612=12,'Tipo '!$B$13,IF(D612=13,'Tipo '!$B$14,IF(D612=14,'Tipo '!$B$15,IF(D612=15,'Tipo '!$B$16,IF(D612=16,'Tipo '!$B$17,IF(D612=17,'Tipo '!$B$18,IF(D612=18,'Tipo '!$B$19,IF(D612=19,'Tipo '!$B$20,IF(D612=20,'Tipo '!$B$21,"No ha seleccionado un tipo de contrato válido"))))))))))))))))))))</f>
        <v>No ha seleccionado un tipo de contrato válido</v>
      </c>
      <c r="F612" s="3"/>
      <c r="G612" s="3"/>
      <c r="H612" s="19"/>
      <c r="I612" s="19"/>
      <c r="J612" s="8"/>
      <c r="K612" s="38" t="str">
        <f>IF(J612=1,'Equivalencia BH-BMPT'!$D$2,IF(J612=2,'Equivalencia BH-BMPT'!$D$3,IF(J612=3,'Equivalencia BH-BMPT'!$D$4,IF(J612=4,'Equivalencia BH-BMPT'!$D$5,IF(J612=5,'Equivalencia BH-BMPT'!$D$6,IF(J612=6,'Equivalencia BH-BMPT'!$D$7,IF(J612=7,'Equivalencia BH-BMPT'!$D$8,IF(J612=8,'Equivalencia BH-BMPT'!$D$9,IF(J612=9,'Equivalencia BH-BMPT'!$D$10,IF(J612=10,'Equivalencia BH-BMPT'!$D$11,IF(J612=11,'Equivalencia BH-BMPT'!$D$12,IF(J612=12,'Equivalencia BH-BMPT'!$D$13,IF(J612=13,'Equivalencia BH-BMPT'!$D$14,IF(J612=14,'Equivalencia BH-BMPT'!$D$15,IF(J612=15,'Equivalencia BH-BMPT'!$D$16,IF(J612=16,'Equivalencia BH-BMPT'!$D$17,IF(J612=17,'Equivalencia BH-BMPT'!$D$18,IF(J612=18,'Equivalencia BH-BMPT'!$D$19,IF(J612=19,'Equivalencia BH-BMPT'!$D$20,IF(J612=20,'Equivalencia BH-BMPT'!$D$21,IF(J612=21,'Equivalencia BH-BMPT'!$D$22,IF(J612=22,'Equivalencia BH-BMPT'!$D$23,IF(J612=23,'Equivalencia BH-BMPT'!#REF!,IF(J612=24,'Equivalencia BH-BMPT'!$D$25,IF(J612=25,'Equivalencia BH-BMPT'!$D$26,IF(J612=26,'Equivalencia BH-BMPT'!$D$27,IF(J612=27,'Equivalencia BH-BMPT'!$D$28,IF(J612=28,'Equivalencia BH-BMPT'!$D$29,IF(J612=29,'Equivalencia BH-BMPT'!$D$30,IF(J612=30,'Equivalencia BH-BMPT'!$D$31,IF(J612=31,'Equivalencia BH-BMPT'!$D$32,IF(J612=32,'Equivalencia BH-BMPT'!$D$33,IF(J612=33,'Equivalencia BH-BMPT'!$D$34,IF(J612=34,'Equivalencia BH-BMPT'!$D$35,IF(J612=35,'Equivalencia BH-BMPT'!$D$36,IF(J612=36,'Equivalencia BH-BMPT'!$D$37,IF(J612=37,'Equivalencia BH-BMPT'!$D$38,IF(J612=38,'Equivalencia BH-BMPT'!#REF!,IF(J612=39,'Equivalencia BH-BMPT'!$D$40,IF(J612=40,'Equivalencia BH-BMPT'!$D$41,IF(J612=41,'Equivalencia BH-BMPT'!$D$42,IF(J612=42,'Equivalencia BH-BMPT'!$D$43,IF(J612=43,'Equivalencia BH-BMPT'!$D$44,IF(J612=44,'Equivalencia BH-BMPT'!$D$45,IF(J612=45,'Equivalencia BH-BMPT'!$D$46,"No ha seleccionado un número de programa")))))))))))))))))))))))))))))))))))))))))))))</f>
        <v>No ha seleccionado un número de programa</v>
      </c>
      <c r="L612" s="20"/>
      <c r="M612" s="17"/>
      <c r="N612" s="24"/>
      <c r="O612" s="21"/>
      <c r="P612" s="85"/>
      <c r="Q612" s="22"/>
      <c r="R612" s="22"/>
      <c r="S612" s="22"/>
      <c r="T612" s="22">
        <f t="shared" si="33"/>
        <v>0</v>
      </c>
      <c r="U612" s="22"/>
      <c r="V612" s="23"/>
      <c r="W612" s="23"/>
      <c r="X612" s="23"/>
      <c r="Y612" s="17"/>
      <c r="Z612" s="17"/>
      <c r="AA612" s="39"/>
      <c r="AB612" s="17"/>
      <c r="AC612" s="17"/>
      <c r="AD612" s="17"/>
      <c r="AE612" s="17"/>
      <c r="AF612" s="40" t="e">
        <f t="shared" si="34"/>
        <v>#DIV/0!</v>
      </c>
      <c r="AG612" s="41"/>
      <c r="AH612" s="41" t="b">
        <f t="shared" si="35"/>
        <v>1</v>
      </c>
    </row>
    <row r="613" spans="1:34" ht="44.25" hidden="1" customHeight="1" thickBot="1" x14ac:dyDescent="0.3">
      <c r="A613" s="17"/>
      <c r="B613" s="17"/>
      <c r="C613" s="3"/>
      <c r="D613" s="17"/>
      <c r="E613" s="3" t="str">
        <f>IF(D613=1,'Tipo '!$B$2,IF(D613=2,'Tipo '!$B$3,IF(D613=3,'Tipo '!$B$4,IF(D613=4,'Tipo '!$B$5,IF(D613=5,'Tipo '!$B$6,IF(D613=6,'Tipo '!$B$7,IF(D613=7,'Tipo '!$B$8,IF(D613=8,'Tipo '!$B$9,IF(D613=9,'Tipo '!$B$10,IF(D613=10,'Tipo '!$B$11,IF(D613=11,'Tipo '!$B$12,IF(D613=12,'Tipo '!$B$13,IF(D613=13,'Tipo '!$B$14,IF(D613=14,'Tipo '!$B$15,IF(D613=15,'Tipo '!$B$16,IF(D613=16,'Tipo '!$B$17,IF(D613=17,'Tipo '!$B$18,IF(D613=18,'Tipo '!$B$19,IF(D613=19,'Tipo '!$B$20,IF(D613=20,'Tipo '!$B$21,"No ha seleccionado un tipo de contrato válido"))))))))))))))))))))</f>
        <v>No ha seleccionado un tipo de contrato válido</v>
      </c>
      <c r="F613" s="3"/>
      <c r="G613" s="3"/>
      <c r="H613" s="19"/>
      <c r="I613" s="19"/>
      <c r="J613" s="8"/>
      <c r="K613" s="38" t="str">
        <f>IF(J613=1,'Equivalencia BH-BMPT'!$D$2,IF(J613=2,'Equivalencia BH-BMPT'!$D$3,IF(J613=3,'Equivalencia BH-BMPT'!$D$4,IF(J613=4,'Equivalencia BH-BMPT'!$D$5,IF(J613=5,'Equivalencia BH-BMPT'!$D$6,IF(J613=6,'Equivalencia BH-BMPT'!$D$7,IF(J613=7,'Equivalencia BH-BMPT'!$D$8,IF(J613=8,'Equivalencia BH-BMPT'!$D$9,IF(J613=9,'Equivalencia BH-BMPT'!$D$10,IF(J613=10,'Equivalencia BH-BMPT'!$D$11,IF(J613=11,'Equivalencia BH-BMPT'!$D$12,IF(J613=12,'Equivalencia BH-BMPT'!$D$13,IF(J613=13,'Equivalencia BH-BMPT'!$D$14,IF(J613=14,'Equivalencia BH-BMPT'!$D$15,IF(J613=15,'Equivalencia BH-BMPT'!$D$16,IF(J613=16,'Equivalencia BH-BMPT'!$D$17,IF(J613=17,'Equivalencia BH-BMPT'!$D$18,IF(J613=18,'Equivalencia BH-BMPT'!$D$19,IF(J613=19,'Equivalencia BH-BMPT'!$D$20,IF(J613=20,'Equivalencia BH-BMPT'!$D$21,IF(J613=21,'Equivalencia BH-BMPT'!$D$22,IF(J613=22,'Equivalencia BH-BMPT'!$D$23,IF(J613=23,'Equivalencia BH-BMPT'!#REF!,IF(J613=24,'Equivalencia BH-BMPT'!$D$25,IF(J613=25,'Equivalencia BH-BMPT'!$D$26,IF(J613=26,'Equivalencia BH-BMPT'!$D$27,IF(J613=27,'Equivalencia BH-BMPT'!$D$28,IF(J613=28,'Equivalencia BH-BMPT'!$D$29,IF(J613=29,'Equivalencia BH-BMPT'!$D$30,IF(J613=30,'Equivalencia BH-BMPT'!$D$31,IF(J613=31,'Equivalencia BH-BMPT'!$D$32,IF(J613=32,'Equivalencia BH-BMPT'!$D$33,IF(J613=33,'Equivalencia BH-BMPT'!$D$34,IF(J613=34,'Equivalencia BH-BMPT'!$D$35,IF(J613=35,'Equivalencia BH-BMPT'!$D$36,IF(J613=36,'Equivalencia BH-BMPT'!$D$37,IF(J613=37,'Equivalencia BH-BMPT'!$D$38,IF(J613=38,'Equivalencia BH-BMPT'!#REF!,IF(J613=39,'Equivalencia BH-BMPT'!$D$40,IF(J613=40,'Equivalencia BH-BMPT'!$D$41,IF(J613=41,'Equivalencia BH-BMPT'!$D$42,IF(J613=42,'Equivalencia BH-BMPT'!$D$43,IF(J613=43,'Equivalencia BH-BMPT'!$D$44,IF(J613=44,'Equivalencia BH-BMPT'!$D$45,IF(J613=45,'Equivalencia BH-BMPT'!$D$46,"No ha seleccionado un número de programa")))))))))))))))))))))))))))))))))))))))))))))</f>
        <v>No ha seleccionado un número de programa</v>
      </c>
      <c r="L613" s="20"/>
      <c r="M613" s="17"/>
      <c r="N613" s="24"/>
      <c r="O613" s="21"/>
      <c r="P613" s="85"/>
      <c r="Q613" s="22"/>
      <c r="R613" s="22"/>
      <c r="S613" s="22"/>
      <c r="T613" s="22">
        <f t="shared" si="33"/>
        <v>0</v>
      </c>
      <c r="U613" s="22"/>
      <c r="V613" s="23"/>
      <c r="W613" s="23"/>
      <c r="X613" s="23"/>
      <c r="Y613" s="17"/>
      <c r="Z613" s="17"/>
      <c r="AA613" s="39"/>
      <c r="AB613" s="17"/>
      <c r="AC613" s="17"/>
      <c r="AD613" s="17"/>
      <c r="AE613" s="17"/>
      <c r="AF613" s="40" t="e">
        <f t="shared" si="34"/>
        <v>#DIV/0!</v>
      </c>
      <c r="AG613" s="41"/>
      <c r="AH613" s="41" t="b">
        <f t="shared" si="35"/>
        <v>1</v>
      </c>
    </row>
    <row r="614" spans="1:34" ht="44.25" hidden="1" customHeight="1" thickBot="1" x14ac:dyDescent="0.3">
      <c r="A614" s="17"/>
      <c r="B614" s="17"/>
      <c r="C614" s="3"/>
      <c r="D614" s="17"/>
      <c r="E614" s="3" t="str">
        <f>IF(D614=1,'Tipo '!$B$2,IF(D614=2,'Tipo '!$B$3,IF(D614=3,'Tipo '!$B$4,IF(D614=4,'Tipo '!$B$5,IF(D614=5,'Tipo '!$B$6,IF(D614=6,'Tipo '!$B$7,IF(D614=7,'Tipo '!$B$8,IF(D614=8,'Tipo '!$B$9,IF(D614=9,'Tipo '!$B$10,IF(D614=10,'Tipo '!$B$11,IF(D614=11,'Tipo '!$B$12,IF(D614=12,'Tipo '!$B$13,IF(D614=13,'Tipo '!$B$14,IF(D614=14,'Tipo '!$B$15,IF(D614=15,'Tipo '!$B$16,IF(D614=16,'Tipo '!$B$17,IF(D614=17,'Tipo '!$B$18,IF(D614=18,'Tipo '!$B$19,IF(D614=19,'Tipo '!$B$20,IF(D614=20,'Tipo '!$B$21,"No ha seleccionado un tipo de contrato válido"))))))))))))))))))))</f>
        <v>No ha seleccionado un tipo de contrato válido</v>
      </c>
      <c r="F614" s="3"/>
      <c r="G614" s="3"/>
      <c r="H614" s="19"/>
      <c r="I614" s="19"/>
      <c r="J614" s="8"/>
      <c r="K614" s="38" t="str">
        <f>IF(J614=1,'Equivalencia BH-BMPT'!$D$2,IF(J614=2,'Equivalencia BH-BMPT'!$D$3,IF(J614=3,'Equivalencia BH-BMPT'!$D$4,IF(J614=4,'Equivalencia BH-BMPT'!$D$5,IF(J614=5,'Equivalencia BH-BMPT'!$D$6,IF(J614=6,'Equivalencia BH-BMPT'!$D$7,IF(J614=7,'Equivalencia BH-BMPT'!$D$8,IF(J614=8,'Equivalencia BH-BMPT'!$D$9,IF(J614=9,'Equivalencia BH-BMPT'!$D$10,IF(J614=10,'Equivalencia BH-BMPT'!$D$11,IF(J614=11,'Equivalencia BH-BMPT'!$D$12,IF(J614=12,'Equivalencia BH-BMPT'!$D$13,IF(J614=13,'Equivalencia BH-BMPT'!$D$14,IF(J614=14,'Equivalencia BH-BMPT'!$D$15,IF(J614=15,'Equivalencia BH-BMPT'!$D$16,IF(J614=16,'Equivalencia BH-BMPT'!$D$17,IF(J614=17,'Equivalencia BH-BMPT'!$D$18,IF(J614=18,'Equivalencia BH-BMPT'!$D$19,IF(J614=19,'Equivalencia BH-BMPT'!$D$20,IF(J614=20,'Equivalencia BH-BMPT'!$D$21,IF(J614=21,'Equivalencia BH-BMPT'!$D$22,IF(J614=22,'Equivalencia BH-BMPT'!$D$23,IF(J614=23,'Equivalencia BH-BMPT'!#REF!,IF(J614=24,'Equivalencia BH-BMPT'!$D$25,IF(J614=25,'Equivalencia BH-BMPT'!$D$26,IF(J614=26,'Equivalencia BH-BMPT'!$D$27,IF(J614=27,'Equivalencia BH-BMPT'!$D$28,IF(J614=28,'Equivalencia BH-BMPT'!$D$29,IF(J614=29,'Equivalencia BH-BMPT'!$D$30,IF(J614=30,'Equivalencia BH-BMPT'!$D$31,IF(J614=31,'Equivalencia BH-BMPT'!$D$32,IF(J614=32,'Equivalencia BH-BMPT'!$D$33,IF(J614=33,'Equivalencia BH-BMPT'!$D$34,IF(J614=34,'Equivalencia BH-BMPT'!$D$35,IF(J614=35,'Equivalencia BH-BMPT'!$D$36,IF(J614=36,'Equivalencia BH-BMPT'!$D$37,IF(J614=37,'Equivalencia BH-BMPT'!$D$38,IF(J614=38,'Equivalencia BH-BMPT'!#REF!,IF(J614=39,'Equivalencia BH-BMPT'!$D$40,IF(J614=40,'Equivalencia BH-BMPT'!$D$41,IF(J614=41,'Equivalencia BH-BMPT'!$D$42,IF(J614=42,'Equivalencia BH-BMPT'!$D$43,IF(J614=43,'Equivalencia BH-BMPT'!$D$44,IF(J614=44,'Equivalencia BH-BMPT'!$D$45,IF(J614=45,'Equivalencia BH-BMPT'!$D$46,"No ha seleccionado un número de programa")))))))))))))))))))))))))))))))))))))))))))))</f>
        <v>No ha seleccionado un número de programa</v>
      </c>
      <c r="L614" s="20"/>
      <c r="M614" s="17"/>
      <c r="N614" s="24"/>
      <c r="O614" s="21"/>
      <c r="P614" s="85"/>
      <c r="Q614" s="22"/>
      <c r="R614" s="22"/>
      <c r="S614" s="22"/>
      <c r="T614" s="22">
        <f t="shared" si="33"/>
        <v>0</v>
      </c>
      <c r="U614" s="22"/>
      <c r="V614" s="23"/>
      <c r="W614" s="23"/>
      <c r="X614" s="23"/>
      <c r="Y614" s="17"/>
      <c r="Z614" s="17"/>
      <c r="AA614" s="39"/>
      <c r="AB614" s="17"/>
      <c r="AC614" s="17"/>
      <c r="AD614" s="17"/>
      <c r="AE614" s="17"/>
      <c r="AF614" s="40" t="e">
        <f t="shared" si="34"/>
        <v>#DIV/0!</v>
      </c>
      <c r="AG614" s="41"/>
      <c r="AH614" s="41" t="b">
        <f t="shared" si="35"/>
        <v>1</v>
      </c>
    </row>
    <row r="615" spans="1:34" ht="44.25" hidden="1" customHeight="1" thickBot="1" x14ac:dyDescent="0.3">
      <c r="A615" s="17"/>
      <c r="B615" s="17"/>
      <c r="C615" s="3"/>
      <c r="D615" s="17"/>
      <c r="E615" s="3" t="str">
        <f>IF(D615=1,'Tipo '!$B$2,IF(D615=2,'Tipo '!$B$3,IF(D615=3,'Tipo '!$B$4,IF(D615=4,'Tipo '!$B$5,IF(D615=5,'Tipo '!$B$6,IF(D615=6,'Tipo '!$B$7,IF(D615=7,'Tipo '!$B$8,IF(D615=8,'Tipo '!$B$9,IF(D615=9,'Tipo '!$B$10,IF(D615=10,'Tipo '!$B$11,IF(D615=11,'Tipo '!$B$12,IF(D615=12,'Tipo '!$B$13,IF(D615=13,'Tipo '!$B$14,IF(D615=14,'Tipo '!$B$15,IF(D615=15,'Tipo '!$B$16,IF(D615=16,'Tipo '!$B$17,IF(D615=17,'Tipo '!$B$18,IF(D615=18,'Tipo '!$B$19,IF(D615=19,'Tipo '!$B$20,IF(D615=20,'Tipo '!$B$21,"No ha seleccionado un tipo de contrato válido"))))))))))))))))))))</f>
        <v>No ha seleccionado un tipo de contrato válido</v>
      </c>
      <c r="F615" s="3"/>
      <c r="G615" s="3"/>
      <c r="H615" s="19"/>
      <c r="I615" s="19"/>
      <c r="J615" s="8"/>
      <c r="K615" s="38" t="str">
        <f>IF(J615=1,'Equivalencia BH-BMPT'!$D$2,IF(J615=2,'Equivalencia BH-BMPT'!$D$3,IF(J615=3,'Equivalencia BH-BMPT'!$D$4,IF(J615=4,'Equivalencia BH-BMPT'!$D$5,IF(J615=5,'Equivalencia BH-BMPT'!$D$6,IF(J615=6,'Equivalencia BH-BMPT'!$D$7,IF(J615=7,'Equivalencia BH-BMPT'!$D$8,IF(J615=8,'Equivalencia BH-BMPT'!$D$9,IF(J615=9,'Equivalencia BH-BMPT'!$D$10,IF(J615=10,'Equivalencia BH-BMPT'!$D$11,IF(J615=11,'Equivalencia BH-BMPT'!$D$12,IF(J615=12,'Equivalencia BH-BMPT'!$D$13,IF(J615=13,'Equivalencia BH-BMPT'!$D$14,IF(J615=14,'Equivalencia BH-BMPT'!$D$15,IF(J615=15,'Equivalencia BH-BMPT'!$D$16,IF(J615=16,'Equivalencia BH-BMPT'!$D$17,IF(J615=17,'Equivalencia BH-BMPT'!$D$18,IF(J615=18,'Equivalencia BH-BMPT'!$D$19,IF(J615=19,'Equivalencia BH-BMPT'!$D$20,IF(J615=20,'Equivalencia BH-BMPT'!$D$21,IF(J615=21,'Equivalencia BH-BMPT'!$D$22,IF(J615=22,'Equivalencia BH-BMPT'!$D$23,IF(J615=23,'Equivalencia BH-BMPT'!#REF!,IF(J615=24,'Equivalencia BH-BMPT'!$D$25,IF(J615=25,'Equivalencia BH-BMPT'!$D$26,IF(J615=26,'Equivalencia BH-BMPT'!$D$27,IF(J615=27,'Equivalencia BH-BMPT'!$D$28,IF(J615=28,'Equivalencia BH-BMPT'!$D$29,IF(J615=29,'Equivalencia BH-BMPT'!$D$30,IF(J615=30,'Equivalencia BH-BMPT'!$D$31,IF(J615=31,'Equivalencia BH-BMPT'!$D$32,IF(J615=32,'Equivalencia BH-BMPT'!$D$33,IF(J615=33,'Equivalencia BH-BMPT'!$D$34,IF(J615=34,'Equivalencia BH-BMPT'!$D$35,IF(J615=35,'Equivalencia BH-BMPT'!$D$36,IF(J615=36,'Equivalencia BH-BMPT'!$D$37,IF(J615=37,'Equivalencia BH-BMPT'!$D$38,IF(J615=38,'Equivalencia BH-BMPT'!#REF!,IF(J615=39,'Equivalencia BH-BMPT'!$D$40,IF(J615=40,'Equivalencia BH-BMPT'!$D$41,IF(J615=41,'Equivalencia BH-BMPT'!$D$42,IF(J615=42,'Equivalencia BH-BMPT'!$D$43,IF(J615=43,'Equivalencia BH-BMPT'!$D$44,IF(J615=44,'Equivalencia BH-BMPT'!$D$45,IF(J615=45,'Equivalencia BH-BMPT'!$D$46,"No ha seleccionado un número de programa")))))))))))))))))))))))))))))))))))))))))))))</f>
        <v>No ha seleccionado un número de programa</v>
      </c>
      <c r="L615" s="20"/>
      <c r="M615" s="17"/>
      <c r="N615" s="24"/>
      <c r="O615" s="21"/>
      <c r="P615" s="85"/>
      <c r="Q615" s="22"/>
      <c r="R615" s="22"/>
      <c r="S615" s="22"/>
      <c r="T615" s="22">
        <f t="shared" si="33"/>
        <v>0</v>
      </c>
      <c r="U615" s="22"/>
      <c r="V615" s="23"/>
      <c r="W615" s="23"/>
      <c r="X615" s="23"/>
      <c r="Y615" s="17"/>
      <c r="Z615" s="17"/>
      <c r="AA615" s="39"/>
      <c r="AB615" s="17"/>
      <c r="AC615" s="17"/>
      <c r="AD615" s="17"/>
      <c r="AE615" s="17"/>
      <c r="AF615" s="40" t="e">
        <f t="shared" si="34"/>
        <v>#DIV/0!</v>
      </c>
      <c r="AG615" s="41"/>
      <c r="AH615" s="41" t="b">
        <f t="shared" si="35"/>
        <v>1</v>
      </c>
    </row>
    <row r="616" spans="1:34" ht="44.25" hidden="1" customHeight="1" thickBot="1" x14ac:dyDescent="0.3">
      <c r="A616" s="17"/>
      <c r="B616" s="17"/>
      <c r="C616" s="3"/>
      <c r="D616" s="17"/>
      <c r="E616" s="3" t="str">
        <f>IF(D616=1,'Tipo '!$B$2,IF(D616=2,'Tipo '!$B$3,IF(D616=3,'Tipo '!$B$4,IF(D616=4,'Tipo '!$B$5,IF(D616=5,'Tipo '!$B$6,IF(D616=6,'Tipo '!$B$7,IF(D616=7,'Tipo '!$B$8,IF(D616=8,'Tipo '!$B$9,IF(D616=9,'Tipo '!$B$10,IF(D616=10,'Tipo '!$B$11,IF(D616=11,'Tipo '!$B$12,IF(D616=12,'Tipo '!$B$13,IF(D616=13,'Tipo '!$B$14,IF(D616=14,'Tipo '!$B$15,IF(D616=15,'Tipo '!$B$16,IF(D616=16,'Tipo '!$B$17,IF(D616=17,'Tipo '!$B$18,IF(D616=18,'Tipo '!$B$19,IF(D616=19,'Tipo '!$B$20,IF(D616=20,'Tipo '!$B$21,"No ha seleccionado un tipo de contrato válido"))))))))))))))))))))</f>
        <v>No ha seleccionado un tipo de contrato válido</v>
      </c>
      <c r="F616" s="3"/>
      <c r="G616" s="3"/>
      <c r="H616" s="19"/>
      <c r="I616" s="19"/>
      <c r="J616" s="8"/>
      <c r="K616" s="38" t="str">
        <f>IF(J616=1,'Equivalencia BH-BMPT'!$D$2,IF(J616=2,'Equivalencia BH-BMPT'!$D$3,IF(J616=3,'Equivalencia BH-BMPT'!$D$4,IF(J616=4,'Equivalencia BH-BMPT'!$D$5,IF(J616=5,'Equivalencia BH-BMPT'!$D$6,IF(J616=6,'Equivalencia BH-BMPT'!$D$7,IF(J616=7,'Equivalencia BH-BMPT'!$D$8,IF(J616=8,'Equivalencia BH-BMPT'!$D$9,IF(J616=9,'Equivalencia BH-BMPT'!$D$10,IF(J616=10,'Equivalencia BH-BMPT'!$D$11,IF(J616=11,'Equivalencia BH-BMPT'!$D$12,IF(J616=12,'Equivalencia BH-BMPT'!$D$13,IF(J616=13,'Equivalencia BH-BMPT'!$D$14,IF(J616=14,'Equivalencia BH-BMPT'!$D$15,IF(J616=15,'Equivalencia BH-BMPT'!$D$16,IF(J616=16,'Equivalencia BH-BMPT'!$D$17,IF(J616=17,'Equivalencia BH-BMPT'!$D$18,IF(J616=18,'Equivalencia BH-BMPT'!$D$19,IF(J616=19,'Equivalencia BH-BMPT'!$D$20,IF(J616=20,'Equivalencia BH-BMPT'!$D$21,IF(J616=21,'Equivalencia BH-BMPT'!$D$22,IF(J616=22,'Equivalencia BH-BMPT'!$D$23,IF(J616=23,'Equivalencia BH-BMPT'!#REF!,IF(J616=24,'Equivalencia BH-BMPT'!$D$25,IF(J616=25,'Equivalencia BH-BMPT'!$D$26,IF(J616=26,'Equivalencia BH-BMPT'!$D$27,IF(J616=27,'Equivalencia BH-BMPT'!$D$28,IF(J616=28,'Equivalencia BH-BMPT'!$D$29,IF(J616=29,'Equivalencia BH-BMPT'!$D$30,IF(J616=30,'Equivalencia BH-BMPT'!$D$31,IF(J616=31,'Equivalencia BH-BMPT'!$D$32,IF(J616=32,'Equivalencia BH-BMPT'!$D$33,IF(J616=33,'Equivalencia BH-BMPT'!$D$34,IF(J616=34,'Equivalencia BH-BMPT'!$D$35,IF(J616=35,'Equivalencia BH-BMPT'!$D$36,IF(J616=36,'Equivalencia BH-BMPT'!$D$37,IF(J616=37,'Equivalencia BH-BMPT'!$D$38,IF(J616=38,'Equivalencia BH-BMPT'!#REF!,IF(J616=39,'Equivalencia BH-BMPT'!$D$40,IF(J616=40,'Equivalencia BH-BMPT'!$D$41,IF(J616=41,'Equivalencia BH-BMPT'!$D$42,IF(J616=42,'Equivalencia BH-BMPT'!$D$43,IF(J616=43,'Equivalencia BH-BMPT'!$D$44,IF(J616=44,'Equivalencia BH-BMPT'!$D$45,IF(J616=45,'Equivalencia BH-BMPT'!$D$46,"No ha seleccionado un número de programa")))))))))))))))))))))))))))))))))))))))))))))</f>
        <v>No ha seleccionado un número de programa</v>
      </c>
      <c r="L616" s="20"/>
      <c r="M616" s="17"/>
      <c r="N616" s="24"/>
      <c r="O616" s="21"/>
      <c r="P616" s="85"/>
      <c r="Q616" s="22"/>
      <c r="R616" s="22"/>
      <c r="S616" s="22"/>
      <c r="T616" s="22">
        <f t="shared" si="33"/>
        <v>0</v>
      </c>
      <c r="U616" s="22"/>
      <c r="V616" s="23"/>
      <c r="W616" s="23"/>
      <c r="X616" s="23"/>
      <c r="Y616" s="17"/>
      <c r="Z616" s="17"/>
      <c r="AA616" s="39"/>
      <c r="AB616" s="17"/>
      <c r="AC616" s="17"/>
      <c r="AD616" s="17"/>
      <c r="AE616" s="17"/>
      <c r="AF616" s="40" t="e">
        <f t="shared" si="34"/>
        <v>#DIV/0!</v>
      </c>
      <c r="AG616" s="41"/>
      <c r="AH616" s="41" t="b">
        <f t="shared" si="35"/>
        <v>1</v>
      </c>
    </row>
    <row r="617" spans="1:34" ht="44.25" hidden="1" customHeight="1" thickBot="1" x14ac:dyDescent="0.3">
      <c r="A617" s="17"/>
      <c r="B617" s="17"/>
      <c r="C617" s="3"/>
      <c r="D617" s="17"/>
      <c r="E617" s="3" t="str">
        <f>IF(D617=1,'Tipo '!$B$2,IF(D617=2,'Tipo '!$B$3,IF(D617=3,'Tipo '!$B$4,IF(D617=4,'Tipo '!$B$5,IF(D617=5,'Tipo '!$B$6,IF(D617=6,'Tipo '!$B$7,IF(D617=7,'Tipo '!$B$8,IF(D617=8,'Tipo '!$B$9,IF(D617=9,'Tipo '!$B$10,IF(D617=10,'Tipo '!$B$11,IF(D617=11,'Tipo '!$B$12,IF(D617=12,'Tipo '!$B$13,IF(D617=13,'Tipo '!$B$14,IF(D617=14,'Tipo '!$B$15,IF(D617=15,'Tipo '!$B$16,IF(D617=16,'Tipo '!$B$17,IF(D617=17,'Tipo '!$B$18,IF(D617=18,'Tipo '!$B$19,IF(D617=19,'Tipo '!$B$20,IF(D617=20,'Tipo '!$B$21,"No ha seleccionado un tipo de contrato válido"))))))))))))))))))))</f>
        <v>No ha seleccionado un tipo de contrato válido</v>
      </c>
      <c r="F617" s="3"/>
      <c r="G617" s="3"/>
      <c r="H617" s="19"/>
      <c r="I617" s="19"/>
      <c r="J617" s="8"/>
      <c r="K617" s="38" t="str">
        <f>IF(J617=1,'Equivalencia BH-BMPT'!$D$2,IF(J617=2,'Equivalencia BH-BMPT'!$D$3,IF(J617=3,'Equivalencia BH-BMPT'!$D$4,IF(J617=4,'Equivalencia BH-BMPT'!$D$5,IF(J617=5,'Equivalencia BH-BMPT'!$D$6,IF(J617=6,'Equivalencia BH-BMPT'!$D$7,IF(J617=7,'Equivalencia BH-BMPT'!$D$8,IF(J617=8,'Equivalencia BH-BMPT'!$D$9,IF(J617=9,'Equivalencia BH-BMPT'!$D$10,IF(J617=10,'Equivalencia BH-BMPT'!$D$11,IF(J617=11,'Equivalencia BH-BMPT'!$D$12,IF(J617=12,'Equivalencia BH-BMPT'!$D$13,IF(J617=13,'Equivalencia BH-BMPT'!$D$14,IF(J617=14,'Equivalencia BH-BMPT'!$D$15,IF(J617=15,'Equivalencia BH-BMPT'!$D$16,IF(J617=16,'Equivalencia BH-BMPT'!$D$17,IF(J617=17,'Equivalencia BH-BMPT'!$D$18,IF(J617=18,'Equivalencia BH-BMPT'!$D$19,IF(J617=19,'Equivalencia BH-BMPT'!$D$20,IF(J617=20,'Equivalencia BH-BMPT'!$D$21,IF(J617=21,'Equivalencia BH-BMPT'!$D$22,IF(J617=22,'Equivalencia BH-BMPT'!$D$23,IF(J617=23,'Equivalencia BH-BMPT'!#REF!,IF(J617=24,'Equivalencia BH-BMPT'!$D$25,IF(J617=25,'Equivalencia BH-BMPT'!$D$26,IF(J617=26,'Equivalencia BH-BMPT'!$D$27,IF(J617=27,'Equivalencia BH-BMPT'!$D$28,IF(J617=28,'Equivalencia BH-BMPT'!$D$29,IF(J617=29,'Equivalencia BH-BMPT'!$D$30,IF(J617=30,'Equivalencia BH-BMPT'!$D$31,IF(J617=31,'Equivalencia BH-BMPT'!$D$32,IF(J617=32,'Equivalencia BH-BMPT'!$D$33,IF(J617=33,'Equivalencia BH-BMPT'!$D$34,IF(J617=34,'Equivalencia BH-BMPT'!$D$35,IF(J617=35,'Equivalencia BH-BMPT'!$D$36,IF(J617=36,'Equivalencia BH-BMPT'!$D$37,IF(J617=37,'Equivalencia BH-BMPT'!$D$38,IF(J617=38,'Equivalencia BH-BMPT'!#REF!,IF(J617=39,'Equivalencia BH-BMPT'!$D$40,IF(J617=40,'Equivalencia BH-BMPT'!$D$41,IF(J617=41,'Equivalencia BH-BMPT'!$D$42,IF(J617=42,'Equivalencia BH-BMPT'!$D$43,IF(J617=43,'Equivalencia BH-BMPT'!$D$44,IF(J617=44,'Equivalencia BH-BMPT'!$D$45,IF(J617=45,'Equivalencia BH-BMPT'!$D$46,"No ha seleccionado un número de programa")))))))))))))))))))))))))))))))))))))))))))))</f>
        <v>No ha seleccionado un número de programa</v>
      </c>
      <c r="L617" s="20"/>
      <c r="M617" s="17"/>
      <c r="N617" s="24"/>
      <c r="O617" s="21"/>
      <c r="P617" s="85"/>
      <c r="Q617" s="22"/>
      <c r="R617" s="22"/>
      <c r="S617" s="22"/>
      <c r="T617" s="22">
        <f t="shared" si="33"/>
        <v>0</v>
      </c>
      <c r="U617" s="22"/>
      <c r="V617" s="23"/>
      <c r="W617" s="23"/>
      <c r="X617" s="23"/>
      <c r="Y617" s="17"/>
      <c r="Z617" s="17"/>
      <c r="AA617" s="39"/>
      <c r="AB617" s="17"/>
      <c r="AC617" s="17"/>
      <c r="AD617" s="17"/>
      <c r="AE617" s="17"/>
      <c r="AF617" s="40" t="e">
        <f t="shared" si="34"/>
        <v>#DIV/0!</v>
      </c>
      <c r="AG617" s="41"/>
      <c r="AH617" s="41" t="b">
        <f t="shared" si="35"/>
        <v>1</v>
      </c>
    </row>
    <row r="618" spans="1:34" ht="44.25" hidden="1" customHeight="1" thickBot="1" x14ac:dyDescent="0.3">
      <c r="A618" s="17"/>
      <c r="B618" s="17"/>
      <c r="C618" s="3"/>
      <c r="D618" s="17"/>
      <c r="E618" s="3" t="str">
        <f>IF(D618=1,'Tipo '!$B$2,IF(D618=2,'Tipo '!$B$3,IF(D618=3,'Tipo '!$B$4,IF(D618=4,'Tipo '!$B$5,IF(D618=5,'Tipo '!$B$6,IF(D618=6,'Tipo '!$B$7,IF(D618=7,'Tipo '!$B$8,IF(D618=8,'Tipo '!$B$9,IF(D618=9,'Tipo '!$B$10,IF(D618=10,'Tipo '!$B$11,IF(D618=11,'Tipo '!$B$12,IF(D618=12,'Tipo '!$B$13,IF(D618=13,'Tipo '!$B$14,IF(D618=14,'Tipo '!$B$15,IF(D618=15,'Tipo '!$B$16,IF(D618=16,'Tipo '!$B$17,IF(D618=17,'Tipo '!$B$18,IF(D618=18,'Tipo '!$B$19,IF(D618=19,'Tipo '!$B$20,IF(D618=20,'Tipo '!$B$21,"No ha seleccionado un tipo de contrato válido"))))))))))))))))))))</f>
        <v>No ha seleccionado un tipo de contrato válido</v>
      </c>
      <c r="F618" s="3"/>
      <c r="G618" s="3"/>
      <c r="H618" s="19"/>
      <c r="I618" s="19"/>
      <c r="J618" s="8"/>
      <c r="K618" s="38" t="str">
        <f>IF(J618=1,'Equivalencia BH-BMPT'!$D$2,IF(J618=2,'Equivalencia BH-BMPT'!$D$3,IF(J618=3,'Equivalencia BH-BMPT'!$D$4,IF(J618=4,'Equivalencia BH-BMPT'!$D$5,IF(J618=5,'Equivalencia BH-BMPT'!$D$6,IF(J618=6,'Equivalencia BH-BMPT'!$D$7,IF(J618=7,'Equivalencia BH-BMPT'!$D$8,IF(J618=8,'Equivalencia BH-BMPT'!$D$9,IF(J618=9,'Equivalencia BH-BMPT'!$D$10,IF(J618=10,'Equivalencia BH-BMPT'!$D$11,IF(J618=11,'Equivalencia BH-BMPT'!$D$12,IF(J618=12,'Equivalencia BH-BMPT'!$D$13,IF(J618=13,'Equivalencia BH-BMPT'!$D$14,IF(J618=14,'Equivalencia BH-BMPT'!$D$15,IF(J618=15,'Equivalencia BH-BMPT'!$D$16,IF(J618=16,'Equivalencia BH-BMPT'!$D$17,IF(J618=17,'Equivalencia BH-BMPT'!$D$18,IF(J618=18,'Equivalencia BH-BMPT'!$D$19,IF(J618=19,'Equivalencia BH-BMPT'!$D$20,IF(J618=20,'Equivalencia BH-BMPT'!$D$21,IF(J618=21,'Equivalencia BH-BMPT'!$D$22,IF(J618=22,'Equivalencia BH-BMPT'!$D$23,IF(J618=23,'Equivalencia BH-BMPT'!#REF!,IF(J618=24,'Equivalencia BH-BMPT'!$D$25,IF(J618=25,'Equivalencia BH-BMPT'!$D$26,IF(J618=26,'Equivalencia BH-BMPT'!$D$27,IF(J618=27,'Equivalencia BH-BMPT'!$D$28,IF(J618=28,'Equivalencia BH-BMPT'!$D$29,IF(J618=29,'Equivalencia BH-BMPT'!$D$30,IF(J618=30,'Equivalencia BH-BMPT'!$D$31,IF(J618=31,'Equivalencia BH-BMPT'!$D$32,IF(J618=32,'Equivalencia BH-BMPT'!$D$33,IF(J618=33,'Equivalencia BH-BMPT'!$D$34,IF(J618=34,'Equivalencia BH-BMPT'!$D$35,IF(J618=35,'Equivalencia BH-BMPT'!$D$36,IF(J618=36,'Equivalencia BH-BMPT'!$D$37,IF(J618=37,'Equivalencia BH-BMPT'!$D$38,IF(J618=38,'Equivalencia BH-BMPT'!#REF!,IF(J618=39,'Equivalencia BH-BMPT'!$D$40,IF(J618=40,'Equivalencia BH-BMPT'!$D$41,IF(J618=41,'Equivalencia BH-BMPT'!$D$42,IF(J618=42,'Equivalencia BH-BMPT'!$D$43,IF(J618=43,'Equivalencia BH-BMPT'!$D$44,IF(J618=44,'Equivalencia BH-BMPT'!$D$45,IF(J618=45,'Equivalencia BH-BMPT'!$D$46,"No ha seleccionado un número de programa")))))))))))))))))))))))))))))))))))))))))))))</f>
        <v>No ha seleccionado un número de programa</v>
      </c>
      <c r="L618" s="20"/>
      <c r="M618" s="17"/>
      <c r="N618" s="24"/>
      <c r="O618" s="21"/>
      <c r="P618" s="85"/>
      <c r="Q618" s="22"/>
      <c r="R618" s="22"/>
      <c r="S618" s="22"/>
      <c r="T618" s="22">
        <f t="shared" si="33"/>
        <v>0</v>
      </c>
      <c r="U618" s="22"/>
      <c r="V618" s="23"/>
      <c r="W618" s="23"/>
      <c r="X618" s="23"/>
      <c r="Y618" s="17"/>
      <c r="Z618" s="17"/>
      <c r="AA618" s="39"/>
      <c r="AB618" s="17"/>
      <c r="AC618" s="17"/>
      <c r="AD618" s="17"/>
      <c r="AE618" s="17"/>
      <c r="AF618" s="40" t="e">
        <f t="shared" si="34"/>
        <v>#DIV/0!</v>
      </c>
      <c r="AG618" s="41"/>
      <c r="AH618" s="41" t="b">
        <f t="shared" si="35"/>
        <v>1</v>
      </c>
    </row>
    <row r="619" spans="1:34" ht="44.25" hidden="1" customHeight="1" thickBot="1" x14ac:dyDescent="0.3">
      <c r="A619" s="17"/>
      <c r="B619" s="17"/>
      <c r="C619" s="3"/>
      <c r="D619" s="17"/>
      <c r="E619" s="3" t="str">
        <f>IF(D619=1,'Tipo '!$B$2,IF(D619=2,'Tipo '!$B$3,IF(D619=3,'Tipo '!$B$4,IF(D619=4,'Tipo '!$B$5,IF(D619=5,'Tipo '!$B$6,IF(D619=6,'Tipo '!$B$7,IF(D619=7,'Tipo '!$B$8,IF(D619=8,'Tipo '!$B$9,IF(D619=9,'Tipo '!$B$10,IF(D619=10,'Tipo '!$B$11,IF(D619=11,'Tipo '!$B$12,IF(D619=12,'Tipo '!$B$13,IF(D619=13,'Tipo '!$B$14,IF(D619=14,'Tipo '!$B$15,IF(D619=15,'Tipo '!$B$16,IF(D619=16,'Tipo '!$B$17,IF(D619=17,'Tipo '!$B$18,IF(D619=18,'Tipo '!$B$19,IF(D619=19,'Tipo '!$B$20,IF(D619=20,'Tipo '!$B$21,"No ha seleccionado un tipo de contrato válido"))))))))))))))))))))</f>
        <v>No ha seleccionado un tipo de contrato válido</v>
      </c>
      <c r="F619" s="3"/>
      <c r="G619" s="3"/>
      <c r="H619" s="19"/>
      <c r="I619" s="19"/>
      <c r="J619" s="8"/>
      <c r="K619" s="38" t="str">
        <f>IF(J619=1,'Equivalencia BH-BMPT'!$D$2,IF(J619=2,'Equivalencia BH-BMPT'!$D$3,IF(J619=3,'Equivalencia BH-BMPT'!$D$4,IF(J619=4,'Equivalencia BH-BMPT'!$D$5,IF(J619=5,'Equivalencia BH-BMPT'!$D$6,IF(J619=6,'Equivalencia BH-BMPT'!$D$7,IF(J619=7,'Equivalencia BH-BMPT'!$D$8,IF(J619=8,'Equivalencia BH-BMPT'!$D$9,IF(J619=9,'Equivalencia BH-BMPT'!$D$10,IF(J619=10,'Equivalencia BH-BMPT'!$D$11,IF(J619=11,'Equivalencia BH-BMPT'!$D$12,IF(J619=12,'Equivalencia BH-BMPT'!$D$13,IF(J619=13,'Equivalencia BH-BMPT'!$D$14,IF(J619=14,'Equivalencia BH-BMPT'!$D$15,IF(J619=15,'Equivalencia BH-BMPT'!$D$16,IF(J619=16,'Equivalencia BH-BMPT'!$D$17,IF(J619=17,'Equivalencia BH-BMPT'!$D$18,IF(J619=18,'Equivalencia BH-BMPT'!$D$19,IF(J619=19,'Equivalencia BH-BMPT'!$D$20,IF(J619=20,'Equivalencia BH-BMPT'!$D$21,IF(J619=21,'Equivalencia BH-BMPT'!$D$22,IF(J619=22,'Equivalencia BH-BMPT'!$D$23,IF(J619=23,'Equivalencia BH-BMPT'!#REF!,IF(J619=24,'Equivalencia BH-BMPT'!$D$25,IF(J619=25,'Equivalencia BH-BMPT'!$D$26,IF(J619=26,'Equivalencia BH-BMPT'!$D$27,IF(J619=27,'Equivalencia BH-BMPT'!$D$28,IF(J619=28,'Equivalencia BH-BMPT'!$D$29,IF(J619=29,'Equivalencia BH-BMPT'!$D$30,IF(J619=30,'Equivalencia BH-BMPT'!$D$31,IF(J619=31,'Equivalencia BH-BMPT'!$D$32,IF(J619=32,'Equivalencia BH-BMPT'!$D$33,IF(J619=33,'Equivalencia BH-BMPT'!$D$34,IF(J619=34,'Equivalencia BH-BMPT'!$D$35,IF(J619=35,'Equivalencia BH-BMPT'!$D$36,IF(J619=36,'Equivalencia BH-BMPT'!$D$37,IF(J619=37,'Equivalencia BH-BMPT'!$D$38,IF(J619=38,'Equivalencia BH-BMPT'!#REF!,IF(J619=39,'Equivalencia BH-BMPT'!$D$40,IF(J619=40,'Equivalencia BH-BMPT'!$D$41,IF(J619=41,'Equivalencia BH-BMPT'!$D$42,IF(J619=42,'Equivalencia BH-BMPT'!$D$43,IF(J619=43,'Equivalencia BH-BMPT'!$D$44,IF(J619=44,'Equivalencia BH-BMPT'!$D$45,IF(J619=45,'Equivalencia BH-BMPT'!$D$46,"No ha seleccionado un número de programa")))))))))))))))))))))))))))))))))))))))))))))</f>
        <v>No ha seleccionado un número de programa</v>
      </c>
      <c r="L619" s="20"/>
      <c r="M619" s="17"/>
      <c r="N619" s="24"/>
      <c r="O619" s="21"/>
      <c r="P619" s="85"/>
      <c r="Q619" s="22"/>
      <c r="R619" s="22"/>
      <c r="S619" s="22"/>
      <c r="T619" s="22">
        <f t="shared" si="33"/>
        <v>0</v>
      </c>
      <c r="U619" s="22"/>
      <c r="V619" s="23"/>
      <c r="W619" s="23"/>
      <c r="X619" s="23"/>
      <c r="Y619" s="17"/>
      <c r="Z619" s="17"/>
      <c r="AA619" s="39"/>
      <c r="AB619" s="17"/>
      <c r="AC619" s="17"/>
      <c r="AD619" s="17"/>
      <c r="AE619" s="17"/>
      <c r="AF619" s="40" t="e">
        <f t="shared" si="34"/>
        <v>#DIV/0!</v>
      </c>
      <c r="AG619" s="41"/>
      <c r="AH619" s="41" t="b">
        <f t="shared" si="35"/>
        <v>1</v>
      </c>
    </row>
    <row r="620" spans="1:34" ht="44.25" hidden="1" customHeight="1" thickBot="1" x14ac:dyDescent="0.3">
      <c r="A620" s="17"/>
      <c r="B620" s="17"/>
      <c r="C620" s="3"/>
      <c r="D620" s="17"/>
      <c r="E620" s="3" t="str">
        <f>IF(D620=1,'Tipo '!$B$2,IF(D620=2,'Tipo '!$B$3,IF(D620=3,'Tipo '!$B$4,IF(D620=4,'Tipo '!$B$5,IF(D620=5,'Tipo '!$B$6,IF(D620=6,'Tipo '!$B$7,IF(D620=7,'Tipo '!$B$8,IF(D620=8,'Tipo '!$B$9,IF(D620=9,'Tipo '!$B$10,IF(D620=10,'Tipo '!$B$11,IF(D620=11,'Tipo '!$B$12,IF(D620=12,'Tipo '!$B$13,IF(D620=13,'Tipo '!$B$14,IF(D620=14,'Tipo '!$B$15,IF(D620=15,'Tipo '!$B$16,IF(D620=16,'Tipo '!$B$17,IF(D620=17,'Tipo '!$B$18,IF(D620=18,'Tipo '!$B$19,IF(D620=19,'Tipo '!$B$20,IF(D620=20,'Tipo '!$B$21,"No ha seleccionado un tipo de contrato válido"))))))))))))))))))))</f>
        <v>No ha seleccionado un tipo de contrato válido</v>
      </c>
      <c r="F620" s="3"/>
      <c r="G620" s="3"/>
      <c r="H620" s="19"/>
      <c r="I620" s="19"/>
      <c r="J620" s="8"/>
      <c r="K620" s="38" t="str">
        <f>IF(J620=1,'Equivalencia BH-BMPT'!$D$2,IF(J620=2,'Equivalencia BH-BMPT'!$D$3,IF(J620=3,'Equivalencia BH-BMPT'!$D$4,IF(J620=4,'Equivalencia BH-BMPT'!$D$5,IF(J620=5,'Equivalencia BH-BMPT'!$D$6,IF(J620=6,'Equivalencia BH-BMPT'!$D$7,IF(J620=7,'Equivalencia BH-BMPT'!$D$8,IF(J620=8,'Equivalencia BH-BMPT'!$D$9,IF(J620=9,'Equivalencia BH-BMPT'!$D$10,IF(J620=10,'Equivalencia BH-BMPT'!$D$11,IF(J620=11,'Equivalencia BH-BMPT'!$D$12,IF(J620=12,'Equivalencia BH-BMPT'!$D$13,IF(J620=13,'Equivalencia BH-BMPT'!$D$14,IF(J620=14,'Equivalencia BH-BMPT'!$D$15,IF(J620=15,'Equivalencia BH-BMPT'!$D$16,IF(J620=16,'Equivalencia BH-BMPT'!$D$17,IF(J620=17,'Equivalencia BH-BMPT'!$D$18,IF(J620=18,'Equivalencia BH-BMPT'!$D$19,IF(J620=19,'Equivalencia BH-BMPT'!$D$20,IF(J620=20,'Equivalencia BH-BMPT'!$D$21,IF(J620=21,'Equivalencia BH-BMPT'!$D$22,IF(J620=22,'Equivalencia BH-BMPT'!$D$23,IF(J620=23,'Equivalencia BH-BMPT'!#REF!,IF(J620=24,'Equivalencia BH-BMPT'!$D$25,IF(J620=25,'Equivalencia BH-BMPT'!$D$26,IF(J620=26,'Equivalencia BH-BMPT'!$D$27,IF(J620=27,'Equivalencia BH-BMPT'!$D$28,IF(J620=28,'Equivalencia BH-BMPT'!$D$29,IF(J620=29,'Equivalencia BH-BMPT'!$D$30,IF(J620=30,'Equivalencia BH-BMPT'!$D$31,IF(J620=31,'Equivalencia BH-BMPT'!$D$32,IF(J620=32,'Equivalencia BH-BMPT'!$D$33,IF(J620=33,'Equivalencia BH-BMPT'!$D$34,IF(J620=34,'Equivalencia BH-BMPT'!$D$35,IF(J620=35,'Equivalencia BH-BMPT'!$D$36,IF(J620=36,'Equivalencia BH-BMPT'!$D$37,IF(J620=37,'Equivalencia BH-BMPT'!$D$38,IF(J620=38,'Equivalencia BH-BMPT'!#REF!,IF(J620=39,'Equivalencia BH-BMPT'!$D$40,IF(J620=40,'Equivalencia BH-BMPT'!$D$41,IF(J620=41,'Equivalencia BH-BMPT'!$D$42,IF(J620=42,'Equivalencia BH-BMPT'!$D$43,IF(J620=43,'Equivalencia BH-BMPT'!$D$44,IF(J620=44,'Equivalencia BH-BMPT'!$D$45,IF(J620=45,'Equivalencia BH-BMPT'!$D$46,"No ha seleccionado un número de programa")))))))))))))))))))))))))))))))))))))))))))))</f>
        <v>No ha seleccionado un número de programa</v>
      </c>
      <c r="L620" s="20"/>
      <c r="M620" s="17"/>
      <c r="N620" s="24"/>
      <c r="O620" s="21"/>
      <c r="P620" s="85"/>
      <c r="Q620" s="22"/>
      <c r="R620" s="22"/>
      <c r="S620" s="22"/>
      <c r="T620" s="22">
        <f t="shared" si="33"/>
        <v>0</v>
      </c>
      <c r="U620" s="22"/>
      <c r="V620" s="23"/>
      <c r="W620" s="23"/>
      <c r="X620" s="23"/>
      <c r="Y620" s="17"/>
      <c r="Z620" s="17"/>
      <c r="AA620" s="39"/>
      <c r="AB620" s="17"/>
      <c r="AC620" s="17"/>
      <c r="AD620" s="17"/>
      <c r="AE620" s="17"/>
      <c r="AF620" s="40" t="e">
        <f t="shared" si="34"/>
        <v>#DIV/0!</v>
      </c>
      <c r="AG620" s="41"/>
      <c r="AH620" s="41" t="b">
        <f t="shared" si="35"/>
        <v>1</v>
      </c>
    </row>
    <row r="621" spans="1:34" ht="44.25" hidden="1" customHeight="1" thickBot="1" x14ac:dyDescent="0.3">
      <c r="A621" s="17"/>
      <c r="B621" s="17"/>
      <c r="C621" s="3"/>
      <c r="D621" s="17"/>
      <c r="E621" s="3" t="str">
        <f>IF(D621=1,'Tipo '!$B$2,IF(D621=2,'Tipo '!$B$3,IF(D621=3,'Tipo '!$B$4,IF(D621=4,'Tipo '!$B$5,IF(D621=5,'Tipo '!$B$6,IF(D621=6,'Tipo '!$B$7,IF(D621=7,'Tipo '!$B$8,IF(D621=8,'Tipo '!$B$9,IF(D621=9,'Tipo '!$B$10,IF(D621=10,'Tipo '!$B$11,IF(D621=11,'Tipo '!$B$12,IF(D621=12,'Tipo '!$B$13,IF(D621=13,'Tipo '!$B$14,IF(D621=14,'Tipo '!$B$15,IF(D621=15,'Tipo '!$B$16,IF(D621=16,'Tipo '!$B$17,IF(D621=17,'Tipo '!$B$18,IF(D621=18,'Tipo '!$B$19,IF(D621=19,'Tipo '!$B$20,IF(D621=20,'Tipo '!$B$21,"No ha seleccionado un tipo de contrato válido"))))))))))))))))))))</f>
        <v>No ha seleccionado un tipo de contrato válido</v>
      </c>
      <c r="F621" s="3"/>
      <c r="G621" s="3"/>
      <c r="H621" s="19"/>
      <c r="I621" s="19"/>
      <c r="J621" s="8"/>
      <c r="K621" s="38" t="str">
        <f>IF(J621=1,'Equivalencia BH-BMPT'!$D$2,IF(J621=2,'Equivalencia BH-BMPT'!$D$3,IF(J621=3,'Equivalencia BH-BMPT'!$D$4,IF(J621=4,'Equivalencia BH-BMPT'!$D$5,IF(J621=5,'Equivalencia BH-BMPT'!$D$6,IF(J621=6,'Equivalencia BH-BMPT'!$D$7,IF(J621=7,'Equivalencia BH-BMPT'!$D$8,IF(J621=8,'Equivalencia BH-BMPT'!$D$9,IF(J621=9,'Equivalencia BH-BMPT'!$D$10,IF(J621=10,'Equivalencia BH-BMPT'!$D$11,IF(J621=11,'Equivalencia BH-BMPT'!$D$12,IF(J621=12,'Equivalencia BH-BMPT'!$D$13,IF(J621=13,'Equivalencia BH-BMPT'!$D$14,IF(J621=14,'Equivalencia BH-BMPT'!$D$15,IF(J621=15,'Equivalencia BH-BMPT'!$D$16,IF(J621=16,'Equivalencia BH-BMPT'!$D$17,IF(J621=17,'Equivalencia BH-BMPT'!$D$18,IF(J621=18,'Equivalencia BH-BMPT'!$D$19,IF(J621=19,'Equivalencia BH-BMPT'!$D$20,IF(J621=20,'Equivalencia BH-BMPT'!$D$21,IF(J621=21,'Equivalencia BH-BMPT'!$D$22,IF(J621=22,'Equivalencia BH-BMPT'!$D$23,IF(J621=23,'Equivalencia BH-BMPT'!#REF!,IF(J621=24,'Equivalencia BH-BMPT'!$D$25,IF(J621=25,'Equivalencia BH-BMPT'!$D$26,IF(J621=26,'Equivalencia BH-BMPT'!$D$27,IF(J621=27,'Equivalencia BH-BMPT'!$D$28,IF(J621=28,'Equivalencia BH-BMPT'!$D$29,IF(J621=29,'Equivalencia BH-BMPT'!$D$30,IF(J621=30,'Equivalencia BH-BMPT'!$D$31,IF(J621=31,'Equivalencia BH-BMPT'!$D$32,IF(J621=32,'Equivalencia BH-BMPT'!$D$33,IF(J621=33,'Equivalencia BH-BMPT'!$D$34,IF(J621=34,'Equivalencia BH-BMPT'!$D$35,IF(J621=35,'Equivalencia BH-BMPT'!$D$36,IF(J621=36,'Equivalencia BH-BMPT'!$D$37,IF(J621=37,'Equivalencia BH-BMPT'!$D$38,IF(J621=38,'Equivalencia BH-BMPT'!#REF!,IF(J621=39,'Equivalencia BH-BMPT'!$D$40,IF(J621=40,'Equivalencia BH-BMPT'!$D$41,IF(J621=41,'Equivalencia BH-BMPT'!$D$42,IF(J621=42,'Equivalencia BH-BMPT'!$D$43,IF(J621=43,'Equivalencia BH-BMPT'!$D$44,IF(J621=44,'Equivalencia BH-BMPT'!$D$45,IF(J621=45,'Equivalencia BH-BMPT'!$D$46,"No ha seleccionado un número de programa")))))))))))))))))))))))))))))))))))))))))))))</f>
        <v>No ha seleccionado un número de programa</v>
      </c>
      <c r="L621" s="20"/>
      <c r="M621" s="17"/>
      <c r="N621" s="24"/>
      <c r="O621" s="21"/>
      <c r="P621" s="85"/>
      <c r="Q621" s="22"/>
      <c r="R621" s="22"/>
      <c r="S621" s="22"/>
      <c r="T621" s="22">
        <f t="shared" si="33"/>
        <v>0</v>
      </c>
      <c r="U621" s="22"/>
      <c r="V621" s="23"/>
      <c r="W621" s="23"/>
      <c r="X621" s="23"/>
      <c r="Y621" s="17"/>
      <c r="Z621" s="17"/>
      <c r="AA621" s="39"/>
      <c r="AB621" s="17"/>
      <c r="AC621" s="17"/>
      <c r="AD621" s="17"/>
      <c r="AE621" s="17"/>
      <c r="AF621" s="40" t="e">
        <f t="shared" si="34"/>
        <v>#DIV/0!</v>
      </c>
      <c r="AG621" s="41"/>
      <c r="AH621" s="41" t="b">
        <f t="shared" si="35"/>
        <v>1</v>
      </c>
    </row>
    <row r="622" spans="1:34" ht="44.25" hidden="1" customHeight="1" thickBot="1" x14ac:dyDescent="0.3">
      <c r="A622" s="17"/>
      <c r="B622" s="17"/>
      <c r="C622" s="3"/>
      <c r="D622" s="17"/>
      <c r="E622" s="3" t="str">
        <f>IF(D622=1,'Tipo '!$B$2,IF(D622=2,'Tipo '!$B$3,IF(D622=3,'Tipo '!$B$4,IF(D622=4,'Tipo '!$B$5,IF(D622=5,'Tipo '!$B$6,IF(D622=6,'Tipo '!$B$7,IF(D622=7,'Tipo '!$B$8,IF(D622=8,'Tipo '!$B$9,IF(D622=9,'Tipo '!$B$10,IF(D622=10,'Tipo '!$B$11,IF(D622=11,'Tipo '!$B$12,IF(D622=12,'Tipo '!$B$13,IF(D622=13,'Tipo '!$B$14,IF(D622=14,'Tipo '!$B$15,IF(D622=15,'Tipo '!$B$16,IF(D622=16,'Tipo '!$B$17,IF(D622=17,'Tipo '!$B$18,IF(D622=18,'Tipo '!$B$19,IF(D622=19,'Tipo '!$B$20,IF(D622=20,'Tipo '!$B$21,"No ha seleccionado un tipo de contrato válido"))))))))))))))))))))</f>
        <v>No ha seleccionado un tipo de contrato válido</v>
      </c>
      <c r="F622" s="3"/>
      <c r="G622" s="3"/>
      <c r="H622" s="19"/>
      <c r="I622" s="19"/>
      <c r="J622" s="8"/>
      <c r="K622" s="38" t="str">
        <f>IF(J622=1,'Equivalencia BH-BMPT'!$D$2,IF(J622=2,'Equivalencia BH-BMPT'!$D$3,IF(J622=3,'Equivalencia BH-BMPT'!$D$4,IF(J622=4,'Equivalencia BH-BMPT'!$D$5,IF(J622=5,'Equivalencia BH-BMPT'!$D$6,IF(J622=6,'Equivalencia BH-BMPT'!$D$7,IF(J622=7,'Equivalencia BH-BMPT'!$D$8,IF(J622=8,'Equivalencia BH-BMPT'!$D$9,IF(J622=9,'Equivalencia BH-BMPT'!$D$10,IF(J622=10,'Equivalencia BH-BMPT'!$D$11,IF(J622=11,'Equivalencia BH-BMPT'!$D$12,IF(J622=12,'Equivalencia BH-BMPT'!$D$13,IF(J622=13,'Equivalencia BH-BMPT'!$D$14,IF(J622=14,'Equivalencia BH-BMPT'!$D$15,IF(J622=15,'Equivalencia BH-BMPT'!$D$16,IF(J622=16,'Equivalencia BH-BMPT'!$D$17,IF(J622=17,'Equivalencia BH-BMPT'!$D$18,IF(J622=18,'Equivalencia BH-BMPT'!$D$19,IF(J622=19,'Equivalencia BH-BMPT'!$D$20,IF(J622=20,'Equivalencia BH-BMPT'!$D$21,IF(J622=21,'Equivalencia BH-BMPT'!$D$22,IF(J622=22,'Equivalencia BH-BMPT'!$D$23,IF(J622=23,'Equivalencia BH-BMPT'!#REF!,IF(J622=24,'Equivalencia BH-BMPT'!$D$25,IF(J622=25,'Equivalencia BH-BMPT'!$D$26,IF(J622=26,'Equivalencia BH-BMPT'!$D$27,IF(J622=27,'Equivalencia BH-BMPT'!$D$28,IF(J622=28,'Equivalencia BH-BMPT'!$D$29,IF(J622=29,'Equivalencia BH-BMPT'!$D$30,IF(J622=30,'Equivalencia BH-BMPT'!$D$31,IF(J622=31,'Equivalencia BH-BMPT'!$D$32,IF(J622=32,'Equivalencia BH-BMPT'!$D$33,IF(J622=33,'Equivalencia BH-BMPT'!$D$34,IF(J622=34,'Equivalencia BH-BMPT'!$D$35,IF(J622=35,'Equivalencia BH-BMPT'!$D$36,IF(J622=36,'Equivalencia BH-BMPT'!$D$37,IF(J622=37,'Equivalencia BH-BMPT'!$D$38,IF(J622=38,'Equivalencia BH-BMPT'!#REF!,IF(J622=39,'Equivalencia BH-BMPT'!$D$40,IF(J622=40,'Equivalencia BH-BMPT'!$D$41,IF(J622=41,'Equivalencia BH-BMPT'!$D$42,IF(J622=42,'Equivalencia BH-BMPT'!$D$43,IF(J622=43,'Equivalencia BH-BMPT'!$D$44,IF(J622=44,'Equivalencia BH-BMPT'!$D$45,IF(J622=45,'Equivalencia BH-BMPT'!$D$46,"No ha seleccionado un número de programa")))))))))))))))))))))))))))))))))))))))))))))</f>
        <v>No ha seleccionado un número de programa</v>
      </c>
      <c r="L622" s="20"/>
      <c r="M622" s="17"/>
      <c r="N622" s="24"/>
      <c r="O622" s="21"/>
      <c r="P622" s="85"/>
      <c r="Q622" s="22"/>
      <c r="R622" s="22"/>
      <c r="S622" s="22"/>
      <c r="T622" s="22">
        <f t="shared" si="33"/>
        <v>0</v>
      </c>
      <c r="U622" s="22"/>
      <c r="V622" s="23"/>
      <c r="W622" s="23"/>
      <c r="X622" s="23"/>
      <c r="Y622" s="17"/>
      <c r="Z622" s="17"/>
      <c r="AA622" s="39"/>
      <c r="AB622" s="17"/>
      <c r="AC622" s="17"/>
      <c r="AD622" s="17"/>
      <c r="AE622" s="17"/>
      <c r="AF622" s="40" t="e">
        <f t="shared" si="34"/>
        <v>#DIV/0!</v>
      </c>
      <c r="AG622" s="41"/>
      <c r="AH622" s="41" t="b">
        <f t="shared" si="35"/>
        <v>1</v>
      </c>
    </row>
    <row r="623" spans="1:34" ht="44.25" hidden="1" customHeight="1" thickBot="1" x14ac:dyDescent="0.3">
      <c r="A623" s="17"/>
      <c r="B623" s="17"/>
      <c r="C623" s="3"/>
      <c r="D623" s="17"/>
      <c r="E623" s="3" t="str">
        <f>IF(D623=1,'Tipo '!$B$2,IF(D623=2,'Tipo '!$B$3,IF(D623=3,'Tipo '!$B$4,IF(D623=4,'Tipo '!$B$5,IF(D623=5,'Tipo '!$B$6,IF(D623=6,'Tipo '!$B$7,IF(D623=7,'Tipo '!$B$8,IF(D623=8,'Tipo '!$B$9,IF(D623=9,'Tipo '!$B$10,IF(D623=10,'Tipo '!$B$11,IF(D623=11,'Tipo '!$B$12,IF(D623=12,'Tipo '!$B$13,IF(D623=13,'Tipo '!$B$14,IF(D623=14,'Tipo '!$B$15,IF(D623=15,'Tipo '!$B$16,IF(D623=16,'Tipo '!$B$17,IF(D623=17,'Tipo '!$B$18,IF(D623=18,'Tipo '!$B$19,IF(D623=19,'Tipo '!$B$20,IF(D623=20,'Tipo '!$B$21,"No ha seleccionado un tipo de contrato válido"))))))))))))))))))))</f>
        <v>No ha seleccionado un tipo de contrato válido</v>
      </c>
      <c r="F623" s="3"/>
      <c r="G623" s="3"/>
      <c r="H623" s="19"/>
      <c r="I623" s="19"/>
      <c r="J623" s="8"/>
      <c r="K623" s="38" t="str">
        <f>IF(J623=1,'Equivalencia BH-BMPT'!$D$2,IF(J623=2,'Equivalencia BH-BMPT'!$D$3,IF(J623=3,'Equivalencia BH-BMPT'!$D$4,IF(J623=4,'Equivalencia BH-BMPT'!$D$5,IF(J623=5,'Equivalencia BH-BMPT'!$D$6,IF(J623=6,'Equivalencia BH-BMPT'!$D$7,IF(J623=7,'Equivalencia BH-BMPT'!$D$8,IF(J623=8,'Equivalencia BH-BMPT'!$D$9,IF(J623=9,'Equivalencia BH-BMPT'!$D$10,IF(J623=10,'Equivalencia BH-BMPT'!$D$11,IF(J623=11,'Equivalencia BH-BMPT'!$D$12,IF(J623=12,'Equivalencia BH-BMPT'!$D$13,IF(J623=13,'Equivalencia BH-BMPT'!$D$14,IF(J623=14,'Equivalencia BH-BMPT'!$D$15,IF(J623=15,'Equivalencia BH-BMPT'!$D$16,IF(J623=16,'Equivalencia BH-BMPT'!$D$17,IF(J623=17,'Equivalencia BH-BMPT'!$D$18,IF(J623=18,'Equivalencia BH-BMPT'!$D$19,IF(J623=19,'Equivalencia BH-BMPT'!$D$20,IF(J623=20,'Equivalencia BH-BMPT'!$D$21,IF(J623=21,'Equivalencia BH-BMPT'!$D$22,IF(J623=22,'Equivalencia BH-BMPT'!$D$23,IF(J623=23,'Equivalencia BH-BMPT'!#REF!,IF(J623=24,'Equivalencia BH-BMPT'!$D$25,IF(J623=25,'Equivalencia BH-BMPT'!$D$26,IF(J623=26,'Equivalencia BH-BMPT'!$D$27,IF(J623=27,'Equivalencia BH-BMPT'!$D$28,IF(J623=28,'Equivalencia BH-BMPT'!$D$29,IF(J623=29,'Equivalencia BH-BMPT'!$D$30,IF(J623=30,'Equivalencia BH-BMPT'!$D$31,IF(J623=31,'Equivalencia BH-BMPT'!$D$32,IF(J623=32,'Equivalencia BH-BMPT'!$D$33,IF(J623=33,'Equivalencia BH-BMPT'!$D$34,IF(J623=34,'Equivalencia BH-BMPT'!$D$35,IF(J623=35,'Equivalencia BH-BMPT'!$D$36,IF(J623=36,'Equivalencia BH-BMPT'!$D$37,IF(J623=37,'Equivalencia BH-BMPT'!$D$38,IF(J623=38,'Equivalencia BH-BMPT'!#REF!,IF(J623=39,'Equivalencia BH-BMPT'!$D$40,IF(J623=40,'Equivalencia BH-BMPT'!$D$41,IF(J623=41,'Equivalencia BH-BMPT'!$D$42,IF(J623=42,'Equivalencia BH-BMPT'!$D$43,IF(J623=43,'Equivalencia BH-BMPT'!$D$44,IF(J623=44,'Equivalencia BH-BMPT'!$D$45,IF(J623=45,'Equivalencia BH-BMPT'!$D$46,"No ha seleccionado un número de programa")))))))))))))))))))))))))))))))))))))))))))))</f>
        <v>No ha seleccionado un número de programa</v>
      </c>
      <c r="L623" s="20"/>
      <c r="M623" s="17"/>
      <c r="N623" s="24"/>
      <c r="O623" s="21"/>
      <c r="P623" s="85"/>
      <c r="Q623" s="22"/>
      <c r="R623" s="22"/>
      <c r="S623" s="22"/>
      <c r="T623" s="22">
        <f t="shared" si="33"/>
        <v>0</v>
      </c>
      <c r="U623" s="22"/>
      <c r="V623" s="23"/>
      <c r="W623" s="23"/>
      <c r="X623" s="23"/>
      <c r="Y623" s="17"/>
      <c r="Z623" s="17"/>
      <c r="AA623" s="39"/>
      <c r="AB623" s="17"/>
      <c r="AC623" s="17"/>
      <c r="AD623" s="17"/>
      <c r="AE623" s="17"/>
      <c r="AF623" s="40" t="e">
        <f t="shared" si="34"/>
        <v>#DIV/0!</v>
      </c>
      <c r="AG623" s="41"/>
      <c r="AH623" s="41" t="b">
        <f t="shared" si="35"/>
        <v>1</v>
      </c>
    </row>
    <row r="624" spans="1:34" ht="44.25" hidden="1" customHeight="1" thickBot="1" x14ac:dyDescent="0.3">
      <c r="A624" s="17"/>
      <c r="B624" s="17"/>
      <c r="C624" s="3"/>
      <c r="D624" s="17"/>
      <c r="E624" s="3" t="str">
        <f>IF(D624=1,'Tipo '!$B$2,IF(D624=2,'Tipo '!$B$3,IF(D624=3,'Tipo '!$B$4,IF(D624=4,'Tipo '!$B$5,IF(D624=5,'Tipo '!$B$6,IF(D624=6,'Tipo '!$B$7,IF(D624=7,'Tipo '!$B$8,IF(D624=8,'Tipo '!$B$9,IF(D624=9,'Tipo '!$B$10,IF(D624=10,'Tipo '!$B$11,IF(D624=11,'Tipo '!$B$12,IF(D624=12,'Tipo '!$B$13,IF(D624=13,'Tipo '!$B$14,IF(D624=14,'Tipo '!$B$15,IF(D624=15,'Tipo '!$B$16,IF(D624=16,'Tipo '!$B$17,IF(D624=17,'Tipo '!$B$18,IF(D624=18,'Tipo '!$B$19,IF(D624=19,'Tipo '!$B$20,IF(D624=20,'Tipo '!$B$21,"No ha seleccionado un tipo de contrato válido"))))))))))))))))))))</f>
        <v>No ha seleccionado un tipo de contrato válido</v>
      </c>
      <c r="F624" s="3"/>
      <c r="G624" s="3"/>
      <c r="H624" s="19"/>
      <c r="I624" s="19"/>
      <c r="J624" s="8"/>
      <c r="K624" s="38" t="str">
        <f>IF(J624=1,'Equivalencia BH-BMPT'!$D$2,IF(J624=2,'Equivalencia BH-BMPT'!$D$3,IF(J624=3,'Equivalencia BH-BMPT'!$D$4,IF(J624=4,'Equivalencia BH-BMPT'!$D$5,IF(J624=5,'Equivalencia BH-BMPT'!$D$6,IF(J624=6,'Equivalencia BH-BMPT'!$D$7,IF(J624=7,'Equivalencia BH-BMPT'!$D$8,IF(J624=8,'Equivalencia BH-BMPT'!$D$9,IF(J624=9,'Equivalencia BH-BMPT'!$D$10,IF(J624=10,'Equivalencia BH-BMPT'!$D$11,IF(J624=11,'Equivalencia BH-BMPT'!$D$12,IF(J624=12,'Equivalencia BH-BMPT'!$D$13,IF(J624=13,'Equivalencia BH-BMPT'!$D$14,IF(J624=14,'Equivalencia BH-BMPT'!$D$15,IF(J624=15,'Equivalencia BH-BMPT'!$D$16,IF(J624=16,'Equivalencia BH-BMPT'!$D$17,IF(J624=17,'Equivalencia BH-BMPT'!$D$18,IF(J624=18,'Equivalencia BH-BMPT'!$D$19,IF(J624=19,'Equivalencia BH-BMPT'!$D$20,IF(J624=20,'Equivalencia BH-BMPT'!$D$21,IF(J624=21,'Equivalencia BH-BMPT'!$D$22,IF(J624=22,'Equivalencia BH-BMPT'!$D$23,IF(J624=23,'Equivalencia BH-BMPT'!#REF!,IF(J624=24,'Equivalencia BH-BMPT'!$D$25,IF(J624=25,'Equivalencia BH-BMPT'!$D$26,IF(J624=26,'Equivalencia BH-BMPT'!$D$27,IF(J624=27,'Equivalencia BH-BMPT'!$D$28,IF(J624=28,'Equivalencia BH-BMPT'!$D$29,IF(J624=29,'Equivalencia BH-BMPT'!$D$30,IF(J624=30,'Equivalencia BH-BMPT'!$D$31,IF(J624=31,'Equivalencia BH-BMPT'!$D$32,IF(J624=32,'Equivalencia BH-BMPT'!$D$33,IF(J624=33,'Equivalencia BH-BMPT'!$D$34,IF(J624=34,'Equivalencia BH-BMPT'!$D$35,IF(J624=35,'Equivalencia BH-BMPT'!$D$36,IF(J624=36,'Equivalencia BH-BMPT'!$D$37,IF(J624=37,'Equivalencia BH-BMPT'!$D$38,IF(J624=38,'Equivalencia BH-BMPT'!#REF!,IF(J624=39,'Equivalencia BH-BMPT'!$D$40,IF(J624=40,'Equivalencia BH-BMPT'!$D$41,IF(J624=41,'Equivalencia BH-BMPT'!$D$42,IF(J624=42,'Equivalencia BH-BMPT'!$D$43,IF(J624=43,'Equivalencia BH-BMPT'!$D$44,IF(J624=44,'Equivalencia BH-BMPT'!$D$45,IF(J624=45,'Equivalencia BH-BMPT'!$D$46,"No ha seleccionado un número de programa")))))))))))))))))))))))))))))))))))))))))))))</f>
        <v>No ha seleccionado un número de programa</v>
      </c>
      <c r="L624" s="20"/>
      <c r="M624" s="17"/>
      <c r="N624" s="24"/>
      <c r="O624" s="21"/>
      <c r="P624" s="85"/>
      <c r="Q624" s="22"/>
      <c r="R624" s="22"/>
      <c r="S624" s="22"/>
      <c r="T624" s="22">
        <f t="shared" si="33"/>
        <v>0</v>
      </c>
      <c r="U624" s="22"/>
      <c r="V624" s="23"/>
      <c r="W624" s="23"/>
      <c r="X624" s="23"/>
      <c r="Y624" s="17"/>
      <c r="Z624" s="17"/>
      <c r="AA624" s="39"/>
      <c r="AB624" s="17"/>
      <c r="AC624" s="17"/>
      <c r="AD624" s="17"/>
      <c r="AE624" s="17"/>
      <c r="AF624" s="40" t="e">
        <f t="shared" si="34"/>
        <v>#DIV/0!</v>
      </c>
      <c r="AG624" s="41"/>
      <c r="AH624" s="41" t="b">
        <f t="shared" si="35"/>
        <v>1</v>
      </c>
    </row>
    <row r="625" spans="1:34" ht="44.25" hidden="1" customHeight="1" thickBot="1" x14ac:dyDescent="0.3">
      <c r="A625" s="17"/>
      <c r="B625" s="17"/>
      <c r="C625" s="3"/>
      <c r="D625" s="17"/>
      <c r="E625" s="3" t="str">
        <f>IF(D625=1,'Tipo '!$B$2,IF(D625=2,'Tipo '!$B$3,IF(D625=3,'Tipo '!$B$4,IF(D625=4,'Tipo '!$B$5,IF(D625=5,'Tipo '!$B$6,IF(D625=6,'Tipo '!$B$7,IF(D625=7,'Tipo '!$B$8,IF(D625=8,'Tipo '!$B$9,IF(D625=9,'Tipo '!$B$10,IF(D625=10,'Tipo '!$B$11,IF(D625=11,'Tipo '!$B$12,IF(D625=12,'Tipo '!$B$13,IF(D625=13,'Tipo '!$B$14,IF(D625=14,'Tipo '!$B$15,IF(D625=15,'Tipo '!$B$16,IF(D625=16,'Tipo '!$B$17,IF(D625=17,'Tipo '!$B$18,IF(D625=18,'Tipo '!$B$19,IF(D625=19,'Tipo '!$B$20,IF(D625=20,'Tipo '!$B$21,"No ha seleccionado un tipo de contrato válido"))))))))))))))))))))</f>
        <v>No ha seleccionado un tipo de contrato válido</v>
      </c>
      <c r="F625" s="3"/>
      <c r="G625" s="3"/>
      <c r="H625" s="19"/>
      <c r="I625" s="19"/>
      <c r="J625" s="8"/>
      <c r="K625" s="38" t="str">
        <f>IF(J625=1,'Equivalencia BH-BMPT'!$D$2,IF(J625=2,'Equivalencia BH-BMPT'!$D$3,IF(J625=3,'Equivalencia BH-BMPT'!$D$4,IF(J625=4,'Equivalencia BH-BMPT'!$D$5,IF(J625=5,'Equivalencia BH-BMPT'!$D$6,IF(J625=6,'Equivalencia BH-BMPT'!$D$7,IF(J625=7,'Equivalencia BH-BMPT'!$D$8,IF(J625=8,'Equivalencia BH-BMPT'!$D$9,IF(J625=9,'Equivalencia BH-BMPT'!$D$10,IF(J625=10,'Equivalencia BH-BMPT'!$D$11,IF(J625=11,'Equivalencia BH-BMPT'!$D$12,IF(J625=12,'Equivalencia BH-BMPT'!$D$13,IF(J625=13,'Equivalencia BH-BMPT'!$D$14,IF(J625=14,'Equivalencia BH-BMPT'!$D$15,IF(J625=15,'Equivalencia BH-BMPT'!$D$16,IF(J625=16,'Equivalencia BH-BMPT'!$D$17,IF(J625=17,'Equivalencia BH-BMPT'!$D$18,IF(J625=18,'Equivalencia BH-BMPT'!$D$19,IF(J625=19,'Equivalencia BH-BMPT'!$D$20,IF(J625=20,'Equivalencia BH-BMPT'!$D$21,IF(J625=21,'Equivalencia BH-BMPT'!$D$22,IF(J625=22,'Equivalencia BH-BMPT'!$D$23,IF(J625=23,'Equivalencia BH-BMPT'!#REF!,IF(J625=24,'Equivalencia BH-BMPT'!$D$25,IF(J625=25,'Equivalencia BH-BMPT'!$D$26,IF(J625=26,'Equivalencia BH-BMPT'!$D$27,IF(J625=27,'Equivalencia BH-BMPT'!$D$28,IF(J625=28,'Equivalencia BH-BMPT'!$D$29,IF(J625=29,'Equivalencia BH-BMPT'!$D$30,IF(J625=30,'Equivalencia BH-BMPT'!$D$31,IF(J625=31,'Equivalencia BH-BMPT'!$D$32,IF(J625=32,'Equivalencia BH-BMPT'!$D$33,IF(J625=33,'Equivalencia BH-BMPT'!$D$34,IF(J625=34,'Equivalencia BH-BMPT'!$D$35,IF(J625=35,'Equivalencia BH-BMPT'!$D$36,IF(J625=36,'Equivalencia BH-BMPT'!$D$37,IF(J625=37,'Equivalencia BH-BMPT'!$D$38,IF(J625=38,'Equivalencia BH-BMPT'!#REF!,IF(J625=39,'Equivalencia BH-BMPT'!$D$40,IF(J625=40,'Equivalencia BH-BMPT'!$D$41,IF(J625=41,'Equivalencia BH-BMPT'!$D$42,IF(J625=42,'Equivalencia BH-BMPT'!$D$43,IF(J625=43,'Equivalencia BH-BMPT'!$D$44,IF(J625=44,'Equivalencia BH-BMPT'!$D$45,IF(J625=45,'Equivalencia BH-BMPT'!$D$46,"No ha seleccionado un número de programa")))))))))))))))))))))))))))))))))))))))))))))</f>
        <v>No ha seleccionado un número de programa</v>
      </c>
      <c r="L625" s="20"/>
      <c r="M625" s="17"/>
      <c r="N625" s="24"/>
      <c r="O625" s="21"/>
      <c r="P625" s="85"/>
      <c r="Q625" s="22"/>
      <c r="R625" s="22"/>
      <c r="S625" s="22"/>
      <c r="T625" s="22">
        <f t="shared" si="33"/>
        <v>0</v>
      </c>
      <c r="U625" s="22"/>
      <c r="V625" s="23"/>
      <c r="W625" s="23"/>
      <c r="X625" s="23"/>
      <c r="Y625" s="17"/>
      <c r="Z625" s="17"/>
      <c r="AA625" s="39"/>
      <c r="AB625" s="17"/>
      <c r="AC625" s="17"/>
      <c r="AD625" s="17"/>
      <c r="AE625" s="17"/>
      <c r="AF625" s="40" t="e">
        <f t="shared" si="34"/>
        <v>#DIV/0!</v>
      </c>
      <c r="AG625" s="41"/>
      <c r="AH625" s="41" t="b">
        <f t="shared" si="35"/>
        <v>1</v>
      </c>
    </row>
    <row r="626" spans="1:34" ht="44.25" hidden="1" customHeight="1" thickBot="1" x14ac:dyDescent="0.3">
      <c r="A626" s="17"/>
      <c r="B626" s="17"/>
      <c r="C626" s="3"/>
      <c r="D626" s="17"/>
      <c r="E626" s="3" t="str">
        <f>IF(D626=1,'Tipo '!$B$2,IF(D626=2,'Tipo '!$B$3,IF(D626=3,'Tipo '!$B$4,IF(D626=4,'Tipo '!$B$5,IF(D626=5,'Tipo '!$B$6,IF(D626=6,'Tipo '!$B$7,IF(D626=7,'Tipo '!$B$8,IF(D626=8,'Tipo '!$B$9,IF(D626=9,'Tipo '!$B$10,IF(D626=10,'Tipo '!$B$11,IF(D626=11,'Tipo '!$B$12,IF(D626=12,'Tipo '!$B$13,IF(D626=13,'Tipo '!$B$14,IF(D626=14,'Tipo '!$B$15,IF(D626=15,'Tipo '!$B$16,IF(D626=16,'Tipo '!$B$17,IF(D626=17,'Tipo '!$B$18,IF(D626=18,'Tipo '!$B$19,IF(D626=19,'Tipo '!$B$20,IF(D626=20,'Tipo '!$B$21,"No ha seleccionado un tipo de contrato válido"))))))))))))))))))))</f>
        <v>No ha seleccionado un tipo de contrato válido</v>
      </c>
      <c r="F626" s="3"/>
      <c r="G626" s="3"/>
      <c r="H626" s="19"/>
      <c r="I626" s="19"/>
      <c r="J626" s="8"/>
      <c r="K626" s="38" t="str">
        <f>IF(J626=1,'Equivalencia BH-BMPT'!$D$2,IF(J626=2,'Equivalencia BH-BMPT'!$D$3,IF(J626=3,'Equivalencia BH-BMPT'!$D$4,IF(J626=4,'Equivalencia BH-BMPT'!$D$5,IF(J626=5,'Equivalencia BH-BMPT'!$D$6,IF(J626=6,'Equivalencia BH-BMPT'!$D$7,IF(J626=7,'Equivalencia BH-BMPT'!$D$8,IF(J626=8,'Equivalencia BH-BMPT'!$D$9,IF(J626=9,'Equivalencia BH-BMPT'!$D$10,IF(J626=10,'Equivalencia BH-BMPT'!$D$11,IF(J626=11,'Equivalencia BH-BMPT'!$D$12,IF(J626=12,'Equivalencia BH-BMPT'!$D$13,IF(J626=13,'Equivalencia BH-BMPT'!$D$14,IF(J626=14,'Equivalencia BH-BMPT'!$D$15,IF(J626=15,'Equivalencia BH-BMPT'!$D$16,IF(J626=16,'Equivalencia BH-BMPT'!$D$17,IF(J626=17,'Equivalencia BH-BMPT'!$D$18,IF(J626=18,'Equivalencia BH-BMPT'!$D$19,IF(J626=19,'Equivalencia BH-BMPT'!$D$20,IF(J626=20,'Equivalencia BH-BMPT'!$D$21,IF(J626=21,'Equivalencia BH-BMPT'!$D$22,IF(J626=22,'Equivalencia BH-BMPT'!$D$23,IF(J626=23,'Equivalencia BH-BMPT'!#REF!,IF(J626=24,'Equivalencia BH-BMPT'!$D$25,IF(J626=25,'Equivalencia BH-BMPT'!$D$26,IF(J626=26,'Equivalencia BH-BMPT'!$D$27,IF(J626=27,'Equivalencia BH-BMPT'!$D$28,IF(J626=28,'Equivalencia BH-BMPT'!$D$29,IF(J626=29,'Equivalencia BH-BMPT'!$D$30,IF(J626=30,'Equivalencia BH-BMPT'!$D$31,IF(J626=31,'Equivalencia BH-BMPT'!$D$32,IF(J626=32,'Equivalencia BH-BMPT'!$D$33,IF(J626=33,'Equivalencia BH-BMPT'!$D$34,IF(J626=34,'Equivalencia BH-BMPT'!$D$35,IF(J626=35,'Equivalencia BH-BMPT'!$D$36,IF(J626=36,'Equivalencia BH-BMPT'!$D$37,IF(J626=37,'Equivalencia BH-BMPT'!$D$38,IF(J626=38,'Equivalencia BH-BMPT'!#REF!,IF(J626=39,'Equivalencia BH-BMPT'!$D$40,IF(J626=40,'Equivalencia BH-BMPT'!$D$41,IF(J626=41,'Equivalencia BH-BMPT'!$D$42,IF(J626=42,'Equivalencia BH-BMPT'!$D$43,IF(J626=43,'Equivalencia BH-BMPT'!$D$44,IF(J626=44,'Equivalencia BH-BMPT'!$D$45,IF(J626=45,'Equivalencia BH-BMPT'!$D$46,"No ha seleccionado un número de programa")))))))))))))))))))))))))))))))))))))))))))))</f>
        <v>No ha seleccionado un número de programa</v>
      </c>
      <c r="L626" s="20"/>
      <c r="M626" s="17"/>
      <c r="N626" s="24"/>
      <c r="O626" s="21"/>
      <c r="P626" s="85"/>
      <c r="Q626" s="22"/>
      <c r="R626" s="22"/>
      <c r="S626" s="22"/>
      <c r="T626" s="22">
        <f t="shared" si="33"/>
        <v>0</v>
      </c>
      <c r="U626" s="22"/>
      <c r="V626" s="23"/>
      <c r="W626" s="23"/>
      <c r="X626" s="23"/>
      <c r="Y626" s="17"/>
      <c r="Z626" s="17"/>
      <c r="AA626" s="39"/>
      <c r="AB626" s="17"/>
      <c r="AC626" s="17"/>
      <c r="AD626" s="17"/>
      <c r="AE626" s="17"/>
      <c r="AF626" s="40" t="e">
        <f t="shared" si="34"/>
        <v>#DIV/0!</v>
      </c>
      <c r="AG626" s="41"/>
      <c r="AH626" s="41" t="b">
        <f t="shared" si="35"/>
        <v>1</v>
      </c>
    </row>
    <row r="627" spans="1:34" ht="44.25" hidden="1" customHeight="1" thickBot="1" x14ac:dyDescent="0.3">
      <c r="A627" s="17"/>
      <c r="B627" s="17"/>
      <c r="C627" s="3"/>
      <c r="D627" s="17"/>
      <c r="E627" s="3" t="str">
        <f>IF(D627=1,'Tipo '!$B$2,IF(D627=2,'Tipo '!$B$3,IF(D627=3,'Tipo '!$B$4,IF(D627=4,'Tipo '!$B$5,IF(D627=5,'Tipo '!$B$6,IF(D627=6,'Tipo '!$B$7,IF(D627=7,'Tipo '!$B$8,IF(D627=8,'Tipo '!$B$9,IF(D627=9,'Tipo '!$B$10,IF(D627=10,'Tipo '!$B$11,IF(D627=11,'Tipo '!$B$12,IF(D627=12,'Tipo '!$B$13,IF(D627=13,'Tipo '!$B$14,IF(D627=14,'Tipo '!$B$15,IF(D627=15,'Tipo '!$B$16,IF(D627=16,'Tipo '!$B$17,IF(D627=17,'Tipo '!$B$18,IF(D627=18,'Tipo '!$B$19,IF(D627=19,'Tipo '!$B$20,IF(D627=20,'Tipo '!$B$21,"No ha seleccionado un tipo de contrato válido"))))))))))))))))))))</f>
        <v>No ha seleccionado un tipo de contrato válido</v>
      </c>
      <c r="F627" s="3"/>
      <c r="G627" s="3"/>
      <c r="H627" s="19"/>
      <c r="I627" s="19"/>
      <c r="J627" s="8"/>
      <c r="K627" s="38" t="str">
        <f>IF(J627=1,'Equivalencia BH-BMPT'!$D$2,IF(J627=2,'Equivalencia BH-BMPT'!$D$3,IF(J627=3,'Equivalencia BH-BMPT'!$D$4,IF(J627=4,'Equivalencia BH-BMPT'!$D$5,IF(J627=5,'Equivalencia BH-BMPT'!$D$6,IF(J627=6,'Equivalencia BH-BMPT'!$D$7,IF(J627=7,'Equivalencia BH-BMPT'!$D$8,IF(J627=8,'Equivalencia BH-BMPT'!$D$9,IF(J627=9,'Equivalencia BH-BMPT'!$D$10,IF(J627=10,'Equivalencia BH-BMPT'!$D$11,IF(J627=11,'Equivalencia BH-BMPT'!$D$12,IF(J627=12,'Equivalencia BH-BMPT'!$D$13,IF(J627=13,'Equivalencia BH-BMPT'!$D$14,IF(J627=14,'Equivalencia BH-BMPT'!$D$15,IF(J627=15,'Equivalencia BH-BMPT'!$D$16,IF(J627=16,'Equivalencia BH-BMPT'!$D$17,IF(J627=17,'Equivalencia BH-BMPT'!$D$18,IF(J627=18,'Equivalencia BH-BMPT'!$D$19,IF(J627=19,'Equivalencia BH-BMPT'!$D$20,IF(J627=20,'Equivalencia BH-BMPT'!$D$21,IF(J627=21,'Equivalencia BH-BMPT'!$D$22,IF(J627=22,'Equivalencia BH-BMPT'!$D$23,IF(J627=23,'Equivalencia BH-BMPT'!#REF!,IF(J627=24,'Equivalencia BH-BMPT'!$D$25,IF(J627=25,'Equivalencia BH-BMPT'!$D$26,IF(J627=26,'Equivalencia BH-BMPT'!$D$27,IF(J627=27,'Equivalencia BH-BMPT'!$D$28,IF(J627=28,'Equivalencia BH-BMPT'!$D$29,IF(J627=29,'Equivalencia BH-BMPT'!$D$30,IF(J627=30,'Equivalencia BH-BMPT'!$D$31,IF(J627=31,'Equivalencia BH-BMPT'!$D$32,IF(J627=32,'Equivalencia BH-BMPT'!$D$33,IF(J627=33,'Equivalencia BH-BMPT'!$D$34,IF(J627=34,'Equivalencia BH-BMPT'!$D$35,IF(J627=35,'Equivalencia BH-BMPT'!$D$36,IF(J627=36,'Equivalencia BH-BMPT'!$D$37,IF(J627=37,'Equivalencia BH-BMPT'!$D$38,IF(J627=38,'Equivalencia BH-BMPT'!#REF!,IF(J627=39,'Equivalencia BH-BMPT'!$D$40,IF(J627=40,'Equivalencia BH-BMPT'!$D$41,IF(J627=41,'Equivalencia BH-BMPT'!$D$42,IF(J627=42,'Equivalencia BH-BMPT'!$D$43,IF(J627=43,'Equivalencia BH-BMPT'!$D$44,IF(J627=44,'Equivalencia BH-BMPT'!$D$45,IF(J627=45,'Equivalencia BH-BMPT'!$D$46,"No ha seleccionado un número de programa")))))))))))))))))))))))))))))))))))))))))))))</f>
        <v>No ha seleccionado un número de programa</v>
      </c>
      <c r="L627" s="20"/>
      <c r="M627" s="17"/>
      <c r="N627" s="24"/>
      <c r="O627" s="21"/>
      <c r="P627" s="85"/>
      <c r="Q627" s="22"/>
      <c r="R627" s="22"/>
      <c r="S627" s="22"/>
      <c r="T627" s="22">
        <f t="shared" si="33"/>
        <v>0</v>
      </c>
      <c r="U627" s="22"/>
      <c r="V627" s="23"/>
      <c r="W627" s="23"/>
      <c r="X627" s="23"/>
      <c r="Y627" s="17"/>
      <c r="Z627" s="17"/>
      <c r="AA627" s="39"/>
      <c r="AB627" s="17"/>
      <c r="AC627" s="17"/>
      <c r="AD627" s="17"/>
      <c r="AE627" s="17"/>
      <c r="AF627" s="40" t="e">
        <f t="shared" si="34"/>
        <v>#DIV/0!</v>
      </c>
      <c r="AG627" s="41"/>
      <c r="AH627" s="41" t="b">
        <f t="shared" si="35"/>
        <v>1</v>
      </c>
    </row>
    <row r="628" spans="1:34" ht="44.25" hidden="1" customHeight="1" thickBot="1" x14ac:dyDescent="0.3">
      <c r="A628" s="17"/>
      <c r="B628" s="17"/>
      <c r="C628" s="3"/>
      <c r="D628" s="17"/>
      <c r="E628" s="3" t="str">
        <f>IF(D628=1,'Tipo '!$B$2,IF(D628=2,'Tipo '!$B$3,IF(D628=3,'Tipo '!$B$4,IF(D628=4,'Tipo '!$B$5,IF(D628=5,'Tipo '!$B$6,IF(D628=6,'Tipo '!$B$7,IF(D628=7,'Tipo '!$B$8,IF(D628=8,'Tipo '!$B$9,IF(D628=9,'Tipo '!$B$10,IF(D628=10,'Tipo '!$B$11,IF(D628=11,'Tipo '!$B$12,IF(D628=12,'Tipo '!$B$13,IF(D628=13,'Tipo '!$B$14,IF(D628=14,'Tipo '!$B$15,IF(D628=15,'Tipo '!$B$16,IF(D628=16,'Tipo '!$B$17,IF(D628=17,'Tipo '!$B$18,IF(D628=18,'Tipo '!$B$19,IF(D628=19,'Tipo '!$B$20,IF(D628=20,'Tipo '!$B$21,"No ha seleccionado un tipo de contrato válido"))))))))))))))))))))</f>
        <v>No ha seleccionado un tipo de contrato válido</v>
      </c>
      <c r="F628" s="3"/>
      <c r="G628" s="3"/>
      <c r="H628" s="19"/>
      <c r="I628" s="19"/>
      <c r="J628" s="8"/>
      <c r="K628" s="38" t="str">
        <f>IF(J628=1,'Equivalencia BH-BMPT'!$D$2,IF(J628=2,'Equivalencia BH-BMPT'!$D$3,IF(J628=3,'Equivalencia BH-BMPT'!$D$4,IF(J628=4,'Equivalencia BH-BMPT'!$D$5,IF(J628=5,'Equivalencia BH-BMPT'!$D$6,IF(J628=6,'Equivalencia BH-BMPT'!$D$7,IF(J628=7,'Equivalencia BH-BMPT'!$D$8,IF(J628=8,'Equivalencia BH-BMPT'!$D$9,IF(J628=9,'Equivalencia BH-BMPT'!$D$10,IF(J628=10,'Equivalencia BH-BMPT'!$D$11,IF(J628=11,'Equivalencia BH-BMPT'!$D$12,IF(J628=12,'Equivalencia BH-BMPT'!$D$13,IF(J628=13,'Equivalencia BH-BMPT'!$D$14,IF(J628=14,'Equivalencia BH-BMPT'!$D$15,IF(J628=15,'Equivalencia BH-BMPT'!$D$16,IF(J628=16,'Equivalencia BH-BMPT'!$D$17,IF(J628=17,'Equivalencia BH-BMPT'!$D$18,IF(J628=18,'Equivalencia BH-BMPT'!$D$19,IF(J628=19,'Equivalencia BH-BMPT'!$D$20,IF(J628=20,'Equivalencia BH-BMPT'!$D$21,IF(J628=21,'Equivalencia BH-BMPT'!$D$22,IF(J628=22,'Equivalencia BH-BMPT'!$D$23,IF(J628=23,'Equivalencia BH-BMPT'!#REF!,IF(J628=24,'Equivalencia BH-BMPT'!$D$25,IF(J628=25,'Equivalencia BH-BMPT'!$D$26,IF(J628=26,'Equivalencia BH-BMPT'!$D$27,IF(J628=27,'Equivalencia BH-BMPT'!$D$28,IF(J628=28,'Equivalencia BH-BMPT'!$D$29,IF(J628=29,'Equivalencia BH-BMPT'!$D$30,IF(J628=30,'Equivalencia BH-BMPT'!$D$31,IF(J628=31,'Equivalencia BH-BMPT'!$D$32,IF(J628=32,'Equivalencia BH-BMPT'!$D$33,IF(J628=33,'Equivalencia BH-BMPT'!$D$34,IF(J628=34,'Equivalencia BH-BMPT'!$D$35,IF(J628=35,'Equivalencia BH-BMPT'!$D$36,IF(J628=36,'Equivalencia BH-BMPT'!$D$37,IF(J628=37,'Equivalencia BH-BMPT'!$D$38,IF(J628=38,'Equivalencia BH-BMPT'!#REF!,IF(J628=39,'Equivalencia BH-BMPT'!$D$40,IF(J628=40,'Equivalencia BH-BMPT'!$D$41,IF(J628=41,'Equivalencia BH-BMPT'!$D$42,IF(J628=42,'Equivalencia BH-BMPT'!$D$43,IF(J628=43,'Equivalencia BH-BMPT'!$D$44,IF(J628=44,'Equivalencia BH-BMPT'!$D$45,IF(J628=45,'Equivalencia BH-BMPT'!$D$46,"No ha seleccionado un número de programa")))))))))))))))))))))))))))))))))))))))))))))</f>
        <v>No ha seleccionado un número de programa</v>
      </c>
      <c r="L628" s="20"/>
      <c r="M628" s="17"/>
      <c r="N628" s="24"/>
      <c r="O628" s="21"/>
      <c r="P628" s="85"/>
      <c r="Q628" s="22"/>
      <c r="R628" s="22"/>
      <c r="S628" s="22"/>
      <c r="T628" s="22">
        <f t="shared" si="33"/>
        <v>0</v>
      </c>
      <c r="U628" s="22"/>
      <c r="V628" s="23"/>
      <c r="W628" s="23"/>
      <c r="X628" s="23"/>
      <c r="Y628" s="17"/>
      <c r="Z628" s="17"/>
      <c r="AA628" s="39"/>
      <c r="AB628" s="17"/>
      <c r="AC628" s="17"/>
      <c r="AD628" s="17"/>
      <c r="AE628" s="17"/>
      <c r="AF628" s="40" t="e">
        <f t="shared" si="34"/>
        <v>#DIV/0!</v>
      </c>
      <c r="AG628" s="41"/>
      <c r="AH628" s="41" t="b">
        <f t="shared" si="35"/>
        <v>1</v>
      </c>
    </row>
    <row r="629" spans="1:34" ht="44.25" hidden="1" customHeight="1" thickBot="1" x14ac:dyDescent="0.3">
      <c r="A629" s="17"/>
      <c r="B629" s="17"/>
      <c r="C629" s="3"/>
      <c r="D629" s="17"/>
      <c r="E629" s="3" t="str">
        <f>IF(D629=1,'Tipo '!$B$2,IF(D629=2,'Tipo '!$B$3,IF(D629=3,'Tipo '!$B$4,IF(D629=4,'Tipo '!$B$5,IF(D629=5,'Tipo '!$B$6,IF(D629=6,'Tipo '!$B$7,IF(D629=7,'Tipo '!$B$8,IF(D629=8,'Tipo '!$B$9,IF(D629=9,'Tipo '!$B$10,IF(D629=10,'Tipo '!$B$11,IF(D629=11,'Tipo '!$B$12,IF(D629=12,'Tipo '!$B$13,IF(D629=13,'Tipo '!$B$14,IF(D629=14,'Tipo '!$B$15,IF(D629=15,'Tipo '!$B$16,IF(D629=16,'Tipo '!$B$17,IF(D629=17,'Tipo '!$B$18,IF(D629=18,'Tipo '!$B$19,IF(D629=19,'Tipo '!$B$20,IF(D629=20,'Tipo '!$B$21,"No ha seleccionado un tipo de contrato válido"))))))))))))))))))))</f>
        <v>No ha seleccionado un tipo de contrato válido</v>
      </c>
      <c r="F629" s="3"/>
      <c r="G629" s="3"/>
      <c r="H629" s="19"/>
      <c r="I629" s="19"/>
      <c r="J629" s="8"/>
      <c r="K629" s="38" t="str">
        <f>IF(J629=1,'Equivalencia BH-BMPT'!$D$2,IF(J629=2,'Equivalencia BH-BMPT'!$D$3,IF(J629=3,'Equivalencia BH-BMPT'!$D$4,IF(J629=4,'Equivalencia BH-BMPT'!$D$5,IF(J629=5,'Equivalencia BH-BMPT'!$D$6,IF(J629=6,'Equivalencia BH-BMPT'!$D$7,IF(J629=7,'Equivalencia BH-BMPT'!$D$8,IF(J629=8,'Equivalencia BH-BMPT'!$D$9,IF(J629=9,'Equivalencia BH-BMPT'!$D$10,IF(J629=10,'Equivalencia BH-BMPT'!$D$11,IF(J629=11,'Equivalencia BH-BMPT'!$D$12,IF(J629=12,'Equivalencia BH-BMPT'!$D$13,IF(J629=13,'Equivalencia BH-BMPT'!$D$14,IF(J629=14,'Equivalencia BH-BMPT'!$D$15,IF(J629=15,'Equivalencia BH-BMPT'!$D$16,IF(J629=16,'Equivalencia BH-BMPT'!$D$17,IF(J629=17,'Equivalencia BH-BMPT'!$D$18,IF(J629=18,'Equivalencia BH-BMPT'!$D$19,IF(J629=19,'Equivalencia BH-BMPT'!$D$20,IF(J629=20,'Equivalencia BH-BMPT'!$D$21,IF(J629=21,'Equivalencia BH-BMPT'!$D$22,IF(J629=22,'Equivalencia BH-BMPT'!$D$23,IF(J629=23,'Equivalencia BH-BMPT'!#REF!,IF(J629=24,'Equivalencia BH-BMPT'!$D$25,IF(J629=25,'Equivalencia BH-BMPT'!$D$26,IF(J629=26,'Equivalencia BH-BMPT'!$D$27,IF(J629=27,'Equivalencia BH-BMPT'!$D$28,IF(J629=28,'Equivalencia BH-BMPT'!$D$29,IF(J629=29,'Equivalencia BH-BMPT'!$D$30,IF(J629=30,'Equivalencia BH-BMPT'!$D$31,IF(J629=31,'Equivalencia BH-BMPT'!$D$32,IF(J629=32,'Equivalencia BH-BMPT'!$D$33,IF(J629=33,'Equivalencia BH-BMPT'!$D$34,IF(J629=34,'Equivalencia BH-BMPT'!$D$35,IF(J629=35,'Equivalencia BH-BMPT'!$D$36,IF(J629=36,'Equivalencia BH-BMPT'!$D$37,IF(J629=37,'Equivalencia BH-BMPT'!$D$38,IF(J629=38,'Equivalencia BH-BMPT'!#REF!,IF(J629=39,'Equivalencia BH-BMPT'!$D$40,IF(J629=40,'Equivalencia BH-BMPT'!$D$41,IF(J629=41,'Equivalencia BH-BMPT'!$D$42,IF(J629=42,'Equivalencia BH-BMPT'!$D$43,IF(J629=43,'Equivalencia BH-BMPT'!$D$44,IF(J629=44,'Equivalencia BH-BMPT'!$D$45,IF(J629=45,'Equivalencia BH-BMPT'!$D$46,"No ha seleccionado un número de programa")))))))))))))))))))))))))))))))))))))))))))))</f>
        <v>No ha seleccionado un número de programa</v>
      </c>
      <c r="L629" s="20"/>
      <c r="M629" s="17"/>
      <c r="N629" s="24"/>
      <c r="O629" s="21"/>
      <c r="P629" s="85"/>
      <c r="Q629" s="22"/>
      <c r="R629" s="22"/>
      <c r="S629" s="22"/>
      <c r="T629" s="22">
        <f t="shared" si="33"/>
        <v>0</v>
      </c>
      <c r="U629" s="22"/>
      <c r="V629" s="23"/>
      <c r="W629" s="23"/>
      <c r="X629" s="23"/>
      <c r="Y629" s="17"/>
      <c r="Z629" s="17"/>
      <c r="AA629" s="39"/>
      <c r="AB629" s="17"/>
      <c r="AC629" s="17"/>
      <c r="AD629" s="17"/>
      <c r="AE629" s="17"/>
      <c r="AF629" s="40" t="e">
        <f t="shared" si="34"/>
        <v>#DIV/0!</v>
      </c>
      <c r="AG629" s="41"/>
      <c r="AH629" s="41" t="b">
        <f t="shared" si="35"/>
        <v>1</v>
      </c>
    </row>
    <row r="630" spans="1:34" ht="44.25" hidden="1" customHeight="1" thickBot="1" x14ac:dyDescent="0.3">
      <c r="A630" s="17"/>
      <c r="B630" s="17"/>
      <c r="C630" s="3"/>
      <c r="D630" s="17"/>
      <c r="E630" s="3" t="str">
        <f>IF(D630=1,'Tipo '!$B$2,IF(D630=2,'Tipo '!$B$3,IF(D630=3,'Tipo '!$B$4,IF(D630=4,'Tipo '!$B$5,IF(D630=5,'Tipo '!$B$6,IF(D630=6,'Tipo '!$B$7,IF(D630=7,'Tipo '!$B$8,IF(D630=8,'Tipo '!$B$9,IF(D630=9,'Tipo '!$B$10,IF(D630=10,'Tipo '!$B$11,IF(D630=11,'Tipo '!$B$12,IF(D630=12,'Tipo '!$B$13,IF(D630=13,'Tipo '!$B$14,IF(D630=14,'Tipo '!$B$15,IF(D630=15,'Tipo '!$B$16,IF(D630=16,'Tipo '!$B$17,IF(D630=17,'Tipo '!$B$18,IF(D630=18,'Tipo '!$B$19,IF(D630=19,'Tipo '!$B$20,IF(D630=20,'Tipo '!$B$21,"No ha seleccionado un tipo de contrato válido"))))))))))))))))))))</f>
        <v>No ha seleccionado un tipo de contrato válido</v>
      </c>
      <c r="F630" s="3"/>
      <c r="G630" s="3"/>
      <c r="H630" s="19"/>
      <c r="I630" s="19"/>
      <c r="J630" s="8"/>
      <c r="K630" s="38" t="str">
        <f>IF(J630=1,'Equivalencia BH-BMPT'!$D$2,IF(J630=2,'Equivalencia BH-BMPT'!$D$3,IF(J630=3,'Equivalencia BH-BMPT'!$D$4,IF(J630=4,'Equivalencia BH-BMPT'!$D$5,IF(J630=5,'Equivalencia BH-BMPT'!$D$6,IF(J630=6,'Equivalencia BH-BMPT'!$D$7,IF(J630=7,'Equivalencia BH-BMPT'!$D$8,IF(J630=8,'Equivalencia BH-BMPT'!$D$9,IF(J630=9,'Equivalencia BH-BMPT'!$D$10,IF(J630=10,'Equivalencia BH-BMPT'!$D$11,IF(J630=11,'Equivalencia BH-BMPT'!$D$12,IF(J630=12,'Equivalencia BH-BMPT'!$D$13,IF(J630=13,'Equivalencia BH-BMPT'!$D$14,IF(J630=14,'Equivalencia BH-BMPT'!$D$15,IF(J630=15,'Equivalencia BH-BMPT'!$D$16,IF(J630=16,'Equivalencia BH-BMPT'!$D$17,IF(J630=17,'Equivalencia BH-BMPT'!$D$18,IF(J630=18,'Equivalencia BH-BMPT'!$D$19,IF(J630=19,'Equivalencia BH-BMPT'!$D$20,IF(J630=20,'Equivalencia BH-BMPT'!$D$21,IF(J630=21,'Equivalencia BH-BMPT'!$D$22,IF(J630=22,'Equivalencia BH-BMPT'!$D$23,IF(J630=23,'Equivalencia BH-BMPT'!#REF!,IF(J630=24,'Equivalencia BH-BMPT'!$D$25,IF(J630=25,'Equivalencia BH-BMPT'!$D$26,IF(J630=26,'Equivalencia BH-BMPT'!$D$27,IF(J630=27,'Equivalencia BH-BMPT'!$D$28,IF(J630=28,'Equivalencia BH-BMPT'!$D$29,IF(J630=29,'Equivalencia BH-BMPT'!$D$30,IF(J630=30,'Equivalencia BH-BMPT'!$D$31,IF(J630=31,'Equivalencia BH-BMPT'!$D$32,IF(J630=32,'Equivalencia BH-BMPT'!$D$33,IF(J630=33,'Equivalencia BH-BMPT'!$D$34,IF(J630=34,'Equivalencia BH-BMPT'!$D$35,IF(J630=35,'Equivalencia BH-BMPT'!$D$36,IF(J630=36,'Equivalencia BH-BMPT'!$D$37,IF(J630=37,'Equivalencia BH-BMPT'!$D$38,IF(J630=38,'Equivalencia BH-BMPT'!#REF!,IF(J630=39,'Equivalencia BH-BMPT'!$D$40,IF(J630=40,'Equivalencia BH-BMPT'!$D$41,IF(J630=41,'Equivalencia BH-BMPT'!$D$42,IF(J630=42,'Equivalencia BH-BMPT'!$D$43,IF(J630=43,'Equivalencia BH-BMPT'!$D$44,IF(J630=44,'Equivalencia BH-BMPT'!$D$45,IF(J630=45,'Equivalencia BH-BMPT'!$D$46,"No ha seleccionado un número de programa")))))))))))))))))))))))))))))))))))))))))))))</f>
        <v>No ha seleccionado un número de programa</v>
      </c>
      <c r="L630" s="20"/>
      <c r="M630" s="17"/>
      <c r="N630" s="24"/>
      <c r="O630" s="21"/>
      <c r="P630" s="85"/>
      <c r="Q630" s="22"/>
      <c r="R630" s="22"/>
      <c r="S630" s="22"/>
      <c r="T630" s="22">
        <f t="shared" si="33"/>
        <v>0</v>
      </c>
      <c r="U630" s="22"/>
      <c r="V630" s="23"/>
      <c r="W630" s="23"/>
      <c r="X630" s="23"/>
      <c r="Y630" s="17"/>
      <c r="Z630" s="17"/>
      <c r="AA630" s="39"/>
      <c r="AB630" s="17"/>
      <c r="AC630" s="17"/>
      <c r="AD630" s="17"/>
      <c r="AE630" s="17"/>
      <c r="AF630" s="40" t="e">
        <f t="shared" si="34"/>
        <v>#DIV/0!</v>
      </c>
      <c r="AG630" s="41"/>
      <c r="AH630" s="41" t="b">
        <f t="shared" si="35"/>
        <v>1</v>
      </c>
    </row>
    <row r="631" spans="1:34" ht="44.25" hidden="1" customHeight="1" thickBot="1" x14ac:dyDescent="0.3">
      <c r="A631" s="17"/>
      <c r="B631" s="17"/>
      <c r="C631" s="3"/>
      <c r="D631" s="17"/>
      <c r="E631" s="3" t="str">
        <f>IF(D631=1,'Tipo '!$B$2,IF(D631=2,'Tipo '!$B$3,IF(D631=3,'Tipo '!$B$4,IF(D631=4,'Tipo '!$B$5,IF(D631=5,'Tipo '!$B$6,IF(D631=6,'Tipo '!$B$7,IF(D631=7,'Tipo '!$B$8,IF(D631=8,'Tipo '!$B$9,IF(D631=9,'Tipo '!$B$10,IF(D631=10,'Tipo '!$B$11,IF(D631=11,'Tipo '!$B$12,IF(D631=12,'Tipo '!$B$13,IF(D631=13,'Tipo '!$B$14,IF(D631=14,'Tipo '!$B$15,IF(D631=15,'Tipo '!$B$16,IF(D631=16,'Tipo '!$B$17,IF(D631=17,'Tipo '!$B$18,IF(D631=18,'Tipo '!$B$19,IF(D631=19,'Tipo '!$B$20,IF(D631=20,'Tipo '!$B$21,"No ha seleccionado un tipo de contrato válido"))))))))))))))))))))</f>
        <v>No ha seleccionado un tipo de contrato válido</v>
      </c>
      <c r="F631" s="3"/>
      <c r="G631" s="3"/>
      <c r="H631" s="19"/>
      <c r="I631" s="19"/>
      <c r="J631" s="8"/>
      <c r="K631" s="38" t="str">
        <f>IF(J631=1,'Equivalencia BH-BMPT'!$D$2,IF(J631=2,'Equivalencia BH-BMPT'!$D$3,IF(J631=3,'Equivalencia BH-BMPT'!$D$4,IF(J631=4,'Equivalencia BH-BMPT'!$D$5,IF(J631=5,'Equivalencia BH-BMPT'!$D$6,IF(J631=6,'Equivalencia BH-BMPT'!$D$7,IF(J631=7,'Equivalencia BH-BMPT'!$D$8,IF(J631=8,'Equivalencia BH-BMPT'!$D$9,IF(J631=9,'Equivalencia BH-BMPT'!$D$10,IF(J631=10,'Equivalencia BH-BMPT'!$D$11,IF(J631=11,'Equivalencia BH-BMPT'!$D$12,IF(J631=12,'Equivalencia BH-BMPT'!$D$13,IF(J631=13,'Equivalencia BH-BMPT'!$D$14,IF(J631=14,'Equivalencia BH-BMPT'!$D$15,IF(J631=15,'Equivalencia BH-BMPT'!$D$16,IF(J631=16,'Equivalencia BH-BMPT'!$D$17,IF(J631=17,'Equivalencia BH-BMPT'!$D$18,IF(J631=18,'Equivalencia BH-BMPT'!$D$19,IF(J631=19,'Equivalencia BH-BMPT'!$D$20,IF(J631=20,'Equivalencia BH-BMPT'!$D$21,IF(J631=21,'Equivalencia BH-BMPT'!$D$22,IF(J631=22,'Equivalencia BH-BMPT'!$D$23,IF(J631=23,'Equivalencia BH-BMPT'!#REF!,IF(J631=24,'Equivalencia BH-BMPT'!$D$25,IF(J631=25,'Equivalencia BH-BMPT'!$D$26,IF(J631=26,'Equivalencia BH-BMPT'!$D$27,IF(J631=27,'Equivalencia BH-BMPT'!$D$28,IF(J631=28,'Equivalencia BH-BMPT'!$D$29,IF(J631=29,'Equivalencia BH-BMPT'!$D$30,IF(J631=30,'Equivalencia BH-BMPT'!$D$31,IF(J631=31,'Equivalencia BH-BMPT'!$D$32,IF(J631=32,'Equivalencia BH-BMPT'!$D$33,IF(J631=33,'Equivalencia BH-BMPT'!$D$34,IF(J631=34,'Equivalencia BH-BMPT'!$D$35,IF(J631=35,'Equivalencia BH-BMPT'!$D$36,IF(J631=36,'Equivalencia BH-BMPT'!$D$37,IF(J631=37,'Equivalencia BH-BMPT'!$D$38,IF(J631=38,'Equivalencia BH-BMPT'!#REF!,IF(J631=39,'Equivalencia BH-BMPT'!$D$40,IF(J631=40,'Equivalencia BH-BMPT'!$D$41,IF(J631=41,'Equivalencia BH-BMPT'!$D$42,IF(J631=42,'Equivalencia BH-BMPT'!$D$43,IF(J631=43,'Equivalencia BH-BMPT'!$D$44,IF(J631=44,'Equivalencia BH-BMPT'!$D$45,IF(J631=45,'Equivalencia BH-BMPT'!$D$46,"No ha seleccionado un número de programa")))))))))))))))))))))))))))))))))))))))))))))</f>
        <v>No ha seleccionado un número de programa</v>
      </c>
      <c r="L631" s="20"/>
      <c r="M631" s="17"/>
      <c r="N631" s="24"/>
      <c r="O631" s="21"/>
      <c r="P631" s="85"/>
      <c r="Q631" s="22"/>
      <c r="R631" s="22"/>
      <c r="S631" s="22"/>
      <c r="T631" s="22">
        <f t="shared" si="33"/>
        <v>0</v>
      </c>
      <c r="U631" s="22"/>
      <c r="V631" s="23"/>
      <c r="W631" s="23"/>
      <c r="X631" s="23"/>
      <c r="Y631" s="17"/>
      <c r="Z631" s="17"/>
      <c r="AA631" s="39"/>
      <c r="AB631" s="17"/>
      <c r="AC631" s="17"/>
      <c r="AD631" s="17"/>
      <c r="AE631" s="17"/>
      <c r="AF631" s="40" t="e">
        <f t="shared" si="34"/>
        <v>#DIV/0!</v>
      </c>
      <c r="AG631" s="41"/>
      <c r="AH631" s="41" t="b">
        <f t="shared" si="35"/>
        <v>1</v>
      </c>
    </row>
    <row r="632" spans="1:34" ht="44.25" hidden="1" customHeight="1" thickBot="1" x14ac:dyDescent="0.3">
      <c r="A632" s="17"/>
      <c r="B632" s="17"/>
      <c r="C632" s="3"/>
      <c r="D632" s="17"/>
      <c r="E632" s="3" t="str">
        <f>IF(D632=1,'Tipo '!$B$2,IF(D632=2,'Tipo '!$B$3,IF(D632=3,'Tipo '!$B$4,IF(D632=4,'Tipo '!$B$5,IF(D632=5,'Tipo '!$B$6,IF(D632=6,'Tipo '!$B$7,IF(D632=7,'Tipo '!$B$8,IF(D632=8,'Tipo '!$B$9,IF(D632=9,'Tipo '!$B$10,IF(D632=10,'Tipo '!$B$11,IF(D632=11,'Tipo '!$B$12,IF(D632=12,'Tipo '!$B$13,IF(D632=13,'Tipo '!$B$14,IF(D632=14,'Tipo '!$B$15,IF(D632=15,'Tipo '!$B$16,IF(D632=16,'Tipo '!$B$17,IF(D632=17,'Tipo '!$B$18,IF(D632=18,'Tipo '!$B$19,IF(D632=19,'Tipo '!$B$20,IF(D632=20,'Tipo '!$B$21,"No ha seleccionado un tipo de contrato válido"))))))))))))))))))))</f>
        <v>No ha seleccionado un tipo de contrato válido</v>
      </c>
      <c r="F632" s="3"/>
      <c r="G632" s="3"/>
      <c r="H632" s="19"/>
      <c r="I632" s="19"/>
      <c r="J632" s="8"/>
      <c r="K632" s="38" t="str">
        <f>IF(J632=1,'Equivalencia BH-BMPT'!$D$2,IF(J632=2,'Equivalencia BH-BMPT'!$D$3,IF(J632=3,'Equivalencia BH-BMPT'!$D$4,IF(J632=4,'Equivalencia BH-BMPT'!$D$5,IF(J632=5,'Equivalencia BH-BMPT'!$D$6,IF(J632=6,'Equivalencia BH-BMPT'!$D$7,IF(J632=7,'Equivalencia BH-BMPT'!$D$8,IF(J632=8,'Equivalencia BH-BMPT'!$D$9,IF(J632=9,'Equivalencia BH-BMPT'!$D$10,IF(J632=10,'Equivalencia BH-BMPT'!$D$11,IF(J632=11,'Equivalencia BH-BMPT'!$D$12,IF(J632=12,'Equivalencia BH-BMPT'!$D$13,IF(J632=13,'Equivalencia BH-BMPT'!$D$14,IF(J632=14,'Equivalencia BH-BMPT'!$D$15,IF(J632=15,'Equivalencia BH-BMPT'!$D$16,IF(J632=16,'Equivalencia BH-BMPT'!$D$17,IF(J632=17,'Equivalencia BH-BMPT'!$D$18,IF(J632=18,'Equivalencia BH-BMPT'!$D$19,IF(J632=19,'Equivalencia BH-BMPT'!$D$20,IF(J632=20,'Equivalencia BH-BMPT'!$D$21,IF(J632=21,'Equivalencia BH-BMPT'!$D$22,IF(J632=22,'Equivalencia BH-BMPT'!$D$23,IF(J632=23,'Equivalencia BH-BMPT'!#REF!,IF(J632=24,'Equivalencia BH-BMPT'!$D$25,IF(J632=25,'Equivalencia BH-BMPT'!$D$26,IF(J632=26,'Equivalencia BH-BMPT'!$D$27,IF(J632=27,'Equivalencia BH-BMPT'!$D$28,IF(J632=28,'Equivalencia BH-BMPT'!$D$29,IF(J632=29,'Equivalencia BH-BMPT'!$D$30,IF(J632=30,'Equivalencia BH-BMPT'!$D$31,IF(J632=31,'Equivalencia BH-BMPT'!$D$32,IF(J632=32,'Equivalencia BH-BMPT'!$D$33,IF(J632=33,'Equivalencia BH-BMPT'!$D$34,IF(J632=34,'Equivalencia BH-BMPT'!$D$35,IF(J632=35,'Equivalencia BH-BMPT'!$D$36,IF(J632=36,'Equivalencia BH-BMPT'!$D$37,IF(J632=37,'Equivalencia BH-BMPT'!$D$38,IF(J632=38,'Equivalencia BH-BMPT'!#REF!,IF(J632=39,'Equivalencia BH-BMPT'!$D$40,IF(J632=40,'Equivalencia BH-BMPT'!$D$41,IF(J632=41,'Equivalencia BH-BMPT'!$D$42,IF(J632=42,'Equivalencia BH-BMPT'!$D$43,IF(J632=43,'Equivalencia BH-BMPT'!$D$44,IF(J632=44,'Equivalencia BH-BMPT'!$D$45,IF(J632=45,'Equivalencia BH-BMPT'!$D$46,"No ha seleccionado un número de programa")))))))))))))))))))))))))))))))))))))))))))))</f>
        <v>No ha seleccionado un número de programa</v>
      </c>
      <c r="L632" s="20"/>
      <c r="M632" s="17"/>
      <c r="N632" s="24"/>
      <c r="O632" s="21"/>
      <c r="P632" s="85"/>
      <c r="Q632" s="22"/>
      <c r="R632" s="22"/>
      <c r="S632" s="22"/>
      <c r="T632" s="22">
        <f t="shared" si="33"/>
        <v>0</v>
      </c>
      <c r="U632" s="22"/>
      <c r="V632" s="23"/>
      <c r="W632" s="23"/>
      <c r="X632" s="23"/>
      <c r="Y632" s="17"/>
      <c r="Z632" s="17"/>
      <c r="AA632" s="39"/>
      <c r="AB632" s="17"/>
      <c r="AC632" s="17"/>
      <c r="AD632" s="17"/>
      <c r="AE632" s="17"/>
      <c r="AF632" s="40" t="e">
        <f t="shared" si="34"/>
        <v>#DIV/0!</v>
      </c>
      <c r="AG632" s="41"/>
      <c r="AH632" s="41" t="b">
        <f t="shared" si="35"/>
        <v>1</v>
      </c>
    </row>
    <row r="633" spans="1:34" ht="44.25" hidden="1" customHeight="1" thickBot="1" x14ac:dyDescent="0.3">
      <c r="A633" s="17"/>
      <c r="B633" s="17"/>
      <c r="C633" s="3"/>
      <c r="D633" s="17"/>
      <c r="E633" s="3" t="str">
        <f>IF(D633=1,'Tipo '!$B$2,IF(D633=2,'Tipo '!$B$3,IF(D633=3,'Tipo '!$B$4,IF(D633=4,'Tipo '!$B$5,IF(D633=5,'Tipo '!$B$6,IF(D633=6,'Tipo '!$B$7,IF(D633=7,'Tipo '!$B$8,IF(D633=8,'Tipo '!$B$9,IF(D633=9,'Tipo '!$B$10,IF(D633=10,'Tipo '!$B$11,IF(D633=11,'Tipo '!$B$12,IF(D633=12,'Tipo '!$B$13,IF(D633=13,'Tipo '!$B$14,IF(D633=14,'Tipo '!$B$15,IF(D633=15,'Tipo '!$B$16,IF(D633=16,'Tipo '!$B$17,IF(D633=17,'Tipo '!$B$18,IF(D633=18,'Tipo '!$B$19,IF(D633=19,'Tipo '!$B$20,IF(D633=20,'Tipo '!$B$21,"No ha seleccionado un tipo de contrato válido"))))))))))))))))))))</f>
        <v>No ha seleccionado un tipo de contrato válido</v>
      </c>
      <c r="F633" s="3"/>
      <c r="G633" s="3"/>
      <c r="H633" s="19"/>
      <c r="I633" s="19"/>
      <c r="J633" s="8"/>
      <c r="K633" s="38" t="str">
        <f>IF(J633=1,'Equivalencia BH-BMPT'!$D$2,IF(J633=2,'Equivalencia BH-BMPT'!$D$3,IF(J633=3,'Equivalencia BH-BMPT'!$D$4,IF(J633=4,'Equivalencia BH-BMPT'!$D$5,IF(J633=5,'Equivalencia BH-BMPT'!$D$6,IF(J633=6,'Equivalencia BH-BMPT'!$D$7,IF(J633=7,'Equivalencia BH-BMPT'!$D$8,IF(J633=8,'Equivalencia BH-BMPT'!$D$9,IF(J633=9,'Equivalencia BH-BMPT'!$D$10,IF(J633=10,'Equivalencia BH-BMPT'!$D$11,IF(J633=11,'Equivalencia BH-BMPT'!$D$12,IF(J633=12,'Equivalencia BH-BMPT'!$D$13,IF(J633=13,'Equivalencia BH-BMPT'!$D$14,IF(J633=14,'Equivalencia BH-BMPT'!$D$15,IF(J633=15,'Equivalencia BH-BMPT'!$D$16,IF(J633=16,'Equivalencia BH-BMPT'!$D$17,IF(J633=17,'Equivalencia BH-BMPT'!$D$18,IF(J633=18,'Equivalencia BH-BMPT'!$D$19,IF(J633=19,'Equivalencia BH-BMPT'!$D$20,IF(J633=20,'Equivalencia BH-BMPT'!$D$21,IF(J633=21,'Equivalencia BH-BMPT'!$D$22,IF(J633=22,'Equivalencia BH-BMPT'!$D$23,IF(J633=23,'Equivalencia BH-BMPT'!#REF!,IF(J633=24,'Equivalencia BH-BMPT'!$D$25,IF(J633=25,'Equivalencia BH-BMPT'!$D$26,IF(J633=26,'Equivalencia BH-BMPT'!$D$27,IF(J633=27,'Equivalencia BH-BMPT'!$D$28,IF(J633=28,'Equivalencia BH-BMPT'!$D$29,IF(J633=29,'Equivalencia BH-BMPT'!$D$30,IF(J633=30,'Equivalencia BH-BMPT'!$D$31,IF(J633=31,'Equivalencia BH-BMPT'!$D$32,IF(J633=32,'Equivalencia BH-BMPT'!$D$33,IF(J633=33,'Equivalencia BH-BMPT'!$D$34,IF(J633=34,'Equivalencia BH-BMPT'!$D$35,IF(J633=35,'Equivalencia BH-BMPT'!$D$36,IF(J633=36,'Equivalencia BH-BMPT'!$D$37,IF(J633=37,'Equivalencia BH-BMPT'!$D$38,IF(J633=38,'Equivalencia BH-BMPT'!#REF!,IF(J633=39,'Equivalencia BH-BMPT'!$D$40,IF(J633=40,'Equivalencia BH-BMPT'!$D$41,IF(J633=41,'Equivalencia BH-BMPT'!$D$42,IF(J633=42,'Equivalencia BH-BMPT'!$D$43,IF(J633=43,'Equivalencia BH-BMPT'!$D$44,IF(J633=44,'Equivalencia BH-BMPT'!$D$45,IF(J633=45,'Equivalencia BH-BMPT'!$D$46,"No ha seleccionado un número de programa")))))))))))))))))))))))))))))))))))))))))))))</f>
        <v>No ha seleccionado un número de programa</v>
      </c>
      <c r="L633" s="20"/>
      <c r="M633" s="17"/>
      <c r="N633" s="24"/>
      <c r="O633" s="21"/>
      <c r="P633" s="85"/>
      <c r="Q633" s="22"/>
      <c r="R633" s="22"/>
      <c r="S633" s="22"/>
      <c r="T633" s="22">
        <f t="shared" si="33"/>
        <v>0</v>
      </c>
      <c r="U633" s="22"/>
      <c r="V633" s="23"/>
      <c r="W633" s="23"/>
      <c r="X633" s="23"/>
      <c r="Y633" s="17"/>
      <c r="Z633" s="17"/>
      <c r="AA633" s="39"/>
      <c r="AB633" s="17"/>
      <c r="AC633" s="17"/>
      <c r="AD633" s="17"/>
      <c r="AE633" s="17"/>
      <c r="AF633" s="40" t="e">
        <f t="shared" si="34"/>
        <v>#DIV/0!</v>
      </c>
      <c r="AG633" s="41"/>
      <c r="AH633" s="41" t="b">
        <f t="shared" si="35"/>
        <v>1</v>
      </c>
    </row>
    <row r="634" spans="1:34" ht="44.25" hidden="1" customHeight="1" thickBot="1" x14ac:dyDescent="0.3">
      <c r="A634" s="17"/>
      <c r="B634" s="17"/>
      <c r="C634" s="3"/>
      <c r="D634" s="17"/>
      <c r="E634" s="3" t="str">
        <f>IF(D634=1,'Tipo '!$B$2,IF(D634=2,'Tipo '!$B$3,IF(D634=3,'Tipo '!$B$4,IF(D634=4,'Tipo '!$B$5,IF(D634=5,'Tipo '!$B$6,IF(D634=6,'Tipo '!$B$7,IF(D634=7,'Tipo '!$B$8,IF(D634=8,'Tipo '!$B$9,IF(D634=9,'Tipo '!$B$10,IF(D634=10,'Tipo '!$B$11,IF(D634=11,'Tipo '!$B$12,IF(D634=12,'Tipo '!$B$13,IF(D634=13,'Tipo '!$B$14,IF(D634=14,'Tipo '!$B$15,IF(D634=15,'Tipo '!$B$16,IF(D634=16,'Tipo '!$B$17,IF(D634=17,'Tipo '!$B$18,IF(D634=18,'Tipo '!$B$19,IF(D634=19,'Tipo '!$B$20,IF(D634=20,'Tipo '!$B$21,"No ha seleccionado un tipo de contrato válido"))))))))))))))))))))</f>
        <v>No ha seleccionado un tipo de contrato válido</v>
      </c>
      <c r="F634" s="3"/>
      <c r="G634" s="3"/>
      <c r="H634" s="19"/>
      <c r="I634" s="19"/>
      <c r="J634" s="8"/>
      <c r="K634" s="38" t="str">
        <f>IF(J634=1,'Equivalencia BH-BMPT'!$D$2,IF(J634=2,'Equivalencia BH-BMPT'!$D$3,IF(J634=3,'Equivalencia BH-BMPT'!$D$4,IF(J634=4,'Equivalencia BH-BMPT'!$D$5,IF(J634=5,'Equivalencia BH-BMPT'!$D$6,IF(J634=6,'Equivalencia BH-BMPT'!$D$7,IF(J634=7,'Equivalencia BH-BMPT'!$D$8,IF(J634=8,'Equivalencia BH-BMPT'!$D$9,IF(J634=9,'Equivalencia BH-BMPT'!$D$10,IF(J634=10,'Equivalencia BH-BMPT'!$D$11,IF(J634=11,'Equivalencia BH-BMPT'!$D$12,IF(J634=12,'Equivalencia BH-BMPT'!$D$13,IF(J634=13,'Equivalencia BH-BMPT'!$D$14,IF(J634=14,'Equivalencia BH-BMPT'!$D$15,IF(J634=15,'Equivalencia BH-BMPT'!$D$16,IF(J634=16,'Equivalencia BH-BMPT'!$D$17,IF(J634=17,'Equivalencia BH-BMPT'!$D$18,IF(J634=18,'Equivalencia BH-BMPT'!$D$19,IF(J634=19,'Equivalencia BH-BMPT'!$D$20,IF(J634=20,'Equivalencia BH-BMPT'!$D$21,IF(J634=21,'Equivalencia BH-BMPT'!$D$22,IF(J634=22,'Equivalencia BH-BMPT'!$D$23,IF(J634=23,'Equivalencia BH-BMPT'!#REF!,IF(J634=24,'Equivalencia BH-BMPT'!$D$25,IF(J634=25,'Equivalencia BH-BMPT'!$D$26,IF(J634=26,'Equivalencia BH-BMPT'!$D$27,IF(J634=27,'Equivalencia BH-BMPT'!$D$28,IF(J634=28,'Equivalencia BH-BMPT'!$D$29,IF(J634=29,'Equivalencia BH-BMPT'!$D$30,IF(J634=30,'Equivalencia BH-BMPT'!$D$31,IF(J634=31,'Equivalencia BH-BMPT'!$D$32,IF(J634=32,'Equivalencia BH-BMPT'!$D$33,IF(J634=33,'Equivalencia BH-BMPT'!$D$34,IF(J634=34,'Equivalencia BH-BMPT'!$D$35,IF(J634=35,'Equivalencia BH-BMPT'!$D$36,IF(J634=36,'Equivalencia BH-BMPT'!$D$37,IF(J634=37,'Equivalencia BH-BMPT'!$D$38,IF(J634=38,'Equivalencia BH-BMPT'!#REF!,IF(J634=39,'Equivalencia BH-BMPT'!$D$40,IF(J634=40,'Equivalencia BH-BMPT'!$D$41,IF(J634=41,'Equivalencia BH-BMPT'!$D$42,IF(J634=42,'Equivalencia BH-BMPT'!$D$43,IF(J634=43,'Equivalencia BH-BMPT'!$D$44,IF(J634=44,'Equivalencia BH-BMPT'!$D$45,IF(J634=45,'Equivalencia BH-BMPT'!$D$46,"No ha seleccionado un número de programa")))))))))))))))))))))))))))))))))))))))))))))</f>
        <v>No ha seleccionado un número de programa</v>
      </c>
      <c r="L634" s="20"/>
      <c r="M634" s="17"/>
      <c r="N634" s="24"/>
      <c r="O634" s="21"/>
      <c r="P634" s="85"/>
      <c r="Q634" s="22"/>
      <c r="R634" s="22"/>
      <c r="S634" s="22"/>
      <c r="T634" s="22">
        <f t="shared" si="33"/>
        <v>0</v>
      </c>
      <c r="U634" s="22"/>
      <c r="V634" s="23"/>
      <c r="W634" s="23"/>
      <c r="X634" s="23"/>
      <c r="Y634" s="17"/>
      <c r="Z634" s="17"/>
      <c r="AA634" s="39"/>
      <c r="AB634" s="17"/>
      <c r="AC634" s="17"/>
      <c r="AD634" s="17"/>
      <c r="AE634" s="17"/>
      <c r="AF634" s="40" t="e">
        <f t="shared" si="34"/>
        <v>#DIV/0!</v>
      </c>
      <c r="AG634" s="41"/>
      <c r="AH634" s="41" t="b">
        <f t="shared" si="35"/>
        <v>1</v>
      </c>
    </row>
    <row r="635" spans="1:34" ht="44.25" hidden="1" customHeight="1" thickBot="1" x14ac:dyDescent="0.3">
      <c r="A635" s="17"/>
      <c r="B635" s="17"/>
      <c r="C635" s="3"/>
      <c r="D635" s="17"/>
      <c r="E635" s="3" t="str">
        <f>IF(D635=1,'Tipo '!$B$2,IF(D635=2,'Tipo '!$B$3,IF(D635=3,'Tipo '!$B$4,IF(D635=4,'Tipo '!$B$5,IF(D635=5,'Tipo '!$B$6,IF(D635=6,'Tipo '!$B$7,IF(D635=7,'Tipo '!$B$8,IF(D635=8,'Tipo '!$B$9,IF(D635=9,'Tipo '!$B$10,IF(D635=10,'Tipo '!$B$11,IF(D635=11,'Tipo '!$B$12,IF(D635=12,'Tipo '!$B$13,IF(D635=13,'Tipo '!$B$14,IF(D635=14,'Tipo '!$B$15,IF(D635=15,'Tipo '!$B$16,IF(D635=16,'Tipo '!$B$17,IF(D635=17,'Tipo '!$B$18,IF(D635=18,'Tipo '!$B$19,IF(D635=19,'Tipo '!$B$20,IF(D635=20,'Tipo '!$B$21,"No ha seleccionado un tipo de contrato válido"))))))))))))))))))))</f>
        <v>No ha seleccionado un tipo de contrato válido</v>
      </c>
      <c r="F635" s="3"/>
      <c r="G635" s="3"/>
      <c r="H635" s="19"/>
      <c r="I635" s="19"/>
      <c r="J635" s="8"/>
      <c r="K635" s="38" t="str">
        <f>IF(J635=1,'Equivalencia BH-BMPT'!$D$2,IF(J635=2,'Equivalencia BH-BMPT'!$D$3,IF(J635=3,'Equivalencia BH-BMPT'!$D$4,IF(J635=4,'Equivalencia BH-BMPT'!$D$5,IF(J635=5,'Equivalencia BH-BMPT'!$D$6,IF(J635=6,'Equivalencia BH-BMPT'!$D$7,IF(J635=7,'Equivalencia BH-BMPT'!$D$8,IF(J635=8,'Equivalencia BH-BMPT'!$D$9,IF(J635=9,'Equivalencia BH-BMPT'!$D$10,IF(J635=10,'Equivalencia BH-BMPT'!$D$11,IF(J635=11,'Equivalencia BH-BMPT'!$D$12,IF(J635=12,'Equivalencia BH-BMPT'!$D$13,IF(J635=13,'Equivalencia BH-BMPT'!$D$14,IF(J635=14,'Equivalencia BH-BMPT'!$D$15,IF(J635=15,'Equivalencia BH-BMPT'!$D$16,IF(J635=16,'Equivalencia BH-BMPT'!$D$17,IF(J635=17,'Equivalencia BH-BMPT'!$D$18,IF(J635=18,'Equivalencia BH-BMPT'!$D$19,IF(J635=19,'Equivalencia BH-BMPT'!$D$20,IF(J635=20,'Equivalencia BH-BMPT'!$D$21,IF(J635=21,'Equivalencia BH-BMPT'!$D$22,IF(J635=22,'Equivalencia BH-BMPT'!$D$23,IF(J635=23,'Equivalencia BH-BMPT'!#REF!,IF(J635=24,'Equivalencia BH-BMPT'!$D$25,IF(J635=25,'Equivalencia BH-BMPT'!$D$26,IF(J635=26,'Equivalencia BH-BMPT'!$D$27,IF(J635=27,'Equivalencia BH-BMPT'!$D$28,IF(J635=28,'Equivalencia BH-BMPT'!$D$29,IF(J635=29,'Equivalencia BH-BMPT'!$D$30,IF(J635=30,'Equivalencia BH-BMPT'!$D$31,IF(J635=31,'Equivalencia BH-BMPT'!$D$32,IF(J635=32,'Equivalencia BH-BMPT'!$D$33,IF(J635=33,'Equivalencia BH-BMPT'!$D$34,IF(J635=34,'Equivalencia BH-BMPT'!$D$35,IF(J635=35,'Equivalencia BH-BMPT'!$D$36,IF(J635=36,'Equivalencia BH-BMPT'!$D$37,IF(J635=37,'Equivalencia BH-BMPT'!$D$38,IF(J635=38,'Equivalencia BH-BMPT'!#REF!,IF(J635=39,'Equivalencia BH-BMPT'!$D$40,IF(J635=40,'Equivalencia BH-BMPT'!$D$41,IF(J635=41,'Equivalencia BH-BMPT'!$D$42,IF(J635=42,'Equivalencia BH-BMPT'!$D$43,IF(J635=43,'Equivalencia BH-BMPT'!$D$44,IF(J635=44,'Equivalencia BH-BMPT'!$D$45,IF(J635=45,'Equivalencia BH-BMPT'!$D$46,"No ha seleccionado un número de programa")))))))))))))))))))))))))))))))))))))))))))))</f>
        <v>No ha seleccionado un número de programa</v>
      </c>
      <c r="L635" s="20"/>
      <c r="M635" s="17"/>
      <c r="N635" s="24"/>
      <c r="O635" s="21"/>
      <c r="P635" s="85"/>
      <c r="Q635" s="22"/>
      <c r="R635" s="22"/>
      <c r="S635" s="22"/>
      <c r="T635" s="22">
        <f t="shared" si="33"/>
        <v>0</v>
      </c>
      <c r="U635" s="22"/>
      <c r="V635" s="23"/>
      <c r="W635" s="23"/>
      <c r="X635" s="23"/>
      <c r="Y635" s="17"/>
      <c r="Z635" s="17"/>
      <c r="AA635" s="39"/>
      <c r="AB635" s="17"/>
      <c r="AC635" s="17"/>
      <c r="AD635" s="17"/>
      <c r="AE635" s="17"/>
      <c r="AF635" s="40" t="e">
        <f t="shared" si="34"/>
        <v>#DIV/0!</v>
      </c>
      <c r="AG635" s="41"/>
      <c r="AH635" s="41" t="b">
        <f t="shared" si="35"/>
        <v>1</v>
      </c>
    </row>
    <row r="636" spans="1:34" ht="44.25" hidden="1" customHeight="1" thickBot="1" x14ac:dyDescent="0.3">
      <c r="A636" s="17"/>
      <c r="B636" s="17"/>
      <c r="C636" s="3"/>
      <c r="D636" s="17"/>
      <c r="E636" s="3" t="str">
        <f>IF(D636=1,'Tipo '!$B$2,IF(D636=2,'Tipo '!$B$3,IF(D636=3,'Tipo '!$B$4,IF(D636=4,'Tipo '!$B$5,IF(D636=5,'Tipo '!$B$6,IF(D636=6,'Tipo '!$B$7,IF(D636=7,'Tipo '!$B$8,IF(D636=8,'Tipo '!$B$9,IF(D636=9,'Tipo '!$B$10,IF(D636=10,'Tipo '!$B$11,IF(D636=11,'Tipo '!$B$12,IF(D636=12,'Tipo '!$B$13,IF(D636=13,'Tipo '!$B$14,IF(D636=14,'Tipo '!$B$15,IF(D636=15,'Tipo '!$B$16,IF(D636=16,'Tipo '!$B$17,IF(D636=17,'Tipo '!$B$18,IF(D636=18,'Tipo '!$B$19,IF(D636=19,'Tipo '!$B$20,IF(D636=20,'Tipo '!$B$21,"No ha seleccionado un tipo de contrato válido"))))))))))))))))))))</f>
        <v>No ha seleccionado un tipo de contrato válido</v>
      </c>
      <c r="F636" s="3"/>
      <c r="G636" s="3"/>
      <c r="H636" s="19"/>
      <c r="I636" s="19"/>
      <c r="J636" s="8"/>
      <c r="K636" s="38" t="str">
        <f>IF(J636=1,'Equivalencia BH-BMPT'!$D$2,IF(J636=2,'Equivalencia BH-BMPT'!$D$3,IF(J636=3,'Equivalencia BH-BMPT'!$D$4,IF(J636=4,'Equivalencia BH-BMPT'!$D$5,IF(J636=5,'Equivalencia BH-BMPT'!$D$6,IF(J636=6,'Equivalencia BH-BMPT'!$D$7,IF(J636=7,'Equivalencia BH-BMPT'!$D$8,IF(J636=8,'Equivalencia BH-BMPT'!$D$9,IF(J636=9,'Equivalencia BH-BMPT'!$D$10,IF(J636=10,'Equivalencia BH-BMPT'!$D$11,IF(J636=11,'Equivalencia BH-BMPT'!$D$12,IF(J636=12,'Equivalencia BH-BMPT'!$D$13,IF(J636=13,'Equivalencia BH-BMPT'!$D$14,IF(J636=14,'Equivalencia BH-BMPT'!$D$15,IF(J636=15,'Equivalencia BH-BMPT'!$D$16,IF(J636=16,'Equivalencia BH-BMPT'!$D$17,IF(J636=17,'Equivalencia BH-BMPT'!$D$18,IF(J636=18,'Equivalencia BH-BMPT'!$D$19,IF(J636=19,'Equivalencia BH-BMPT'!$D$20,IF(J636=20,'Equivalencia BH-BMPT'!$D$21,IF(J636=21,'Equivalencia BH-BMPT'!$D$22,IF(J636=22,'Equivalencia BH-BMPT'!$D$23,IF(J636=23,'Equivalencia BH-BMPT'!#REF!,IF(J636=24,'Equivalencia BH-BMPT'!$D$25,IF(J636=25,'Equivalencia BH-BMPT'!$D$26,IF(J636=26,'Equivalencia BH-BMPT'!$D$27,IF(J636=27,'Equivalencia BH-BMPT'!$D$28,IF(J636=28,'Equivalencia BH-BMPT'!$D$29,IF(J636=29,'Equivalencia BH-BMPT'!$D$30,IF(J636=30,'Equivalencia BH-BMPT'!$D$31,IF(J636=31,'Equivalencia BH-BMPT'!$D$32,IF(J636=32,'Equivalencia BH-BMPT'!$D$33,IF(J636=33,'Equivalencia BH-BMPT'!$D$34,IF(J636=34,'Equivalencia BH-BMPT'!$D$35,IF(J636=35,'Equivalencia BH-BMPT'!$D$36,IF(J636=36,'Equivalencia BH-BMPT'!$D$37,IF(J636=37,'Equivalencia BH-BMPT'!$D$38,IF(J636=38,'Equivalencia BH-BMPT'!#REF!,IF(J636=39,'Equivalencia BH-BMPT'!$D$40,IF(J636=40,'Equivalencia BH-BMPT'!$D$41,IF(J636=41,'Equivalencia BH-BMPT'!$D$42,IF(J636=42,'Equivalencia BH-BMPT'!$D$43,IF(J636=43,'Equivalencia BH-BMPT'!$D$44,IF(J636=44,'Equivalencia BH-BMPT'!$D$45,IF(J636=45,'Equivalencia BH-BMPT'!$D$46,"No ha seleccionado un número de programa")))))))))))))))))))))))))))))))))))))))))))))</f>
        <v>No ha seleccionado un número de programa</v>
      </c>
      <c r="L636" s="20"/>
      <c r="M636" s="17"/>
      <c r="N636" s="24"/>
      <c r="O636" s="21"/>
      <c r="P636" s="85"/>
      <c r="Q636" s="22"/>
      <c r="R636" s="22"/>
      <c r="S636" s="22"/>
      <c r="T636" s="22">
        <f t="shared" si="33"/>
        <v>0</v>
      </c>
      <c r="U636" s="22"/>
      <c r="V636" s="23"/>
      <c r="W636" s="23"/>
      <c r="X636" s="23"/>
      <c r="Y636" s="17"/>
      <c r="Z636" s="17"/>
      <c r="AA636" s="39"/>
      <c r="AB636" s="17"/>
      <c r="AC636" s="17"/>
      <c r="AD636" s="17"/>
      <c r="AE636" s="17"/>
      <c r="AF636" s="40" t="e">
        <f t="shared" si="34"/>
        <v>#DIV/0!</v>
      </c>
      <c r="AG636" s="41"/>
      <c r="AH636" s="41" t="b">
        <f t="shared" si="35"/>
        <v>1</v>
      </c>
    </row>
    <row r="637" spans="1:34" ht="44.25" hidden="1" customHeight="1" thickBot="1" x14ac:dyDescent="0.3">
      <c r="A637" s="17"/>
      <c r="B637" s="17"/>
      <c r="C637" s="3"/>
      <c r="D637" s="17"/>
      <c r="E637" s="3" t="str">
        <f>IF(D637=1,'Tipo '!$B$2,IF(D637=2,'Tipo '!$B$3,IF(D637=3,'Tipo '!$B$4,IF(D637=4,'Tipo '!$B$5,IF(D637=5,'Tipo '!$B$6,IF(D637=6,'Tipo '!$B$7,IF(D637=7,'Tipo '!$B$8,IF(D637=8,'Tipo '!$B$9,IF(D637=9,'Tipo '!$B$10,IF(D637=10,'Tipo '!$B$11,IF(D637=11,'Tipo '!$B$12,IF(D637=12,'Tipo '!$B$13,IF(D637=13,'Tipo '!$B$14,IF(D637=14,'Tipo '!$B$15,IF(D637=15,'Tipo '!$B$16,IF(D637=16,'Tipo '!$B$17,IF(D637=17,'Tipo '!$B$18,IF(D637=18,'Tipo '!$B$19,IF(D637=19,'Tipo '!$B$20,IF(D637=20,'Tipo '!$B$21,"No ha seleccionado un tipo de contrato válido"))))))))))))))))))))</f>
        <v>No ha seleccionado un tipo de contrato válido</v>
      </c>
      <c r="F637" s="3"/>
      <c r="G637" s="3"/>
      <c r="H637" s="19"/>
      <c r="I637" s="19"/>
      <c r="J637" s="8"/>
      <c r="K637" s="38" t="str">
        <f>IF(J637=1,'Equivalencia BH-BMPT'!$D$2,IF(J637=2,'Equivalencia BH-BMPT'!$D$3,IF(J637=3,'Equivalencia BH-BMPT'!$D$4,IF(J637=4,'Equivalencia BH-BMPT'!$D$5,IF(J637=5,'Equivalencia BH-BMPT'!$D$6,IF(J637=6,'Equivalencia BH-BMPT'!$D$7,IF(J637=7,'Equivalencia BH-BMPT'!$D$8,IF(J637=8,'Equivalencia BH-BMPT'!$D$9,IF(J637=9,'Equivalencia BH-BMPT'!$D$10,IF(J637=10,'Equivalencia BH-BMPT'!$D$11,IF(J637=11,'Equivalencia BH-BMPT'!$D$12,IF(J637=12,'Equivalencia BH-BMPT'!$D$13,IF(J637=13,'Equivalencia BH-BMPT'!$D$14,IF(J637=14,'Equivalencia BH-BMPT'!$D$15,IF(J637=15,'Equivalencia BH-BMPT'!$D$16,IF(J637=16,'Equivalencia BH-BMPT'!$D$17,IF(J637=17,'Equivalencia BH-BMPT'!$D$18,IF(J637=18,'Equivalencia BH-BMPT'!$D$19,IF(J637=19,'Equivalencia BH-BMPT'!$D$20,IF(J637=20,'Equivalencia BH-BMPT'!$D$21,IF(J637=21,'Equivalencia BH-BMPT'!$D$22,IF(J637=22,'Equivalencia BH-BMPT'!$D$23,IF(J637=23,'Equivalencia BH-BMPT'!#REF!,IF(J637=24,'Equivalencia BH-BMPT'!$D$25,IF(J637=25,'Equivalencia BH-BMPT'!$D$26,IF(J637=26,'Equivalencia BH-BMPT'!$D$27,IF(J637=27,'Equivalencia BH-BMPT'!$D$28,IF(J637=28,'Equivalencia BH-BMPT'!$D$29,IF(J637=29,'Equivalencia BH-BMPT'!$D$30,IF(J637=30,'Equivalencia BH-BMPT'!$D$31,IF(J637=31,'Equivalencia BH-BMPT'!$D$32,IF(J637=32,'Equivalencia BH-BMPT'!$D$33,IF(J637=33,'Equivalencia BH-BMPT'!$D$34,IF(J637=34,'Equivalencia BH-BMPT'!$D$35,IF(J637=35,'Equivalencia BH-BMPT'!$D$36,IF(J637=36,'Equivalencia BH-BMPT'!$D$37,IF(J637=37,'Equivalencia BH-BMPT'!$D$38,IF(J637=38,'Equivalencia BH-BMPT'!#REF!,IF(J637=39,'Equivalencia BH-BMPT'!$D$40,IF(J637=40,'Equivalencia BH-BMPT'!$D$41,IF(J637=41,'Equivalencia BH-BMPT'!$D$42,IF(J637=42,'Equivalencia BH-BMPT'!$D$43,IF(J637=43,'Equivalencia BH-BMPT'!$D$44,IF(J637=44,'Equivalencia BH-BMPT'!$D$45,IF(J637=45,'Equivalencia BH-BMPT'!$D$46,"No ha seleccionado un número de programa")))))))))))))))))))))))))))))))))))))))))))))</f>
        <v>No ha seleccionado un número de programa</v>
      </c>
      <c r="L637" s="20"/>
      <c r="M637" s="17"/>
      <c r="N637" s="24"/>
      <c r="O637" s="21"/>
      <c r="P637" s="85"/>
      <c r="Q637" s="22"/>
      <c r="R637" s="22"/>
      <c r="S637" s="22"/>
      <c r="T637" s="22">
        <f t="shared" si="33"/>
        <v>0</v>
      </c>
      <c r="U637" s="22"/>
      <c r="V637" s="23"/>
      <c r="W637" s="23"/>
      <c r="X637" s="23"/>
      <c r="Y637" s="17"/>
      <c r="Z637" s="17"/>
      <c r="AA637" s="39"/>
      <c r="AB637" s="17"/>
      <c r="AC637" s="17"/>
      <c r="AD637" s="17"/>
      <c r="AE637" s="17"/>
      <c r="AF637" s="40" t="e">
        <f t="shared" si="34"/>
        <v>#DIV/0!</v>
      </c>
      <c r="AG637" s="41"/>
      <c r="AH637" s="41" t="b">
        <f t="shared" si="35"/>
        <v>1</v>
      </c>
    </row>
    <row r="638" spans="1:34" ht="44.25" hidden="1" customHeight="1" thickBot="1" x14ac:dyDescent="0.3">
      <c r="A638" s="17"/>
      <c r="B638" s="17"/>
      <c r="C638" s="3"/>
      <c r="D638" s="17"/>
      <c r="E638" s="3" t="str">
        <f>IF(D638=1,'Tipo '!$B$2,IF(D638=2,'Tipo '!$B$3,IF(D638=3,'Tipo '!$B$4,IF(D638=4,'Tipo '!$B$5,IF(D638=5,'Tipo '!$B$6,IF(D638=6,'Tipo '!$B$7,IF(D638=7,'Tipo '!$B$8,IF(D638=8,'Tipo '!$B$9,IF(D638=9,'Tipo '!$B$10,IF(D638=10,'Tipo '!$B$11,IF(D638=11,'Tipo '!$B$12,IF(D638=12,'Tipo '!$B$13,IF(D638=13,'Tipo '!$B$14,IF(D638=14,'Tipo '!$B$15,IF(D638=15,'Tipo '!$B$16,IF(D638=16,'Tipo '!$B$17,IF(D638=17,'Tipo '!$B$18,IF(D638=18,'Tipo '!$B$19,IF(D638=19,'Tipo '!$B$20,IF(D638=20,'Tipo '!$B$21,"No ha seleccionado un tipo de contrato válido"))))))))))))))))))))</f>
        <v>No ha seleccionado un tipo de contrato válido</v>
      </c>
      <c r="F638" s="3"/>
      <c r="G638" s="3"/>
      <c r="H638" s="19"/>
      <c r="I638" s="19"/>
      <c r="J638" s="8"/>
      <c r="K638" s="38" t="str">
        <f>IF(J638=1,'Equivalencia BH-BMPT'!$D$2,IF(J638=2,'Equivalencia BH-BMPT'!$D$3,IF(J638=3,'Equivalencia BH-BMPT'!$D$4,IF(J638=4,'Equivalencia BH-BMPT'!$D$5,IF(J638=5,'Equivalencia BH-BMPT'!$D$6,IF(J638=6,'Equivalencia BH-BMPT'!$D$7,IF(J638=7,'Equivalencia BH-BMPT'!$D$8,IF(J638=8,'Equivalencia BH-BMPT'!$D$9,IF(J638=9,'Equivalencia BH-BMPT'!$D$10,IF(J638=10,'Equivalencia BH-BMPT'!$D$11,IF(J638=11,'Equivalencia BH-BMPT'!$D$12,IF(J638=12,'Equivalencia BH-BMPT'!$D$13,IF(J638=13,'Equivalencia BH-BMPT'!$D$14,IF(J638=14,'Equivalencia BH-BMPT'!$D$15,IF(J638=15,'Equivalencia BH-BMPT'!$D$16,IF(J638=16,'Equivalencia BH-BMPT'!$D$17,IF(J638=17,'Equivalencia BH-BMPT'!$D$18,IF(J638=18,'Equivalencia BH-BMPT'!$D$19,IF(J638=19,'Equivalencia BH-BMPT'!$D$20,IF(J638=20,'Equivalencia BH-BMPT'!$D$21,IF(J638=21,'Equivalencia BH-BMPT'!$D$22,IF(J638=22,'Equivalencia BH-BMPT'!$D$23,IF(J638=23,'Equivalencia BH-BMPT'!#REF!,IF(J638=24,'Equivalencia BH-BMPT'!$D$25,IF(J638=25,'Equivalencia BH-BMPT'!$D$26,IF(J638=26,'Equivalencia BH-BMPT'!$D$27,IF(J638=27,'Equivalencia BH-BMPT'!$D$28,IF(J638=28,'Equivalencia BH-BMPT'!$D$29,IF(J638=29,'Equivalencia BH-BMPT'!$D$30,IF(J638=30,'Equivalencia BH-BMPT'!$D$31,IF(J638=31,'Equivalencia BH-BMPT'!$D$32,IF(J638=32,'Equivalencia BH-BMPT'!$D$33,IF(J638=33,'Equivalencia BH-BMPT'!$D$34,IF(J638=34,'Equivalencia BH-BMPT'!$D$35,IF(J638=35,'Equivalencia BH-BMPT'!$D$36,IF(J638=36,'Equivalencia BH-BMPT'!$D$37,IF(J638=37,'Equivalencia BH-BMPT'!$D$38,IF(J638=38,'Equivalencia BH-BMPT'!#REF!,IF(J638=39,'Equivalencia BH-BMPT'!$D$40,IF(J638=40,'Equivalencia BH-BMPT'!$D$41,IF(J638=41,'Equivalencia BH-BMPT'!$D$42,IF(J638=42,'Equivalencia BH-BMPT'!$D$43,IF(J638=43,'Equivalencia BH-BMPT'!$D$44,IF(J638=44,'Equivalencia BH-BMPT'!$D$45,IF(J638=45,'Equivalencia BH-BMPT'!$D$46,"No ha seleccionado un número de programa")))))))))))))))))))))))))))))))))))))))))))))</f>
        <v>No ha seleccionado un número de programa</v>
      </c>
      <c r="L638" s="20"/>
      <c r="M638" s="17"/>
      <c r="N638" s="24"/>
      <c r="O638" s="21"/>
      <c r="P638" s="85"/>
      <c r="Q638" s="22"/>
      <c r="R638" s="22"/>
      <c r="S638" s="22"/>
      <c r="T638" s="22">
        <f t="shared" si="33"/>
        <v>0</v>
      </c>
      <c r="U638" s="22"/>
      <c r="V638" s="23"/>
      <c r="W638" s="23"/>
      <c r="X638" s="23"/>
      <c r="Y638" s="17"/>
      <c r="Z638" s="17"/>
      <c r="AA638" s="39"/>
      <c r="AB638" s="17"/>
      <c r="AC638" s="17"/>
      <c r="AD638" s="17"/>
      <c r="AE638" s="17"/>
      <c r="AF638" s="40" t="e">
        <f t="shared" si="34"/>
        <v>#DIV/0!</v>
      </c>
      <c r="AG638" s="41"/>
      <c r="AH638" s="41" t="b">
        <f t="shared" si="35"/>
        <v>1</v>
      </c>
    </row>
    <row r="639" spans="1:34" ht="44.25" hidden="1" customHeight="1" thickBot="1" x14ac:dyDescent="0.3">
      <c r="A639" s="17"/>
      <c r="B639" s="17"/>
      <c r="C639" s="3"/>
      <c r="D639" s="17"/>
      <c r="E639" s="3" t="str">
        <f>IF(D639=1,'Tipo '!$B$2,IF(D639=2,'Tipo '!$B$3,IF(D639=3,'Tipo '!$B$4,IF(D639=4,'Tipo '!$B$5,IF(D639=5,'Tipo '!$B$6,IF(D639=6,'Tipo '!$B$7,IF(D639=7,'Tipo '!$B$8,IF(D639=8,'Tipo '!$B$9,IF(D639=9,'Tipo '!$B$10,IF(D639=10,'Tipo '!$B$11,IF(D639=11,'Tipo '!$B$12,IF(D639=12,'Tipo '!$B$13,IF(D639=13,'Tipo '!$B$14,IF(D639=14,'Tipo '!$B$15,IF(D639=15,'Tipo '!$B$16,IF(D639=16,'Tipo '!$B$17,IF(D639=17,'Tipo '!$B$18,IF(D639=18,'Tipo '!$B$19,IF(D639=19,'Tipo '!$B$20,IF(D639=20,'Tipo '!$B$21,"No ha seleccionado un tipo de contrato válido"))))))))))))))))))))</f>
        <v>No ha seleccionado un tipo de contrato válido</v>
      </c>
      <c r="F639" s="3"/>
      <c r="G639" s="3"/>
      <c r="H639" s="19"/>
      <c r="I639" s="19"/>
      <c r="J639" s="8"/>
      <c r="K639" s="38" t="str">
        <f>IF(J639=1,'Equivalencia BH-BMPT'!$D$2,IF(J639=2,'Equivalencia BH-BMPT'!$D$3,IF(J639=3,'Equivalencia BH-BMPT'!$D$4,IF(J639=4,'Equivalencia BH-BMPT'!$D$5,IF(J639=5,'Equivalencia BH-BMPT'!$D$6,IF(J639=6,'Equivalencia BH-BMPT'!$D$7,IF(J639=7,'Equivalencia BH-BMPT'!$D$8,IF(J639=8,'Equivalencia BH-BMPT'!$D$9,IF(J639=9,'Equivalencia BH-BMPT'!$D$10,IF(J639=10,'Equivalencia BH-BMPT'!$D$11,IF(J639=11,'Equivalencia BH-BMPT'!$D$12,IF(J639=12,'Equivalencia BH-BMPT'!$D$13,IF(J639=13,'Equivalencia BH-BMPT'!$D$14,IF(J639=14,'Equivalencia BH-BMPT'!$D$15,IF(J639=15,'Equivalencia BH-BMPT'!$D$16,IF(J639=16,'Equivalencia BH-BMPT'!$D$17,IF(J639=17,'Equivalencia BH-BMPT'!$D$18,IF(J639=18,'Equivalencia BH-BMPT'!$D$19,IF(J639=19,'Equivalencia BH-BMPT'!$D$20,IF(J639=20,'Equivalencia BH-BMPT'!$D$21,IF(J639=21,'Equivalencia BH-BMPT'!$D$22,IF(J639=22,'Equivalencia BH-BMPT'!$D$23,IF(J639=23,'Equivalencia BH-BMPT'!#REF!,IF(J639=24,'Equivalencia BH-BMPT'!$D$25,IF(J639=25,'Equivalencia BH-BMPT'!$D$26,IF(J639=26,'Equivalencia BH-BMPT'!$D$27,IF(J639=27,'Equivalencia BH-BMPT'!$D$28,IF(J639=28,'Equivalencia BH-BMPT'!$D$29,IF(J639=29,'Equivalencia BH-BMPT'!$D$30,IF(J639=30,'Equivalencia BH-BMPT'!$D$31,IF(J639=31,'Equivalencia BH-BMPT'!$D$32,IF(J639=32,'Equivalencia BH-BMPT'!$D$33,IF(J639=33,'Equivalencia BH-BMPT'!$D$34,IF(J639=34,'Equivalencia BH-BMPT'!$D$35,IF(J639=35,'Equivalencia BH-BMPT'!$D$36,IF(J639=36,'Equivalencia BH-BMPT'!$D$37,IF(J639=37,'Equivalencia BH-BMPT'!$D$38,IF(J639=38,'Equivalencia BH-BMPT'!#REF!,IF(J639=39,'Equivalencia BH-BMPT'!$D$40,IF(J639=40,'Equivalencia BH-BMPT'!$D$41,IF(J639=41,'Equivalencia BH-BMPT'!$D$42,IF(J639=42,'Equivalencia BH-BMPT'!$D$43,IF(J639=43,'Equivalencia BH-BMPT'!$D$44,IF(J639=44,'Equivalencia BH-BMPT'!$D$45,IF(J639=45,'Equivalencia BH-BMPT'!$D$46,"No ha seleccionado un número de programa")))))))))))))))))))))))))))))))))))))))))))))</f>
        <v>No ha seleccionado un número de programa</v>
      </c>
      <c r="L639" s="20"/>
      <c r="M639" s="17"/>
      <c r="N639" s="24"/>
      <c r="O639" s="21"/>
      <c r="P639" s="85"/>
      <c r="Q639" s="22"/>
      <c r="R639" s="22"/>
      <c r="S639" s="22"/>
      <c r="T639" s="22">
        <f t="shared" si="33"/>
        <v>0</v>
      </c>
      <c r="U639" s="22"/>
      <c r="V639" s="23"/>
      <c r="W639" s="23"/>
      <c r="X639" s="23"/>
      <c r="Y639" s="17"/>
      <c r="Z639" s="17"/>
      <c r="AA639" s="39"/>
      <c r="AB639" s="17"/>
      <c r="AC639" s="17"/>
      <c r="AD639" s="17"/>
      <c r="AE639" s="17"/>
      <c r="AF639" s="40" t="e">
        <f t="shared" si="34"/>
        <v>#DIV/0!</v>
      </c>
      <c r="AG639" s="41"/>
      <c r="AH639" s="41" t="b">
        <f t="shared" si="35"/>
        <v>1</v>
      </c>
    </row>
    <row r="640" spans="1:34" ht="44.25" hidden="1" customHeight="1" thickBot="1" x14ac:dyDescent="0.3">
      <c r="A640" s="17"/>
      <c r="B640" s="17"/>
      <c r="C640" s="3"/>
      <c r="D640" s="17"/>
      <c r="E640" s="3" t="str">
        <f>IF(D640=1,'Tipo '!$B$2,IF(D640=2,'Tipo '!$B$3,IF(D640=3,'Tipo '!$B$4,IF(D640=4,'Tipo '!$B$5,IF(D640=5,'Tipo '!$B$6,IF(D640=6,'Tipo '!$B$7,IF(D640=7,'Tipo '!$B$8,IF(D640=8,'Tipo '!$B$9,IF(D640=9,'Tipo '!$B$10,IF(D640=10,'Tipo '!$B$11,IF(D640=11,'Tipo '!$B$12,IF(D640=12,'Tipo '!$B$13,IF(D640=13,'Tipo '!$B$14,IF(D640=14,'Tipo '!$B$15,IF(D640=15,'Tipo '!$B$16,IF(D640=16,'Tipo '!$B$17,IF(D640=17,'Tipo '!$B$18,IF(D640=18,'Tipo '!$B$19,IF(D640=19,'Tipo '!$B$20,IF(D640=20,'Tipo '!$B$21,"No ha seleccionado un tipo de contrato válido"))))))))))))))))))))</f>
        <v>No ha seleccionado un tipo de contrato válido</v>
      </c>
      <c r="F640" s="3"/>
      <c r="G640" s="3"/>
      <c r="H640" s="19"/>
      <c r="I640" s="19"/>
      <c r="J640" s="8"/>
      <c r="K640" s="38" t="str">
        <f>IF(J640=1,'Equivalencia BH-BMPT'!$D$2,IF(J640=2,'Equivalencia BH-BMPT'!$D$3,IF(J640=3,'Equivalencia BH-BMPT'!$D$4,IF(J640=4,'Equivalencia BH-BMPT'!$D$5,IF(J640=5,'Equivalencia BH-BMPT'!$D$6,IF(J640=6,'Equivalencia BH-BMPT'!$D$7,IF(J640=7,'Equivalencia BH-BMPT'!$D$8,IF(J640=8,'Equivalencia BH-BMPT'!$D$9,IF(J640=9,'Equivalencia BH-BMPT'!$D$10,IF(J640=10,'Equivalencia BH-BMPT'!$D$11,IF(J640=11,'Equivalencia BH-BMPT'!$D$12,IF(J640=12,'Equivalencia BH-BMPT'!$D$13,IF(J640=13,'Equivalencia BH-BMPT'!$D$14,IF(J640=14,'Equivalencia BH-BMPT'!$D$15,IF(J640=15,'Equivalencia BH-BMPT'!$D$16,IF(J640=16,'Equivalencia BH-BMPT'!$D$17,IF(J640=17,'Equivalencia BH-BMPT'!$D$18,IF(J640=18,'Equivalencia BH-BMPT'!$D$19,IF(J640=19,'Equivalencia BH-BMPT'!$D$20,IF(J640=20,'Equivalencia BH-BMPT'!$D$21,IF(J640=21,'Equivalencia BH-BMPT'!$D$22,IF(J640=22,'Equivalencia BH-BMPT'!$D$23,IF(J640=23,'Equivalencia BH-BMPT'!#REF!,IF(J640=24,'Equivalencia BH-BMPT'!$D$25,IF(J640=25,'Equivalencia BH-BMPT'!$D$26,IF(J640=26,'Equivalencia BH-BMPT'!$D$27,IF(J640=27,'Equivalencia BH-BMPT'!$D$28,IF(J640=28,'Equivalencia BH-BMPT'!$D$29,IF(J640=29,'Equivalencia BH-BMPT'!$D$30,IF(J640=30,'Equivalencia BH-BMPT'!$D$31,IF(J640=31,'Equivalencia BH-BMPT'!$D$32,IF(J640=32,'Equivalencia BH-BMPT'!$D$33,IF(J640=33,'Equivalencia BH-BMPT'!$D$34,IF(J640=34,'Equivalencia BH-BMPT'!$D$35,IF(J640=35,'Equivalencia BH-BMPT'!$D$36,IF(J640=36,'Equivalencia BH-BMPT'!$D$37,IF(J640=37,'Equivalencia BH-BMPT'!$D$38,IF(J640=38,'Equivalencia BH-BMPT'!#REF!,IF(J640=39,'Equivalencia BH-BMPT'!$D$40,IF(J640=40,'Equivalencia BH-BMPT'!$D$41,IF(J640=41,'Equivalencia BH-BMPT'!$D$42,IF(J640=42,'Equivalencia BH-BMPT'!$D$43,IF(J640=43,'Equivalencia BH-BMPT'!$D$44,IF(J640=44,'Equivalencia BH-BMPT'!$D$45,IF(J640=45,'Equivalencia BH-BMPT'!$D$46,"No ha seleccionado un número de programa")))))))))))))))))))))))))))))))))))))))))))))</f>
        <v>No ha seleccionado un número de programa</v>
      </c>
      <c r="L640" s="20"/>
      <c r="M640" s="17"/>
      <c r="N640" s="24"/>
      <c r="O640" s="21"/>
      <c r="P640" s="85"/>
      <c r="Q640" s="22"/>
      <c r="R640" s="22"/>
      <c r="S640" s="22"/>
      <c r="T640" s="22">
        <f t="shared" si="33"/>
        <v>0</v>
      </c>
      <c r="U640" s="22"/>
      <c r="V640" s="23"/>
      <c r="W640" s="23"/>
      <c r="X640" s="23"/>
      <c r="Y640" s="17"/>
      <c r="Z640" s="17"/>
      <c r="AA640" s="39"/>
      <c r="AB640" s="17"/>
      <c r="AC640" s="17"/>
      <c r="AD640" s="17"/>
      <c r="AE640" s="17"/>
      <c r="AF640" s="40" t="e">
        <f t="shared" si="34"/>
        <v>#DIV/0!</v>
      </c>
      <c r="AG640" s="41"/>
      <c r="AH640" s="41" t="b">
        <f t="shared" si="35"/>
        <v>1</v>
      </c>
    </row>
    <row r="641" spans="1:34" ht="44.25" hidden="1" customHeight="1" thickBot="1" x14ac:dyDescent="0.3">
      <c r="A641" s="17"/>
      <c r="B641" s="17"/>
      <c r="C641" s="3"/>
      <c r="D641" s="17"/>
      <c r="E641" s="3" t="str">
        <f>IF(D641=1,'Tipo '!$B$2,IF(D641=2,'Tipo '!$B$3,IF(D641=3,'Tipo '!$B$4,IF(D641=4,'Tipo '!$B$5,IF(D641=5,'Tipo '!$B$6,IF(D641=6,'Tipo '!$B$7,IF(D641=7,'Tipo '!$B$8,IF(D641=8,'Tipo '!$B$9,IF(D641=9,'Tipo '!$B$10,IF(D641=10,'Tipo '!$B$11,IF(D641=11,'Tipo '!$B$12,IF(D641=12,'Tipo '!$B$13,IF(D641=13,'Tipo '!$B$14,IF(D641=14,'Tipo '!$B$15,IF(D641=15,'Tipo '!$B$16,IF(D641=16,'Tipo '!$B$17,IF(D641=17,'Tipo '!$B$18,IF(D641=18,'Tipo '!$B$19,IF(D641=19,'Tipo '!$B$20,IF(D641=20,'Tipo '!$B$21,"No ha seleccionado un tipo de contrato válido"))))))))))))))))))))</f>
        <v>No ha seleccionado un tipo de contrato válido</v>
      </c>
      <c r="F641" s="3"/>
      <c r="G641" s="3"/>
      <c r="H641" s="19"/>
      <c r="I641" s="19"/>
      <c r="J641" s="8"/>
      <c r="K641" s="38" t="str">
        <f>IF(J641=1,'Equivalencia BH-BMPT'!$D$2,IF(J641=2,'Equivalencia BH-BMPT'!$D$3,IF(J641=3,'Equivalencia BH-BMPT'!$D$4,IF(J641=4,'Equivalencia BH-BMPT'!$D$5,IF(J641=5,'Equivalencia BH-BMPT'!$D$6,IF(J641=6,'Equivalencia BH-BMPT'!$D$7,IF(J641=7,'Equivalencia BH-BMPT'!$D$8,IF(J641=8,'Equivalencia BH-BMPT'!$D$9,IF(J641=9,'Equivalencia BH-BMPT'!$D$10,IF(J641=10,'Equivalencia BH-BMPT'!$D$11,IF(J641=11,'Equivalencia BH-BMPT'!$D$12,IF(J641=12,'Equivalencia BH-BMPT'!$D$13,IF(J641=13,'Equivalencia BH-BMPT'!$D$14,IF(J641=14,'Equivalencia BH-BMPT'!$D$15,IF(J641=15,'Equivalencia BH-BMPT'!$D$16,IF(J641=16,'Equivalencia BH-BMPT'!$D$17,IF(J641=17,'Equivalencia BH-BMPT'!$D$18,IF(J641=18,'Equivalencia BH-BMPT'!$D$19,IF(J641=19,'Equivalencia BH-BMPT'!$D$20,IF(J641=20,'Equivalencia BH-BMPT'!$D$21,IF(J641=21,'Equivalencia BH-BMPT'!$D$22,IF(J641=22,'Equivalencia BH-BMPT'!$D$23,IF(J641=23,'Equivalencia BH-BMPT'!#REF!,IF(J641=24,'Equivalencia BH-BMPT'!$D$25,IF(J641=25,'Equivalencia BH-BMPT'!$D$26,IF(J641=26,'Equivalencia BH-BMPT'!$D$27,IF(J641=27,'Equivalencia BH-BMPT'!$D$28,IF(J641=28,'Equivalencia BH-BMPT'!$D$29,IF(J641=29,'Equivalencia BH-BMPT'!$D$30,IF(J641=30,'Equivalencia BH-BMPT'!$D$31,IF(J641=31,'Equivalencia BH-BMPT'!$D$32,IF(J641=32,'Equivalencia BH-BMPT'!$D$33,IF(J641=33,'Equivalencia BH-BMPT'!$D$34,IF(J641=34,'Equivalencia BH-BMPT'!$D$35,IF(J641=35,'Equivalencia BH-BMPT'!$D$36,IF(J641=36,'Equivalencia BH-BMPT'!$D$37,IF(J641=37,'Equivalencia BH-BMPT'!$D$38,IF(J641=38,'Equivalencia BH-BMPT'!#REF!,IF(J641=39,'Equivalencia BH-BMPT'!$D$40,IF(J641=40,'Equivalencia BH-BMPT'!$D$41,IF(J641=41,'Equivalencia BH-BMPT'!$D$42,IF(J641=42,'Equivalencia BH-BMPT'!$D$43,IF(J641=43,'Equivalencia BH-BMPT'!$D$44,IF(J641=44,'Equivalencia BH-BMPT'!$D$45,IF(J641=45,'Equivalencia BH-BMPT'!$D$46,"No ha seleccionado un número de programa")))))))))))))))))))))))))))))))))))))))))))))</f>
        <v>No ha seleccionado un número de programa</v>
      </c>
      <c r="L641" s="20"/>
      <c r="M641" s="17"/>
      <c r="N641" s="24"/>
      <c r="O641" s="21"/>
      <c r="P641" s="85"/>
      <c r="Q641" s="22"/>
      <c r="R641" s="22"/>
      <c r="S641" s="22"/>
      <c r="T641" s="22">
        <f t="shared" si="33"/>
        <v>0</v>
      </c>
      <c r="U641" s="22"/>
      <c r="V641" s="23"/>
      <c r="W641" s="23"/>
      <c r="X641" s="23"/>
      <c r="Y641" s="17"/>
      <c r="Z641" s="17"/>
      <c r="AA641" s="39"/>
      <c r="AB641" s="17"/>
      <c r="AC641" s="17"/>
      <c r="AD641" s="17"/>
      <c r="AE641" s="17"/>
      <c r="AF641" s="40" t="e">
        <f t="shared" si="34"/>
        <v>#DIV/0!</v>
      </c>
      <c r="AG641" s="41"/>
      <c r="AH641" s="41" t="b">
        <f t="shared" si="35"/>
        <v>1</v>
      </c>
    </row>
    <row r="642" spans="1:34" ht="44.25" hidden="1" customHeight="1" thickBot="1" x14ac:dyDescent="0.3">
      <c r="A642" s="17"/>
      <c r="B642" s="17"/>
      <c r="C642" s="3"/>
      <c r="D642" s="17"/>
      <c r="E642" s="3" t="str">
        <f>IF(D642=1,'Tipo '!$B$2,IF(D642=2,'Tipo '!$B$3,IF(D642=3,'Tipo '!$B$4,IF(D642=4,'Tipo '!$B$5,IF(D642=5,'Tipo '!$B$6,IF(D642=6,'Tipo '!$B$7,IF(D642=7,'Tipo '!$B$8,IF(D642=8,'Tipo '!$B$9,IF(D642=9,'Tipo '!$B$10,IF(D642=10,'Tipo '!$B$11,IF(D642=11,'Tipo '!$B$12,IF(D642=12,'Tipo '!$B$13,IF(D642=13,'Tipo '!$B$14,IF(D642=14,'Tipo '!$B$15,IF(D642=15,'Tipo '!$B$16,IF(D642=16,'Tipo '!$B$17,IF(D642=17,'Tipo '!$B$18,IF(D642=18,'Tipo '!$B$19,IF(D642=19,'Tipo '!$B$20,IF(D642=20,'Tipo '!$B$21,"No ha seleccionado un tipo de contrato válido"))))))))))))))))))))</f>
        <v>No ha seleccionado un tipo de contrato válido</v>
      </c>
      <c r="F642" s="3"/>
      <c r="G642" s="3"/>
      <c r="H642" s="19"/>
      <c r="I642" s="19"/>
      <c r="J642" s="8"/>
      <c r="K642" s="38" t="str">
        <f>IF(J642=1,'Equivalencia BH-BMPT'!$D$2,IF(J642=2,'Equivalencia BH-BMPT'!$D$3,IF(J642=3,'Equivalencia BH-BMPT'!$D$4,IF(J642=4,'Equivalencia BH-BMPT'!$D$5,IF(J642=5,'Equivalencia BH-BMPT'!$D$6,IF(J642=6,'Equivalencia BH-BMPT'!$D$7,IF(J642=7,'Equivalencia BH-BMPT'!$D$8,IF(J642=8,'Equivalencia BH-BMPT'!$D$9,IF(J642=9,'Equivalencia BH-BMPT'!$D$10,IF(J642=10,'Equivalencia BH-BMPT'!$D$11,IF(J642=11,'Equivalencia BH-BMPT'!$D$12,IF(J642=12,'Equivalencia BH-BMPT'!$D$13,IF(J642=13,'Equivalencia BH-BMPT'!$D$14,IF(J642=14,'Equivalencia BH-BMPT'!$D$15,IF(J642=15,'Equivalencia BH-BMPT'!$D$16,IF(J642=16,'Equivalencia BH-BMPT'!$D$17,IF(J642=17,'Equivalencia BH-BMPT'!$D$18,IF(J642=18,'Equivalencia BH-BMPT'!$D$19,IF(J642=19,'Equivalencia BH-BMPT'!$D$20,IF(J642=20,'Equivalencia BH-BMPT'!$D$21,IF(J642=21,'Equivalencia BH-BMPT'!$D$22,IF(J642=22,'Equivalencia BH-BMPT'!$D$23,IF(J642=23,'Equivalencia BH-BMPT'!#REF!,IF(J642=24,'Equivalencia BH-BMPT'!$D$25,IF(J642=25,'Equivalencia BH-BMPT'!$D$26,IF(J642=26,'Equivalencia BH-BMPT'!$D$27,IF(J642=27,'Equivalencia BH-BMPT'!$D$28,IF(J642=28,'Equivalencia BH-BMPT'!$D$29,IF(J642=29,'Equivalencia BH-BMPT'!$D$30,IF(J642=30,'Equivalencia BH-BMPT'!$D$31,IF(J642=31,'Equivalencia BH-BMPT'!$D$32,IF(J642=32,'Equivalencia BH-BMPT'!$D$33,IF(J642=33,'Equivalencia BH-BMPT'!$D$34,IF(J642=34,'Equivalencia BH-BMPT'!$D$35,IF(J642=35,'Equivalencia BH-BMPT'!$D$36,IF(J642=36,'Equivalencia BH-BMPT'!$D$37,IF(J642=37,'Equivalencia BH-BMPT'!$D$38,IF(J642=38,'Equivalencia BH-BMPT'!#REF!,IF(J642=39,'Equivalencia BH-BMPT'!$D$40,IF(J642=40,'Equivalencia BH-BMPT'!$D$41,IF(J642=41,'Equivalencia BH-BMPT'!$D$42,IF(J642=42,'Equivalencia BH-BMPT'!$D$43,IF(J642=43,'Equivalencia BH-BMPT'!$D$44,IF(J642=44,'Equivalencia BH-BMPT'!$D$45,IF(J642=45,'Equivalencia BH-BMPT'!$D$46,"No ha seleccionado un número de programa")))))))))))))))))))))))))))))))))))))))))))))</f>
        <v>No ha seleccionado un número de programa</v>
      </c>
      <c r="L642" s="20"/>
      <c r="M642" s="17"/>
      <c r="N642" s="24"/>
      <c r="O642" s="21"/>
      <c r="P642" s="85"/>
      <c r="Q642" s="22"/>
      <c r="R642" s="22"/>
      <c r="S642" s="22"/>
      <c r="T642" s="22">
        <f t="shared" si="33"/>
        <v>0</v>
      </c>
      <c r="U642" s="22"/>
      <c r="V642" s="23"/>
      <c r="W642" s="23"/>
      <c r="X642" s="23"/>
      <c r="Y642" s="17"/>
      <c r="Z642" s="17"/>
      <c r="AA642" s="39"/>
      <c r="AB642" s="17"/>
      <c r="AC642" s="17"/>
      <c r="AD642" s="17"/>
      <c r="AE642" s="17"/>
      <c r="AF642" s="40" t="e">
        <f t="shared" si="34"/>
        <v>#DIV/0!</v>
      </c>
      <c r="AG642" s="41"/>
      <c r="AH642" s="41" t="b">
        <f t="shared" si="35"/>
        <v>1</v>
      </c>
    </row>
    <row r="643" spans="1:34" ht="44.25" hidden="1" customHeight="1" thickBot="1" x14ac:dyDescent="0.3">
      <c r="A643" s="17"/>
      <c r="B643" s="17"/>
      <c r="C643" s="3"/>
      <c r="D643" s="17"/>
      <c r="E643" s="3" t="str">
        <f>IF(D643=1,'Tipo '!$B$2,IF(D643=2,'Tipo '!$B$3,IF(D643=3,'Tipo '!$B$4,IF(D643=4,'Tipo '!$B$5,IF(D643=5,'Tipo '!$B$6,IF(D643=6,'Tipo '!$B$7,IF(D643=7,'Tipo '!$B$8,IF(D643=8,'Tipo '!$B$9,IF(D643=9,'Tipo '!$B$10,IF(D643=10,'Tipo '!$B$11,IF(D643=11,'Tipo '!$B$12,IF(D643=12,'Tipo '!$B$13,IF(D643=13,'Tipo '!$B$14,IF(D643=14,'Tipo '!$B$15,IF(D643=15,'Tipo '!$B$16,IF(D643=16,'Tipo '!$B$17,IF(D643=17,'Tipo '!$B$18,IF(D643=18,'Tipo '!$B$19,IF(D643=19,'Tipo '!$B$20,IF(D643=20,'Tipo '!$B$21,"No ha seleccionado un tipo de contrato válido"))))))))))))))))))))</f>
        <v>No ha seleccionado un tipo de contrato válido</v>
      </c>
      <c r="F643" s="3"/>
      <c r="G643" s="3"/>
      <c r="H643" s="19"/>
      <c r="I643" s="19"/>
      <c r="J643" s="8"/>
      <c r="K643" s="38" t="str">
        <f>IF(J643=1,'Equivalencia BH-BMPT'!$D$2,IF(J643=2,'Equivalencia BH-BMPT'!$D$3,IF(J643=3,'Equivalencia BH-BMPT'!$D$4,IF(J643=4,'Equivalencia BH-BMPT'!$D$5,IF(J643=5,'Equivalencia BH-BMPT'!$D$6,IF(J643=6,'Equivalencia BH-BMPT'!$D$7,IF(J643=7,'Equivalencia BH-BMPT'!$D$8,IF(J643=8,'Equivalencia BH-BMPT'!$D$9,IF(J643=9,'Equivalencia BH-BMPT'!$D$10,IF(J643=10,'Equivalencia BH-BMPT'!$D$11,IF(J643=11,'Equivalencia BH-BMPT'!$D$12,IF(J643=12,'Equivalencia BH-BMPT'!$D$13,IF(J643=13,'Equivalencia BH-BMPT'!$D$14,IF(J643=14,'Equivalencia BH-BMPT'!$D$15,IF(J643=15,'Equivalencia BH-BMPT'!$D$16,IF(J643=16,'Equivalencia BH-BMPT'!$D$17,IF(J643=17,'Equivalencia BH-BMPT'!$D$18,IF(J643=18,'Equivalencia BH-BMPT'!$D$19,IF(J643=19,'Equivalencia BH-BMPT'!$D$20,IF(J643=20,'Equivalencia BH-BMPT'!$D$21,IF(J643=21,'Equivalencia BH-BMPT'!$D$22,IF(J643=22,'Equivalencia BH-BMPT'!$D$23,IF(J643=23,'Equivalencia BH-BMPT'!#REF!,IF(J643=24,'Equivalencia BH-BMPT'!$D$25,IF(J643=25,'Equivalencia BH-BMPT'!$D$26,IF(J643=26,'Equivalencia BH-BMPT'!$D$27,IF(J643=27,'Equivalencia BH-BMPT'!$D$28,IF(J643=28,'Equivalencia BH-BMPT'!$D$29,IF(J643=29,'Equivalencia BH-BMPT'!$D$30,IF(J643=30,'Equivalencia BH-BMPT'!$D$31,IF(J643=31,'Equivalencia BH-BMPT'!$D$32,IF(J643=32,'Equivalencia BH-BMPT'!$D$33,IF(J643=33,'Equivalencia BH-BMPT'!$D$34,IF(J643=34,'Equivalencia BH-BMPT'!$D$35,IF(J643=35,'Equivalencia BH-BMPT'!$D$36,IF(J643=36,'Equivalencia BH-BMPT'!$D$37,IF(J643=37,'Equivalencia BH-BMPT'!$D$38,IF(J643=38,'Equivalencia BH-BMPT'!#REF!,IF(J643=39,'Equivalencia BH-BMPT'!$D$40,IF(J643=40,'Equivalencia BH-BMPT'!$D$41,IF(J643=41,'Equivalencia BH-BMPT'!$D$42,IF(J643=42,'Equivalencia BH-BMPT'!$D$43,IF(J643=43,'Equivalencia BH-BMPT'!$D$44,IF(J643=44,'Equivalencia BH-BMPT'!$D$45,IF(J643=45,'Equivalencia BH-BMPT'!$D$46,"No ha seleccionado un número de programa")))))))))))))))))))))))))))))))))))))))))))))</f>
        <v>No ha seleccionado un número de programa</v>
      </c>
      <c r="L643" s="20"/>
      <c r="M643" s="17"/>
      <c r="N643" s="24"/>
      <c r="O643" s="21"/>
      <c r="P643" s="85"/>
      <c r="Q643" s="22"/>
      <c r="R643" s="22"/>
      <c r="S643" s="22"/>
      <c r="T643" s="22">
        <f t="shared" si="33"/>
        <v>0</v>
      </c>
      <c r="U643" s="22"/>
      <c r="V643" s="23"/>
      <c r="W643" s="23"/>
      <c r="X643" s="23"/>
      <c r="Y643" s="17"/>
      <c r="Z643" s="17"/>
      <c r="AA643" s="39"/>
      <c r="AB643" s="17"/>
      <c r="AC643" s="17"/>
      <c r="AD643" s="17"/>
      <c r="AE643" s="17"/>
      <c r="AF643" s="40" t="e">
        <f t="shared" si="34"/>
        <v>#DIV/0!</v>
      </c>
      <c r="AG643" s="41"/>
      <c r="AH643" s="41" t="b">
        <f t="shared" si="35"/>
        <v>1</v>
      </c>
    </row>
    <row r="644" spans="1:34" ht="44.25" hidden="1" customHeight="1" thickBot="1" x14ac:dyDescent="0.3">
      <c r="A644" s="17"/>
      <c r="B644" s="17"/>
      <c r="C644" s="3"/>
      <c r="D644" s="17"/>
      <c r="E644" s="3" t="str">
        <f>IF(D644=1,'Tipo '!$B$2,IF(D644=2,'Tipo '!$B$3,IF(D644=3,'Tipo '!$B$4,IF(D644=4,'Tipo '!$B$5,IF(D644=5,'Tipo '!$B$6,IF(D644=6,'Tipo '!$B$7,IF(D644=7,'Tipo '!$B$8,IF(D644=8,'Tipo '!$B$9,IF(D644=9,'Tipo '!$B$10,IF(D644=10,'Tipo '!$B$11,IF(D644=11,'Tipo '!$B$12,IF(D644=12,'Tipo '!$B$13,IF(D644=13,'Tipo '!$B$14,IF(D644=14,'Tipo '!$B$15,IF(D644=15,'Tipo '!$B$16,IF(D644=16,'Tipo '!$B$17,IF(D644=17,'Tipo '!$B$18,IF(D644=18,'Tipo '!$B$19,IF(D644=19,'Tipo '!$B$20,IF(D644=20,'Tipo '!$B$21,"No ha seleccionado un tipo de contrato válido"))))))))))))))))))))</f>
        <v>No ha seleccionado un tipo de contrato válido</v>
      </c>
      <c r="F644" s="3"/>
      <c r="G644" s="3"/>
      <c r="H644" s="19"/>
      <c r="I644" s="19"/>
      <c r="J644" s="8"/>
      <c r="K644" s="38" t="str">
        <f>IF(J644=1,'Equivalencia BH-BMPT'!$D$2,IF(J644=2,'Equivalencia BH-BMPT'!$D$3,IF(J644=3,'Equivalencia BH-BMPT'!$D$4,IF(J644=4,'Equivalencia BH-BMPT'!$D$5,IF(J644=5,'Equivalencia BH-BMPT'!$D$6,IF(J644=6,'Equivalencia BH-BMPT'!$D$7,IF(J644=7,'Equivalencia BH-BMPT'!$D$8,IF(J644=8,'Equivalencia BH-BMPT'!$D$9,IF(J644=9,'Equivalencia BH-BMPT'!$D$10,IF(J644=10,'Equivalencia BH-BMPT'!$D$11,IF(J644=11,'Equivalencia BH-BMPT'!$D$12,IF(J644=12,'Equivalencia BH-BMPT'!$D$13,IF(J644=13,'Equivalencia BH-BMPT'!$D$14,IF(J644=14,'Equivalencia BH-BMPT'!$D$15,IF(J644=15,'Equivalencia BH-BMPT'!$D$16,IF(J644=16,'Equivalencia BH-BMPT'!$D$17,IF(J644=17,'Equivalencia BH-BMPT'!$D$18,IF(J644=18,'Equivalencia BH-BMPT'!$D$19,IF(J644=19,'Equivalencia BH-BMPT'!$D$20,IF(J644=20,'Equivalencia BH-BMPT'!$D$21,IF(J644=21,'Equivalencia BH-BMPT'!$D$22,IF(J644=22,'Equivalencia BH-BMPT'!$D$23,IF(J644=23,'Equivalencia BH-BMPT'!#REF!,IF(J644=24,'Equivalencia BH-BMPT'!$D$25,IF(J644=25,'Equivalencia BH-BMPT'!$D$26,IF(J644=26,'Equivalencia BH-BMPT'!$D$27,IF(J644=27,'Equivalencia BH-BMPT'!$D$28,IF(J644=28,'Equivalencia BH-BMPT'!$D$29,IF(J644=29,'Equivalencia BH-BMPT'!$D$30,IF(J644=30,'Equivalencia BH-BMPT'!$D$31,IF(J644=31,'Equivalencia BH-BMPT'!$D$32,IF(J644=32,'Equivalencia BH-BMPT'!$D$33,IF(J644=33,'Equivalencia BH-BMPT'!$D$34,IF(J644=34,'Equivalencia BH-BMPT'!$D$35,IF(J644=35,'Equivalencia BH-BMPT'!$D$36,IF(J644=36,'Equivalencia BH-BMPT'!$D$37,IF(J644=37,'Equivalencia BH-BMPT'!$D$38,IF(J644=38,'Equivalencia BH-BMPT'!#REF!,IF(J644=39,'Equivalencia BH-BMPT'!$D$40,IF(J644=40,'Equivalencia BH-BMPT'!$D$41,IF(J644=41,'Equivalencia BH-BMPT'!$D$42,IF(J644=42,'Equivalencia BH-BMPT'!$D$43,IF(J644=43,'Equivalencia BH-BMPT'!$D$44,IF(J644=44,'Equivalencia BH-BMPT'!$D$45,IF(J644=45,'Equivalencia BH-BMPT'!$D$46,"No ha seleccionado un número de programa")))))))))))))))))))))))))))))))))))))))))))))</f>
        <v>No ha seleccionado un número de programa</v>
      </c>
      <c r="L644" s="20"/>
      <c r="M644" s="17"/>
      <c r="N644" s="24"/>
      <c r="O644" s="21"/>
      <c r="P644" s="85"/>
      <c r="Q644" s="22"/>
      <c r="R644" s="22"/>
      <c r="S644" s="22"/>
      <c r="T644" s="22">
        <f t="shared" si="33"/>
        <v>0</v>
      </c>
      <c r="U644" s="22"/>
      <c r="V644" s="23"/>
      <c r="W644" s="23"/>
      <c r="X644" s="23"/>
      <c r="Y644" s="17"/>
      <c r="Z644" s="17"/>
      <c r="AA644" s="39"/>
      <c r="AB644" s="17"/>
      <c r="AC644" s="17"/>
      <c r="AD644" s="17"/>
      <c r="AE644" s="17"/>
      <c r="AF644" s="40" t="e">
        <f t="shared" si="34"/>
        <v>#DIV/0!</v>
      </c>
      <c r="AG644" s="41"/>
      <c r="AH644" s="41" t="b">
        <f t="shared" si="35"/>
        <v>1</v>
      </c>
    </row>
    <row r="645" spans="1:34" ht="44.25" hidden="1" customHeight="1" thickBot="1" x14ac:dyDescent="0.3">
      <c r="A645" s="17"/>
      <c r="B645" s="17"/>
      <c r="C645" s="3"/>
      <c r="D645" s="17"/>
      <c r="E645" s="3" t="str">
        <f>IF(D645=1,'Tipo '!$B$2,IF(D645=2,'Tipo '!$B$3,IF(D645=3,'Tipo '!$B$4,IF(D645=4,'Tipo '!$B$5,IF(D645=5,'Tipo '!$B$6,IF(D645=6,'Tipo '!$B$7,IF(D645=7,'Tipo '!$B$8,IF(D645=8,'Tipo '!$B$9,IF(D645=9,'Tipo '!$B$10,IF(D645=10,'Tipo '!$B$11,IF(D645=11,'Tipo '!$B$12,IF(D645=12,'Tipo '!$B$13,IF(D645=13,'Tipo '!$B$14,IF(D645=14,'Tipo '!$B$15,IF(D645=15,'Tipo '!$B$16,IF(D645=16,'Tipo '!$B$17,IF(D645=17,'Tipo '!$B$18,IF(D645=18,'Tipo '!$B$19,IF(D645=19,'Tipo '!$B$20,IF(D645=20,'Tipo '!$B$21,"No ha seleccionado un tipo de contrato válido"))))))))))))))))))))</f>
        <v>No ha seleccionado un tipo de contrato válido</v>
      </c>
      <c r="F645" s="3"/>
      <c r="G645" s="3"/>
      <c r="H645" s="19"/>
      <c r="I645" s="19"/>
      <c r="J645" s="8"/>
      <c r="K645" s="38" t="str">
        <f>IF(J645=1,'Equivalencia BH-BMPT'!$D$2,IF(J645=2,'Equivalencia BH-BMPT'!$D$3,IF(J645=3,'Equivalencia BH-BMPT'!$D$4,IF(J645=4,'Equivalencia BH-BMPT'!$D$5,IF(J645=5,'Equivalencia BH-BMPT'!$D$6,IF(J645=6,'Equivalencia BH-BMPT'!$D$7,IF(J645=7,'Equivalencia BH-BMPT'!$D$8,IF(J645=8,'Equivalencia BH-BMPT'!$D$9,IF(J645=9,'Equivalencia BH-BMPT'!$D$10,IF(J645=10,'Equivalencia BH-BMPT'!$D$11,IF(J645=11,'Equivalencia BH-BMPT'!$D$12,IF(J645=12,'Equivalencia BH-BMPT'!$D$13,IF(J645=13,'Equivalencia BH-BMPT'!$D$14,IF(J645=14,'Equivalencia BH-BMPT'!$D$15,IF(J645=15,'Equivalencia BH-BMPT'!$D$16,IF(J645=16,'Equivalencia BH-BMPT'!$D$17,IF(J645=17,'Equivalencia BH-BMPT'!$D$18,IF(J645=18,'Equivalencia BH-BMPT'!$D$19,IF(J645=19,'Equivalencia BH-BMPT'!$D$20,IF(J645=20,'Equivalencia BH-BMPT'!$D$21,IF(J645=21,'Equivalencia BH-BMPT'!$D$22,IF(J645=22,'Equivalencia BH-BMPT'!$D$23,IF(J645=23,'Equivalencia BH-BMPT'!#REF!,IF(J645=24,'Equivalencia BH-BMPT'!$D$25,IF(J645=25,'Equivalencia BH-BMPT'!$D$26,IF(J645=26,'Equivalencia BH-BMPT'!$D$27,IF(J645=27,'Equivalencia BH-BMPT'!$D$28,IF(J645=28,'Equivalencia BH-BMPT'!$D$29,IF(J645=29,'Equivalencia BH-BMPT'!$D$30,IF(J645=30,'Equivalencia BH-BMPT'!$D$31,IF(J645=31,'Equivalencia BH-BMPT'!$D$32,IF(J645=32,'Equivalencia BH-BMPT'!$D$33,IF(J645=33,'Equivalencia BH-BMPT'!$D$34,IF(J645=34,'Equivalencia BH-BMPT'!$D$35,IF(J645=35,'Equivalencia BH-BMPT'!$D$36,IF(J645=36,'Equivalencia BH-BMPT'!$D$37,IF(J645=37,'Equivalencia BH-BMPT'!$D$38,IF(J645=38,'Equivalencia BH-BMPT'!#REF!,IF(J645=39,'Equivalencia BH-BMPT'!$D$40,IF(J645=40,'Equivalencia BH-BMPT'!$D$41,IF(J645=41,'Equivalencia BH-BMPT'!$D$42,IF(J645=42,'Equivalencia BH-BMPT'!$D$43,IF(J645=43,'Equivalencia BH-BMPT'!$D$44,IF(J645=44,'Equivalencia BH-BMPT'!$D$45,IF(J645=45,'Equivalencia BH-BMPT'!$D$46,"No ha seleccionado un número de programa")))))))))))))))))))))))))))))))))))))))))))))</f>
        <v>No ha seleccionado un número de programa</v>
      </c>
      <c r="L645" s="20"/>
      <c r="M645" s="17"/>
      <c r="N645" s="24"/>
      <c r="O645" s="21"/>
      <c r="P645" s="85"/>
      <c r="Q645" s="22"/>
      <c r="R645" s="22"/>
      <c r="S645" s="22"/>
      <c r="T645" s="22">
        <f t="shared" si="33"/>
        <v>0</v>
      </c>
      <c r="U645" s="22"/>
      <c r="V645" s="23"/>
      <c r="W645" s="23"/>
      <c r="X645" s="23"/>
      <c r="Y645" s="17"/>
      <c r="Z645" s="17"/>
      <c r="AA645" s="39"/>
      <c r="AB645" s="17"/>
      <c r="AC645" s="17"/>
      <c r="AD645" s="17"/>
      <c r="AE645" s="17"/>
      <c r="AF645" s="40" t="e">
        <f t="shared" si="34"/>
        <v>#DIV/0!</v>
      </c>
      <c r="AG645" s="41"/>
      <c r="AH645" s="41" t="b">
        <f t="shared" si="35"/>
        <v>1</v>
      </c>
    </row>
    <row r="646" spans="1:34" ht="44.25" hidden="1" customHeight="1" thickBot="1" x14ac:dyDescent="0.3">
      <c r="A646" s="17"/>
      <c r="B646" s="17"/>
      <c r="C646" s="3"/>
      <c r="D646" s="17"/>
      <c r="E646" s="3" t="str">
        <f>IF(D646=1,'Tipo '!$B$2,IF(D646=2,'Tipo '!$B$3,IF(D646=3,'Tipo '!$B$4,IF(D646=4,'Tipo '!$B$5,IF(D646=5,'Tipo '!$B$6,IF(D646=6,'Tipo '!$B$7,IF(D646=7,'Tipo '!$B$8,IF(D646=8,'Tipo '!$B$9,IF(D646=9,'Tipo '!$B$10,IF(D646=10,'Tipo '!$B$11,IF(D646=11,'Tipo '!$B$12,IF(D646=12,'Tipo '!$B$13,IF(D646=13,'Tipo '!$B$14,IF(D646=14,'Tipo '!$B$15,IF(D646=15,'Tipo '!$B$16,IF(D646=16,'Tipo '!$B$17,IF(D646=17,'Tipo '!$B$18,IF(D646=18,'Tipo '!$B$19,IF(D646=19,'Tipo '!$B$20,IF(D646=20,'Tipo '!$B$21,"No ha seleccionado un tipo de contrato válido"))))))))))))))))))))</f>
        <v>No ha seleccionado un tipo de contrato válido</v>
      </c>
      <c r="F646" s="3"/>
      <c r="G646" s="3"/>
      <c r="H646" s="19"/>
      <c r="I646" s="19"/>
      <c r="J646" s="8"/>
      <c r="K646" s="38" t="str">
        <f>IF(J646=1,'Equivalencia BH-BMPT'!$D$2,IF(J646=2,'Equivalencia BH-BMPT'!$D$3,IF(J646=3,'Equivalencia BH-BMPT'!$D$4,IF(J646=4,'Equivalencia BH-BMPT'!$D$5,IF(J646=5,'Equivalencia BH-BMPT'!$D$6,IF(J646=6,'Equivalencia BH-BMPT'!$D$7,IF(J646=7,'Equivalencia BH-BMPT'!$D$8,IF(J646=8,'Equivalencia BH-BMPT'!$D$9,IF(J646=9,'Equivalencia BH-BMPT'!$D$10,IF(J646=10,'Equivalencia BH-BMPT'!$D$11,IF(J646=11,'Equivalencia BH-BMPT'!$D$12,IF(J646=12,'Equivalencia BH-BMPT'!$D$13,IF(J646=13,'Equivalencia BH-BMPT'!$D$14,IF(J646=14,'Equivalencia BH-BMPT'!$D$15,IF(J646=15,'Equivalencia BH-BMPT'!$D$16,IF(J646=16,'Equivalencia BH-BMPT'!$D$17,IF(J646=17,'Equivalencia BH-BMPT'!$D$18,IF(J646=18,'Equivalencia BH-BMPT'!$D$19,IF(J646=19,'Equivalencia BH-BMPT'!$D$20,IF(J646=20,'Equivalencia BH-BMPT'!$D$21,IF(J646=21,'Equivalencia BH-BMPT'!$D$22,IF(J646=22,'Equivalencia BH-BMPT'!$D$23,IF(J646=23,'Equivalencia BH-BMPT'!#REF!,IF(J646=24,'Equivalencia BH-BMPT'!$D$25,IF(J646=25,'Equivalencia BH-BMPT'!$D$26,IF(J646=26,'Equivalencia BH-BMPT'!$D$27,IF(J646=27,'Equivalencia BH-BMPT'!$D$28,IF(J646=28,'Equivalencia BH-BMPT'!$D$29,IF(J646=29,'Equivalencia BH-BMPT'!$D$30,IF(J646=30,'Equivalencia BH-BMPT'!$D$31,IF(J646=31,'Equivalencia BH-BMPT'!$D$32,IF(J646=32,'Equivalencia BH-BMPT'!$D$33,IF(J646=33,'Equivalencia BH-BMPT'!$D$34,IF(J646=34,'Equivalencia BH-BMPT'!$D$35,IF(J646=35,'Equivalencia BH-BMPT'!$D$36,IF(J646=36,'Equivalencia BH-BMPT'!$D$37,IF(J646=37,'Equivalencia BH-BMPT'!$D$38,IF(J646=38,'Equivalencia BH-BMPT'!#REF!,IF(J646=39,'Equivalencia BH-BMPT'!$D$40,IF(J646=40,'Equivalencia BH-BMPT'!$D$41,IF(J646=41,'Equivalencia BH-BMPT'!$D$42,IF(J646=42,'Equivalencia BH-BMPT'!$D$43,IF(J646=43,'Equivalencia BH-BMPT'!$D$44,IF(J646=44,'Equivalencia BH-BMPT'!$D$45,IF(J646=45,'Equivalencia BH-BMPT'!$D$46,"No ha seleccionado un número de programa")))))))))))))))))))))))))))))))))))))))))))))</f>
        <v>No ha seleccionado un número de programa</v>
      </c>
      <c r="L646" s="20"/>
      <c r="M646" s="17"/>
      <c r="N646" s="24"/>
      <c r="O646" s="21"/>
      <c r="P646" s="85"/>
      <c r="Q646" s="22"/>
      <c r="R646" s="22"/>
      <c r="S646" s="22"/>
      <c r="T646" s="22">
        <f t="shared" si="33"/>
        <v>0</v>
      </c>
      <c r="U646" s="22"/>
      <c r="V646" s="23"/>
      <c r="W646" s="23"/>
      <c r="X646" s="23"/>
      <c r="Y646" s="17"/>
      <c r="Z646" s="17"/>
      <c r="AA646" s="39"/>
      <c r="AB646" s="17"/>
      <c r="AC646" s="17"/>
      <c r="AD646" s="17"/>
      <c r="AE646" s="17"/>
      <c r="AF646" s="40" t="e">
        <f t="shared" si="34"/>
        <v>#DIV/0!</v>
      </c>
      <c r="AG646" s="41"/>
      <c r="AH646" s="41" t="b">
        <f t="shared" si="35"/>
        <v>1</v>
      </c>
    </row>
    <row r="647" spans="1:34" ht="44.25" hidden="1" customHeight="1" thickBot="1" x14ac:dyDescent="0.3">
      <c r="A647" s="17"/>
      <c r="B647" s="17"/>
      <c r="C647" s="3"/>
      <c r="D647" s="17"/>
      <c r="E647" s="3" t="str">
        <f>IF(D647=1,'Tipo '!$B$2,IF(D647=2,'Tipo '!$B$3,IF(D647=3,'Tipo '!$B$4,IF(D647=4,'Tipo '!$B$5,IF(D647=5,'Tipo '!$B$6,IF(D647=6,'Tipo '!$B$7,IF(D647=7,'Tipo '!$B$8,IF(D647=8,'Tipo '!$B$9,IF(D647=9,'Tipo '!$B$10,IF(D647=10,'Tipo '!$B$11,IF(D647=11,'Tipo '!$B$12,IF(D647=12,'Tipo '!$B$13,IF(D647=13,'Tipo '!$B$14,IF(D647=14,'Tipo '!$B$15,IF(D647=15,'Tipo '!$B$16,IF(D647=16,'Tipo '!$B$17,IF(D647=17,'Tipo '!$B$18,IF(D647=18,'Tipo '!$B$19,IF(D647=19,'Tipo '!$B$20,IF(D647=20,'Tipo '!$B$21,"No ha seleccionado un tipo de contrato válido"))))))))))))))))))))</f>
        <v>No ha seleccionado un tipo de contrato válido</v>
      </c>
      <c r="F647" s="3"/>
      <c r="G647" s="3"/>
      <c r="H647" s="19"/>
      <c r="I647" s="19"/>
      <c r="J647" s="8"/>
      <c r="K647" s="38" t="str">
        <f>IF(J647=1,'Equivalencia BH-BMPT'!$D$2,IF(J647=2,'Equivalencia BH-BMPT'!$D$3,IF(J647=3,'Equivalencia BH-BMPT'!$D$4,IF(J647=4,'Equivalencia BH-BMPT'!$D$5,IF(J647=5,'Equivalencia BH-BMPT'!$D$6,IF(J647=6,'Equivalencia BH-BMPT'!$D$7,IF(J647=7,'Equivalencia BH-BMPT'!$D$8,IF(J647=8,'Equivalencia BH-BMPT'!$D$9,IF(J647=9,'Equivalencia BH-BMPT'!$D$10,IF(J647=10,'Equivalencia BH-BMPT'!$D$11,IF(J647=11,'Equivalencia BH-BMPT'!$D$12,IF(J647=12,'Equivalencia BH-BMPT'!$D$13,IF(J647=13,'Equivalencia BH-BMPT'!$D$14,IF(J647=14,'Equivalencia BH-BMPT'!$D$15,IF(J647=15,'Equivalencia BH-BMPT'!$D$16,IF(J647=16,'Equivalencia BH-BMPT'!$D$17,IF(J647=17,'Equivalencia BH-BMPT'!$D$18,IF(J647=18,'Equivalencia BH-BMPT'!$D$19,IF(J647=19,'Equivalencia BH-BMPT'!$D$20,IF(J647=20,'Equivalencia BH-BMPT'!$D$21,IF(J647=21,'Equivalencia BH-BMPT'!$D$22,IF(J647=22,'Equivalencia BH-BMPT'!$D$23,IF(J647=23,'Equivalencia BH-BMPT'!#REF!,IF(J647=24,'Equivalencia BH-BMPT'!$D$25,IF(J647=25,'Equivalencia BH-BMPT'!$D$26,IF(J647=26,'Equivalencia BH-BMPT'!$D$27,IF(J647=27,'Equivalencia BH-BMPT'!$D$28,IF(J647=28,'Equivalencia BH-BMPT'!$D$29,IF(J647=29,'Equivalencia BH-BMPT'!$D$30,IF(J647=30,'Equivalencia BH-BMPT'!$D$31,IF(J647=31,'Equivalencia BH-BMPT'!$D$32,IF(J647=32,'Equivalencia BH-BMPT'!$D$33,IF(J647=33,'Equivalencia BH-BMPT'!$D$34,IF(J647=34,'Equivalencia BH-BMPT'!$D$35,IF(J647=35,'Equivalencia BH-BMPT'!$D$36,IF(J647=36,'Equivalencia BH-BMPT'!$D$37,IF(J647=37,'Equivalencia BH-BMPT'!$D$38,IF(J647=38,'Equivalencia BH-BMPT'!#REF!,IF(J647=39,'Equivalencia BH-BMPT'!$D$40,IF(J647=40,'Equivalencia BH-BMPT'!$D$41,IF(J647=41,'Equivalencia BH-BMPT'!$D$42,IF(J647=42,'Equivalencia BH-BMPT'!$D$43,IF(J647=43,'Equivalencia BH-BMPT'!$D$44,IF(J647=44,'Equivalencia BH-BMPT'!$D$45,IF(J647=45,'Equivalencia BH-BMPT'!$D$46,"No ha seleccionado un número de programa")))))))))))))))))))))))))))))))))))))))))))))</f>
        <v>No ha seleccionado un número de programa</v>
      </c>
      <c r="L647" s="20"/>
      <c r="M647" s="17"/>
      <c r="N647" s="24"/>
      <c r="O647" s="21"/>
      <c r="P647" s="85"/>
      <c r="Q647" s="22"/>
      <c r="R647" s="22"/>
      <c r="S647" s="22"/>
      <c r="T647" s="22">
        <f t="shared" si="33"/>
        <v>0</v>
      </c>
      <c r="U647" s="22"/>
      <c r="V647" s="23"/>
      <c r="W647" s="23"/>
      <c r="X647" s="23"/>
      <c r="Y647" s="17"/>
      <c r="Z647" s="17"/>
      <c r="AA647" s="39"/>
      <c r="AB647" s="17"/>
      <c r="AC647" s="17"/>
      <c r="AD647" s="17"/>
      <c r="AE647" s="17"/>
      <c r="AF647" s="40" t="e">
        <f t="shared" si="34"/>
        <v>#DIV/0!</v>
      </c>
      <c r="AG647" s="41"/>
      <c r="AH647" s="41" t="b">
        <f t="shared" si="35"/>
        <v>1</v>
      </c>
    </row>
    <row r="648" spans="1:34" ht="44.25" hidden="1" customHeight="1" thickBot="1" x14ac:dyDescent="0.3">
      <c r="A648" s="17"/>
      <c r="B648" s="17"/>
      <c r="C648" s="3"/>
      <c r="D648" s="17"/>
      <c r="E648" s="3" t="str">
        <f>IF(D648=1,'Tipo '!$B$2,IF(D648=2,'Tipo '!$B$3,IF(D648=3,'Tipo '!$B$4,IF(D648=4,'Tipo '!$B$5,IF(D648=5,'Tipo '!$B$6,IF(D648=6,'Tipo '!$B$7,IF(D648=7,'Tipo '!$B$8,IF(D648=8,'Tipo '!$B$9,IF(D648=9,'Tipo '!$B$10,IF(D648=10,'Tipo '!$B$11,IF(D648=11,'Tipo '!$B$12,IF(D648=12,'Tipo '!$B$13,IF(D648=13,'Tipo '!$B$14,IF(D648=14,'Tipo '!$B$15,IF(D648=15,'Tipo '!$B$16,IF(D648=16,'Tipo '!$B$17,IF(D648=17,'Tipo '!$B$18,IF(D648=18,'Tipo '!$B$19,IF(D648=19,'Tipo '!$B$20,IF(D648=20,'Tipo '!$B$21,"No ha seleccionado un tipo de contrato válido"))))))))))))))))))))</f>
        <v>No ha seleccionado un tipo de contrato válido</v>
      </c>
      <c r="F648" s="3"/>
      <c r="G648" s="3"/>
      <c r="H648" s="19"/>
      <c r="I648" s="19"/>
      <c r="J648" s="8"/>
      <c r="K648" s="38" t="str">
        <f>IF(J648=1,'Equivalencia BH-BMPT'!$D$2,IF(J648=2,'Equivalencia BH-BMPT'!$D$3,IF(J648=3,'Equivalencia BH-BMPT'!$D$4,IF(J648=4,'Equivalencia BH-BMPT'!$D$5,IF(J648=5,'Equivalencia BH-BMPT'!$D$6,IF(J648=6,'Equivalencia BH-BMPT'!$D$7,IF(J648=7,'Equivalencia BH-BMPT'!$D$8,IF(J648=8,'Equivalencia BH-BMPT'!$D$9,IF(J648=9,'Equivalencia BH-BMPT'!$D$10,IF(J648=10,'Equivalencia BH-BMPT'!$D$11,IF(J648=11,'Equivalencia BH-BMPT'!$D$12,IF(J648=12,'Equivalencia BH-BMPT'!$D$13,IF(J648=13,'Equivalencia BH-BMPT'!$D$14,IF(J648=14,'Equivalencia BH-BMPT'!$D$15,IF(J648=15,'Equivalencia BH-BMPT'!$D$16,IF(J648=16,'Equivalencia BH-BMPT'!$D$17,IF(J648=17,'Equivalencia BH-BMPT'!$D$18,IF(J648=18,'Equivalencia BH-BMPT'!$D$19,IF(J648=19,'Equivalencia BH-BMPT'!$D$20,IF(J648=20,'Equivalencia BH-BMPT'!$D$21,IF(J648=21,'Equivalencia BH-BMPT'!$D$22,IF(J648=22,'Equivalencia BH-BMPT'!$D$23,IF(J648=23,'Equivalencia BH-BMPT'!#REF!,IF(J648=24,'Equivalencia BH-BMPT'!$D$25,IF(J648=25,'Equivalencia BH-BMPT'!$D$26,IF(J648=26,'Equivalencia BH-BMPT'!$D$27,IF(J648=27,'Equivalencia BH-BMPT'!$D$28,IF(J648=28,'Equivalencia BH-BMPT'!$D$29,IF(J648=29,'Equivalencia BH-BMPT'!$D$30,IF(J648=30,'Equivalencia BH-BMPT'!$D$31,IF(J648=31,'Equivalencia BH-BMPT'!$D$32,IF(J648=32,'Equivalencia BH-BMPT'!$D$33,IF(J648=33,'Equivalencia BH-BMPT'!$D$34,IF(J648=34,'Equivalencia BH-BMPT'!$D$35,IF(J648=35,'Equivalencia BH-BMPT'!$D$36,IF(J648=36,'Equivalencia BH-BMPT'!$D$37,IF(J648=37,'Equivalencia BH-BMPT'!$D$38,IF(J648=38,'Equivalencia BH-BMPT'!#REF!,IF(J648=39,'Equivalencia BH-BMPT'!$D$40,IF(J648=40,'Equivalencia BH-BMPT'!$D$41,IF(J648=41,'Equivalencia BH-BMPT'!$D$42,IF(J648=42,'Equivalencia BH-BMPT'!$D$43,IF(J648=43,'Equivalencia BH-BMPT'!$D$44,IF(J648=44,'Equivalencia BH-BMPT'!$D$45,IF(J648=45,'Equivalencia BH-BMPT'!$D$46,"No ha seleccionado un número de programa")))))))))))))))))))))))))))))))))))))))))))))</f>
        <v>No ha seleccionado un número de programa</v>
      </c>
      <c r="L648" s="20"/>
      <c r="M648" s="17"/>
      <c r="N648" s="24"/>
      <c r="O648" s="21"/>
      <c r="P648" s="85"/>
      <c r="Q648" s="22"/>
      <c r="R648" s="22"/>
      <c r="S648" s="22"/>
      <c r="T648" s="22">
        <f t="shared" si="33"/>
        <v>0</v>
      </c>
      <c r="U648" s="22"/>
      <c r="V648" s="23"/>
      <c r="W648" s="23"/>
      <c r="X648" s="23"/>
      <c r="Y648" s="17"/>
      <c r="Z648" s="17"/>
      <c r="AA648" s="39"/>
      <c r="AB648" s="17"/>
      <c r="AC648" s="17"/>
      <c r="AD648" s="17"/>
      <c r="AE648" s="17"/>
      <c r="AF648" s="40" t="e">
        <f t="shared" si="34"/>
        <v>#DIV/0!</v>
      </c>
      <c r="AG648" s="41"/>
      <c r="AH648" s="41" t="b">
        <f t="shared" si="35"/>
        <v>1</v>
      </c>
    </row>
    <row r="649" spans="1:34" ht="44.25" hidden="1" customHeight="1" thickBot="1" x14ac:dyDescent="0.3">
      <c r="A649" s="17"/>
      <c r="B649" s="17"/>
      <c r="C649" s="3"/>
      <c r="D649" s="17"/>
      <c r="E649" s="3" t="str">
        <f>IF(D649=1,'Tipo '!$B$2,IF(D649=2,'Tipo '!$B$3,IF(D649=3,'Tipo '!$B$4,IF(D649=4,'Tipo '!$B$5,IF(D649=5,'Tipo '!$B$6,IF(D649=6,'Tipo '!$B$7,IF(D649=7,'Tipo '!$B$8,IF(D649=8,'Tipo '!$B$9,IF(D649=9,'Tipo '!$B$10,IF(D649=10,'Tipo '!$B$11,IF(D649=11,'Tipo '!$B$12,IF(D649=12,'Tipo '!$B$13,IF(D649=13,'Tipo '!$B$14,IF(D649=14,'Tipo '!$B$15,IF(D649=15,'Tipo '!$B$16,IF(D649=16,'Tipo '!$B$17,IF(D649=17,'Tipo '!$B$18,IF(D649=18,'Tipo '!$B$19,IF(D649=19,'Tipo '!$B$20,IF(D649=20,'Tipo '!$B$21,"No ha seleccionado un tipo de contrato válido"))))))))))))))))))))</f>
        <v>No ha seleccionado un tipo de contrato válido</v>
      </c>
      <c r="F649" s="3"/>
      <c r="G649" s="3"/>
      <c r="H649" s="19"/>
      <c r="I649" s="19"/>
      <c r="J649" s="8"/>
      <c r="K649" s="38" t="str">
        <f>IF(J649=1,'Equivalencia BH-BMPT'!$D$2,IF(J649=2,'Equivalencia BH-BMPT'!$D$3,IF(J649=3,'Equivalencia BH-BMPT'!$D$4,IF(J649=4,'Equivalencia BH-BMPT'!$D$5,IF(J649=5,'Equivalencia BH-BMPT'!$D$6,IF(J649=6,'Equivalencia BH-BMPT'!$D$7,IF(J649=7,'Equivalencia BH-BMPT'!$D$8,IF(J649=8,'Equivalencia BH-BMPT'!$D$9,IF(J649=9,'Equivalencia BH-BMPT'!$D$10,IF(J649=10,'Equivalencia BH-BMPT'!$D$11,IF(J649=11,'Equivalencia BH-BMPT'!$D$12,IF(J649=12,'Equivalencia BH-BMPT'!$D$13,IF(J649=13,'Equivalencia BH-BMPT'!$D$14,IF(J649=14,'Equivalencia BH-BMPT'!$D$15,IF(J649=15,'Equivalencia BH-BMPT'!$D$16,IF(J649=16,'Equivalencia BH-BMPT'!$D$17,IF(J649=17,'Equivalencia BH-BMPT'!$D$18,IF(J649=18,'Equivalencia BH-BMPT'!$D$19,IF(J649=19,'Equivalencia BH-BMPT'!$D$20,IF(J649=20,'Equivalencia BH-BMPT'!$D$21,IF(J649=21,'Equivalencia BH-BMPT'!$D$22,IF(J649=22,'Equivalencia BH-BMPT'!$D$23,IF(J649=23,'Equivalencia BH-BMPT'!#REF!,IF(J649=24,'Equivalencia BH-BMPT'!$D$25,IF(J649=25,'Equivalencia BH-BMPT'!$D$26,IF(J649=26,'Equivalencia BH-BMPT'!$D$27,IF(J649=27,'Equivalencia BH-BMPT'!$D$28,IF(J649=28,'Equivalencia BH-BMPT'!$D$29,IF(J649=29,'Equivalencia BH-BMPT'!$D$30,IF(J649=30,'Equivalencia BH-BMPT'!$D$31,IF(J649=31,'Equivalencia BH-BMPT'!$D$32,IF(J649=32,'Equivalencia BH-BMPT'!$D$33,IF(J649=33,'Equivalencia BH-BMPT'!$D$34,IF(J649=34,'Equivalencia BH-BMPT'!$D$35,IF(J649=35,'Equivalencia BH-BMPT'!$D$36,IF(J649=36,'Equivalencia BH-BMPT'!$D$37,IF(J649=37,'Equivalencia BH-BMPT'!$D$38,IF(J649=38,'Equivalencia BH-BMPT'!#REF!,IF(J649=39,'Equivalencia BH-BMPT'!$D$40,IF(J649=40,'Equivalencia BH-BMPT'!$D$41,IF(J649=41,'Equivalencia BH-BMPT'!$D$42,IF(J649=42,'Equivalencia BH-BMPT'!$D$43,IF(J649=43,'Equivalencia BH-BMPT'!$D$44,IF(J649=44,'Equivalencia BH-BMPT'!$D$45,IF(J649=45,'Equivalencia BH-BMPT'!$D$46,"No ha seleccionado un número de programa")))))))))))))))))))))))))))))))))))))))))))))</f>
        <v>No ha seleccionado un número de programa</v>
      </c>
      <c r="L649" s="20"/>
      <c r="M649" s="17"/>
      <c r="N649" s="24"/>
      <c r="O649" s="21"/>
      <c r="P649" s="85"/>
      <c r="Q649" s="22"/>
      <c r="R649" s="22"/>
      <c r="S649" s="22"/>
      <c r="T649" s="22">
        <f t="shared" si="33"/>
        <v>0</v>
      </c>
      <c r="U649" s="22"/>
      <c r="V649" s="23"/>
      <c r="W649" s="23"/>
      <c r="X649" s="23"/>
      <c r="Y649" s="17"/>
      <c r="Z649" s="17"/>
      <c r="AA649" s="39"/>
      <c r="AB649" s="17"/>
      <c r="AC649" s="17"/>
      <c r="AD649" s="17"/>
      <c r="AE649" s="17"/>
      <c r="AF649" s="40" t="e">
        <f t="shared" si="34"/>
        <v>#DIV/0!</v>
      </c>
      <c r="AG649" s="41"/>
      <c r="AH649" s="41" t="b">
        <f t="shared" si="35"/>
        <v>1</v>
      </c>
    </row>
    <row r="650" spans="1:34" ht="44.25" hidden="1" customHeight="1" thickBot="1" x14ac:dyDescent="0.3">
      <c r="A650" s="17"/>
      <c r="B650" s="17"/>
      <c r="C650" s="3"/>
      <c r="D650" s="17"/>
      <c r="E650" s="3" t="str">
        <f>IF(D650=1,'Tipo '!$B$2,IF(D650=2,'Tipo '!$B$3,IF(D650=3,'Tipo '!$B$4,IF(D650=4,'Tipo '!$B$5,IF(D650=5,'Tipo '!$B$6,IF(D650=6,'Tipo '!$B$7,IF(D650=7,'Tipo '!$B$8,IF(D650=8,'Tipo '!$B$9,IF(D650=9,'Tipo '!$B$10,IF(D650=10,'Tipo '!$B$11,IF(D650=11,'Tipo '!$B$12,IF(D650=12,'Tipo '!$B$13,IF(D650=13,'Tipo '!$B$14,IF(D650=14,'Tipo '!$B$15,IF(D650=15,'Tipo '!$B$16,IF(D650=16,'Tipo '!$B$17,IF(D650=17,'Tipo '!$B$18,IF(D650=18,'Tipo '!$B$19,IF(D650=19,'Tipo '!$B$20,IF(D650=20,'Tipo '!$B$21,"No ha seleccionado un tipo de contrato válido"))))))))))))))))))))</f>
        <v>No ha seleccionado un tipo de contrato válido</v>
      </c>
      <c r="F650" s="3"/>
      <c r="G650" s="3"/>
      <c r="H650" s="19"/>
      <c r="I650" s="19"/>
      <c r="J650" s="8"/>
      <c r="K650" s="38" t="str">
        <f>IF(J650=1,'Equivalencia BH-BMPT'!$D$2,IF(J650=2,'Equivalencia BH-BMPT'!$D$3,IF(J650=3,'Equivalencia BH-BMPT'!$D$4,IF(J650=4,'Equivalencia BH-BMPT'!$D$5,IF(J650=5,'Equivalencia BH-BMPT'!$D$6,IF(J650=6,'Equivalencia BH-BMPT'!$D$7,IF(J650=7,'Equivalencia BH-BMPT'!$D$8,IF(J650=8,'Equivalencia BH-BMPT'!$D$9,IF(J650=9,'Equivalencia BH-BMPT'!$D$10,IF(J650=10,'Equivalencia BH-BMPT'!$D$11,IF(J650=11,'Equivalencia BH-BMPT'!$D$12,IF(J650=12,'Equivalencia BH-BMPT'!$D$13,IF(J650=13,'Equivalencia BH-BMPT'!$D$14,IF(J650=14,'Equivalencia BH-BMPT'!$D$15,IF(J650=15,'Equivalencia BH-BMPT'!$D$16,IF(J650=16,'Equivalencia BH-BMPT'!$D$17,IF(J650=17,'Equivalencia BH-BMPT'!$D$18,IF(J650=18,'Equivalencia BH-BMPT'!$D$19,IF(J650=19,'Equivalencia BH-BMPT'!$D$20,IF(J650=20,'Equivalencia BH-BMPT'!$D$21,IF(J650=21,'Equivalencia BH-BMPT'!$D$22,IF(J650=22,'Equivalencia BH-BMPT'!$D$23,IF(J650=23,'Equivalencia BH-BMPT'!#REF!,IF(J650=24,'Equivalencia BH-BMPT'!$D$25,IF(J650=25,'Equivalencia BH-BMPT'!$D$26,IF(J650=26,'Equivalencia BH-BMPT'!$D$27,IF(J650=27,'Equivalencia BH-BMPT'!$D$28,IF(J650=28,'Equivalencia BH-BMPT'!$D$29,IF(J650=29,'Equivalencia BH-BMPT'!$D$30,IF(J650=30,'Equivalencia BH-BMPT'!$D$31,IF(J650=31,'Equivalencia BH-BMPT'!$D$32,IF(J650=32,'Equivalencia BH-BMPT'!$D$33,IF(J650=33,'Equivalencia BH-BMPT'!$D$34,IF(J650=34,'Equivalencia BH-BMPT'!$D$35,IF(J650=35,'Equivalencia BH-BMPT'!$D$36,IF(J650=36,'Equivalencia BH-BMPT'!$D$37,IF(J650=37,'Equivalencia BH-BMPT'!$D$38,IF(J650=38,'Equivalencia BH-BMPT'!#REF!,IF(J650=39,'Equivalencia BH-BMPT'!$D$40,IF(J650=40,'Equivalencia BH-BMPT'!$D$41,IF(J650=41,'Equivalencia BH-BMPT'!$D$42,IF(J650=42,'Equivalencia BH-BMPT'!$D$43,IF(J650=43,'Equivalencia BH-BMPT'!$D$44,IF(J650=44,'Equivalencia BH-BMPT'!$D$45,IF(J650=45,'Equivalencia BH-BMPT'!$D$46,"No ha seleccionado un número de programa")))))))))))))))))))))))))))))))))))))))))))))</f>
        <v>No ha seleccionado un número de programa</v>
      </c>
      <c r="L650" s="20"/>
      <c r="M650" s="17"/>
      <c r="N650" s="24"/>
      <c r="O650" s="21"/>
      <c r="P650" s="85"/>
      <c r="Q650" s="22"/>
      <c r="R650" s="22"/>
      <c r="S650" s="22"/>
      <c r="T650" s="22">
        <f t="shared" si="33"/>
        <v>0</v>
      </c>
      <c r="U650" s="22"/>
      <c r="V650" s="23"/>
      <c r="W650" s="23"/>
      <c r="X650" s="23"/>
      <c r="Y650" s="17"/>
      <c r="Z650" s="17"/>
      <c r="AA650" s="39"/>
      <c r="AB650" s="17"/>
      <c r="AC650" s="17"/>
      <c r="AD650" s="17"/>
      <c r="AE650" s="17"/>
      <c r="AF650" s="40" t="e">
        <f t="shared" si="34"/>
        <v>#DIV/0!</v>
      </c>
      <c r="AG650" s="41"/>
      <c r="AH650" s="41" t="b">
        <f t="shared" si="35"/>
        <v>1</v>
      </c>
    </row>
    <row r="651" spans="1:34" ht="44.25" hidden="1" customHeight="1" thickBot="1" x14ac:dyDescent="0.3">
      <c r="A651" s="17"/>
      <c r="B651" s="17"/>
      <c r="C651" s="3"/>
      <c r="D651" s="17"/>
      <c r="E651" s="3" t="str">
        <f>IF(D651=1,'Tipo '!$B$2,IF(D651=2,'Tipo '!$B$3,IF(D651=3,'Tipo '!$B$4,IF(D651=4,'Tipo '!$B$5,IF(D651=5,'Tipo '!$B$6,IF(D651=6,'Tipo '!$B$7,IF(D651=7,'Tipo '!$B$8,IF(D651=8,'Tipo '!$B$9,IF(D651=9,'Tipo '!$B$10,IF(D651=10,'Tipo '!$B$11,IF(D651=11,'Tipo '!$B$12,IF(D651=12,'Tipo '!$B$13,IF(D651=13,'Tipo '!$B$14,IF(D651=14,'Tipo '!$B$15,IF(D651=15,'Tipo '!$B$16,IF(D651=16,'Tipo '!$B$17,IF(D651=17,'Tipo '!$B$18,IF(D651=18,'Tipo '!$B$19,IF(D651=19,'Tipo '!$B$20,IF(D651=20,'Tipo '!$B$21,"No ha seleccionado un tipo de contrato válido"))))))))))))))))))))</f>
        <v>No ha seleccionado un tipo de contrato válido</v>
      </c>
      <c r="F651" s="3"/>
      <c r="G651" s="3"/>
      <c r="H651" s="19"/>
      <c r="I651" s="19"/>
      <c r="J651" s="8"/>
      <c r="K651" s="38" t="str">
        <f>IF(J651=1,'Equivalencia BH-BMPT'!$D$2,IF(J651=2,'Equivalencia BH-BMPT'!$D$3,IF(J651=3,'Equivalencia BH-BMPT'!$D$4,IF(J651=4,'Equivalencia BH-BMPT'!$D$5,IF(J651=5,'Equivalencia BH-BMPT'!$D$6,IF(J651=6,'Equivalencia BH-BMPT'!$D$7,IF(J651=7,'Equivalencia BH-BMPT'!$D$8,IF(J651=8,'Equivalencia BH-BMPT'!$D$9,IF(J651=9,'Equivalencia BH-BMPT'!$D$10,IF(J651=10,'Equivalencia BH-BMPT'!$D$11,IF(J651=11,'Equivalencia BH-BMPT'!$D$12,IF(J651=12,'Equivalencia BH-BMPT'!$D$13,IF(J651=13,'Equivalencia BH-BMPT'!$D$14,IF(J651=14,'Equivalencia BH-BMPT'!$D$15,IF(J651=15,'Equivalencia BH-BMPT'!$D$16,IF(J651=16,'Equivalencia BH-BMPT'!$D$17,IF(J651=17,'Equivalencia BH-BMPT'!$D$18,IF(J651=18,'Equivalencia BH-BMPT'!$D$19,IF(J651=19,'Equivalencia BH-BMPT'!$D$20,IF(J651=20,'Equivalencia BH-BMPT'!$D$21,IF(J651=21,'Equivalencia BH-BMPT'!$D$22,IF(J651=22,'Equivalencia BH-BMPT'!$D$23,IF(J651=23,'Equivalencia BH-BMPT'!#REF!,IF(J651=24,'Equivalencia BH-BMPT'!$D$25,IF(J651=25,'Equivalencia BH-BMPT'!$D$26,IF(J651=26,'Equivalencia BH-BMPT'!$D$27,IF(J651=27,'Equivalencia BH-BMPT'!$D$28,IF(J651=28,'Equivalencia BH-BMPT'!$D$29,IF(J651=29,'Equivalencia BH-BMPT'!$D$30,IF(J651=30,'Equivalencia BH-BMPT'!$D$31,IF(J651=31,'Equivalencia BH-BMPT'!$D$32,IF(J651=32,'Equivalencia BH-BMPT'!$D$33,IF(J651=33,'Equivalencia BH-BMPT'!$D$34,IF(J651=34,'Equivalencia BH-BMPT'!$D$35,IF(J651=35,'Equivalencia BH-BMPT'!$D$36,IF(J651=36,'Equivalencia BH-BMPT'!$D$37,IF(J651=37,'Equivalencia BH-BMPT'!$D$38,IF(J651=38,'Equivalencia BH-BMPT'!#REF!,IF(J651=39,'Equivalencia BH-BMPT'!$D$40,IF(J651=40,'Equivalencia BH-BMPT'!$D$41,IF(J651=41,'Equivalencia BH-BMPT'!$D$42,IF(J651=42,'Equivalencia BH-BMPT'!$D$43,IF(J651=43,'Equivalencia BH-BMPT'!$D$44,IF(J651=44,'Equivalencia BH-BMPT'!$D$45,IF(J651=45,'Equivalencia BH-BMPT'!$D$46,"No ha seleccionado un número de programa")))))))))))))))))))))))))))))))))))))))))))))</f>
        <v>No ha seleccionado un número de programa</v>
      </c>
      <c r="L651" s="20"/>
      <c r="M651" s="17"/>
      <c r="N651" s="24"/>
      <c r="O651" s="21"/>
      <c r="P651" s="85"/>
      <c r="Q651" s="22"/>
      <c r="R651" s="22"/>
      <c r="S651" s="22"/>
      <c r="T651" s="22">
        <f t="shared" si="33"/>
        <v>0</v>
      </c>
      <c r="U651" s="22"/>
      <c r="V651" s="23"/>
      <c r="W651" s="23"/>
      <c r="X651" s="23"/>
      <c r="Y651" s="17"/>
      <c r="Z651" s="17"/>
      <c r="AA651" s="39"/>
      <c r="AB651" s="17"/>
      <c r="AC651" s="17"/>
      <c r="AD651" s="17"/>
      <c r="AE651" s="17"/>
      <c r="AF651" s="40" t="e">
        <f t="shared" si="34"/>
        <v>#DIV/0!</v>
      </c>
      <c r="AG651" s="41"/>
      <c r="AH651" s="41" t="b">
        <f t="shared" si="35"/>
        <v>1</v>
      </c>
    </row>
    <row r="652" spans="1:34" ht="44.25" hidden="1" customHeight="1" thickBot="1" x14ac:dyDescent="0.3">
      <c r="A652" s="17"/>
      <c r="B652" s="17"/>
      <c r="C652" s="3"/>
      <c r="D652" s="17"/>
      <c r="E652" s="3" t="str">
        <f>IF(D652=1,'Tipo '!$B$2,IF(D652=2,'Tipo '!$B$3,IF(D652=3,'Tipo '!$B$4,IF(D652=4,'Tipo '!$B$5,IF(D652=5,'Tipo '!$B$6,IF(D652=6,'Tipo '!$B$7,IF(D652=7,'Tipo '!$B$8,IF(D652=8,'Tipo '!$B$9,IF(D652=9,'Tipo '!$B$10,IF(D652=10,'Tipo '!$B$11,IF(D652=11,'Tipo '!$B$12,IF(D652=12,'Tipo '!$B$13,IF(D652=13,'Tipo '!$B$14,IF(D652=14,'Tipo '!$B$15,IF(D652=15,'Tipo '!$B$16,IF(D652=16,'Tipo '!$B$17,IF(D652=17,'Tipo '!$B$18,IF(D652=18,'Tipo '!$B$19,IF(D652=19,'Tipo '!$B$20,IF(D652=20,'Tipo '!$B$21,"No ha seleccionado un tipo de contrato válido"))))))))))))))))))))</f>
        <v>No ha seleccionado un tipo de contrato válido</v>
      </c>
      <c r="F652" s="3"/>
      <c r="G652" s="3"/>
      <c r="H652" s="19"/>
      <c r="I652" s="19"/>
      <c r="J652" s="8"/>
      <c r="K652" s="38" t="str">
        <f>IF(J652=1,'Equivalencia BH-BMPT'!$D$2,IF(J652=2,'Equivalencia BH-BMPT'!$D$3,IF(J652=3,'Equivalencia BH-BMPT'!$D$4,IF(J652=4,'Equivalencia BH-BMPT'!$D$5,IF(J652=5,'Equivalencia BH-BMPT'!$D$6,IF(J652=6,'Equivalencia BH-BMPT'!$D$7,IF(J652=7,'Equivalencia BH-BMPT'!$D$8,IF(J652=8,'Equivalencia BH-BMPT'!$D$9,IF(J652=9,'Equivalencia BH-BMPT'!$D$10,IF(J652=10,'Equivalencia BH-BMPT'!$D$11,IF(J652=11,'Equivalencia BH-BMPT'!$D$12,IF(J652=12,'Equivalencia BH-BMPT'!$D$13,IF(J652=13,'Equivalencia BH-BMPT'!$D$14,IF(J652=14,'Equivalencia BH-BMPT'!$D$15,IF(J652=15,'Equivalencia BH-BMPT'!$D$16,IF(J652=16,'Equivalencia BH-BMPT'!$D$17,IF(J652=17,'Equivalencia BH-BMPT'!$D$18,IF(J652=18,'Equivalencia BH-BMPT'!$D$19,IF(J652=19,'Equivalencia BH-BMPT'!$D$20,IF(J652=20,'Equivalencia BH-BMPT'!$D$21,IF(J652=21,'Equivalencia BH-BMPT'!$D$22,IF(J652=22,'Equivalencia BH-BMPT'!$D$23,IF(J652=23,'Equivalencia BH-BMPT'!#REF!,IF(J652=24,'Equivalencia BH-BMPT'!$D$25,IF(J652=25,'Equivalencia BH-BMPT'!$D$26,IF(J652=26,'Equivalencia BH-BMPT'!$D$27,IF(J652=27,'Equivalencia BH-BMPT'!$D$28,IF(J652=28,'Equivalencia BH-BMPT'!$D$29,IF(J652=29,'Equivalencia BH-BMPT'!$D$30,IF(J652=30,'Equivalencia BH-BMPT'!$D$31,IF(J652=31,'Equivalencia BH-BMPT'!$D$32,IF(J652=32,'Equivalencia BH-BMPT'!$D$33,IF(J652=33,'Equivalencia BH-BMPT'!$D$34,IF(J652=34,'Equivalencia BH-BMPT'!$D$35,IF(J652=35,'Equivalencia BH-BMPT'!$D$36,IF(J652=36,'Equivalencia BH-BMPT'!$D$37,IF(J652=37,'Equivalencia BH-BMPT'!$D$38,IF(J652=38,'Equivalencia BH-BMPT'!#REF!,IF(J652=39,'Equivalencia BH-BMPT'!$D$40,IF(J652=40,'Equivalencia BH-BMPT'!$D$41,IF(J652=41,'Equivalencia BH-BMPT'!$D$42,IF(J652=42,'Equivalencia BH-BMPT'!$D$43,IF(J652=43,'Equivalencia BH-BMPT'!$D$44,IF(J652=44,'Equivalencia BH-BMPT'!$D$45,IF(J652=45,'Equivalencia BH-BMPT'!$D$46,"No ha seleccionado un número de programa")))))))))))))))))))))))))))))))))))))))))))))</f>
        <v>No ha seleccionado un número de programa</v>
      </c>
      <c r="L652" s="20"/>
      <c r="M652" s="17"/>
      <c r="N652" s="24"/>
      <c r="O652" s="21"/>
      <c r="P652" s="85"/>
      <c r="Q652" s="22"/>
      <c r="R652" s="22"/>
      <c r="S652" s="22"/>
      <c r="T652" s="22">
        <f t="shared" si="33"/>
        <v>0</v>
      </c>
      <c r="U652" s="22"/>
      <c r="V652" s="23"/>
      <c r="W652" s="23"/>
      <c r="X652" s="23"/>
      <c r="Y652" s="17"/>
      <c r="Z652" s="17"/>
      <c r="AA652" s="39"/>
      <c r="AB652" s="17"/>
      <c r="AC652" s="17"/>
      <c r="AD652" s="17"/>
      <c r="AE652" s="17"/>
      <c r="AF652" s="40" t="e">
        <f t="shared" si="34"/>
        <v>#DIV/0!</v>
      </c>
      <c r="AG652" s="41"/>
      <c r="AH652" s="41" t="b">
        <f t="shared" si="35"/>
        <v>1</v>
      </c>
    </row>
    <row r="653" spans="1:34" ht="44.25" hidden="1" customHeight="1" thickBot="1" x14ac:dyDescent="0.3">
      <c r="A653" s="17"/>
      <c r="B653" s="17"/>
      <c r="C653" s="3"/>
      <c r="D653" s="17"/>
      <c r="E653" s="3" t="str">
        <f>IF(D653=1,'Tipo '!$B$2,IF(D653=2,'Tipo '!$B$3,IF(D653=3,'Tipo '!$B$4,IF(D653=4,'Tipo '!$B$5,IF(D653=5,'Tipo '!$B$6,IF(D653=6,'Tipo '!$B$7,IF(D653=7,'Tipo '!$B$8,IF(D653=8,'Tipo '!$B$9,IF(D653=9,'Tipo '!$B$10,IF(D653=10,'Tipo '!$B$11,IF(D653=11,'Tipo '!$B$12,IF(D653=12,'Tipo '!$B$13,IF(D653=13,'Tipo '!$B$14,IF(D653=14,'Tipo '!$B$15,IF(D653=15,'Tipo '!$B$16,IF(D653=16,'Tipo '!$B$17,IF(D653=17,'Tipo '!$B$18,IF(D653=18,'Tipo '!$B$19,IF(D653=19,'Tipo '!$B$20,IF(D653=20,'Tipo '!$B$21,"No ha seleccionado un tipo de contrato válido"))))))))))))))))))))</f>
        <v>No ha seleccionado un tipo de contrato válido</v>
      </c>
      <c r="F653" s="3"/>
      <c r="G653" s="3"/>
      <c r="H653" s="19"/>
      <c r="I653" s="19"/>
      <c r="J653" s="8"/>
      <c r="K653" s="38" t="str">
        <f>IF(J653=1,'Equivalencia BH-BMPT'!$D$2,IF(J653=2,'Equivalencia BH-BMPT'!$D$3,IF(J653=3,'Equivalencia BH-BMPT'!$D$4,IF(J653=4,'Equivalencia BH-BMPT'!$D$5,IF(J653=5,'Equivalencia BH-BMPT'!$D$6,IF(J653=6,'Equivalencia BH-BMPT'!$D$7,IF(J653=7,'Equivalencia BH-BMPT'!$D$8,IF(J653=8,'Equivalencia BH-BMPT'!$D$9,IF(J653=9,'Equivalencia BH-BMPT'!$D$10,IF(J653=10,'Equivalencia BH-BMPT'!$D$11,IF(J653=11,'Equivalencia BH-BMPT'!$D$12,IF(J653=12,'Equivalencia BH-BMPT'!$D$13,IF(J653=13,'Equivalencia BH-BMPT'!$D$14,IF(J653=14,'Equivalencia BH-BMPT'!$D$15,IF(J653=15,'Equivalencia BH-BMPT'!$D$16,IF(J653=16,'Equivalencia BH-BMPT'!$D$17,IF(J653=17,'Equivalencia BH-BMPT'!$D$18,IF(J653=18,'Equivalencia BH-BMPT'!$D$19,IF(J653=19,'Equivalencia BH-BMPT'!$D$20,IF(J653=20,'Equivalencia BH-BMPT'!$D$21,IF(J653=21,'Equivalencia BH-BMPT'!$D$22,IF(J653=22,'Equivalencia BH-BMPT'!$D$23,IF(J653=23,'Equivalencia BH-BMPT'!#REF!,IF(J653=24,'Equivalencia BH-BMPT'!$D$25,IF(J653=25,'Equivalencia BH-BMPT'!$D$26,IF(J653=26,'Equivalencia BH-BMPT'!$D$27,IF(J653=27,'Equivalencia BH-BMPT'!$D$28,IF(J653=28,'Equivalencia BH-BMPT'!$D$29,IF(J653=29,'Equivalencia BH-BMPT'!$D$30,IF(J653=30,'Equivalencia BH-BMPT'!$D$31,IF(J653=31,'Equivalencia BH-BMPT'!$D$32,IF(J653=32,'Equivalencia BH-BMPT'!$D$33,IF(J653=33,'Equivalencia BH-BMPT'!$D$34,IF(J653=34,'Equivalencia BH-BMPT'!$D$35,IF(J653=35,'Equivalencia BH-BMPT'!$D$36,IF(J653=36,'Equivalencia BH-BMPT'!$D$37,IF(J653=37,'Equivalencia BH-BMPT'!$D$38,IF(J653=38,'Equivalencia BH-BMPT'!#REF!,IF(J653=39,'Equivalencia BH-BMPT'!$D$40,IF(J653=40,'Equivalencia BH-BMPT'!$D$41,IF(J653=41,'Equivalencia BH-BMPT'!$D$42,IF(J653=42,'Equivalencia BH-BMPT'!$D$43,IF(J653=43,'Equivalencia BH-BMPT'!$D$44,IF(J653=44,'Equivalencia BH-BMPT'!$D$45,IF(J653=45,'Equivalencia BH-BMPT'!$D$46,"No ha seleccionado un número de programa")))))))))))))))))))))))))))))))))))))))))))))</f>
        <v>No ha seleccionado un número de programa</v>
      </c>
      <c r="L653" s="20"/>
      <c r="M653" s="17"/>
      <c r="N653" s="24"/>
      <c r="O653" s="21"/>
      <c r="P653" s="85"/>
      <c r="Q653" s="22"/>
      <c r="R653" s="22"/>
      <c r="S653" s="22"/>
      <c r="T653" s="22">
        <f t="shared" si="33"/>
        <v>0</v>
      </c>
      <c r="U653" s="22"/>
      <c r="V653" s="23"/>
      <c r="W653" s="23"/>
      <c r="X653" s="23"/>
      <c r="Y653" s="17"/>
      <c r="Z653" s="17"/>
      <c r="AA653" s="39"/>
      <c r="AB653" s="17"/>
      <c r="AC653" s="17"/>
      <c r="AD653" s="17"/>
      <c r="AE653" s="17"/>
      <c r="AF653" s="40" t="e">
        <f t="shared" si="34"/>
        <v>#DIV/0!</v>
      </c>
      <c r="AG653" s="41"/>
      <c r="AH653" s="41" t="b">
        <f t="shared" si="35"/>
        <v>1</v>
      </c>
    </row>
    <row r="654" spans="1:34" ht="44.25" hidden="1" customHeight="1" thickBot="1" x14ac:dyDescent="0.3">
      <c r="A654" s="17"/>
      <c r="B654" s="17"/>
      <c r="C654" s="3"/>
      <c r="D654" s="17"/>
      <c r="E654" s="3" t="str">
        <f>IF(D654=1,'Tipo '!$B$2,IF(D654=2,'Tipo '!$B$3,IF(D654=3,'Tipo '!$B$4,IF(D654=4,'Tipo '!$B$5,IF(D654=5,'Tipo '!$B$6,IF(D654=6,'Tipo '!$B$7,IF(D654=7,'Tipo '!$B$8,IF(D654=8,'Tipo '!$B$9,IF(D654=9,'Tipo '!$B$10,IF(D654=10,'Tipo '!$B$11,IF(D654=11,'Tipo '!$B$12,IF(D654=12,'Tipo '!$B$13,IF(D654=13,'Tipo '!$B$14,IF(D654=14,'Tipo '!$B$15,IF(D654=15,'Tipo '!$B$16,IF(D654=16,'Tipo '!$B$17,IF(D654=17,'Tipo '!$B$18,IF(D654=18,'Tipo '!$B$19,IF(D654=19,'Tipo '!$B$20,IF(D654=20,'Tipo '!$B$21,"No ha seleccionado un tipo de contrato válido"))))))))))))))))))))</f>
        <v>No ha seleccionado un tipo de contrato válido</v>
      </c>
      <c r="F654" s="3"/>
      <c r="G654" s="3"/>
      <c r="H654" s="19"/>
      <c r="I654" s="19"/>
      <c r="J654" s="8"/>
      <c r="K654" s="38" t="str">
        <f>IF(J654=1,'Equivalencia BH-BMPT'!$D$2,IF(J654=2,'Equivalencia BH-BMPT'!$D$3,IF(J654=3,'Equivalencia BH-BMPT'!$D$4,IF(J654=4,'Equivalencia BH-BMPT'!$D$5,IF(J654=5,'Equivalencia BH-BMPT'!$D$6,IF(J654=6,'Equivalencia BH-BMPT'!$D$7,IF(J654=7,'Equivalencia BH-BMPT'!$D$8,IF(J654=8,'Equivalencia BH-BMPT'!$D$9,IF(J654=9,'Equivalencia BH-BMPT'!$D$10,IF(J654=10,'Equivalencia BH-BMPT'!$D$11,IF(J654=11,'Equivalencia BH-BMPT'!$D$12,IF(J654=12,'Equivalencia BH-BMPT'!$D$13,IF(J654=13,'Equivalencia BH-BMPT'!$D$14,IF(J654=14,'Equivalencia BH-BMPT'!$D$15,IF(J654=15,'Equivalencia BH-BMPT'!$D$16,IF(J654=16,'Equivalencia BH-BMPT'!$D$17,IF(J654=17,'Equivalencia BH-BMPT'!$D$18,IF(J654=18,'Equivalencia BH-BMPT'!$D$19,IF(J654=19,'Equivalencia BH-BMPT'!$D$20,IF(J654=20,'Equivalencia BH-BMPT'!$D$21,IF(J654=21,'Equivalencia BH-BMPT'!$D$22,IF(J654=22,'Equivalencia BH-BMPT'!$D$23,IF(J654=23,'Equivalencia BH-BMPT'!#REF!,IF(J654=24,'Equivalencia BH-BMPT'!$D$25,IF(J654=25,'Equivalencia BH-BMPT'!$D$26,IF(J654=26,'Equivalencia BH-BMPT'!$D$27,IF(J654=27,'Equivalencia BH-BMPT'!$D$28,IF(J654=28,'Equivalencia BH-BMPT'!$D$29,IF(J654=29,'Equivalencia BH-BMPT'!$D$30,IF(J654=30,'Equivalencia BH-BMPT'!$D$31,IF(J654=31,'Equivalencia BH-BMPT'!$D$32,IF(J654=32,'Equivalencia BH-BMPT'!$D$33,IF(J654=33,'Equivalencia BH-BMPT'!$D$34,IF(J654=34,'Equivalencia BH-BMPT'!$D$35,IF(J654=35,'Equivalencia BH-BMPT'!$D$36,IF(J654=36,'Equivalencia BH-BMPT'!$D$37,IF(J654=37,'Equivalencia BH-BMPT'!$D$38,IF(J654=38,'Equivalencia BH-BMPT'!#REF!,IF(J654=39,'Equivalencia BH-BMPT'!$D$40,IF(J654=40,'Equivalencia BH-BMPT'!$D$41,IF(J654=41,'Equivalencia BH-BMPT'!$D$42,IF(J654=42,'Equivalencia BH-BMPT'!$D$43,IF(J654=43,'Equivalencia BH-BMPT'!$D$44,IF(J654=44,'Equivalencia BH-BMPT'!$D$45,IF(J654=45,'Equivalencia BH-BMPT'!$D$46,"No ha seleccionado un número de programa")))))))))))))))))))))))))))))))))))))))))))))</f>
        <v>No ha seleccionado un número de programa</v>
      </c>
      <c r="L654" s="20"/>
      <c r="M654" s="17"/>
      <c r="N654" s="24"/>
      <c r="O654" s="21"/>
      <c r="P654" s="85"/>
      <c r="Q654" s="22"/>
      <c r="R654" s="22"/>
      <c r="S654" s="22"/>
      <c r="T654" s="22">
        <f t="shared" si="33"/>
        <v>0</v>
      </c>
      <c r="U654" s="22"/>
      <c r="V654" s="23"/>
      <c r="W654" s="23"/>
      <c r="X654" s="23"/>
      <c r="Y654" s="17"/>
      <c r="Z654" s="17"/>
      <c r="AA654" s="39"/>
      <c r="AB654" s="17"/>
      <c r="AC654" s="17"/>
      <c r="AD654" s="17"/>
      <c r="AE654" s="17"/>
      <c r="AF654" s="40" t="e">
        <f t="shared" si="34"/>
        <v>#DIV/0!</v>
      </c>
      <c r="AG654" s="41"/>
      <c r="AH654" s="41" t="b">
        <f t="shared" si="35"/>
        <v>1</v>
      </c>
    </row>
    <row r="655" spans="1:34" ht="44.25" hidden="1" customHeight="1" thickBot="1" x14ac:dyDescent="0.3">
      <c r="A655" s="17"/>
      <c r="B655" s="17"/>
      <c r="C655" s="3"/>
      <c r="D655" s="17"/>
      <c r="E655" s="3" t="str">
        <f>IF(D655=1,'Tipo '!$B$2,IF(D655=2,'Tipo '!$B$3,IF(D655=3,'Tipo '!$B$4,IF(D655=4,'Tipo '!$B$5,IF(D655=5,'Tipo '!$B$6,IF(D655=6,'Tipo '!$B$7,IF(D655=7,'Tipo '!$B$8,IF(D655=8,'Tipo '!$B$9,IF(D655=9,'Tipo '!$B$10,IF(D655=10,'Tipo '!$B$11,IF(D655=11,'Tipo '!$B$12,IF(D655=12,'Tipo '!$B$13,IF(D655=13,'Tipo '!$B$14,IF(D655=14,'Tipo '!$B$15,IF(D655=15,'Tipo '!$B$16,IF(D655=16,'Tipo '!$B$17,IF(D655=17,'Tipo '!$B$18,IF(D655=18,'Tipo '!$B$19,IF(D655=19,'Tipo '!$B$20,IF(D655=20,'Tipo '!$B$21,"No ha seleccionado un tipo de contrato válido"))))))))))))))))))))</f>
        <v>No ha seleccionado un tipo de contrato válido</v>
      </c>
      <c r="F655" s="3"/>
      <c r="G655" s="3"/>
      <c r="H655" s="19"/>
      <c r="I655" s="19"/>
      <c r="J655" s="8"/>
      <c r="K655" s="38" t="str">
        <f>IF(J655=1,'Equivalencia BH-BMPT'!$D$2,IF(J655=2,'Equivalencia BH-BMPT'!$D$3,IF(J655=3,'Equivalencia BH-BMPT'!$D$4,IF(J655=4,'Equivalencia BH-BMPT'!$D$5,IF(J655=5,'Equivalencia BH-BMPT'!$D$6,IF(J655=6,'Equivalencia BH-BMPT'!$D$7,IF(J655=7,'Equivalencia BH-BMPT'!$D$8,IF(J655=8,'Equivalencia BH-BMPT'!$D$9,IF(J655=9,'Equivalencia BH-BMPT'!$D$10,IF(J655=10,'Equivalencia BH-BMPT'!$D$11,IF(J655=11,'Equivalencia BH-BMPT'!$D$12,IF(J655=12,'Equivalencia BH-BMPT'!$D$13,IF(J655=13,'Equivalencia BH-BMPT'!$D$14,IF(J655=14,'Equivalencia BH-BMPT'!$D$15,IF(J655=15,'Equivalencia BH-BMPT'!$D$16,IF(J655=16,'Equivalencia BH-BMPT'!$D$17,IF(J655=17,'Equivalencia BH-BMPT'!$D$18,IF(J655=18,'Equivalencia BH-BMPT'!$D$19,IF(J655=19,'Equivalencia BH-BMPT'!$D$20,IF(J655=20,'Equivalencia BH-BMPT'!$D$21,IF(J655=21,'Equivalencia BH-BMPT'!$D$22,IF(J655=22,'Equivalencia BH-BMPT'!$D$23,IF(J655=23,'Equivalencia BH-BMPT'!#REF!,IF(J655=24,'Equivalencia BH-BMPT'!$D$25,IF(J655=25,'Equivalencia BH-BMPT'!$D$26,IF(J655=26,'Equivalencia BH-BMPT'!$D$27,IF(J655=27,'Equivalencia BH-BMPT'!$D$28,IF(J655=28,'Equivalencia BH-BMPT'!$D$29,IF(J655=29,'Equivalencia BH-BMPT'!$D$30,IF(J655=30,'Equivalencia BH-BMPT'!$D$31,IF(J655=31,'Equivalencia BH-BMPT'!$D$32,IF(J655=32,'Equivalencia BH-BMPT'!$D$33,IF(J655=33,'Equivalencia BH-BMPT'!$D$34,IF(J655=34,'Equivalencia BH-BMPT'!$D$35,IF(J655=35,'Equivalencia BH-BMPT'!$D$36,IF(J655=36,'Equivalencia BH-BMPT'!$D$37,IF(J655=37,'Equivalencia BH-BMPT'!$D$38,IF(J655=38,'Equivalencia BH-BMPT'!#REF!,IF(J655=39,'Equivalencia BH-BMPT'!$D$40,IF(J655=40,'Equivalencia BH-BMPT'!$D$41,IF(J655=41,'Equivalencia BH-BMPT'!$D$42,IF(J655=42,'Equivalencia BH-BMPT'!$D$43,IF(J655=43,'Equivalencia BH-BMPT'!$D$44,IF(J655=44,'Equivalencia BH-BMPT'!$D$45,IF(J655=45,'Equivalencia BH-BMPT'!$D$46,"No ha seleccionado un número de programa")))))))))))))))))))))))))))))))))))))))))))))</f>
        <v>No ha seleccionado un número de programa</v>
      </c>
      <c r="L655" s="20"/>
      <c r="M655" s="17"/>
      <c r="N655" s="24"/>
      <c r="O655" s="21"/>
      <c r="P655" s="85"/>
      <c r="Q655" s="22"/>
      <c r="R655" s="22"/>
      <c r="S655" s="22"/>
      <c r="T655" s="22">
        <f t="shared" si="33"/>
        <v>0</v>
      </c>
      <c r="U655" s="22"/>
      <c r="V655" s="23"/>
      <c r="W655" s="23"/>
      <c r="X655" s="23"/>
      <c r="Y655" s="17"/>
      <c r="Z655" s="17"/>
      <c r="AA655" s="39"/>
      <c r="AB655" s="17"/>
      <c r="AC655" s="17"/>
      <c r="AD655" s="17"/>
      <c r="AE655" s="17"/>
      <c r="AF655" s="40" t="e">
        <f t="shared" si="34"/>
        <v>#DIV/0!</v>
      </c>
      <c r="AG655" s="41"/>
      <c r="AH655" s="41" t="b">
        <f t="shared" si="35"/>
        <v>1</v>
      </c>
    </row>
    <row r="656" spans="1:34" ht="44.25" hidden="1" customHeight="1" thickBot="1" x14ac:dyDescent="0.3">
      <c r="A656" s="17"/>
      <c r="B656" s="17"/>
      <c r="C656" s="3"/>
      <c r="D656" s="17"/>
      <c r="E656" s="3" t="str">
        <f>IF(D656=1,'Tipo '!$B$2,IF(D656=2,'Tipo '!$B$3,IF(D656=3,'Tipo '!$B$4,IF(D656=4,'Tipo '!$B$5,IF(D656=5,'Tipo '!$B$6,IF(D656=6,'Tipo '!$B$7,IF(D656=7,'Tipo '!$B$8,IF(D656=8,'Tipo '!$B$9,IF(D656=9,'Tipo '!$B$10,IF(D656=10,'Tipo '!$B$11,IF(D656=11,'Tipo '!$B$12,IF(D656=12,'Tipo '!$B$13,IF(D656=13,'Tipo '!$B$14,IF(D656=14,'Tipo '!$B$15,IF(D656=15,'Tipo '!$B$16,IF(D656=16,'Tipo '!$B$17,IF(D656=17,'Tipo '!$B$18,IF(D656=18,'Tipo '!$B$19,IF(D656=19,'Tipo '!$B$20,IF(D656=20,'Tipo '!$B$21,"No ha seleccionado un tipo de contrato válido"))))))))))))))))))))</f>
        <v>No ha seleccionado un tipo de contrato válido</v>
      </c>
      <c r="F656" s="3"/>
      <c r="G656" s="3"/>
      <c r="H656" s="19"/>
      <c r="I656" s="19"/>
      <c r="J656" s="8"/>
      <c r="K656" s="38" t="str">
        <f>IF(J656=1,'Equivalencia BH-BMPT'!$D$2,IF(J656=2,'Equivalencia BH-BMPT'!$D$3,IF(J656=3,'Equivalencia BH-BMPT'!$D$4,IF(J656=4,'Equivalencia BH-BMPT'!$D$5,IF(J656=5,'Equivalencia BH-BMPT'!$D$6,IF(J656=6,'Equivalencia BH-BMPT'!$D$7,IF(J656=7,'Equivalencia BH-BMPT'!$D$8,IF(J656=8,'Equivalencia BH-BMPT'!$D$9,IF(J656=9,'Equivalencia BH-BMPT'!$D$10,IF(J656=10,'Equivalencia BH-BMPT'!$D$11,IF(J656=11,'Equivalencia BH-BMPT'!$D$12,IF(J656=12,'Equivalencia BH-BMPT'!$D$13,IF(J656=13,'Equivalencia BH-BMPT'!$D$14,IF(J656=14,'Equivalencia BH-BMPT'!$D$15,IF(J656=15,'Equivalencia BH-BMPT'!$D$16,IF(J656=16,'Equivalencia BH-BMPT'!$D$17,IF(J656=17,'Equivalencia BH-BMPT'!$D$18,IF(J656=18,'Equivalencia BH-BMPT'!$D$19,IF(J656=19,'Equivalencia BH-BMPT'!$D$20,IF(J656=20,'Equivalencia BH-BMPT'!$D$21,IF(J656=21,'Equivalencia BH-BMPT'!$D$22,IF(J656=22,'Equivalencia BH-BMPT'!$D$23,IF(J656=23,'Equivalencia BH-BMPT'!#REF!,IF(J656=24,'Equivalencia BH-BMPT'!$D$25,IF(J656=25,'Equivalencia BH-BMPT'!$D$26,IF(J656=26,'Equivalencia BH-BMPT'!$D$27,IF(J656=27,'Equivalencia BH-BMPT'!$D$28,IF(J656=28,'Equivalencia BH-BMPT'!$D$29,IF(J656=29,'Equivalencia BH-BMPT'!$D$30,IF(J656=30,'Equivalencia BH-BMPT'!$D$31,IF(J656=31,'Equivalencia BH-BMPT'!$D$32,IF(J656=32,'Equivalencia BH-BMPT'!$D$33,IF(J656=33,'Equivalencia BH-BMPT'!$D$34,IF(J656=34,'Equivalencia BH-BMPT'!$D$35,IF(J656=35,'Equivalencia BH-BMPT'!$D$36,IF(J656=36,'Equivalencia BH-BMPT'!$D$37,IF(J656=37,'Equivalencia BH-BMPT'!$D$38,IF(J656=38,'Equivalencia BH-BMPT'!#REF!,IF(J656=39,'Equivalencia BH-BMPT'!$D$40,IF(J656=40,'Equivalencia BH-BMPT'!$D$41,IF(J656=41,'Equivalencia BH-BMPT'!$D$42,IF(J656=42,'Equivalencia BH-BMPT'!$D$43,IF(J656=43,'Equivalencia BH-BMPT'!$D$44,IF(J656=44,'Equivalencia BH-BMPT'!$D$45,IF(J656=45,'Equivalencia BH-BMPT'!$D$46,"No ha seleccionado un número de programa")))))))))))))))))))))))))))))))))))))))))))))</f>
        <v>No ha seleccionado un número de programa</v>
      </c>
      <c r="L656" s="20"/>
      <c r="M656" s="17"/>
      <c r="N656" s="24"/>
      <c r="O656" s="21"/>
      <c r="P656" s="85"/>
      <c r="Q656" s="22"/>
      <c r="R656" s="22"/>
      <c r="S656" s="22"/>
      <c r="T656" s="22">
        <f t="shared" si="33"/>
        <v>0</v>
      </c>
      <c r="U656" s="22"/>
      <c r="V656" s="23"/>
      <c r="W656" s="23"/>
      <c r="X656" s="23"/>
      <c r="Y656" s="17"/>
      <c r="Z656" s="17"/>
      <c r="AA656" s="39"/>
      <c r="AB656" s="17"/>
      <c r="AC656" s="17"/>
      <c r="AD656" s="17"/>
      <c r="AE656" s="17"/>
      <c r="AF656" s="40" t="e">
        <f t="shared" si="34"/>
        <v>#DIV/0!</v>
      </c>
      <c r="AG656" s="41"/>
      <c r="AH656" s="41" t="b">
        <f t="shared" si="35"/>
        <v>1</v>
      </c>
    </row>
    <row r="657" spans="1:34" ht="44.25" hidden="1" customHeight="1" thickBot="1" x14ac:dyDescent="0.3">
      <c r="A657" s="17"/>
      <c r="B657" s="17"/>
      <c r="C657" s="3"/>
      <c r="D657" s="17"/>
      <c r="E657" s="3" t="str">
        <f>IF(D657=1,'Tipo '!$B$2,IF(D657=2,'Tipo '!$B$3,IF(D657=3,'Tipo '!$B$4,IF(D657=4,'Tipo '!$B$5,IF(D657=5,'Tipo '!$B$6,IF(D657=6,'Tipo '!$B$7,IF(D657=7,'Tipo '!$B$8,IF(D657=8,'Tipo '!$B$9,IF(D657=9,'Tipo '!$B$10,IF(D657=10,'Tipo '!$B$11,IF(D657=11,'Tipo '!$B$12,IF(D657=12,'Tipo '!$B$13,IF(D657=13,'Tipo '!$B$14,IF(D657=14,'Tipo '!$B$15,IF(D657=15,'Tipo '!$B$16,IF(D657=16,'Tipo '!$B$17,IF(D657=17,'Tipo '!$B$18,IF(D657=18,'Tipo '!$B$19,IF(D657=19,'Tipo '!$B$20,IF(D657=20,'Tipo '!$B$21,"No ha seleccionado un tipo de contrato válido"))))))))))))))))))))</f>
        <v>No ha seleccionado un tipo de contrato válido</v>
      </c>
      <c r="F657" s="3"/>
      <c r="G657" s="3"/>
      <c r="H657" s="19"/>
      <c r="I657" s="19"/>
      <c r="J657" s="8"/>
      <c r="K657" s="38" t="str">
        <f>IF(J657=1,'Equivalencia BH-BMPT'!$D$2,IF(J657=2,'Equivalencia BH-BMPT'!$D$3,IF(J657=3,'Equivalencia BH-BMPT'!$D$4,IF(J657=4,'Equivalencia BH-BMPT'!$D$5,IF(J657=5,'Equivalencia BH-BMPT'!$D$6,IF(J657=6,'Equivalencia BH-BMPT'!$D$7,IF(J657=7,'Equivalencia BH-BMPT'!$D$8,IF(J657=8,'Equivalencia BH-BMPT'!$D$9,IF(J657=9,'Equivalencia BH-BMPT'!$D$10,IF(J657=10,'Equivalencia BH-BMPT'!$D$11,IF(J657=11,'Equivalencia BH-BMPT'!$D$12,IF(J657=12,'Equivalencia BH-BMPT'!$D$13,IF(J657=13,'Equivalencia BH-BMPT'!$D$14,IF(J657=14,'Equivalencia BH-BMPT'!$D$15,IF(J657=15,'Equivalencia BH-BMPT'!$D$16,IF(J657=16,'Equivalencia BH-BMPT'!$D$17,IF(J657=17,'Equivalencia BH-BMPT'!$D$18,IF(J657=18,'Equivalencia BH-BMPT'!$D$19,IF(J657=19,'Equivalencia BH-BMPT'!$D$20,IF(J657=20,'Equivalencia BH-BMPT'!$D$21,IF(J657=21,'Equivalencia BH-BMPT'!$D$22,IF(J657=22,'Equivalencia BH-BMPT'!$D$23,IF(J657=23,'Equivalencia BH-BMPT'!#REF!,IF(J657=24,'Equivalencia BH-BMPT'!$D$25,IF(J657=25,'Equivalencia BH-BMPT'!$D$26,IF(J657=26,'Equivalencia BH-BMPT'!$D$27,IF(J657=27,'Equivalencia BH-BMPT'!$D$28,IF(J657=28,'Equivalencia BH-BMPT'!$D$29,IF(J657=29,'Equivalencia BH-BMPT'!$D$30,IF(J657=30,'Equivalencia BH-BMPT'!$D$31,IF(J657=31,'Equivalencia BH-BMPT'!$D$32,IF(J657=32,'Equivalencia BH-BMPT'!$D$33,IF(J657=33,'Equivalencia BH-BMPT'!$D$34,IF(J657=34,'Equivalencia BH-BMPT'!$D$35,IF(J657=35,'Equivalencia BH-BMPT'!$D$36,IF(J657=36,'Equivalencia BH-BMPT'!$D$37,IF(J657=37,'Equivalencia BH-BMPT'!$D$38,IF(J657=38,'Equivalencia BH-BMPT'!#REF!,IF(J657=39,'Equivalencia BH-BMPT'!$D$40,IF(J657=40,'Equivalencia BH-BMPT'!$D$41,IF(J657=41,'Equivalencia BH-BMPT'!$D$42,IF(J657=42,'Equivalencia BH-BMPT'!$D$43,IF(J657=43,'Equivalencia BH-BMPT'!$D$44,IF(J657=44,'Equivalencia BH-BMPT'!$D$45,IF(J657=45,'Equivalencia BH-BMPT'!$D$46,"No ha seleccionado un número de programa")))))))))))))))))))))))))))))))))))))))))))))</f>
        <v>No ha seleccionado un número de programa</v>
      </c>
      <c r="L657" s="20"/>
      <c r="M657" s="17"/>
      <c r="N657" s="24"/>
      <c r="O657" s="21"/>
      <c r="P657" s="85"/>
      <c r="Q657" s="22"/>
      <c r="R657" s="22"/>
      <c r="S657" s="22"/>
      <c r="T657" s="22">
        <f t="shared" si="33"/>
        <v>0</v>
      </c>
      <c r="U657" s="22"/>
      <c r="V657" s="23"/>
      <c r="W657" s="23"/>
      <c r="X657" s="23"/>
      <c r="Y657" s="17"/>
      <c r="Z657" s="17"/>
      <c r="AA657" s="39"/>
      <c r="AB657" s="17"/>
      <c r="AC657" s="17"/>
      <c r="AD657" s="17"/>
      <c r="AE657" s="17"/>
      <c r="AF657" s="40" t="e">
        <f t="shared" si="34"/>
        <v>#DIV/0!</v>
      </c>
      <c r="AG657" s="41"/>
      <c r="AH657" s="41" t="b">
        <f t="shared" si="35"/>
        <v>1</v>
      </c>
    </row>
    <row r="658" spans="1:34" ht="44.25" hidden="1" customHeight="1" thickBot="1" x14ac:dyDescent="0.3">
      <c r="A658" s="17"/>
      <c r="B658" s="17"/>
      <c r="C658" s="3"/>
      <c r="D658" s="17"/>
      <c r="E658" s="3" t="str">
        <f>IF(D658=1,'Tipo '!$B$2,IF(D658=2,'Tipo '!$B$3,IF(D658=3,'Tipo '!$B$4,IF(D658=4,'Tipo '!$B$5,IF(D658=5,'Tipo '!$B$6,IF(D658=6,'Tipo '!$B$7,IF(D658=7,'Tipo '!$B$8,IF(D658=8,'Tipo '!$B$9,IF(D658=9,'Tipo '!$B$10,IF(D658=10,'Tipo '!$B$11,IF(D658=11,'Tipo '!$B$12,IF(D658=12,'Tipo '!$B$13,IF(D658=13,'Tipo '!$B$14,IF(D658=14,'Tipo '!$B$15,IF(D658=15,'Tipo '!$B$16,IF(D658=16,'Tipo '!$B$17,IF(D658=17,'Tipo '!$B$18,IF(D658=18,'Tipo '!$B$19,IF(D658=19,'Tipo '!$B$20,IF(D658=20,'Tipo '!$B$21,"No ha seleccionado un tipo de contrato válido"))))))))))))))))))))</f>
        <v>No ha seleccionado un tipo de contrato válido</v>
      </c>
      <c r="F658" s="3"/>
      <c r="G658" s="3"/>
      <c r="H658" s="19"/>
      <c r="I658" s="19"/>
      <c r="J658" s="8"/>
      <c r="K658" s="38" t="str">
        <f>IF(J658=1,'Equivalencia BH-BMPT'!$D$2,IF(J658=2,'Equivalencia BH-BMPT'!$D$3,IF(J658=3,'Equivalencia BH-BMPT'!$D$4,IF(J658=4,'Equivalencia BH-BMPT'!$D$5,IF(J658=5,'Equivalencia BH-BMPT'!$D$6,IF(J658=6,'Equivalencia BH-BMPT'!$D$7,IF(J658=7,'Equivalencia BH-BMPT'!$D$8,IF(J658=8,'Equivalencia BH-BMPT'!$D$9,IF(J658=9,'Equivalencia BH-BMPT'!$D$10,IF(J658=10,'Equivalencia BH-BMPT'!$D$11,IF(J658=11,'Equivalencia BH-BMPT'!$D$12,IF(J658=12,'Equivalencia BH-BMPT'!$D$13,IF(J658=13,'Equivalencia BH-BMPT'!$D$14,IF(J658=14,'Equivalencia BH-BMPT'!$D$15,IF(J658=15,'Equivalencia BH-BMPT'!$D$16,IF(J658=16,'Equivalencia BH-BMPT'!$D$17,IF(J658=17,'Equivalencia BH-BMPT'!$D$18,IF(J658=18,'Equivalencia BH-BMPT'!$D$19,IF(J658=19,'Equivalencia BH-BMPT'!$D$20,IF(J658=20,'Equivalencia BH-BMPT'!$D$21,IF(J658=21,'Equivalencia BH-BMPT'!$D$22,IF(J658=22,'Equivalencia BH-BMPT'!$D$23,IF(J658=23,'Equivalencia BH-BMPT'!#REF!,IF(J658=24,'Equivalencia BH-BMPT'!$D$25,IF(J658=25,'Equivalencia BH-BMPT'!$D$26,IF(J658=26,'Equivalencia BH-BMPT'!$D$27,IF(J658=27,'Equivalencia BH-BMPT'!$D$28,IF(J658=28,'Equivalencia BH-BMPT'!$D$29,IF(J658=29,'Equivalencia BH-BMPT'!$D$30,IF(J658=30,'Equivalencia BH-BMPT'!$D$31,IF(J658=31,'Equivalencia BH-BMPT'!$D$32,IF(J658=32,'Equivalencia BH-BMPT'!$D$33,IF(J658=33,'Equivalencia BH-BMPT'!$D$34,IF(J658=34,'Equivalencia BH-BMPT'!$D$35,IF(J658=35,'Equivalencia BH-BMPT'!$D$36,IF(J658=36,'Equivalencia BH-BMPT'!$D$37,IF(J658=37,'Equivalencia BH-BMPT'!$D$38,IF(J658=38,'Equivalencia BH-BMPT'!#REF!,IF(J658=39,'Equivalencia BH-BMPT'!$D$40,IF(J658=40,'Equivalencia BH-BMPT'!$D$41,IF(J658=41,'Equivalencia BH-BMPT'!$D$42,IF(J658=42,'Equivalencia BH-BMPT'!$D$43,IF(J658=43,'Equivalencia BH-BMPT'!$D$44,IF(J658=44,'Equivalencia BH-BMPT'!$D$45,IF(J658=45,'Equivalencia BH-BMPT'!$D$46,"No ha seleccionado un número de programa")))))))))))))))))))))))))))))))))))))))))))))</f>
        <v>No ha seleccionado un número de programa</v>
      </c>
      <c r="L658" s="20"/>
      <c r="M658" s="17"/>
      <c r="N658" s="24"/>
      <c r="O658" s="21"/>
      <c r="P658" s="85"/>
      <c r="Q658" s="22"/>
      <c r="R658" s="22"/>
      <c r="S658" s="22"/>
      <c r="T658" s="22">
        <f t="shared" si="33"/>
        <v>0</v>
      </c>
      <c r="U658" s="22"/>
      <c r="V658" s="23"/>
      <c r="W658" s="23"/>
      <c r="X658" s="23"/>
      <c r="Y658" s="17"/>
      <c r="Z658" s="17"/>
      <c r="AA658" s="39"/>
      <c r="AB658" s="17"/>
      <c r="AC658" s="17"/>
      <c r="AD658" s="17"/>
      <c r="AE658" s="17"/>
      <c r="AF658" s="40" t="e">
        <f t="shared" si="34"/>
        <v>#DIV/0!</v>
      </c>
      <c r="AG658" s="41"/>
      <c r="AH658" s="41" t="b">
        <f t="shared" si="35"/>
        <v>1</v>
      </c>
    </row>
    <row r="659" spans="1:34" ht="44.25" hidden="1" customHeight="1" thickBot="1" x14ac:dyDescent="0.3">
      <c r="A659" s="17"/>
      <c r="B659" s="17"/>
      <c r="C659" s="3"/>
      <c r="D659" s="17"/>
      <c r="E659" s="3" t="str">
        <f>IF(D659=1,'Tipo '!$B$2,IF(D659=2,'Tipo '!$B$3,IF(D659=3,'Tipo '!$B$4,IF(D659=4,'Tipo '!$B$5,IF(D659=5,'Tipo '!$B$6,IF(D659=6,'Tipo '!$B$7,IF(D659=7,'Tipo '!$B$8,IF(D659=8,'Tipo '!$B$9,IF(D659=9,'Tipo '!$B$10,IF(D659=10,'Tipo '!$B$11,IF(D659=11,'Tipo '!$B$12,IF(D659=12,'Tipo '!$B$13,IF(D659=13,'Tipo '!$B$14,IF(D659=14,'Tipo '!$B$15,IF(D659=15,'Tipo '!$B$16,IF(D659=16,'Tipo '!$B$17,IF(D659=17,'Tipo '!$B$18,IF(D659=18,'Tipo '!$B$19,IF(D659=19,'Tipo '!$B$20,IF(D659=20,'Tipo '!$B$21,"No ha seleccionado un tipo de contrato válido"))))))))))))))))))))</f>
        <v>No ha seleccionado un tipo de contrato válido</v>
      </c>
      <c r="F659" s="3"/>
      <c r="G659" s="3"/>
      <c r="H659" s="19"/>
      <c r="I659" s="19"/>
      <c r="J659" s="8"/>
      <c r="K659" s="38" t="str">
        <f>IF(J659=1,'Equivalencia BH-BMPT'!$D$2,IF(J659=2,'Equivalencia BH-BMPT'!$D$3,IF(J659=3,'Equivalencia BH-BMPT'!$D$4,IF(J659=4,'Equivalencia BH-BMPT'!$D$5,IF(J659=5,'Equivalencia BH-BMPT'!$D$6,IF(J659=6,'Equivalencia BH-BMPT'!$D$7,IF(J659=7,'Equivalencia BH-BMPT'!$D$8,IF(J659=8,'Equivalencia BH-BMPT'!$D$9,IF(J659=9,'Equivalencia BH-BMPT'!$D$10,IF(J659=10,'Equivalencia BH-BMPT'!$D$11,IF(J659=11,'Equivalencia BH-BMPT'!$D$12,IF(J659=12,'Equivalencia BH-BMPT'!$D$13,IF(J659=13,'Equivalencia BH-BMPT'!$D$14,IF(J659=14,'Equivalencia BH-BMPT'!$D$15,IF(J659=15,'Equivalencia BH-BMPT'!$D$16,IF(J659=16,'Equivalencia BH-BMPT'!$D$17,IF(J659=17,'Equivalencia BH-BMPT'!$D$18,IF(J659=18,'Equivalencia BH-BMPT'!$D$19,IF(J659=19,'Equivalencia BH-BMPT'!$D$20,IF(J659=20,'Equivalencia BH-BMPT'!$D$21,IF(J659=21,'Equivalencia BH-BMPT'!$D$22,IF(J659=22,'Equivalencia BH-BMPT'!$D$23,IF(J659=23,'Equivalencia BH-BMPT'!#REF!,IF(J659=24,'Equivalencia BH-BMPT'!$D$25,IF(J659=25,'Equivalencia BH-BMPT'!$D$26,IF(J659=26,'Equivalencia BH-BMPT'!$D$27,IF(J659=27,'Equivalencia BH-BMPT'!$D$28,IF(J659=28,'Equivalencia BH-BMPT'!$D$29,IF(J659=29,'Equivalencia BH-BMPT'!$D$30,IF(J659=30,'Equivalencia BH-BMPT'!$D$31,IF(J659=31,'Equivalencia BH-BMPT'!$D$32,IF(J659=32,'Equivalencia BH-BMPT'!$D$33,IF(J659=33,'Equivalencia BH-BMPT'!$D$34,IF(J659=34,'Equivalencia BH-BMPT'!$D$35,IF(J659=35,'Equivalencia BH-BMPT'!$D$36,IF(J659=36,'Equivalencia BH-BMPT'!$D$37,IF(J659=37,'Equivalencia BH-BMPT'!$D$38,IF(J659=38,'Equivalencia BH-BMPT'!#REF!,IF(J659=39,'Equivalencia BH-BMPT'!$D$40,IF(J659=40,'Equivalencia BH-BMPT'!$D$41,IF(J659=41,'Equivalencia BH-BMPT'!$D$42,IF(J659=42,'Equivalencia BH-BMPT'!$D$43,IF(J659=43,'Equivalencia BH-BMPT'!$D$44,IF(J659=44,'Equivalencia BH-BMPT'!$D$45,IF(J659=45,'Equivalencia BH-BMPT'!$D$46,"No ha seleccionado un número de programa")))))))))))))))))))))))))))))))))))))))))))))</f>
        <v>No ha seleccionado un número de programa</v>
      </c>
      <c r="L659" s="20"/>
      <c r="M659" s="17"/>
      <c r="N659" s="24"/>
      <c r="O659" s="21"/>
      <c r="P659" s="85"/>
      <c r="Q659" s="22"/>
      <c r="R659" s="22"/>
      <c r="S659" s="22"/>
      <c r="T659" s="22">
        <f t="shared" si="33"/>
        <v>0</v>
      </c>
      <c r="U659" s="22"/>
      <c r="V659" s="23"/>
      <c r="W659" s="23"/>
      <c r="X659" s="23"/>
      <c r="Y659" s="17"/>
      <c r="Z659" s="17"/>
      <c r="AA659" s="39"/>
      <c r="AB659" s="17"/>
      <c r="AC659" s="17"/>
      <c r="AD659" s="17"/>
      <c r="AE659" s="17"/>
      <c r="AF659" s="40" t="e">
        <f t="shared" si="34"/>
        <v>#DIV/0!</v>
      </c>
      <c r="AG659" s="41"/>
      <c r="AH659" s="41" t="b">
        <f t="shared" si="35"/>
        <v>1</v>
      </c>
    </row>
    <row r="660" spans="1:34" ht="44.25" hidden="1" customHeight="1" thickBot="1" x14ac:dyDescent="0.3">
      <c r="A660" s="17"/>
      <c r="B660" s="17"/>
      <c r="C660" s="3"/>
      <c r="D660" s="17"/>
      <c r="E660" s="3" t="str">
        <f>IF(D660=1,'Tipo '!$B$2,IF(D660=2,'Tipo '!$B$3,IF(D660=3,'Tipo '!$B$4,IF(D660=4,'Tipo '!$B$5,IF(D660=5,'Tipo '!$B$6,IF(D660=6,'Tipo '!$B$7,IF(D660=7,'Tipo '!$B$8,IF(D660=8,'Tipo '!$B$9,IF(D660=9,'Tipo '!$B$10,IF(D660=10,'Tipo '!$B$11,IF(D660=11,'Tipo '!$B$12,IF(D660=12,'Tipo '!$B$13,IF(D660=13,'Tipo '!$B$14,IF(D660=14,'Tipo '!$B$15,IF(D660=15,'Tipo '!$B$16,IF(D660=16,'Tipo '!$B$17,IF(D660=17,'Tipo '!$B$18,IF(D660=18,'Tipo '!$B$19,IF(D660=19,'Tipo '!$B$20,IF(D660=20,'Tipo '!$B$21,"No ha seleccionado un tipo de contrato válido"))))))))))))))))))))</f>
        <v>No ha seleccionado un tipo de contrato válido</v>
      </c>
      <c r="F660" s="3"/>
      <c r="G660" s="3"/>
      <c r="H660" s="19"/>
      <c r="I660" s="19"/>
      <c r="J660" s="8"/>
      <c r="K660" s="38" t="str">
        <f>IF(J660=1,'Equivalencia BH-BMPT'!$D$2,IF(J660=2,'Equivalencia BH-BMPT'!$D$3,IF(J660=3,'Equivalencia BH-BMPT'!$D$4,IF(J660=4,'Equivalencia BH-BMPT'!$D$5,IF(J660=5,'Equivalencia BH-BMPT'!$D$6,IF(J660=6,'Equivalencia BH-BMPT'!$D$7,IF(J660=7,'Equivalencia BH-BMPT'!$D$8,IF(J660=8,'Equivalencia BH-BMPT'!$D$9,IF(J660=9,'Equivalencia BH-BMPT'!$D$10,IF(J660=10,'Equivalencia BH-BMPT'!$D$11,IF(J660=11,'Equivalencia BH-BMPT'!$D$12,IF(J660=12,'Equivalencia BH-BMPT'!$D$13,IF(J660=13,'Equivalencia BH-BMPT'!$D$14,IF(J660=14,'Equivalencia BH-BMPT'!$D$15,IF(J660=15,'Equivalencia BH-BMPT'!$D$16,IF(J660=16,'Equivalencia BH-BMPT'!$D$17,IF(J660=17,'Equivalencia BH-BMPT'!$D$18,IF(J660=18,'Equivalencia BH-BMPT'!$D$19,IF(J660=19,'Equivalencia BH-BMPT'!$D$20,IF(J660=20,'Equivalencia BH-BMPT'!$D$21,IF(J660=21,'Equivalencia BH-BMPT'!$D$22,IF(J660=22,'Equivalencia BH-BMPT'!$D$23,IF(J660=23,'Equivalencia BH-BMPT'!#REF!,IF(J660=24,'Equivalencia BH-BMPT'!$D$25,IF(J660=25,'Equivalencia BH-BMPT'!$D$26,IF(J660=26,'Equivalencia BH-BMPT'!$D$27,IF(J660=27,'Equivalencia BH-BMPT'!$D$28,IF(J660=28,'Equivalencia BH-BMPT'!$D$29,IF(J660=29,'Equivalencia BH-BMPT'!$D$30,IF(J660=30,'Equivalencia BH-BMPT'!$D$31,IF(J660=31,'Equivalencia BH-BMPT'!$D$32,IF(J660=32,'Equivalencia BH-BMPT'!$D$33,IF(J660=33,'Equivalencia BH-BMPT'!$D$34,IF(J660=34,'Equivalencia BH-BMPT'!$D$35,IF(J660=35,'Equivalencia BH-BMPT'!$D$36,IF(J660=36,'Equivalencia BH-BMPT'!$D$37,IF(J660=37,'Equivalencia BH-BMPT'!$D$38,IF(J660=38,'Equivalencia BH-BMPT'!#REF!,IF(J660=39,'Equivalencia BH-BMPT'!$D$40,IF(J660=40,'Equivalencia BH-BMPT'!$D$41,IF(J660=41,'Equivalencia BH-BMPT'!$D$42,IF(J660=42,'Equivalencia BH-BMPT'!$D$43,IF(J660=43,'Equivalencia BH-BMPT'!$D$44,IF(J660=44,'Equivalencia BH-BMPT'!$D$45,IF(J660=45,'Equivalencia BH-BMPT'!$D$46,"No ha seleccionado un número de programa")))))))))))))))))))))))))))))))))))))))))))))</f>
        <v>No ha seleccionado un número de programa</v>
      </c>
      <c r="L660" s="20"/>
      <c r="M660" s="17"/>
      <c r="N660" s="24"/>
      <c r="O660" s="21"/>
      <c r="P660" s="85"/>
      <c r="Q660" s="22"/>
      <c r="R660" s="22"/>
      <c r="S660" s="22"/>
      <c r="T660" s="22">
        <f t="shared" ref="T660:T723" si="36">O660+Q660+S660</f>
        <v>0</v>
      </c>
      <c r="U660" s="22"/>
      <c r="V660" s="23"/>
      <c r="W660" s="23"/>
      <c r="X660" s="23"/>
      <c r="Y660" s="17"/>
      <c r="Z660" s="17"/>
      <c r="AA660" s="39"/>
      <c r="AB660" s="17"/>
      <c r="AC660" s="17"/>
      <c r="AD660" s="17"/>
      <c r="AE660" s="17"/>
      <c r="AF660" s="40" t="e">
        <f t="shared" ref="AF660:AF723" si="37">SUM(U660/T660)</f>
        <v>#DIV/0!</v>
      </c>
      <c r="AG660" s="41"/>
      <c r="AH660" s="41" t="b">
        <f t="shared" ref="AH660:AH723" si="38">IF(I660="Funcionamiento",J660=0,J660="")</f>
        <v>1</v>
      </c>
    </row>
    <row r="661" spans="1:34" ht="44.25" hidden="1" customHeight="1" thickBot="1" x14ac:dyDescent="0.3">
      <c r="A661" s="17"/>
      <c r="B661" s="17"/>
      <c r="C661" s="3"/>
      <c r="D661" s="17"/>
      <c r="E661" s="3" t="str">
        <f>IF(D661=1,'Tipo '!$B$2,IF(D661=2,'Tipo '!$B$3,IF(D661=3,'Tipo '!$B$4,IF(D661=4,'Tipo '!$B$5,IF(D661=5,'Tipo '!$B$6,IF(D661=6,'Tipo '!$B$7,IF(D661=7,'Tipo '!$B$8,IF(D661=8,'Tipo '!$B$9,IF(D661=9,'Tipo '!$B$10,IF(D661=10,'Tipo '!$B$11,IF(D661=11,'Tipo '!$B$12,IF(D661=12,'Tipo '!$B$13,IF(D661=13,'Tipo '!$B$14,IF(D661=14,'Tipo '!$B$15,IF(D661=15,'Tipo '!$B$16,IF(D661=16,'Tipo '!$B$17,IF(D661=17,'Tipo '!$B$18,IF(D661=18,'Tipo '!$B$19,IF(D661=19,'Tipo '!$B$20,IF(D661=20,'Tipo '!$B$21,"No ha seleccionado un tipo de contrato válido"))))))))))))))))))))</f>
        <v>No ha seleccionado un tipo de contrato válido</v>
      </c>
      <c r="F661" s="3"/>
      <c r="G661" s="3"/>
      <c r="H661" s="19"/>
      <c r="I661" s="19"/>
      <c r="J661" s="8"/>
      <c r="K661" s="38" t="str">
        <f>IF(J661=1,'Equivalencia BH-BMPT'!$D$2,IF(J661=2,'Equivalencia BH-BMPT'!$D$3,IF(J661=3,'Equivalencia BH-BMPT'!$D$4,IF(J661=4,'Equivalencia BH-BMPT'!$D$5,IF(J661=5,'Equivalencia BH-BMPT'!$D$6,IF(J661=6,'Equivalencia BH-BMPT'!$D$7,IF(J661=7,'Equivalencia BH-BMPT'!$D$8,IF(J661=8,'Equivalencia BH-BMPT'!$D$9,IF(J661=9,'Equivalencia BH-BMPT'!$D$10,IF(J661=10,'Equivalencia BH-BMPT'!$D$11,IF(J661=11,'Equivalencia BH-BMPT'!$D$12,IF(J661=12,'Equivalencia BH-BMPT'!$D$13,IF(J661=13,'Equivalencia BH-BMPT'!$D$14,IF(J661=14,'Equivalencia BH-BMPT'!$D$15,IF(J661=15,'Equivalencia BH-BMPT'!$D$16,IF(J661=16,'Equivalencia BH-BMPT'!$D$17,IF(J661=17,'Equivalencia BH-BMPT'!$D$18,IF(J661=18,'Equivalencia BH-BMPT'!$D$19,IF(J661=19,'Equivalencia BH-BMPT'!$D$20,IF(J661=20,'Equivalencia BH-BMPT'!$D$21,IF(J661=21,'Equivalencia BH-BMPT'!$D$22,IF(J661=22,'Equivalencia BH-BMPT'!$D$23,IF(J661=23,'Equivalencia BH-BMPT'!#REF!,IF(J661=24,'Equivalencia BH-BMPT'!$D$25,IF(J661=25,'Equivalencia BH-BMPT'!$D$26,IF(J661=26,'Equivalencia BH-BMPT'!$D$27,IF(J661=27,'Equivalencia BH-BMPT'!$D$28,IF(J661=28,'Equivalencia BH-BMPT'!$D$29,IF(J661=29,'Equivalencia BH-BMPT'!$D$30,IF(J661=30,'Equivalencia BH-BMPT'!$D$31,IF(J661=31,'Equivalencia BH-BMPT'!$D$32,IF(J661=32,'Equivalencia BH-BMPT'!$D$33,IF(J661=33,'Equivalencia BH-BMPT'!$D$34,IF(J661=34,'Equivalencia BH-BMPT'!$D$35,IF(J661=35,'Equivalencia BH-BMPT'!$D$36,IF(J661=36,'Equivalencia BH-BMPT'!$D$37,IF(J661=37,'Equivalencia BH-BMPT'!$D$38,IF(J661=38,'Equivalencia BH-BMPT'!#REF!,IF(J661=39,'Equivalencia BH-BMPT'!$D$40,IF(J661=40,'Equivalencia BH-BMPT'!$D$41,IF(J661=41,'Equivalencia BH-BMPT'!$D$42,IF(J661=42,'Equivalencia BH-BMPT'!$D$43,IF(J661=43,'Equivalencia BH-BMPT'!$D$44,IF(J661=44,'Equivalencia BH-BMPT'!$D$45,IF(J661=45,'Equivalencia BH-BMPT'!$D$46,"No ha seleccionado un número de programa")))))))))))))))))))))))))))))))))))))))))))))</f>
        <v>No ha seleccionado un número de programa</v>
      </c>
      <c r="L661" s="20"/>
      <c r="M661" s="17"/>
      <c r="N661" s="24"/>
      <c r="O661" s="21"/>
      <c r="P661" s="85"/>
      <c r="Q661" s="22"/>
      <c r="R661" s="22"/>
      <c r="S661" s="22"/>
      <c r="T661" s="22">
        <f t="shared" si="36"/>
        <v>0</v>
      </c>
      <c r="U661" s="22"/>
      <c r="V661" s="23"/>
      <c r="W661" s="23"/>
      <c r="X661" s="23"/>
      <c r="Y661" s="17"/>
      <c r="Z661" s="17"/>
      <c r="AA661" s="39"/>
      <c r="AB661" s="17"/>
      <c r="AC661" s="17"/>
      <c r="AD661" s="17"/>
      <c r="AE661" s="17"/>
      <c r="AF661" s="40" t="e">
        <f t="shared" si="37"/>
        <v>#DIV/0!</v>
      </c>
      <c r="AG661" s="41"/>
      <c r="AH661" s="41" t="b">
        <f t="shared" si="38"/>
        <v>1</v>
      </c>
    </row>
    <row r="662" spans="1:34" ht="44.25" hidden="1" customHeight="1" thickBot="1" x14ac:dyDescent="0.3">
      <c r="A662" s="17"/>
      <c r="B662" s="17"/>
      <c r="C662" s="3"/>
      <c r="D662" s="17"/>
      <c r="E662" s="3" t="str">
        <f>IF(D662=1,'Tipo '!$B$2,IF(D662=2,'Tipo '!$B$3,IF(D662=3,'Tipo '!$B$4,IF(D662=4,'Tipo '!$B$5,IF(D662=5,'Tipo '!$B$6,IF(D662=6,'Tipo '!$B$7,IF(D662=7,'Tipo '!$B$8,IF(D662=8,'Tipo '!$B$9,IF(D662=9,'Tipo '!$B$10,IF(D662=10,'Tipo '!$B$11,IF(D662=11,'Tipo '!$B$12,IF(D662=12,'Tipo '!$B$13,IF(D662=13,'Tipo '!$B$14,IF(D662=14,'Tipo '!$B$15,IF(D662=15,'Tipo '!$B$16,IF(D662=16,'Tipo '!$B$17,IF(D662=17,'Tipo '!$B$18,IF(D662=18,'Tipo '!$B$19,IF(D662=19,'Tipo '!$B$20,IF(D662=20,'Tipo '!$B$21,"No ha seleccionado un tipo de contrato válido"))))))))))))))))))))</f>
        <v>No ha seleccionado un tipo de contrato válido</v>
      </c>
      <c r="F662" s="3"/>
      <c r="G662" s="3"/>
      <c r="H662" s="19"/>
      <c r="I662" s="19"/>
      <c r="J662" s="8"/>
      <c r="K662" s="38" t="str">
        <f>IF(J662=1,'Equivalencia BH-BMPT'!$D$2,IF(J662=2,'Equivalencia BH-BMPT'!$D$3,IF(J662=3,'Equivalencia BH-BMPT'!$D$4,IF(J662=4,'Equivalencia BH-BMPT'!$D$5,IF(J662=5,'Equivalencia BH-BMPT'!$D$6,IF(J662=6,'Equivalencia BH-BMPT'!$D$7,IF(J662=7,'Equivalencia BH-BMPT'!$D$8,IF(J662=8,'Equivalencia BH-BMPT'!$D$9,IF(J662=9,'Equivalencia BH-BMPT'!$D$10,IF(J662=10,'Equivalencia BH-BMPT'!$D$11,IF(J662=11,'Equivalencia BH-BMPT'!$D$12,IF(J662=12,'Equivalencia BH-BMPT'!$D$13,IF(J662=13,'Equivalencia BH-BMPT'!$D$14,IF(J662=14,'Equivalencia BH-BMPT'!$D$15,IF(J662=15,'Equivalencia BH-BMPT'!$D$16,IF(J662=16,'Equivalencia BH-BMPT'!$D$17,IF(J662=17,'Equivalencia BH-BMPT'!$D$18,IF(J662=18,'Equivalencia BH-BMPT'!$D$19,IF(J662=19,'Equivalencia BH-BMPT'!$D$20,IF(J662=20,'Equivalencia BH-BMPT'!$D$21,IF(J662=21,'Equivalencia BH-BMPT'!$D$22,IF(J662=22,'Equivalencia BH-BMPT'!$D$23,IF(J662=23,'Equivalencia BH-BMPT'!#REF!,IF(J662=24,'Equivalencia BH-BMPT'!$D$25,IF(J662=25,'Equivalencia BH-BMPT'!$D$26,IF(J662=26,'Equivalencia BH-BMPT'!$D$27,IF(J662=27,'Equivalencia BH-BMPT'!$D$28,IF(J662=28,'Equivalencia BH-BMPT'!$D$29,IF(J662=29,'Equivalencia BH-BMPT'!$D$30,IF(J662=30,'Equivalencia BH-BMPT'!$D$31,IF(J662=31,'Equivalencia BH-BMPT'!$D$32,IF(J662=32,'Equivalencia BH-BMPT'!$D$33,IF(J662=33,'Equivalencia BH-BMPT'!$D$34,IF(J662=34,'Equivalencia BH-BMPT'!$D$35,IF(J662=35,'Equivalencia BH-BMPT'!$D$36,IF(J662=36,'Equivalencia BH-BMPT'!$D$37,IF(J662=37,'Equivalencia BH-BMPT'!$D$38,IF(J662=38,'Equivalencia BH-BMPT'!#REF!,IF(J662=39,'Equivalencia BH-BMPT'!$D$40,IF(J662=40,'Equivalencia BH-BMPT'!$D$41,IF(J662=41,'Equivalencia BH-BMPT'!$D$42,IF(J662=42,'Equivalencia BH-BMPT'!$D$43,IF(J662=43,'Equivalencia BH-BMPT'!$D$44,IF(J662=44,'Equivalencia BH-BMPT'!$D$45,IF(J662=45,'Equivalencia BH-BMPT'!$D$46,"No ha seleccionado un número de programa")))))))))))))))))))))))))))))))))))))))))))))</f>
        <v>No ha seleccionado un número de programa</v>
      </c>
      <c r="L662" s="20"/>
      <c r="M662" s="17"/>
      <c r="N662" s="24"/>
      <c r="O662" s="21"/>
      <c r="P662" s="85"/>
      <c r="Q662" s="22"/>
      <c r="R662" s="22"/>
      <c r="S662" s="22"/>
      <c r="T662" s="22">
        <f t="shared" si="36"/>
        <v>0</v>
      </c>
      <c r="U662" s="22"/>
      <c r="V662" s="23"/>
      <c r="W662" s="23"/>
      <c r="X662" s="23"/>
      <c r="Y662" s="17"/>
      <c r="Z662" s="17"/>
      <c r="AA662" s="39"/>
      <c r="AB662" s="17"/>
      <c r="AC662" s="17"/>
      <c r="AD662" s="17"/>
      <c r="AE662" s="17"/>
      <c r="AF662" s="40" t="e">
        <f t="shared" si="37"/>
        <v>#DIV/0!</v>
      </c>
      <c r="AG662" s="41"/>
      <c r="AH662" s="41" t="b">
        <f t="shared" si="38"/>
        <v>1</v>
      </c>
    </row>
    <row r="663" spans="1:34" ht="44.25" hidden="1" customHeight="1" thickBot="1" x14ac:dyDescent="0.3">
      <c r="A663" s="17"/>
      <c r="B663" s="17"/>
      <c r="C663" s="3"/>
      <c r="D663" s="17"/>
      <c r="E663" s="3" t="str">
        <f>IF(D663=1,'Tipo '!$B$2,IF(D663=2,'Tipo '!$B$3,IF(D663=3,'Tipo '!$B$4,IF(D663=4,'Tipo '!$B$5,IF(D663=5,'Tipo '!$B$6,IF(D663=6,'Tipo '!$B$7,IF(D663=7,'Tipo '!$B$8,IF(D663=8,'Tipo '!$B$9,IF(D663=9,'Tipo '!$B$10,IF(D663=10,'Tipo '!$B$11,IF(D663=11,'Tipo '!$B$12,IF(D663=12,'Tipo '!$B$13,IF(D663=13,'Tipo '!$B$14,IF(D663=14,'Tipo '!$B$15,IF(D663=15,'Tipo '!$B$16,IF(D663=16,'Tipo '!$B$17,IF(D663=17,'Tipo '!$B$18,IF(D663=18,'Tipo '!$B$19,IF(D663=19,'Tipo '!$B$20,IF(D663=20,'Tipo '!$B$21,"No ha seleccionado un tipo de contrato válido"))))))))))))))))))))</f>
        <v>No ha seleccionado un tipo de contrato válido</v>
      </c>
      <c r="F663" s="3"/>
      <c r="G663" s="3"/>
      <c r="H663" s="19"/>
      <c r="I663" s="19"/>
      <c r="J663" s="8"/>
      <c r="K663" s="38" t="str">
        <f>IF(J663=1,'Equivalencia BH-BMPT'!$D$2,IF(J663=2,'Equivalencia BH-BMPT'!$D$3,IF(J663=3,'Equivalencia BH-BMPT'!$D$4,IF(J663=4,'Equivalencia BH-BMPT'!$D$5,IF(J663=5,'Equivalencia BH-BMPT'!$D$6,IF(J663=6,'Equivalencia BH-BMPT'!$D$7,IF(J663=7,'Equivalencia BH-BMPT'!$D$8,IF(J663=8,'Equivalencia BH-BMPT'!$D$9,IF(J663=9,'Equivalencia BH-BMPT'!$D$10,IF(J663=10,'Equivalencia BH-BMPT'!$D$11,IF(J663=11,'Equivalencia BH-BMPT'!$D$12,IF(J663=12,'Equivalencia BH-BMPT'!$D$13,IF(J663=13,'Equivalencia BH-BMPT'!$D$14,IF(J663=14,'Equivalencia BH-BMPT'!$D$15,IF(J663=15,'Equivalencia BH-BMPT'!$D$16,IF(J663=16,'Equivalencia BH-BMPT'!$D$17,IF(J663=17,'Equivalencia BH-BMPT'!$D$18,IF(J663=18,'Equivalencia BH-BMPT'!$D$19,IF(J663=19,'Equivalencia BH-BMPT'!$D$20,IF(J663=20,'Equivalencia BH-BMPT'!$D$21,IF(J663=21,'Equivalencia BH-BMPT'!$D$22,IF(J663=22,'Equivalencia BH-BMPT'!$D$23,IF(J663=23,'Equivalencia BH-BMPT'!#REF!,IF(J663=24,'Equivalencia BH-BMPT'!$D$25,IF(J663=25,'Equivalencia BH-BMPT'!$D$26,IF(J663=26,'Equivalencia BH-BMPT'!$D$27,IF(J663=27,'Equivalencia BH-BMPT'!$D$28,IF(J663=28,'Equivalencia BH-BMPT'!$D$29,IF(J663=29,'Equivalencia BH-BMPT'!$D$30,IF(J663=30,'Equivalencia BH-BMPT'!$D$31,IF(J663=31,'Equivalencia BH-BMPT'!$D$32,IF(J663=32,'Equivalencia BH-BMPT'!$D$33,IF(J663=33,'Equivalencia BH-BMPT'!$D$34,IF(J663=34,'Equivalencia BH-BMPT'!$D$35,IF(J663=35,'Equivalencia BH-BMPT'!$D$36,IF(J663=36,'Equivalencia BH-BMPT'!$D$37,IF(J663=37,'Equivalencia BH-BMPT'!$D$38,IF(J663=38,'Equivalencia BH-BMPT'!#REF!,IF(J663=39,'Equivalencia BH-BMPT'!$D$40,IF(J663=40,'Equivalencia BH-BMPT'!$D$41,IF(J663=41,'Equivalencia BH-BMPT'!$D$42,IF(J663=42,'Equivalencia BH-BMPT'!$D$43,IF(J663=43,'Equivalencia BH-BMPT'!$D$44,IF(J663=44,'Equivalencia BH-BMPT'!$D$45,IF(J663=45,'Equivalencia BH-BMPT'!$D$46,"No ha seleccionado un número de programa")))))))))))))))))))))))))))))))))))))))))))))</f>
        <v>No ha seleccionado un número de programa</v>
      </c>
      <c r="L663" s="20"/>
      <c r="M663" s="17"/>
      <c r="N663" s="24"/>
      <c r="O663" s="21"/>
      <c r="P663" s="85"/>
      <c r="Q663" s="22"/>
      <c r="R663" s="22"/>
      <c r="S663" s="22"/>
      <c r="T663" s="22">
        <f t="shared" si="36"/>
        <v>0</v>
      </c>
      <c r="U663" s="22"/>
      <c r="V663" s="23"/>
      <c r="W663" s="23"/>
      <c r="X663" s="23"/>
      <c r="Y663" s="17"/>
      <c r="Z663" s="17"/>
      <c r="AA663" s="39"/>
      <c r="AB663" s="17"/>
      <c r="AC663" s="17"/>
      <c r="AD663" s="17"/>
      <c r="AE663" s="17"/>
      <c r="AF663" s="40" t="e">
        <f t="shared" si="37"/>
        <v>#DIV/0!</v>
      </c>
      <c r="AG663" s="41"/>
      <c r="AH663" s="41" t="b">
        <f t="shared" si="38"/>
        <v>1</v>
      </c>
    </row>
    <row r="664" spans="1:34" ht="44.25" hidden="1" customHeight="1" thickBot="1" x14ac:dyDescent="0.3">
      <c r="A664" s="17"/>
      <c r="B664" s="17"/>
      <c r="C664" s="3"/>
      <c r="D664" s="17"/>
      <c r="E664" s="3" t="str">
        <f>IF(D664=1,'Tipo '!$B$2,IF(D664=2,'Tipo '!$B$3,IF(D664=3,'Tipo '!$B$4,IF(D664=4,'Tipo '!$B$5,IF(D664=5,'Tipo '!$B$6,IF(D664=6,'Tipo '!$B$7,IF(D664=7,'Tipo '!$B$8,IF(D664=8,'Tipo '!$B$9,IF(D664=9,'Tipo '!$B$10,IF(D664=10,'Tipo '!$B$11,IF(D664=11,'Tipo '!$B$12,IF(D664=12,'Tipo '!$B$13,IF(D664=13,'Tipo '!$B$14,IF(D664=14,'Tipo '!$B$15,IF(D664=15,'Tipo '!$B$16,IF(D664=16,'Tipo '!$B$17,IF(D664=17,'Tipo '!$B$18,IF(D664=18,'Tipo '!$B$19,IF(D664=19,'Tipo '!$B$20,IF(D664=20,'Tipo '!$B$21,"No ha seleccionado un tipo de contrato válido"))))))))))))))))))))</f>
        <v>No ha seleccionado un tipo de contrato válido</v>
      </c>
      <c r="F664" s="3"/>
      <c r="G664" s="3"/>
      <c r="H664" s="19"/>
      <c r="I664" s="19"/>
      <c r="J664" s="8"/>
      <c r="K664" s="38" t="str">
        <f>IF(J664=1,'Equivalencia BH-BMPT'!$D$2,IF(J664=2,'Equivalencia BH-BMPT'!$D$3,IF(J664=3,'Equivalencia BH-BMPT'!$D$4,IF(J664=4,'Equivalencia BH-BMPT'!$D$5,IF(J664=5,'Equivalencia BH-BMPT'!$D$6,IF(J664=6,'Equivalencia BH-BMPT'!$D$7,IF(J664=7,'Equivalencia BH-BMPT'!$D$8,IF(J664=8,'Equivalencia BH-BMPT'!$D$9,IF(J664=9,'Equivalencia BH-BMPT'!$D$10,IF(J664=10,'Equivalencia BH-BMPT'!$D$11,IF(J664=11,'Equivalencia BH-BMPT'!$D$12,IF(J664=12,'Equivalencia BH-BMPT'!$D$13,IF(J664=13,'Equivalencia BH-BMPT'!$D$14,IF(J664=14,'Equivalencia BH-BMPT'!$D$15,IF(J664=15,'Equivalencia BH-BMPT'!$D$16,IF(J664=16,'Equivalencia BH-BMPT'!$D$17,IF(J664=17,'Equivalencia BH-BMPT'!$D$18,IF(J664=18,'Equivalencia BH-BMPT'!$D$19,IF(J664=19,'Equivalencia BH-BMPT'!$D$20,IF(J664=20,'Equivalencia BH-BMPT'!$D$21,IF(J664=21,'Equivalencia BH-BMPT'!$D$22,IF(J664=22,'Equivalencia BH-BMPT'!$D$23,IF(J664=23,'Equivalencia BH-BMPT'!#REF!,IF(J664=24,'Equivalencia BH-BMPT'!$D$25,IF(J664=25,'Equivalencia BH-BMPT'!$D$26,IF(J664=26,'Equivalencia BH-BMPT'!$D$27,IF(J664=27,'Equivalencia BH-BMPT'!$D$28,IF(J664=28,'Equivalencia BH-BMPT'!$D$29,IF(J664=29,'Equivalencia BH-BMPT'!$D$30,IF(J664=30,'Equivalencia BH-BMPT'!$D$31,IF(J664=31,'Equivalencia BH-BMPT'!$D$32,IF(J664=32,'Equivalencia BH-BMPT'!$D$33,IF(J664=33,'Equivalencia BH-BMPT'!$D$34,IF(J664=34,'Equivalencia BH-BMPT'!$D$35,IF(J664=35,'Equivalencia BH-BMPT'!$D$36,IF(J664=36,'Equivalencia BH-BMPT'!$D$37,IF(J664=37,'Equivalencia BH-BMPT'!$D$38,IF(J664=38,'Equivalencia BH-BMPT'!#REF!,IF(J664=39,'Equivalencia BH-BMPT'!$D$40,IF(J664=40,'Equivalencia BH-BMPT'!$D$41,IF(J664=41,'Equivalencia BH-BMPT'!$D$42,IF(J664=42,'Equivalencia BH-BMPT'!$D$43,IF(J664=43,'Equivalencia BH-BMPT'!$D$44,IF(J664=44,'Equivalencia BH-BMPT'!$D$45,IF(J664=45,'Equivalencia BH-BMPT'!$D$46,"No ha seleccionado un número de programa")))))))))))))))))))))))))))))))))))))))))))))</f>
        <v>No ha seleccionado un número de programa</v>
      </c>
      <c r="L664" s="20"/>
      <c r="M664" s="17"/>
      <c r="N664" s="24"/>
      <c r="O664" s="21"/>
      <c r="P664" s="85"/>
      <c r="Q664" s="22"/>
      <c r="R664" s="22"/>
      <c r="S664" s="22"/>
      <c r="T664" s="22">
        <f t="shared" si="36"/>
        <v>0</v>
      </c>
      <c r="U664" s="22"/>
      <c r="V664" s="23"/>
      <c r="W664" s="23"/>
      <c r="X664" s="23"/>
      <c r="Y664" s="17"/>
      <c r="Z664" s="17"/>
      <c r="AA664" s="39"/>
      <c r="AB664" s="17"/>
      <c r="AC664" s="17"/>
      <c r="AD664" s="17"/>
      <c r="AE664" s="17"/>
      <c r="AF664" s="40" t="e">
        <f t="shared" si="37"/>
        <v>#DIV/0!</v>
      </c>
      <c r="AG664" s="41"/>
      <c r="AH664" s="41" t="b">
        <f t="shared" si="38"/>
        <v>1</v>
      </c>
    </row>
    <row r="665" spans="1:34" ht="44.25" hidden="1" customHeight="1" thickBot="1" x14ac:dyDescent="0.3">
      <c r="A665" s="17"/>
      <c r="B665" s="17"/>
      <c r="C665" s="3"/>
      <c r="D665" s="17"/>
      <c r="E665" s="3" t="str">
        <f>IF(D665=1,'Tipo '!$B$2,IF(D665=2,'Tipo '!$B$3,IF(D665=3,'Tipo '!$B$4,IF(D665=4,'Tipo '!$B$5,IF(D665=5,'Tipo '!$B$6,IF(D665=6,'Tipo '!$B$7,IF(D665=7,'Tipo '!$B$8,IF(D665=8,'Tipo '!$B$9,IF(D665=9,'Tipo '!$B$10,IF(D665=10,'Tipo '!$B$11,IF(D665=11,'Tipo '!$B$12,IF(D665=12,'Tipo '!$B$13,IF(D665=13,'Tipo '!$B$14,IF(D665=14,'Tipo '!$B$15,IF(D665=15,'Tipo '!$B$16,IF(D665=16,'Tipo '!$B$17,IF(D665=17,'Tipo '!$B$18,IF(D665=18,'Tipo '!$B$19,IF(D665=19,'Tipo '!$B$20,IF(D665=20,'Tipo '!$B$21,"No ha seleccionado un tipo de contrato válido"))))))))))))))))))))</f>
        <v>No ha seleccionado un tipo de contrato válido</v>
      </c>
      <c r="F665" s="3"/>
      <c r="G665" s="3"/>
      <c r="H665" s="19"/>
      <c r="I665" s="19"/>
      <c r="J665" s="8"/>
      <c r="K665" s="38" t="str">
        <f>IF(J665=1,'Equivalencia BH-BMPT'!$D$2,IF(J665=2,'Equivalencia BH-BMPT'!$D$3,IF(J665=3,'Equivalencia BH-BMPT'!$D$4,IF(J665=4,'Equivalencia BH-BMPT'!$D$5,IF(J665=5,'Equivalencia BH-BMPT'!$D$6,IF(J665=6,'Equivalencia BH-BMPT'!$D$7,IF(J665=7,'Equivalencia BH-BMPT'!$D$8,IF(J665=8,'Equivalencia BH-BMPT'!$D$9,IF(J665=9,'Equivalencia BH-BMPT'!$D$10,IF(J665=10,'Equivalencia BH-BMPT'!$D$11,IF(J665=11,'Equivalencia BH-BMPT'!$D$12,IF(J665=12,'Equivalencia BH-BMPT'!$D$13,IF(J665=13,'Equivalencia BH-BMPT'!$D$14,IF(J665=14,'Equivalencia BH-BMPT'!$D$15,IF(J665=15,'Equivalencia BH-BMPT'!$D$16,IF(J665=16,'Equivalencia BH-BMPT'!$D$17,IF(J665=17,'Equivalencia BH-BMPT'!$D$18,IF(J665=18,'Equivalencia BH-BMPT'!$D$19,IF(J665=19,'Equivalencia BH-BMPT'!$D$20,IF(J665=20,'Equivalencia BH-BMPT'!$D$21,IF(J665=21,'Equivalencia BH-BMPT'!$D$22,IF(J665=22,'Equivalencia BH-BMPT'!$D$23,IF(J665=23,'Equivalencia BH-BMPT'!#REF!,IF(J665=24,'Equivalencia BH-BMPT'!$D$25,IF(J665=25,'Equivalencia BH-BMPT'!$D$26,IF(J665=26,'Equivalencia BH-BMPT'!$D$27,IF(J665=27,'Equivalencia BH-BMPT'!$D$28,IF(J665=28,'Equivalencia BH-BMPT'!$D$29,IF(J665=29,'Equivalencia BH-BMPT'!$D$30,IF(J665=30,'Equivalencia BH-BMPT'!$D$31,IF(J665=31,'Equivalencia BH-BMPT'!$D$32,IF(J665=32,'Equivalencia BH-BMPT'!$D$33,IF(J665=33,'Equivalencia BH-BMPT'!$D$34,IF(J665=34,'Equivalencia BH-BMPT'!$D$35,IF(J665=35,'Equivalencia BH-BMPT'!$D$36,IF(J665=36,'Equivalencia BH-BMPT'!$D$37,IF(J665=37,'Equivalencia BH-BMPT'!$D$38,IF(J665=38,'Equivalencia BH-BMPT'!#REF!,IF(J665=39,'Equivalencia BH-BMPT'!$D$40,IF(J665=40,'Equivalencia BH-BMPT'!$D$41,IF(J665=41,'Equivalencia BH-BMPT'!$D$42,IF(J665=42,'Equivalencia BH-BMPT'!$D$43,IF(J665=43,'Equivalencia BH-BMPT'!$D$44,IF(J665=44,'Equivalencia BH-BMPT'!$D$45,IF(J665=45,'Equivalencia BH-BMPT'!$D$46,"No ha seleccionado un número de programa")))))))))))))))))))))))))))))))))))))))))))))</f>
        <v>No ha seleccionado un número de programa</v>
      </c>
      <c r="L665" s="20"/>
      <c r="M665" s="17"/>
      <c r="N665" s="24"/>
      <c r="O665" s="21"/>
      <c r="P665" s="85"/>
      <c r="Q665" s="22"/>
      <c r="R665" s="22"/>
      <c r="S665" s="22"/>
      <c r="T665" s="22">
        <f t="shared" si="36"/>
        <v>0</v>
      </c>
      <c r="U665" s="22"/>
      <c r="V665" s="23"/>
      <c r="W665" s="23"/>
      <c r="X665" s="23"/>
      <c r="Y665" s="17"/>
      <c r="Z665" s="17"/>
      <c r="AA665" s="39"/>
      <c r="AB665" s="17"/>
      <c r="AC665" s="17"/>
      <c r="AD665" s="17"/>
      <c r="AE665" s="17"/>
      <c r="AF665" s="40" t="e">
        <f t="shared" si="37"/>
        <v>#DIV/0!</v>
      </c>
      <c r="AG665" s="41"/>
      <c r="AH665" s="41" t="b">
        <f t="shared" si="38"/>
        <v>1</v>
      </c>
    </row>
    <row r="666" spans="1:34" ht="44.25" hidden="1" customHeight="1" thickBot="1" x14ac:dyDescent="0.3">
      <c r="A666" s="17"/>
      <c r="B666" s="17"/>
      <c r="C666" s="3"/>
      <c r="D666" s="17"/>
      <c r="E666" s="3" t="str">
        <f>IF(D666=1,'Tipo '!$B$2,IF(D666=2,'Tipo '!$B$3,IF(D666=3,'Tipo '!$B$4,IF(D666=4,'Tipo '!$B$5,IF(D666=5,'Tipo '!$B$6,IF(D666=6,'Tipo '!$B$7,IF(D666=7,'Tipo '!$B$8,IF(D666=8,'Tipo '!$B$9,IF(D666=9,'Tipo '!$B$10,IF(D666=10,'Tipo '!$B$11,IF(D666=11,'Tipo '!$B$12,IF(D666=12,'Tipo '!$B$13,IF(D666=13,'Tipo '!$B$14,IF(D666=14,'Tipo '!$B$15,IF(D666=15,'Tipo '!$B$16,IF(D666=16,'Tipo '!$B$17,IF(D666=17,'Tipo '!$B$18,IF(D666=18,'Tipo '!$B$19,IF(D666=19,'Tipo '!$B$20,IF(D666=20,'Tipo '!$B$21,"No ha seleccionado un tipo de contrato válido"))))))))))))))))))))</f>
        <v>No ha seleccionado un tipo de contrato válido</v>
      </c>
      <c r="F666" s="3"/>
      <c r="G666" s="3"/>
      <c r="H666" s="19"/>
      <c r="I666" s="19"/>
      <c r="J666" s="8"/>
      <c r="K666" s="38" t="str">
        <f>IF(J666=1,'Equivalencia BH-BMPT'!$D$2,IF(J666=2,'Equivalencia BH-BMPT'!$D$3,IF(J666=3,'Equivalencia BH-BMPT'!$D$4,IF(J666=4,'Equivalencia BH-BMPT'!$D$5,IF(J666=5,'Equivalencia BH-BMPT'!$D$6,IF(J666=6,'Equivalencia BH-BMPT'!$D$7,IF(J666=7,'Equivalencia BH-BMPT'!$D$8,IF(J666=8,'Equivalencia BH-BMPT'!$D$9,IF(J666=9,'Equivalencia BH-BMPT'!$D$10,IF(J666=10,'Equivalencia BH-BMPT'!$D$11,IF(J666=11,'Equivalencia BH-BMPT'!$D$12,IF(J666=12,'Equivalencia BH-BMPT'!$D$13,IF(J666=13,'Equivalencia BH-BMPT'!$D$14,IF(J666=14,'Equivalencia BH-BMPT'!$D$15,IF(J666=15,'Equivalencia BH-BMPT'!$D$16,IF(J666=16,'Equivalencia BH-BMPT'!$D$17,IF(J666=17,'Equivalencia BH-BMPT'!$D$18,IF(J666=18,'Equivalencia BH-BMPT'!$D$19,IF(J666=19,'Equivalencia BH-BMPT'!$D$20,IF(J666=20,'Equivalencia BH-BMPT'!$D$21,IF(J666=21,'Equivalencia BH-BMPT'!$D$22,IF(J666=22,'Equivalencia BH-BMPT'!$D$23,IF(J666=23,'Equivalencia BH-BMPT'!#REF!,IF(J666=24,'Equivalencia BH-BMPT'!$D$25,IF(J666=25,'Equivalencia BH-BMPT'!$D$26,IF(J666=26,'Equivalencia BH-BMPT'!$D$27,IF(J666=27,'Equivalencia BH-BMPT'!$D$28,IF(J666=28,'Equivalencia BH-BMPT'!$D$29,IF(J666=29,'Equivalencia BH-BMPT'!$D$30,IF(J666=30,'Equivalencia BH-BMPT'!$D$31,IF(J666=31,'Equivalencia BH-BMPT'!$D$32,IF(J666=32,'Equivalencia BH-BMPT'!$D$33,IF(J666=33,'Equivalencia BH-BMPT'!$D$34,IF(J666=34,'Equivalencia BH-BMPT'!$D$35,IF(J666=35,'Equivalencia BH-BMPT'!$D$36,IF(J666=36,'Equivalencia BH-BMPT'!$D$37,IF(J666=37,'Equivalencia BH-BMPT'!$D$38,IF(J666=38,'Equivalencia BH-BMPT'!#REF!,IF(J666=39,'Equivalencia BH-BMPT'!$D$40,IF(J666=40,'Equivalencia BH-BMPT'!$D$41,IF(J666=41,'Equivalencia BH-BMPT'!$D$42,IF(J666=42,'Equivalencia BH-BMPT'!$D$43,IF(J666=43,'Equivalencia BH-BMPT'!$D$44,IF(J666=44,'Equivalencia BH-BMPT'!$D$45,IF(J666=45,'Equivalencia BH-BMPT'!$D$46,"No ha seleccionado un número de programa")))))))))))))))))))))))))))))))))))))))))))))</f>
        <v>No ha seleccionado un número de programa</v>
      </c>
      <c r="L666" s="20"/>
      <c r="M666" s="17"/>
      <c r="N666" s="24"/>
      <c r="O666" s="21"/>
      <c r="P666" s="85"/>
      <c r="Q666" s="22"/>
      <c r="R666" s="22"/>
      <c r="S666" s="22"/>
      <c r="T666" s="22">
        <f t="shared" si="36"/>
        <v>0</v>
      </c>
      <c r="U666" s="22"/>
      <c r="V666" s="23"/>
      <c r="W666" s="23"/>
      <c r="X666" s="23"/>
      <c r="Y666" s="17"/>
      <c r="Z666" s="17"/>
      <c r="AA666" s="39"/>
      <c r="AB666" s="17"/>
      <c r="AC666" s="17"/>
      <c r="AD666" s="17"/>
      <c r="AE666" s="17"/>
      <c r="AF666" s="40" t="e">
        <f t="shared" si="37"/>
        <v>#DIV/0!</v>
      </c>
      <c r="AG666" s="41"/>
      <c r="AH666" s="41" t="b">
        <f t="shared" si="38"/>
        <v>1</v>
      </c>
    </row>
    <row r="667" spans="1:34" ht="44.25" hidden="1" customHeight="1" thickBot="1" x14ac:dyDescent="0.3">
      <c r="A667" s="17"/>
      <c r="B667" s="17"/>
      <c r="C667" s="3"/>
      <c r="D667" s="17"/>
      <c r="E667" s="3" t="str">
        <f>IF(D667=1,'Tipo '!$B$2,IF(D667=2,'Tipo '!$B$3,IF(D667=3,'Tipo '!$B$4,IF(D667=4,'Tipo '!$B$5,IF(D667=5,'Tipo '!$B$6,IF(D667=6,'Tipo '!$B$7,IF(D667=7,'Tipo '!$B$8,IF(D667=8,'Tipo '!$B$9,IF(D667=9,'Tipo '!$B$10,IF(D667=10,'Tipo '!$B$11,IF(D667=11,'Tipo '!$B$12,IF(D667=12,'Tipo '!$B$13,IF(D667=13,'Tipo '!$B$14,IF(D667=14,'Tipo '!$B$15,IF(D667=15,'Tipo '!$B$16,IF(D667=16,'Tipo '!$B$17,IF(D667=17,'Tipo '!$B$18,IF(D667=18,'Tipo '!$B$19,IF(D667=19,'Tipo '!$B$20,IF(D667=20,'Tipo '!$B$21,"No ha seleccionado un tipo de contrato válido"))))))))))))))))))))</f>
        <v>No ha seleccionado un tipo de contrato válido</v>
      </c>
      <c r="F667" s="3"/>
      <c r="G667" s="3"/>
      <c r="H667" s="19"/>
      <c r="I667" s="19"/>
      <c r="J667" s="8"/>
      <c r="K667" s="38" t="str">
        <f>IF(J667=1,'Equivalencia BH-BMPT'!$D$2,IF(J667=2,'Equivalencia BH-BMPT'!$D$3,IF(J667=3,'Equivalencia BH-BMPT'!$D$4,IF(J667=4,'Equivalencia BH-BMPT'!$D$5,IF(J667=5,'Equivalencia BH-BMPT'!$D$6,IF(J667=6,'Equivalencia BH-BMPT'!$D$7,IF(J667=7,'Equivalencia BH-BMPT'!$D$8,IF(J667=8,'Equivalencia BH-BMPT'!$D$9,IF(J667=9,'Equivalencia BH-BMPT'!$D$10,IF(J667=10,'Equivalencia BH-BMPT'!$D$11,IF(J667=11,'Equivalencia BH-BMPT'!$D$12,IF(J667=12,'Equivalencia BH-BMPT'!$D$13,IF(J667=13,'Equivalencia BH-BMPT'!$D$14,IF(J667=14,'Equivalencia BH-BMPT'!$D$15,IF(J667=15,'Equivalencia BH-BMPT'!$D$16,IF(J667=16,'Equivalencia BH-BMPT'!$D$17,IF(J667=17,'Equivalencia BH-BMPT'!$D$18,IF(J667=18,'Equivalencia BH-BMPT'!$D$19,IF(J667=19,'Equivalencia BH-BMPT'!$D$20,IF(J667=20,'Equivalencia BH-BMPT'!$D$21,IF(J667=21,'Equivalencia BH-BMPT'!$D$22,IF(J667=22,'Equivalencia BH-BMPT'!$D$23,IF(J667=23,'Equivalencia BH-BMPT'!#REF!,IF(J667=24,'Equivalencia BH-BMPT'!$D$25,IF(J667=25,'Equivalencia BH-BMPT'!$D$26,IF(J667=26,'Equivalencia BH-BMPT'!$D$27,IF(J667=27,'Equivalencia BH-BMPT'!$D$28,IF(J667=28,'Equivalencia BH-BMPT'!$D$29,IF(J667=29,'Equivalencia BH-BMPT'!$D$30,IF(J667=30,'Equivalencia BH-BMPT'!$D$31,IF(J667=31,'Equivalencia BH-BMPT'!$D$32,IF(J667=32,'Equivalencia BH-BMPT'!$D$33,IF(J667=33,'Equivalencia BH-BMPT'!$D$34,IF(J667=34,'Equivalencia BH-BMPT'!$D$35,IF(J667=35,'Equivalencia BH-BMPT'!$D$36,IF(J667=36,'Equivalencia BH-BMPT'!$D$37,IF(J667=37,'Equivalencia BH-BMPT'!$D$38,IF(J667=38,'Equivalencia BH-BMPT'!#REF!,IF(J667=39,'Equivalencia BH-BMPT'!$D$40,IF(J667=40,'Equivalencia BH-BMPT'!$D$41,IF(J667=41,'Equivalencia BH-BMPT'!$D$42,IF(J667=42,'Equivalencia BH-BMPT'!$D$43,IF(J667=43,'Equivalencia BH-BMPT'!$D$44,IF(J667=44,'Equivalencia BH-BMPT'!$D$45,IF(J667=45,'Equivalencia BH-BMPT'!$D$46,"No ha seleccionado un número de programa")))))))))))))))))))))))))))))))))))))))))))))</f>
        <v>No ha seleccionado un número de programa</v>
      </c>
      <c r="L667" s="20"/>
      <c r="M667" s="17"/>
      <c r="N667" s="24"/>
      <c r="O667" s="21"/>
      <c r="P667" s="85"/>
      <c r="Q667" s="22"/>
      <c r="R667" s="22"/>
      <c r="S667" s="22"/>
      <c r="T667" s="22">
        <f t="shared" si="36"/>
        <v>0</v>
      </c>
      <c r="U667" s="22"/>
      <c r="V667" s="23"/>
      <c r="W667" s="23"/>
      <c r="X667" s="23"/>
      <c r="Y667" s="17"/>
      <c r="Z667" s="17"/>
      <c r="AA667" s="39"/>
      <c r="AB667" s="17"/>
      <c r="AC667" s="17"/>
      <c r="AD667" s="17"/>
      <c r="AE667" s="17"/>
      <c r="AF667" s="40" t="e">
        <f t="shared" si="37"/>
        <v>#DIV/0!</v>
      </c>
      <c r="AG667" s="41"/>
      <c r="AH667" s="41" t="b">
        <f t="shared" si="38"/>
        <v>1</v>
      </c>
    </row>
    <row r="668" spans="1:34" ht="44.25" hidden="1" customHeight="1" thickBot="1" x14ac:dyDescent="0.3">
      <c r="A668" s="17"/>
      <c r="B668" s="17"/>
      <c r="C668" s="3"/>
      <c r="D668" s="17"/>
      <c r="E668" s="3" t="str">
        <f>IF(D668=1,'Tipo '!$B$2,IF(D668=2,'Tipo '!$B$3,IF(D668=3,'Tipo '!$B$4,IF(D668=4,'Tipo '!$B$5,IF(D668=5,'Tipo '!$B$6,IF(D668=6,'Tipo '!$B$7,IF(D668=7,'Tipo '!$B$8,IF(D668=8,'Tipo '!$B$9,IF(D668=9,'Tipo '!$B$10,IF(D668=10,'Tipo '!$B$11,IF(D668=11,'Tipo '!$B$12,IF(D668=12,'Tipo '!$B$13,IF(D668=13,'Tipo '!$B$14,IF(D668=14,'Tipo '!$B$15,IF(D668=15,'Tipo '!$B$16,IF(D668=16,'Tipo '!$B$17,IF(D668=17,'Tipo '!$B$18,IF(D668=18,'Tipo '!$B$19,IF(D668=19,'Tipo '!$B$20,IF(D668=20,'Tipo '!$B$21,"No ha seleccionado un tipo de contrato válido"))))))))))))))))))))</f>
        <v>No ha seleccionado un tipo de contrato válido</v>
      </c>
      <c r="F668" s="3"/>
      <c r="G668" s="3"/>
      <c r="H668" s="19"/>
      <c r="I668" s="19"/>
      <c r="J668" s="8"/>
      <c r="K668" s="38" t="str">
        <f>IF(J668=1,'Equivalencia BH-BMPT'!$D$2,IF(J668=2,'Equivalencia BH-BMPT'!$D$3,IF(J668=3,'Equivalencia BH-BMPT'!$D$4,IF(J668=4,'Equivalencia BH-BMPT'!$D$5,IF(J668=5,'Equivalencia BH-BMPT'!$D$6,IF(J668=6,'Equivalencia BH-BMPT'!$D$7,IF(J668=7,'Equivalencia BH-BMPT'!$D$8,IF(J668=8,'Equivalencia BH-BMPT'!$D$9,IF(J668=9,'Equivalencia BH-BMPT'!$D$10,IF(J668=10,'Equivalencia BH-BMPT'!$D$11,IF(J668=11,'Equivalencia BH-BMPT'!$D$12,IF(J668=12,'Equivalencia BH-BMPT'!$D$13,IF(J668=13,'Equivalencia BH-BMPT'!$D$14,IF(J668=14,'Equivalencia BH-BMPT'!$D$15,IF(J668=15,'Equivalencia BH-BMPT'!$D$16,IF(J668=16,'Equivalencia BH-BMPT'!$D$17,IF(J668=17,'Equivalencia BH-BMPT'!$D$18,IF(J668=18,'Equivalencia BH-BMPT'!$D$19,IF(J668=19,'Equivalencia BH-BMPT'!$D$20,IF(J668=20,'Equivalencia BH-BMPT'!$D$21,IF(J668=21,'Equivalencia BH-BMPT'!$D$22,IF(J668=22,'Equivalencia BH-BMPT'!$D$23,IF(J668=23,'Equivalencia BH-BMPT'!#REF!,IF(J668=24,'Equivalencia BH-BMPT'!$D$25,IF(J668=25,'Equivalencia BH-BMPT'!$D$26,IF(J668=26,'Equivalencia BH-BMPT'!$D$27,IF(J668=27,'Equivalencia BH-BMPT'!$D$28,IF(J668=28,'Equivalencia BH-BMPT'!$D$29,IF(J668=29,'Equivalencia BH-BMPT'!$D$30,IF(J668=30,'Equivalencia BH-BMPT'!$D$31,IF(J668=31,'Equivalencia BH-BMPT'!$D$32,IF(J668=32,'Equivalencia BH-BMPT'!$D$33,IF(J668=33,'Equivalencia BH-BMPT'!$D$34,IF(J668=34,'Equivalencia BH-BMPT'!$D$35,IF(J668=35,'Equivalencia BH-BMPT'!$D$36,IF(J668=36,'Equivalencia BH-BMPT'!$D$37,IF(J668=37,'Equivalencia BH-BMPT'!$D$38,IF(J668=38,'Equivalencia BH-BMPT'!#REF!,IF(J668=39,'Equivalencia BH-BMPT'!$D$40,IF(J668=40,'Equivalencia BH-BMPT'!$D$41,IF(J668=41,'Equivalencia BH-BMPT'!$D$42,IF(J668=42,'Equivalencia BH-BMPT'!$D$43,IF(J668=43,'Equivalencia BH-BMPT'!$D$44,IF(J668=44,'Equivalencia BH-BMPT'!$D$45,IF(J668=45,'Equivalencia BH-BMPT'!$D$46,"No ha seleccionado un número de programa")))))))))))))))))))))))))))))))))))))))))))))</f>
        <v>No ha seleccionado un número de programa</v>
      </c>
      <c r="L668" s="20"/>
      <c r="M668" s="17"/>
      <c r="N668" s="24"/>
      <c r="O668" s="21"/>
      <c r="P668" s="85"/>
      <c r="Q668" s="22"/>
      <c r="R668" s="22"/>
      <c r="S668" s="22"/>
      <c r="T668" s="22">
        <f t="shared" si="36"/>
        <v>0</v>
      </c>
      <c r="U668" s="22"/>
      <c r="V668" s="23"/>
      <c r="W668" s="23"/>
      <c r="X668" s="23"/>
      <c r="Y668" s="17"/>
      <c r="Z668" s="17"/>
      <c r="AA668" s="39"/>
      <c r="AB668" s="17"/>
      <c r="AC668" s="17"/>
      <c r="AD668" s="17"/>
      <c r="AE668" s="17"/>
      <c r="AF668" s="40" t="e">
        <f t="shared" si="37"/>
        <v>#DIV/0!</v>
      </c>
      <c r="AG668" s="41"/>
      <c r="AH668" s="41" t="b">
        <f t="shared" si="38"/>
        <v>1</v>
      </c>
    </row>
    <row r="669" spans="1:34" ht="44.25" hidden="1" customHeight="1" thickBot="1" x14ac:dyDescent="0.3">
      <c r="A669" s="17"/>
      <c r="B669" s="17"/>
      <c r="C669" s="3"/>
      <c r="D669" s="17"/>
      <c r="E669" s="3" t="str">
        <f>IF(D669=1,'Tipo '!$B$2,IF(D669=2,'Tipo '!$B$3,IF(D669=3,'Tipo '!$B$4,IF(D669=4,'Tipo '!$B$5,IF(D669=5,'Tipo '!$B$6,IF(D669=6,'Tipo '!$B$7,IF(D669=7,'Tipo '!$B$8,IF(D669=8,'Tipo '!$B$9,IF(D669=9,'Tipo '!$B$10,IF(D669=10,'Tipo '!$B$11,IF(D669=11,'Tipo '!$B$12,IF(D669=12,'Tipo '!$B$13,IF(D669=13,'Tipo '!$B$14,IF(D669=14,'Tipo '!$B$15,IF(D669=15,'Tipo '!$B$16,IF(D669=16,'Tipo '!$B$17,IF(D669=17,'Tipo '!$B$18,IF(D669=18,'Tipo '!$B$19,IF(D669=19,'Tipo '!$B$20,IF(D669=20,'Tipo '!$B$21,"No ha seleccionado un tipo de contrato válido"))))))))))))))))))))</f>
        <v>No ha seleccionado un tipo de contrato válido</v>
      </c>
      <c r="F669" s="3"/>
      <c r="G669" s="3"/>
      <c r="H669" s="19"/>
      <c r="I669" s="19"/>
      <c r="J669" s="8"/>
      <c r="K669" s="38" t="str">
        <f>IF(J669=1,'Equivalencia BH-BMPT'!$D$2,IF(J669=2,'Equivalencia BH-BMPT'!$D$3,IF(J669=3,'Equivalencia BH-BMPT'!$D$4,IF(J669=4,'Equivalencia BH-BMPT'!$D$5,IF(J669=5,'Equivalencia BH-BMPT'!$D$6,IF(J669=6,'Equivalencia BH-BMPT'!$D$7,IF(J669=7,'Equivalencia BH-BMPT'!$D$8,IF(J669=8,'Equivalencia BH-BMPT'!$D$9,IF(J669=9,'Equivalencia BH-BMPT'!$D$10,IF(J669=10,'Equivalencia BH-BMPT'!$D$11,IF(J669=11,'Equivalencia BH-BMPT'!$D$12,IF(J669=12,'Equivalencia BH-BMPT'!$D$13,IF(J669=13,'Equivalencia BH-BMPT'!$D$14,IF(J669=14,'Equivalencia BH-BMPT'!$D$15,IF(J669=15,'Equivalencia BH-BMPT'!$D$16,IF(J669=16,'Equivalencia BH-BMPT'!$D$17,IF(J669=17,'Equivalencia BH-BMPT'!$D$18,IF(J669=18,'Equivalencia BH-BMPT'!$D$19,IF(J669=19,'Equivalencia BH-BMPT'!$D$20,IF(J669=20,'Equivalencia BH-BMPT'!$D$21,IF(J669=21,'Equivalencia BH-BMPT'!$D$22,IF(J669=22,'Equivalencia BH-BMPT'!$D$23,IF(J669=23,'Equivalencia BH-BMPT'!#REF!,IF(J669=24,'Equivalencia BH-BMPT'!$D$25,IF(J669=25,'Equivalencia BH-BMPT'!$D$26,IF(J669=26,'Equivalencia BH-BMPT'!$D$27,IF(J669=27,'Equivalencia BH-BMPT'!$D$28,IF(J669=28,'Equivalencia BH-BMPT'!$D$29,IF(J669=29,'Equivalencia BH-BMPT'!$D$30,IF(J669=30,'Equivalencia BH-BMPT'!$D$31,IF(J669=31,'Equivalencia BH-BMPT'!$D$32,IF(J669=32,'Equivalencia BH-BMPT'!$D$33,IF(J669=33,'Equivalencia BH-BMPT'!$D$34,IF(J669=34,'Equivalencia BH-BMPT'!$D$35,IF(J669=35,'Equivalencia BH-BMPT'!$D$36,IF(J669=36,'Equivalencia BH-BMPT'!$D$37,IF(J669=37,'Equivalencia BH-BMPT'!$D$38,IF(J669=38,'Equivalencia BH-BMPT'!#REF!,IF(J669=39,'Equivalencia BH-BMPT'!$D$40,IF(J669=40,'Equivalencia BH-BMPT'!$D$41,IF(J669=41,'Equivalencia BH-BMPT'!$D$42,IF(J669=42,'Equivalencia BH-BMPT'!$D$43,IF(J669=43,'Equivalencia BH-BMPT'!$D$44,IF(J669=44,'Equivalencia BH-BMPT'!$D$45,IF(J669=45,'Equivalencia BH-BMPT'!$D$46,"No ha seleccionado un número de programa")))))))))))))))))))))))))))))))))))))))))))))</f>
        <v>No ha seleccionado un número de programa</v>
      </c>
      <c r="L669" s="20"/>
      <c r="M669" s="17"/>
      <c r="N669" s="24"/>
      <c r="O669" s="21"/>
      <c r="P669" s="85"/>
      <c r="Q669" s="22"/>
      <c r="R669" s="22"/>
      <c r="S669" s="22"/>
      <c r="T669" s="22">
        <f t="shared" si="36"/>
        <v>0</v>
      </c>
      <c r="U669" s="22"/>
      <c r="V669" s="23"/>
      <c r="W669" s="23"/>
      <c r="X669" s="23"/>
      <c r="Y669" s="17"/>
      <c r="Z669" s="17"/>
      <c r="AA669" s="39"/>
      <c r="AB669" s="17"/>
      <c r="AC669" s="17"/>
      <c r="AD669" s="17"/>
      <c r="AE669" s="17"/>
      <c r="AF669" s="40" t="e">
        <f t="shared" si="37"/>
        <v>#DIV/0!</v>
      </c>
      <c r="AG669" s="41"/>
      <c r="AH669" s="41" t="b">
        <f t="shared" si="38"/>
        <v>1</v>
      </c>
    </row>
    <row r="670" spans="1:34" ht="44.25" hidden="1" customHeight="1" thickBot="1" x14ac:dyDescent="0.3">
      <c r="A670" s="17"/>
      <c r="B670" s="17"/>
      <c r="C670" s="3"/>
      <c r="D670" s="17"/>
      <c r="E670" s="3" t="str">
        <f>IF(D670=1,'Tipo '!$B$2,IF(D670=2,'Tipo '!$B$3,IF(D670=3,'Tipo '!$B$4,IF(D670=4,'Tipo '!$B$5,IF(D670=5,'Tipo '!$B$6,IF(D670=6,'Tipo '!$B$7,IF(D670=7,'Tipo '!$B$8,IF(D670=8,'Tipo '!$B$9,IF(D670=9,'Tipo '!$B$10,IF(D670=10,'Tipo '!$B$11,IF(D670=11,'Tipo '!$B$12,IF(D670=12,'Tipo '!$B$13,IF(D670=13,'Tipo '!$B$14,IF(D670=14,'Tipo '!$B$15,IF(D670=15,'Tipo '!$B$16,IF(D670=16,'Tipo '!$B$17,IF(D670=17,'Tipo '!$B$18,IF(D670=18,'Tipo '!$B$19,IF(D670=19,'Tipo '!$B$20,IF(D670=20,'Tipo '!$B$21,"No ha seleccionado un tipo de contrato válido"))))))))))))))))))))</f>
        <v>No ha seleccionado un tipo de contrato válido</v>
      </c>
      <c r="F670" s="3"/>
      <c r="G670" s="3"/>
      <c r="H670" s="19"/>
      <c r="I670" s="19"/>
      <c r="J670" s="8"/>
      <c r="K670" s="38" t="str">
        <f>IF(J670=1,'Equivalencia BH-BMPT'!$D$2,IF(J670=2,'Equivalencia BH-BMPT'!$D$3,IF(J670=3,'Equivalencia BH-BMPT'!$D$4,IF(J670=4,'Equivalencia BH-BMPT'!$D$5,IF(J670=5,'Equivalencia BH-BMPT'!$D$6,IF(J670=6,'Equivalencia BH-BMPT'!$D$7,IF(J670=7,'Equivalencia BH-BMPT'!$D$8,IF(J670=8,'Equivalencia BH-BMPT'!$D$9,IF(J670=9,'Equivalencia BH-BMPT'!$D$10,IF(J670=10,'Equivalencia BH-BMPT'!$D$11,IF(J670=11,'Equivalencia BH-BMPT'!$D$12,IF(J670=12,'Equivalencia BH-BMPT'!$D$13,IF(J670=13,'Equivalencia BH-BMPT'!$D$14,IF(J670=14,'Equivalencia BH-BMPT'!$D$15,IF(J670=15,'Equivalencia BH-BMPT'!$D$16,IF(J670=16,'Equivalencia BH-BMPT'!$D$17,IF(J670=17,'Equivalencia BH-BMPT'!$D$18,IF(J670=18,'Equivalencia BH-BMPT'!$D$19,IF(J670=19,'Equivalencia BH-BMPT'!$D$20,IF(J670=20,'Equivalencia BH-BMPT'!$D$21,IF(J670=21,'Equivalencia BH-BMPT'!$D$22,IF(J670=22,'Equivalencia BH-BMPT'!$D$23,IF(J670=23,'Equivalencia BH-BMPT'!#REF!,IF(J670=24,'Equivalencia BH-BMPT'!$D$25,IF(J670=25,'Equivalencia BH-BMPT'!$D$26,IF(J670=26,'Equivalencia BH-BMPT'!$D$27,IF(J670=27,'Equivalencia BH-BMPT'!$D$28,IF(J670=28,'Equivalencia BH-BMPT'!$D$29,IF(J670=29,'Equivalencia BH-BMPT'!$D$30,IF(J670=30,'Equivalencia BH-BMPT'!$D$31,IF(J670=31,'Equivalencia BH-BMPT'!$D$32,IF(J670=32,'Equivalencia BH-BMPT'!$D$33,IF(J670=33,'Equivalencia BH-BMPT'!$D$34,IF(J670=34,'Equivalencia BH-BMPT'!$D$35,IF(J670=35,'Equivalencia BH-BMPT'!$D$36,IF(J670=36,'Equivalencia BH-BMPT'!$D$37,IF(J670=37,'Equivalencia BH-BMPT'!$D$38,IF(J670=38,'Equivalencia BH-BMPT'!#REF!,IF(J670=39,'Equivalencia BH-BMPT'!$D$40,IF(J670=40,'Equivalencia BH-BMPT'!$D$41,IF(J670=41,'Equivalencia BH-BMPT'!$D$42,IF(J670=42,'Equivalencia BH-BMPT'!$D$43,IF(J670=43,'Equivalencia BH-BMPT'!$D$44,IF(J670=44,'Equivalencia BH-BMPT'!$D$45,IF(J670=45,'Equivalencia BH-BMPT'!$D$46,"No ha seleccionado un número de programa")))))))))))))))))))))))))))))))))))))))))))))</f>
        <v>No ha seleccionado un número de programa</v>
      </c>
      <c r="L670" s="20"/>
      <c r="M670" s="17"/>
      <c r="N670" s="24"/>
      <c r="O670" s="21"/>
      <c r="P670" s="85"/>
      <c r="Q670" s="22"/>
      <c r="R670" s="22"/>
      <c r="S670" s="22"/>
      <c r="T670" s="22">
        <f t="shared" si="36"/>
        <v>0</v>
      </c>
      <c r="U670" s="22"/>
      <c r="V670" s="23"/>
      <c r="W670" s="23"/>
      <c r="X670" s="23"/>
      <c r="Y670" s="17"/>
      <c r="Z670" s="17"/>
      <c r="AA670" s="39"/>
      <c r="AB670" s="17"/>
      <c r="AC670" s="17"/>
      <c r="AD670" s="17"/>
      <c r="AE670" s="17"/>
      <c r="AF670" s="40" t="e">
        <f t="shared" si="37"/>
        <v>#DIV/0!</v>
      </c>
      <c r="AG670" s="41"/>
      <c r="AH670" s="41" t="b">
        <f t="shared" si="38"/>
        <v>1</v>
      </c>
    </row>
    <row r="671" spans="1:34" ht="44.25" hidden="1" customHeight="1" thickBot="1" x14ac:dyDescent="0.3">
      <c r="A671" s="17"/>
      <c r="B671" s="17"/>
      <c r="C671" s="3"/>
      <c r="D671" s="17"/>
      <c r="E671" s="3" t="str">
        <f>IF(D671=1,'Tipo '!$B$2,IF(D671=2,'Tipo '!$B$3,IF(D671=3,'Tipo '!$B$4,IF(D671=4,'Tipo '!$B$5,IF(D671=5,'Tipo '!$B$6,IF(D671=6,'Tipo '!$B$7,IF(D671=7,'Tipo '!$B$8,IF(D671=8,'Tipo '!$B$9,IF(D671=9,'Tipo '!$B$10,IF(D671=10,'Tipo '!$B$11,IF(D671=11,'Tipo '!$B$12,IF(D671=12,'Tipo '!$B$13,IF(D671=13,'Tipo '!$B$14,IF(D671=14,'Tipo '!$B$15,IF(D671=15,'Tipo '!$B$16,IF(D671=16,'Tipo '!$B$17,IF(D671=17,'Tipo '!$B$18,IF(D671=18,'Tipo '!$B$19,IF(D671=19,'Tipo '!$B$20,IF(D671=20,'Tipo '!$B$21,"No ha seleccionado un tipo de contrato válido"))))))))))))))))))))</f>
        <v>No ha seleccionado un tipo de contrato válido</v>
      </c>
      <c r="F671" s="3"/>
      <c r="G671" s="3"/>
      <c r="H671" s="19"/>
      <c r="I671" s="19"/>
      <c r="J671" s="8"/>
      <c r="K671" s="38" t="str">
        <f>IF(J671=1,'Equivalencia BH-BMPT'!$D$2,IF(J671=2,'Equivalencia BH-BMPT'!$D$3,IF(J671=3,'Equivalencia BH-BMPT'!$D$4,IF(J671=4,'Equivalencia BH-BMPT'!$D$5,IF(J671=5,'Equivalencia BH-BMPT'!$D$6,IF(J671=6,'Equivalencia BH-BMPT'!$D$7,IF(J671=7,'Equivalencia BH-BMPT'!$D$8,IF(J671=8,'Equivalencia BH-BMPT'!$D$9,IF(J671=9,'Equivalencia BH-BMPT'!$D$10,IF(J671=10,'Equivalencia BH-BMPT'!$D$11,IF(J671=11,'Equivalencia BH-BMPT'!$D$12,IF(J671=12,'Equivalencia BH-BMPT'!$D$13,IF(J671=13,'Equivalencia BH-BMPT'!$D$14,IF(J671=14,'Equivalencia BH-BMPT'!$D$15,IF(J671=15,'Equivalencia BH-BMPT'!$D$16,IF(J671=16,'Equivalencia BH-BMPT'!$D$17,IF(J671=17,'Equivalencia BH-BMPT'!$D$18,IF(J671=18,'Equivalencia BH-BMPT'!$D$19,IF(J671=19,'Equivalencia BH-BMPT'!$D$20,IF(J671=20,'Equivalencia BH-BMPT'!$D$21,IF(J671=21,'Equivalencia BH-BMPT'!$D$22,IF(J671=22,'Equivalencia BH-BMPT'!$D$23,IF(J671=23,'Equivalencia BH-BMPT'!#REF!,IF(J671=24,'Equivalencia BH-BMPT'!$D$25,IF(J671=25,'Equivalencia BH-BMPT'!$D$26,IF(J671=26,'Equivalencia BH-BMPT'!$D$27,IF(J671=27,'Equivalencia BH-BMPT'!$D$28,IF(J671=28,'Equivalencia BH-BMPT'!$D$29,IF(J671=29,'Equivalencia BH-BMPT'!$D$30,IF(J671=30,'Equivalencia BH-BMPT'!$D$31,IF(J671=31,'Equivalencia BH-BMPT'!$D$32,IF(J671=32,'Equivalencia BH-BMPT'!$D$33,IF(J671=33,'Equivalencia BH-BMPT'!$D$34,IF(J671=34,'Equivalencia BH-BMPT'!$D$35,IF(J671=35,'Equivalencia BH-BMPT'!$D$36,IF(J671=36,'Equivalencia BH-BMPT'!$D$37,IF(J671=37,'Equivalencia BH-BMPT'!$D$38,IF(J671=38,'Equivalencia BH-BMPT'!#REF!,IF(J671=39,'Equivalencia BH-BMPT'!$D$40,IF(J671=40,'Equivalencia BH-BMPT'!$D$41,IF(J671=41,'Equivalencia BH-BMPT'!$D$42,IF(J671=42,'Equivalencia BH-BMPT'!$D$43,IF(J671=43,'Equivalencia BH-BMPT'!$D$44,IF(J671=44,'Equivalencia BH-BMPT'!$D$45,IF(J671=45,'Equivalencia BH-BMPT'!$D$46,"No ha seleccionado un número de programa")))))))))))))))))))))))))))))))))))))))))))))</f>
        <v>No ha seleccionado un número de programa</v>
      </c>
      <c r="L671" s="20"/>
      <c r="M671" s="17"/>
      <c r="N671" s="24"/>
      <c r="O671" s="21"/>
      <c r="P671" s="85"/>
      <c r="Q671" s="22"/>
      <c r="R671" s="22"/>
      <c r="S671" s="22"/>
      <c r="T671" s="22">
        <f t="shared" si="36"/>
        <v>0</v>
      </c>
      <c r="U671" s="22"/>
      <c r="V671" s="23"/>
      <c r="W671" s="23"/>
      <c r="X671" s="23"/>
      <c r="Y671" s="17"/>
      <c r="Z671" s="17"/>
      <c r="AA671" s="39"/>
      <c r="AB671" s="17"/>
      <c r="AC671" s="17"/>
      <c r="AD671" s="17"/>
      <c r="AE671" s="17"/>
      <c r="AF671" s="40" t="e">
        <f t="shared" si="37"/>
        <v>#DIV/0!</v>
      </c>
      <c r="AG671" s="41"/>
      <c r="AH671" s="41" t="b">
        <f t="shared" si="38"/>
        <v>1</v>
      </c>
    </row>
    <row r="672" spans="1:34" ht="44.25" hidden="1" customHeight="1" thickBot="1" x14ac:dyDescent="0.3">
      <c r="A672" s="17"/>
      <c r="B672" s="17"/>
      <c r="C672" s="3"/>
      <c r="D672" s="17"/>
      <c r="E672" s="3" t="str">
        <f>IF(D672=1,'Tipo '!$B$2,IF(D672=2,'Tipo '!$B$3,IF(D672=3,'Tipo '!$B$4,IF(D672=4,'Tipo '!$B$5,IF(D672=5,'Tipo '!$B$6,IF(D672=6,'Tipo '!$B$7,IF(D672=7,'Tipo '!$B$8,IF(D672=8,'Tipo '!$B$9,IF(D672=9,'Tipo '!$B$10,IF(D672=10,'Tipo '!$B$11,IF(D672=11,'Tipo '!$B$12,IF(D672=12,'Tipo '!$B$13,IF(D672=13,'Tipo '!$B$14,IF(D672=14,'Tipo '!$B$15,IF(D672=15,'Tipo '!$B$16,IF(D672=16,'Tipo '!$B$17,IF(D672=17,'Tipo '!$B$18,IF(D672=18,'Tipo '!$B$19,IF(D672=19,'Tipo '!$B$20,IF(D672=20,'Tipo '!$B$21,"No ha seleccionado un tipo de contrato válido"))))))))))))))))))))</f>
        <v>No ha seleccionado un tipo de contrato válido</v>
      </c>
      <c r="F672" s="3"/>
      <c r="G672" s="3"/>
      <c r="H672" s="19"/>
      <c r="I672" s="19"/>
      <c r="J672" s="8"/>
      <c r="K672" s="38" t="str">
        <f>IF(J672=1,'Equivalencia BH-BMPT'!$D$2,IF(J672=2,'Equivalencia BH-BMPT'!$D$3,IF(J672=3,'Equivalencia BH-BMPT'!$D$4,IF(J672=4,'Equivalencia BH-BMPT'!$D$5,IF(J672=5,'Equivalencia BH-BMPT'!$D$6,IF(J672=6,'Equivalencia BH-BMPT'!$D$7,IF(J672=7,'Equivalencia BH-BMPT'!$D$8,IF(J672=8,'Equivalencia BH-BMPT'!$D$9,IF(J672=9,'Equivalencia BH-BMPT'!$D$10,IF(J672=10,'Equivalencia BH-BMPT'!$D$11,IF(J672=11,'Equivalencia BH-BMPT'!$D$12,IF(J672=12,'Equivalencia BH-BMPT'!$D$13,IF(J672=13,'Equivalencia BH-BMPT'!$D$14,IF(J672=14,'Equivalencia BH-BMPT'!$D$15,IF(J672=15,'Equivalencia BH-BMPT'!$D$16,IF(J672=16,'Equivalencia BH-BMPT'!$D$17,IF(J672=17,'Equivalencia BH-BMPT'!$D$18,IF(J672=18,'Equivalencia BH-BMPT'!$D$19,IF(J672=19,'Equivalencia BH-BMPT'!$D$20,IF(J672=20,'Equivalencia BH-BMPT'!$D$21,IF(J672=21,'Equivalencia BH-BMPT'!$D$22,IF(J672=22,'Equivalencia BH-BMPT'!$D$23,IF(J672=23,'Equivalencia BH-BMPT'!#REF!,IF(J672=24,'Equivalencia BH-BMPT'!$D$25,IF(J672=25,'Equivalencia BH-BMPT'!$D$26,IF(J672=26,'Equivalencia BH-BMPT'!$D$27,IF(J672=27,'Equivalencia BH-BMPT'!$D$28,IF(J672=28,'Equivalencia BH-BMPT'!$D$29,IF(J672=29,'Equivalencia BH-BMPT'!$D$30,IF(J672=30,'Equivalencia BH-BMPT'!$D$31,IF(J672=31,'Equivalencia BH-BMPT'!$D$32,IF(J672=32,'Equivalencia BH-BMPT'!$D$33,IF(J672=33,'Equivalencia BH-BMPT'!$D$34,IF(J672=34,'Equivalencia BH-BMPT'!$D$35,IF(J672=35,'Equivalencia BH-BMPT'!$D$36,IF(J672=36,'Equivalencia BH-BMPT'!$D$37,IF(J672=37,'Equivalencia BH-BMPT'!$D$38,IF(J672=38,'Equivalencia BH-BMPT'!#REF!,IF(J672=39,'Equivalencia BH-BMPT'!$D$40,IF(J672=40,'Equivalencia BH-BMPT'!$D$41,IF(J672=41,'Equivalencia BH-BMPT'!$D$42,IF(J672=42,'Equivalencia BH-BMPT'!$D$43,IF(J672=43,'Equivalencia BH-BMPT'!$D$44,IF(J672=44,'Equivalencia BH-BMPT'!$D$45,IF(J672=45,'Equivalencia BH-BMPT'!$D$46,"No ha seleccionado un número de programa")))))))))))))))))))))))))))))))))))))))))))))</f>
        <v>No ha seleccionado un número de programa</v>
      </c>
      <c r="L672" s="20"/>
      <c r="M672" s="17"/>
      <c r="N672" s="24"/>
      <c r="O672" s="21"/>
      <c r="P672" s="85"/>
      <c r="Q672" s="22"/>
      <c r="R672" s="22"/>
      <c r="S672" s="22"/>
      <c r="T672" s="22">
        <f t="shared" si="36"/>
        <v>0</v>
      </c>
      <c r="U672" s="22"/>
      <c r="V672" s="23"/>
      <c r="W672" s="23"/>
      <c r="X672" s="23"/>
      <c r="Y672" s="17"/>
      <c r="Z672" s="17"/>
      <c r="AA672" s="39"/>
      <c r="AB672" s="17"/>
      <c r="AC672" s="17"/>
      <c r="AD672" s="17"/>
      <c r="AE672" s="17"/>
      <c r="AF672" s="40" t="e">
        <f t="shared" si="37"/>
        <v>#DIV/0!</v>
      </c>
      <c r="AG672" s="41"/>
      <c r="AH672" s="41" t="b">
        <f t="shared" si="38"/>
        <v>1</v>
      </c>
    </row>
    <row r="673" spans="1:34" ht="44.25" hidden="1" customHeight="1" thickBot="1" x14ac:dyDescent="0.3">
      <c r="A673" s="17"/>
      <c r="B673" s="17"/>
      <c r="C673" s="3"/>
      <c r="D673" s="17"/>
      <c r="E673" s="3" t="str">
        <f>IF(D673=1,'Tipo '!$B$2,IF(D673=2,'Tipo '!$B$3,IF(D673=3,'Tipo '!$B$4,IF(D673=4,'Tipo '!$B$5,IF(D673=5,'Tipo '!$B$6,IF(D673=6,'Tipo '!$B$7,IF(D673=7,'Tipo '!$B$8,IF(D673=8,'Tipo '!$B$9,IF(D673=9,'Tipo '!$B$10,IF(D673=10,'Tipo '!$B$11,IF(D673=11,'Tipo '!$B$12,IF(D673=12,'Tipo '!$B$13,IF(D673=13,'Tipo '!$B$14,IF(D673=14,'Tipo '!$B$15,IF(D673=15,'Tipo '!$B$16,IF(D673=16,'Tipo '!$B$17,IF(D673=17,'Tipo '!$B$18,IF(D673=18,'Tipo '!$B$19,IF(D673=19,'Tipo '!$B$20,IF(D673=20,'Tipo '!$B$21,"No ha seleccionado un tipo de contrato válido"))))))))))))))))))))</f>
        <v>No ha seleccionado un tipo de contrato válido</v>
      </c>
      <c r="F673" s="3"/>
      <c r="G673" s="3"/>
      <c r="H673" s="19"/>
      <c r="I673" s="19"/>
      <c r="J673" s="8"/>
      <c r="K673" s="38" t="str">
        <f>IF(J673=1,'Equivalencia BH-BMPT'!$D$2,IF(J673=2,'Equivalencia BH-BMPT'!$D$3,IF(J673=3,'Equivalencia BH-BMPT'!$D$4,IF(J673=4,'Equivalencia BH-BMPT'!$D$5,IF(J673=5,'Equivalencia BH-BMPT'!$D$6,IF(J673=6,'Equivalencia BH-BMPT'!$D$7,IF(J673=7,'Equivalencia BH-BMPT'!$D$8,IF(J673=8,'Equivalencia BH-BMPT'!$D$9,IF(J673=9,'Equivalencia BH-BMPT'!$D$10,IF(J673=10,'Equivalencia BH-BMPT'!$D$11,IF(J673=11,'Equivalencia BH-BMPT'!$D$12,IF(J673=12,'Equivalencia BH-BMPT'!$D$13,IF(J673=13,'Equivalencia BH-BMPT'!$D$14,IF(J673=14,'Equivalencia BH-BMPT'!$D$15,IF(J673=15,'Equivalencia BH-BMPT'!$D$16,IF(J673=16,'Equivalencia BH-BMPT'!$D$17,IF(J673=17,'Equivalencia BH-BMPT'!$D$18,IF(J673=18,'Equivalencia BH-BMPT'!$D$19,IF(J673=19,'Equivalencia BH-BMPT'!$D$20,IF(J673=20,'Equivalencia BH-BMPT'!$D$21,IF(J673=21,'Equivalencia BH-BMPT'!$D$22,IF(J673=22,'Equivalencia BH-BMPT'!$D$23,IF(J673=23,'Equivalencia BH-BMPT'!#REF!,IF(J673=24,'Equivalencia BH-BMPT'!$D$25,IF(J673=25,'Equivalencia BH-BMPT'!$D$26,IF(J673=26,'Equivalencia BH-BMPT'!$D$27,IF(J673=27,'Equivalencia BH-BMPT'!$D$28,IF(J673=28,'Equivalencia BH-BMPT'!$D$29,IF(J673=29,'Equivalencia BH-BMPT'!$D$30,IF(J673=30,'Equivalencia BH-BMPT'!$D$31,IF(J673=31,'Equivalencia BH-BMPT'!$D$32,IF(J673=32,'Equivalencia BH-BMPT'!$D$33,IF(J673=33,'Equivalencia BH-BMPT'!$D$34,IF(J673=34,'Equivalencia BH-BMPT'!$D$35,IF(J673=35,'Equivalencia BH-BMPT'!$D$36,IF(J673=36,'Equivalencia BH-BMPT'!$D$37,IF(J673=37,'Equivalencia BH-BMPT'!$D$38,IF(J673=38,'Equivalencia BH-BMPT'!#REF!,IF(J673=39,'Equivalencia BH-BMPT'!$D$40,IF(J673=40,'Equivalencia BH-BMPT'!$D$41,IF(J673=41,'Equivalencia BH-BMPT'!$D$42,IF(J673=42,'Equivalencia BH-BMPT'!$D$43,IF(J673=43,'Equivalencia BH-BMPT'!$D$44,IF(J673=44,'Equivalencia BH-BMPT'!$D$45,IF(J673=45,'Equivalencia BH-BMPT'!$D$46,"No ha seleccionado un número de programa")))))))))))))))))))))))))))))))))))))))))))))</f>
        <v>No ha seleccionado un número de programa</v>
      </c>
      <c r="L673" s="20"/>
      <c r="M673" s="17"/>
      <c r="N673" s="24"/>
      <c r="O673" s="21"/>
      <c r="P673" s="85"/>
      <c r="Q673" s="22"/>
      <c r="R673" s="22"/>
      <c r="S673" s="22"/>
      <c r="T673" s="22">
        <f t="shared" si="36"/>
        <v>0</v>
      </c>
      <c r="U673" s="22"/>
      <c r="V673" s="23"/>
      <c r="W673" s="23"/>
      <c r="X673" s="23"/>
      <c r="Y673" s="17"/>
      <c r="Z673" s="17"/>
      <c r="AA673" s="39"/>
      <c r="AB673" s="17"/>
      <c r="AC673" s="17"/>
      <c r="AD673" s="17"/>
      <c r="AE673" s="17"/>
      <c r="AF673" s="40" t="e">
        <f t="shared" si="37"/>
        <v>#DIV/0!</v>
      </c>
      <c r="AG673" s="41"/>
      <c r="AH673" s="41" t="b">
        <f t="shared" si="38"/>
        <v>1</v>
      </c>
    </row>
    <row r="674" spans="1:34" ht="44.25" hidden="1" customHeight="1" thickBot="1" x14ac:dyDescent="0.3">
      <c r="A674" s="17"/>
      <c r="B674" s="17"/>
      <c r="C674" s="3"/>
      <c r="D674" s="17"/>
      <c r="E674" s="3" t="str">
        <f>IF(D674=1,'Tipo '!$B$2,IF(D674=2,'Tipo '!$B$3,IF(D674=3,'Tipo '!$B$4,IF(D674=4,'Tipo '!$B$5,IF(D674=5,'Tipo '!$B$6,IF(D674=6,'Tipo '!$B$7,IF(D674=7,'Tipo '!$B$8,IF(D674=8,'Tipo '!$B$9,IF(D674=9,'Tipo '!$B$10,IF(D674=10,'Tipo '!$B$11,IF(D674=11,'Tipo '!$B$12,IF(D674=12,'Tipo '!$B$13,IF(D674=13,'Tipo '!$B$14,IF(D674=14,'Tipo '!$B$15,IF(D674=15,'Tipo '!$B$16,IF(D674=16,'Tipo '!$B$17,IF(D674=17,'Tipo '!$B$18,IF(D674=18,'Tipo '!$B$19,IF(D674=19,'Tipo '!$B$20,IF(D674=20,'Tipo '!$B$21,"No ha seleccionado un tipo de contrato válido"))))))))))))))))))))</f>
        <v>No ha seleccionado un tipo de contrato válido</v>
      </c>
      <c r="F674" s="3"/>
      <c r="G674" s="3"/>
      <c r="H674" s="19"/>
      <c r="I674" s="19"/>
      <c r="J674" s="8"/>
      <c r="K674" s="38" t="str">
        <f>IF(J674=1,'Equivalencia BH-BMPT'!$D$2,IF(J674=2,'Equivalencia BH-BMPT'!$D$3,IF(J674=3,'Equivalencia BH-BMPT'!$D$4,IF(J674=4,'Equivalencia BH-BMPT'!$D$5,IF(J674=5,'Equivalencia BH-BMPT'!$D$6,IF(J674=6,'Equivalencia BH-BMPT'!$D$7,IF(J674=7,'Equivalencia BH-BMPT'!$D$8,IF(J674=8,'Equivalencia BH-BMPT'!$D$9,IF(J674=9,'Equivalencia BH-BMPT'!$D$10,IF(J674=10,'Equivalencia BH-BMPT'!$D$11,IF(J674=11,'Equivalencia BH-BMPT'!$D$12,IF(J674=12,'Equivalencia BH-BMPT'!$D$13,IF(J674=13,'Equivalencia BH-BMPT'!$D$14,IF(J674=14,'Equivalencia BH-BMPT'!$D$15,IF(J674=15,'Equivalencia BH-BMPT'!$D$16,IF(J674=16,'Equivalencia BH-BMPT'!$D$17,IF(J674=17,'Equivalencia BH-BMPT'!$D$18,IF(J674=18,'Equivalencia BH-BMPT'!$D$19,IF(J674=19,'Equivalencia BH-BMPT'!$D$20,IF(J674=20,'Equivalencia BH-BMPT'!$D$21,IF(J674=21,'Equivalencia BH-BMPT'!$D$22,IF(J674=22,'Equivalencia BH-BMPT'!$D$23,IF(J674=23,'Equivalencia BH-BMPT'!#REF!,IF(J674=24,'Equivalencia BH-BMPT'!$D$25,IF(J674=25,'Equivalencia BH-BMPT'!$D$26,IF(J674=26,'Equivalencia BH-BMPT'!$D$27,IF(J674=27,'Equivalencia BH-BMPT'!$D$28,IF(J674=28,'Equivalencia BH-BMPT'!$D$29,IF(J674=29,'Equivalencia BH-BMPT'!$D$30,IF(J674=30,'Equivalencia BH-BMPT'!$D$31,IF(J674=31,'Equivalencia BH-BMPT'!$D$32,IF(J674=32,'Equivalencia BH-BMPT'!$D$33,IF(J674=33,'Equivalencia BH-BMPT'!$D$34,IF(J674=34,'Equivalencia BH-BMPT'!$D$35,IF(J674=35,'Equivalencia BH-BMPT'!$D$36,IF(J674=36,'Equivalencia BH-BMPT'!$D$37,IF(J674=37,'Equivalencia BH-BMPT'!$D$38,IF(J674=38,'Equivalencia BH-BMPT'!#REF!,IF(J674=39,'Equivalencia BH-BMPT'!$D$40,IF(J674=40,'Equivalencia BH-BMPT'!$D$41,IF(J674=41,'Equivalencia BH-BMPT'!$D$42,IF(J674=42,'Equivalencia BH-BMPT'!$D$43,IF(J674=43,'Equivalencia BH-BMPT'!$D$44,IF(J674=44,'Equivalencia BH-BMPT'!$D$45,IF(J674=45,'Equivalencia BH-BMPT'!$D$46,"No ha seleccionado un número de programa")))))))))))))))))))))))))))))))))))))))))))))</f>
        <v>No ha seleccionado un número de programa</v>
      </c>
      <c r="L674" s="20"/>
      <c r="M674" s="17"/>
      <c r="N674" s="24"/>
      <c r="O674" s="21"/>
      <c r="P674" s="85"/>
      <c r="Q674" s="22"/>
      <c r="R674" s="22"/>
      <c r="S674" s="22"/>
      <c r="T674" s="22">
        <f t="shared" si="36"/>
        <v>0</v>
      </c>
      <c r="U674" s="22"/>
      <c r="V674" s="23"/>
      <c r="W674" s="23"/>
      <c r="X674" s="23"/>
      <c r="Y674" s="17"/>
      <c r="Z674" s="17"/>
      <c r="AA674" s="39"/>
      <c r="AB674" s="17"/>
      <c r="AC674" s="17"/>
      <c r="AD674" s="17"/>
      <c r="AE674" s="17"/>
      <c r="AF674" s="40" t="e">
        <f t="shared" si="37"/>
        <v>#DIV/0!</v>
      </c>
      <c r="AG674" s="41"/>
      <c r="AH674" s="41" t="b">
        <f t="shared" si="38"/>
        <v>1</v>
      </c>
    </row>
    <row r="675" spans="1:34" ht="44.25" hidden="1" customHeight="1" thickBot="1" x14ac:dyDescent="0.3">
      <c r="A675" s="17"/>
      <c r="B675" s="17"/>
      <c r="C675" s="3"/>
      <c r="D675" s="17"/>
      <c r="E675" s="3" t="str">
        <f>IF(D675=1,'Tipo '!$B$2,IF(D675=2,'Tipo '!$B$3,IF(D675=3,'Tipo '!$B$4,IF(D675=4,'Tipo '!$B$5,IF(D675=5,'Tipo '!$B$6,IF(D675=6,'Tipo '!$B$7,IF(D675=7,'Tipo '!$B$8,IF(D675=8,'Tipo '!$B$9,IF(D675=9,'Tipo '!$B$10,IF(D675=10,'Tipo '!$B$11,IF(D675=11,'Tipo '!$B$12,IF(D675=12,'Tipo '!$B$13,IF(D675=13,'Tipo '!$B$14,IF(D675=14,'Tipo '!$B$15,IF(D675=15,'Tipo '!$B$16,IF(D675=16,'Tipo '!$B$17,IF(D675=17,'Tipo '!$B$18,IF(D675=18,'Tipo '!$B$19,IF(D675=19,'Tipo '!$B$20,IF(D675=20,'Tipo '!$B$21,"No ha seleccionado un tipo de contrato válido"))))))))))))))))))))</f>
        <v>No ha seleccionado un tipo de contrato válido</v>
      </c>
      <c r="F675" s="3"/>
      <c r="G675" s="3"/>
      <c r="H675" s="19"/>
      <c r="I675" s="19"/>
      <c r="J675" s="8"/>
      <c r="K675" s="38" t="str">
        <f>IF(J675=1,'Equivalencia BH-BMPT'!$D$2,IF(J675=2,'Equivalencia BH-BMPT'!$D$3,IF(J675=3,'Equivalencia BH-BMPT'!$D$4,IF(J675=4,'Equivalencia BH-BMPT'!$D$5,IF(J675=5,'Equivalencia BH-BMPT'!$D$6,IF(J675=6,'Equivalencia BH-BMPT'!$D$7,IF(J675=7,'Equivalencia BH-BMPT'!$D$8,IF(J675=8,'Equivalencia BH-BMPT'!$D$9,IF(J675=9,'Equivalencia BH-BMPT'!$D$10,IF(J675=10,'Equivalencia BH-BMPT'!$D$11,IF(J675=11,'Equivalencia BH-BMPT'!$D$12,IF(J675=12,'Equivalencia BH-BMPT'!$D$13,IF(J675=13,'Equivalencia BH-BMPT'!$D$14,IF(J675=14,'Equivalencia BH-BMPT'!$D$15,IF(J675=15,'Equivalencia BH-BMPT'!$D$16,IF(J675=16,'Equivalencia BH-BMPT'!$D$17,IF(J675=17,'Equivalencia BH-BMPT'!$D$18,IF(J675=18,'Equivalencia BH-BMPT'!$D$19,IF(J675=19,'Equivalencia BH-BMPT'!$D$20,IF(J675=20,'Equivalencia BH-BMPT'!$D$21,IF(J675=21,'Equivalencia BH-BMPT'!$D$22,IF(J675=22,'Equivalencia BH-BMPT'!$D$23,IF(J675=23,'Equivalencia BH-BMPT'!#REF!,IF(J675=24,'Equivalencia BH-BMPT'!$D$25,IF(J675=25,'Equivalencia BH-BMPT'!$D$26,IF(J675=26,'Equivalencia BH-BMPT'!$D$27,IF(J675=27,'Equivalencia BH-BMPT'!$D$28,IF(J675=28,'Equivalencia BH-BMPT'!$D$29,IF(J675=29,'Equivalencia BH-BMPT'!$D$30,IF(J675=30,'Equivalencia BH-BMPT'!$D$31,IF(J675=31,'Equivalencia BH-BMPT'!$D$32,IF(J675=32,'Equivalencia BH-BMPT'!$D$33,IF(J675=33,'Equivalencia BH-BMPT'!$D$34,IF(J675=34,'Equivalencia BH-BMPT'!$D$35,IF(J675=35,'Equivalencia BH-BMPT'!$D$36,IF(J675=36,'Equivalencia BH-BMPT'!$D$37,IF(J675=37,'Equivalencia BH-BMPT'!$D$38,IF(J675=38,'Equivalencia BH-BMPT'!#REF!,IF(J675=39,'Equivalencia BH-BMPT'!$D$40,IF(J675=40,'Equivalencia BH-BMPT'!$D$41,IF(J675=41,'Equivalencia BH-BMPT'!$D$42,IF(J675=42,'Equivalencia BH-BMPT'!$D$43,IF(J675=43,'Equivalencia BH-BMPT'!$D$44,IF(J675=44,'Equivalencia BH-BMPT'!$D$45,IF(J675=45,'Equivalencia BH-BMPT'!$D$46,"No ha seleccionado un número de programa")))))))))))))))))))))))))))))))))))))))))))))</f>
        <v>No ha seleccionado un número de programa</v>
      </c>
      <c r="L675" s="20"/>
      <c r="M675" s="17"/>
      <c r="N675" s="24"/>
      <c r="O675" s="21"/>
      <c r="P675" s="85"/>
      <c r="Q675" s="22"/>
      <c r="R675" s="22"/>
      <c r="S675" s="22"/>
      <c r="T675" s="22">
        <f t="shared" si="36"/>
        <v>0</v>
      </c>
      <c r="U675" s="22"/>
      <c r="V675" s="23"/>
      <c r="W675" s="23"/>
      <c r="X675" s="23"/>
      <c r="Y675" s="17"/>
      <c r="Z675" s="17"/>
      <c r="AA675" s="39"/>
      <c r="AB675" s="17"/>
      <c r="AC675" s="17"/>
      <c r="AD675" s="17"/>
      <c r="AE675" s="17"/>
      <c r="AF675" s="40" t="e">
        <f t="shared" si="37"/>
        <v>#DIV/0!</v>
      </c>
      <c r="AG675" s="41"/>
      <c r="AH675" s="41" t="b">
        <f t="shared" si="38"/>
        <v>1</v>
      </c>
    </row>
    <row r="676" spans="1:34" ht="44.25" hidden="1" customHeight="1" thickBot="1" x14ac:dyDescent="0.3">
      <c r="A676" s="17"/>
      <c r="B676" s="17"/>
      <c r="C676" s="3"/>
      <c r="D676" s="17"/>
      <c r="E676" s="3" t="str">
        <f>IF(D676=1,'Tipo '!$B$2,IF(D676=2,'Tipo '!$B$3,IF(D676=3,'Tipo '!$B$4,IF(D676=4,'Tipo '!$B$5,IF(D676=5,'Tipo '!$B$6,IF(D676=6,'Tipo '!$B$7,IF(D676=7,'Tipo '!$B$8,IF(D676=8,'Tipo '!$B$9,IF(D676=9,'Tipo '!$B$10,IF(D676=10,'Tipo '!$B$11,IF(D676=11,'Tipo '!$B$12,IF(D676=12,'Tipo '!$B$13,IF(D676=13,'Tipo '!$B$14,IF(D676=14,'Tipo '!$B$15,IF(D676=15,'Tipo '!$B$16,IF(D676=16,'Tipo '!$B$17,IF(D676=17,'Tipo '!$B$18,IF(D676=18,'Tipo '!$B$19,IF(D676=19,'Tipo '!$B$20,IF(D676=20,'Tipo '!$B$21,"No ha seleccionado un tipo de contrato válido"))))))))))))))))))))</f>
        <v>No ha seleccionado un tipo de contrato válido</v>
      </c>
      <c r="F676" s="3"/>
      <c r="G676" s="3"/>
      <c r="H676" s="19"/>
      <c r="I676" s="19"/>
      <c r="J676" s="8"/>
      <c r="K676" s="38" t="str">
        <f>IF(J676=1,'Equivalencia BH-BMPT'!$D$2,IF(J676=2,'Equivalencia BH-BMPT'!$D$3,IF(J676=3,'Equivalencia BH-BMPT'!$D$4,IF(J676=4,'Equivalencia BH-BMPT'!$D$5,IF(J676=5,'Equivalencia BH-BMPT'!$D$6,IF(J676=6,'Equivalencia BH-BMPT'!$D$7,IF(J676=7,'Equivalencia BH-BMPT'!$D$8,IF(J676=8,'Equivalencia BH-BMPT'!$D$9,IF(J676=9,'Equivalencia BH-BMPT'!$D$10,IF(J676=10,'Equivalencia BH-BMPT'!$D$11,IF(J676=11,'Equivalencia BH-BMPT'!$D$12,IF(J676=12,'Equivalencia BH-BMPT'!$D$13,IF(J676=13,'Equivalencia BH-BMPT'!$D$14,IF(J676=14,'Equivalencia BH-BMPT'!$D$15,IF(J676=15,'Equivalencia BH-BMPT'!$D$16,IF(J676=16,'Equivalencia BH-BMPT'!$D$17,IF(J676=17,'Equivalencia BH-BMPT'!$D$18,IF(J676=18,'Equivalencia BH-BMPT'!$D$19,IF(J676=19,'Equivalencia BH-BMPT'!$D$20,IF(J676=20,'Equivalencia BH-BMPT'!$D$21,IF(J676=21,'Equivalencia BH-BMPT'!$D$22,IF(J676=22,'Equivalencia BH-BMPT'!$D$23,IF(J676=23,'Equivalencia BH-BMPT'!#REF!,IF(J676=24,'Equivalencia BH-BMPT'!$D$25,IF(J676=25,'Equivalencia BH-BMPT'!$D$26,IF(J676=26,'Equivalencia BH-BMPT'!$D$27,IF(J676=27,'Equivalencia BH-BMPT'!$D$28,IF(J676=28,'Equivalencia BH-BMPT'!$D$29,IF(J676=29,'Equivalencia BH-BMPT'!$D$30,IF(J676=30,'Equivalencia BH-BMPT'!$D$31,IF(J676=31,'Equivalencia BH-BMPT'!$D$32,IF(J676=32,'Equivalencia BH-BMPT'!$D$33,IF(J676=33,'Equivalencia BH-BMPT'!$D$34,IF(J676=34,'Equivalencia BH-BMPT'!$D$35,IF(J676=35,'Equivalencia BH-BMPT'!$D$36,IF(J676=36,'Equivalencia BH-BMPT'!$D$37,IF(J676=37,'Equivalencia BH-BMPT'!$D$38,IF(J676=38,'Equivalencia BH-BMPT'!#REF!,IF(J676=39,'Equivalencia BH-BMPT'!$D$40,IF(J676=40,'Equivalencia BH-BMPT'!$D$41,IF(J676=41,'Equivalencia BH-BMPT'!$D$42,IF(J676=42,'Equivalencia BH-BMPT'!$D$43,IF(J676=43,'Equivalencia BH-BMPT'!$D$44,IF(J676=44,'Equivalencia BH-BMPT'!$D$45,IF(J676=45,'Equivalencia BH-BMPT'!$D$46,"No ha seleccionado un número de programa")))))))))))))))))))))))))))))))))))))))))))))</f>
        <v>No ha seleccionado un número de programa</v>
      </c>
      <c r="L676" s="20"/>
      <c r="M676" s="17"/>
      <c r="N676" s="24"/>
      <c r="O676" s="21"/>
      <c r="P676" s="85"/>
      <c r="Q676" s="22"/>
      <c r="R676" s="22"/>
      <c r="S676" s="22"/>
      <c r="T676" s="22">
        <f t="shared" si="36"/>
        <v>0</v>
      </c>
      <c r="U676" s="22"/>
      <c r="V676" s="23"/>
      <c r="W676" s="23"/>
      <c r="X676" s="23"/>
      <c r="Y676" s="17"/>
      <c r="Z676" s="17"/>
      <c r="AA676" s="39"/>
      <c r="AB676" s="17"/>
      <c r="AC676" s="17"/>
      <c r="AD676" s="17"/>
      <c r="AE676" s="17"/>
      <c r="AF676" s="40" t="e">
        <f t="shared" si="37"/>
        <v>#DIV/0!</v>
      </c>
      <c r="AG676" s="41"/>
      <c r="AH676" s="41" t="b">
        <f t="shared" si="38"/>
        <v>1</v>
      </c>
    </row>
    <row r="677" spans="1:34" ht="44.25" hidden="1" customHeight="1" thickBot="1" x14ac:dyDescent="0.3">
      <c r="A677" s="17"/>
      <c r="B677" s="17"/>
      <c r="C677" s="3"/>
      <c r="D677" s="17"/>
      <c r="E677" s="3" t="str">
        <f>IF(D677=1,'Tipo '!$B$2,IF(D677=2,'Tipo '!$B$3,IF(D677=3,'Tipo '!$B$4,IF(D677=4,'Tipo '!$B$5,IF(D677=5,'Tipo '!$B$6,IF(D677=6,'Tipo '!$B$7,IF(D677=7,'Tipo '!$B$8,IF(D677=8,'Tipo '!$B$9,IF(D677=9,'Tipo '!$B$10,IF(D677=10,'Tipo '!$B$11,IF(D677=11,'Tipo '!$B$12,IF(D677=12,'Tipo '!$B$13,IF(D677=13,'Tipo '!$B$14,IF(D677=14,'Tipo '!$B$15,IF(D677=15,'Tipo '!$B$16,IF(D677=16,'Tipo '!$B$17,IF(D677=17,'Tipo '!$B$18,IF(D677=18,'Tipo '!$B$19,IF(D677=19,'Tipo '!$B$20,IF(D677=20,'Tipo '!$B$21,"No ha seleccionado un tipo de contrato válido"))))))))))))))))))))</f>
        <v>No ha seleccionado un tipo de contrato válido</v>
      </c>
      <c r="F677" s="3"/>
      <c r="G677" s="3"/>
      <c r="H677" s="19"/>
      <c r="I677" s="19"/>
      <c r="J677" s="8"/>
      <c r="K677" s="38" t="str">
        <f>IF(J677=1,'Equivalencia BH-BMPT'!$D$2,IF(J677=2,'Equivalencia BH-BMPT'!$D$3,IF(J677=3,'Equivalencia BH-BMPT'!$D$4,IF(J677=4,'Equivalencia BH-BMPT'!$D$5,IF(J677=5,'Equivalencia BH-BMPT'!$D$6,IF(J677=6,'Equivalencia BH-BMPT'!$D$7,IF(J677=7,'Equivalencia BH-BMPT'!$D$8,IF(J677=8,'Equivalencia BH-BMPT'!$D$9,IF(J677=9,'Equivalencia BH-BMPT'!$D$10,IF(J677=10,'Equivalencia BH-BMPT'!$D$11,IF(J677=11,'Equivalencia BH-BMPT'!$D$12,IF(J677=12,'Equivalencia BH-BMPT'!$D$13,IF(J677=13,'Equivalencia BH-BMPT'!$D$14,IF(J677=14,'Equivalencia BH-BMPT'!$D$15,IF(J677=15,'Equivalencia BH-BMPT'!$D$16,IF(J677=16,'Equivalencia BH-BMPT'!$D$17,IF(J677=17,'Equivalencia BH-BMPT'!$D$18,IF(J677=18,'Equivalencia BH-BMPT'!$D$19,IF(J677=19,'Equivalencia BH-BMPT'!$D$20,IF(J677=20,'Equivalencia BH-BMPT'!$D$21,IF(J677=21,'Equivalencia BH-BMPT'!$D$22,IF(J677=22,'Equivalencia BH-BMPT'!$D$23,IF(J677=23,'Equivalencia BH-BMPT'!#REF!,IF(J677=24,'Equivalencia BH-BMPT'!$D$25,IF(J677=25,'Equivalencia BH-BMPT'!$D$26,IF(J677=26,'Equivalencia BH-BMPT'!$D$27,IF(J677=27,'Equivalencia BH-BMPT'!$D$28,IF(J677=28,'Equivalencia BH-BMPT'!$D$29,IF(J677=29,'Equivalencia BH-BMPT'!$D$30,IF(J677=30,'Equivalencia BH-BMPT'!$D$31,IF(J677=31,'Equivalencia BH-BMPT'!$D$32,IF(J677=32,'Equivalencia BH-BMPT'!$D$33,IF(J677=33,'Equivalencia BH-BMPT'!$D$34,IF(J677=34,'Equivalencia BH-BMPT'!$D$35,IF(J677=35,'Equivalencia BH-BMPT'!$D$36,IF(J677=36,'Equivalencia BH-BMPT'!$D$37,IF(J677=37,'Equivalencia BH-BMPT'!$D$38,IF(J677=38,'Equivalencia BH-BMPT'!#REF!,IF(J677=39,'Equivalencia BH-BMPT'!$D$40,IF(J677=40,'Equivalencia BH-BMPT'!$D$41,IF(J677=41,'Equivalencia BH-BMPT'!$D$42,IF(J677=42,'Equivalencia BH-BMPT'!$D$43,IF(J677=43,'Equivalencia BH-BMPT'!$D$44,IF(J677=44,'Equivalencia BH-BMPT'!$D$45,IF(J677=45,'Equivalencia BH-BMPT'!$D$46,"No ha seleccionado un número de programa")))))))))))))))))))))))))))))))))))))))))))))</f>
        <v>No ha seleccionado un número de programa</v>
      </c>
      <c r="L677" s="20"/>
      <c r="M677" s="17"/>
      <c r="N677" s="24"/>
      <c r="O677" s="21"/>
      <c r="P677" s="85"/>
      <c r="Q677" s="22"/>
      <c r="R677" s="22"/>
      <c r="S677" s="22"/>
      <c r="T677" s="22">
        <f t="shared" si="36"/>
        <v>0</v>
      </c>
      <c r="U677" s="22"/>
      <c r="V677" s="23"/>
      <c r="W677" s="23"/>
      <c r="X677" s="23"/>
      <c r="Y677" s="17"/>
      <c r="Z677" s="17"/>
      <c r="AA677" s="39"/>
      <c r="AB677" s="17"/>
      <c r="AC677" s="17"/>
      <c r="AD677" s="17"/>
      <c r="AE677" s="17"/>
      <c r="AF677" s="40" t="e">
        <f t="shared" si="37"/>
        <v>#DIV/0!</v>
      </c>
      <c r="AG677" s="41"/>
      <c r="AH677" s="41" t="b">
        <f t="shared" si="38"/>
        <v>1</v>
      </c>
    </row>
    <row r="678" spans="1:34" ht="44.25" hidden="1" customHeight="1" thickBot="1" x14ac:dyDescent="0.3">
      <c r="A678" s="17"/>
      <c r="B678" s="17"/>
      <c r="C678" s="3"/>
      <c r="D678" s="17"/>
      <c r="E678" s="3" t="str">
        <f>IF(D678=1,'Tipo '!$B$2,IF(D678=2,'Tipo '!$B$3,IF(D678=3,'Tipo '!$B$4,IF(D678=4,'Tipo '!$B$5,IF(D678=5,'Tipo '!$B$6,IF(D678=6,'Tipo '!$B$7,IF(D678=7,'Tipo '!$B$8,IF(D678=8,'Tipo '!$B$9,IF(D678=9,'Tipo '!$B$10,IF(D678=10,'Tipo '!$B$11,IF(D678=11,'Tipo '!$B$12,IF(D678=12,'Tipo '!$B$13,IF(D678=13,'Tipo '!$B$14,IF(D678=14,'Tipo '!$B$15,IF(D678=15,'Tipo '!$B$16,IF(D678=16,'Tipo '!$B$17,IF(D678=17,'Tipo '!$B$18,IF(D678=18,'Tipo '!$B$19,IF(D678=19,'Tipo '!$B$20,IF(D678=20,'Tipo '!$B$21,"No ha seleccionado un tipo de contrato válido"))))))))))))))))))))</f>
        <v>No ha seleccionado un tipo de contrato válido</v>
      </c>
      <c r="F678" s="3"/>
      <c r="G678" s="3"/>
      <c r="H678" s="19"/>
      <c r="I678" s="19"/>
      <c r="J678" s="8"/>
      <c r="K678" s="38" t="str">
        <f>IF(J678=1,'Equivalencia BH-BMPT'!$D$2,IF(J678=2,'Equivalencia BH-BMPT'!$D$3,IF(J678=3,'Equivalencia BH-BMPT'!$D$4,IF(J678=4,'Equivalencia BH-BMPT'!$D$5,IF(J678=5,'Equivalencia BH-BMPT'!$D$6,IF(J678=6,'Equivalencia BH-BMPT'!$D$7,IF(J678=7,'Equivalencia BH-BMPT'!$D$8,IF(J678=8,'Equivalencia BH-BMPT'!$D$9,IF(J678=9,'Equivalencia BH-BMPT'!$D$10,IF(J678=10,'Equivalencia BH-BMPT'!$D$11,IF(J678=11,'Equivalencia BH-BMPT'!$D$12,IF(J678=12,'Equivalencia BH-BMPT'!$D$13,IF(J678=13,'Equivalencia BH-BMPT'!$D$14,IF(J678=14,'Equivalencia BH-BMPT'!$D$15,IF(J678=15,'Equivalencia BH-BMPT'!$D$16,IF(J678=16,'Equivalencia BH-BMPT'!$D$17,IF(J678=17,'Equivalencia BH-BMPT'!$D$18,IF(J678=18,'Equivalencia BH-BMPT'!$D$19,IF(J678=19,'Equivalencia BH-BMPT'!$D$20,IF(J678=20,'Equivalencia BH-BMPT'!$D$21,IF(J678=21,'Equivalencia BH-BMPT'!$D$22,IF(J678=22,'Equivalencia BH-BMPT'!$D$23,IF(J678=23,'Equivalencia BH-BMPT'!#REF!,IF(J678=24,'Equivalencia BH-BMPT'!$D$25,IF(J678=25,'Equivalencia BH-BMPT'!$D$26,IF(J678=26,'Equivalencia BH-BMPT'!$D$27,IF(J678=27,'Equivalencia BH-BMPT'!$D$28,IF(J678=28,'Equivalencia BH-BMPT'!$D$29,IF(J678=29,'Equivalencia BH-BMPT'!$D$30,IF(J678=30,'Equivalencia BH-BMPT'!$D$31,IF(J678=31,'Equivalencia BH-BMPT'!$D$32,IF(J678=32,'Equivalencia BH-BMPT'!$D$33,IF(J678=33,'Equivalencia BH-BMPT'!$D$34,IF(J678=34,'Equivalencia BH-BMPT'!$D$35,IF(J678=35,'Equivalencia BH-BMPT'!$D$36,IF(J678=36,'Equivalencia BH-BMPT'!$D$37,IF(J678=37,'Equivalencia BH-BMPT'!$D$38,IF(J678=38,'Equivalencia BH-BMPT'!#REF!,IF(J678=39,'Equivalencia BH-BMPT'!$D$40,IF(J678=40,'Equivalencia BH-BMPT'!$D$41,IF(J678=41,'Equivalencia BH-BMPT'!$D$42,IF(J678=42,'Equivalencia BH-BMPT'!$D$43,IF(J678=43,'Equivalencia BH-BMPT'!$D$44,IF(J678=44,'Equivalencia BH-BMPT'!$D$45,IF(J678=45,'Equivalencia BH-BMPT'!$D$46,"No ha seleccionado un número de programa")))))))))))))))))))))))))))))))))))))))))))))</f>
        <v>No ha seleccionado un número de programa</v>
      </c>
      <c r="L678" s="20"/>
      <c r="M678" s="17"/>
      <c r="N678" s="24"/>
      <c r="O678" s="21"/>
      <c r="P678" s="85"/>
      <c r="Q678" s="22"/>
      <c r="R678" s="22"/>
      <c r="S678" s="22"/>
      <c r="T678" s="22">
        <f t="shared" si="36"/>
        <v>0</v>
      </c>
      <c r="U678" s="22"/>
      <c r="V678" s="23"/>
      <c r="W678" s="23"/>
      <c r="X678" s="23"/>
      <c r="Y678" s="17"/>
      <c r="Z678" s="17"/>
      <c r="AA678" s="39"/>
      <c r="AB678" s="17"/>
      <c r="AC678" s="17"/>
      <c r="AD678" s="17"/>
      <c r="AE678" s="17"/>
      <c r="AF678" s="40" t="e">
        <f t="shared" si="37"/>
        <v>#DIV/0!</v>
      </c>
      <c r="AG678" s="41"/>
      <c r="AH678" s="41" t="b">
        <f t="shared" si="38"/>
        <v>1</v>
      </c>
    </row>
    <row r="679" spans="1:34" ht="44.25" hidden="1" customHeight="1" thickBot="1" x14ac:dyDescent="0.3">
      <c r="A679" s="17"/>
      <c r="B679" s="17"/>
      <c r="C679" s="3"/>
      <c r="D679" s="17"/>
      <c r="E679" s="3" t="str">
        <f>IF(D679=1,'Tipo '!$B$2,IF(D679=2,'Tipo '!$B$3,IF(D679=3,'Tipo '!$B$4,IF(D679=4,'Tipo '!$B$5,IF(D679=5,'Tipo '!$B$6,IF(D679=6,'Tipo '!$B$7,IF(D679=7,'Tipo '!$B$8,IF(D679=8,'Tipo '!$B$9,IF(D679=9,'Tipo '!$B$10,IF(D679=10,'Tipo '!$B$11,IF(D679=11,'Tipo '!$B$12,IF(D679=12,'Tipo '!$B$13,IF(D679=13,'Tipo '!$B$14,IF(D679=14,'Tipo '!$B$15,IF(D679=15,'Tipo '!$B$16,IF(D679=16,'Tipo '!$B$17,IF(D679=17,'Tipo '!$B$18,IF(D679=18,'Tipo '!$B$19,IF(D679=19,'Tipo '!$B$20,IF(D679=20,'Tipo '!$B$21,"No ha seleccionado un tipo de contrato válido"))))))))))))))))))))</f>
        <v>No ha seleccionado un tipo de contrato válido</v>
      </c>
      <c r="F679" s="3"/>
      <c r="G679" s="3"/>
      <c r="H679" s="19"/>
      <c r="I679" s="19"/>
      <c r="J679" s="8"/>
      <c r="K679" s="38" t="str">
        <f>IF(J679=1,'Equivalencia BH-BMPT'!$D$2,IF(J679=2,'Equivalencia BH-BMPT'!$D$3,IF(J679=3,'Equivalencia BH-BMPT'!$D$4,IF(J679=4,'Equivalencia BH-BMPT'!$D$5,IF(J679=5,'Equivalencia BH-BMPT'!$D$6,IF(J679=6,'Equivalencia BH-BMPT'!$D$7,IF(J679=7,'Equivalencia BH-BMPT'!$D$8,IF(J679=8,'Equivalencia BH-BMPT'!$D$9,IF(J679=9,'Equivalencia BH-BMPT'!$D$10,IF(J679=10,'Equivalencia BH-BMPT'!$D$11,IF(J679=11,'Equivalencia BH-BMPT'!$D$12,IF(J679=12,'Equivalencia BH-BMPT'!$D$13,IF(J679=13,'Equivalencia BH-BMPT'!$D$14,IF(J679=14,'Equivalencia BH-BMPT'!$D$15,IF(J679=15,'Equivalencia BH-BMPT'!$D$16,IF(J679=16,'Equivalencia BH-BMPT'!$D$17,IF(J679=17,'Equivalencia BH-BMPT'!$D$18,IF(J679=18,'Equivalencia BH-BMPT'!$D$19,IF(J679=19,'Equivalencia BH-BMPT'!$D$20,IF(J679=20,'Equivalencia BH-BMPT'!$D$21,IF(J679=21,'Equivalencia BH-BMPT'!$D$22,IF(J679=22,'Equivalencia BH-BMPT'!$D$23,IF(J679=23,'Equivalencia BH-BMPT'!#REF!,IF(J679=24,'Equivalencia BH-BMPT'!$D$25,IF(J679=25,'Equivalencia BH-BMPT'!$D$26,IF(J679=26,'Equivalencia BH-BMPT'!$D$27,IF(J679=27,'Equivalencia BH-BMPT'!$D$28,IF(J679=28,'Equivalencia BH-BMPT'!$D$29,IF(J679=29,'Equivalencia BH-BMPT'!$D$30,IF(J679=30,'Equivalencia BH-BMPT'!$D$31,IF(J679=31,'Equivalencia BH-BMPT'!$D$32,IF(J679=32,'Equivalencia BH-BMPT'!$D$33,IF(J679=33,'Equivalencia BH-BMPT'!$D$34,IF(J679=34,'Equivalencia BH-BMPT'!$D$35,IF(J679=35,'Equivalencia BH-BMPT'!$D$36,IF(J679=36,'Equivalencia BH-BMPT'!$D$37,IF(J679=37,'Equivalencia BH-BMPT'!$D$38,IF(J679=38,'Equivalencia BH-BMPT'!#REF!,IF(J679=39,'Equivalencia BH-BMPT'!$D$40,IF(J679=40,'Equivalencia BH-BMPT'!$D$41,IF(J679=41,'Equivalencia BH-BMPT'!$D$42,IF(J679=42,'Equivalencia BH-BMPT'!$D$43,IF(J679=43,'Equivalencia BH-BMPT'!$D$44,IF(J679=44,'Equivalencia BH-BMPT'!$D$45,IF(J679=45,'Equivalencia BH-BMPT'!$D$46,"No ha seleccionado un número de programa")))))))))))))))))))))))))))))))))))))))))))))</f>
        <v>No ha seleccionado un número de programa</v>
      </c>
      <c r="L679" s="20"/>
      <c r="M679" s="17"/>
      <c r="N679" s="24"/>
      <c r="O679" s="21"/>
      <c r="P679" s="85"/>
      <c r="Q679" s="22"/>
      <c r="R679" s="22"/>
      <c r="S679" s="22"/>
      <c r="T679" s="22">
        <f t="shared" si="36"/>
        <v>0</v>
      </c>
      <c r="U679" s="22"/>
      <c r="V679" s="23"/>
      <c r="W679" s="23"/>
      <c r="X679" s="23"/>
      <c r="Y679" s="17"/>
      <c r="Z679" s="17"/>
      <c r="AA679" s="39"/>
      <c r="AB679" s="17"/>
      <c r="AC679" s="17"/>
      <c r="AD679" s="17"/>
      <c r="AE679" s="17"/>
      <c r="AF679" s="40" t="e">
        <f t="shared" si="37"/>
        <v>#DIV/0!</v>
      </c>
      <c r="AG679" s="41"/>
      <c r="AH679" s="41" t="b">
        <f t="shared" si="38"/>
        <v>1</v>
      </c>
    </row>
    <row r="680" spans="1:34" ht="44.25" hidden="1" customHeight="1" thickBot="1" x14ac:dyDescent="0.3">
      <c r="A680" s="17"/>
      <c r="B680" s="17"/>
      <c r="C680" s="3"/>
      <c r="D680" s="17"/>
      <c r="E680" s="3" t="str">
        <f>IF(D680=1,'Tipo '!$B$2,IF(D680=2,'Tipo '!$B$3,IF(D680=3,'Tipo '!$B$4,IF(D680=4,'Tipo '!$B$5,IF(D680=5,'Tipo '!$B$6,IF(D680=6,'Tipo '!$B$7,IF(D680=7,'Tipo '!$B$8,IF(D680=8,'Tipo '!$B$9,IF(D680=9,'Tipo '!$B$10,IF(D680=10,'Tipo '!$B$11,IF(D680=11,'Tipo '!$B$12,IF(D680=12,'Tipo '!$B$13,IF(D680=13,'Tipo '!$B$14,IF(D680=14,'Tipo '!$B$15,IF(D680=15,'Tipo '!$B$16,IF(D680=16,'Tipo '!$B$17,IF(D680=17,'Tipo '!$B$18,IF(D680=18,'Tipo '!$B$19,IF(D680=19,'Tipo '!$B$20,IF(D680=20,'Tipo '!$B$21,"No ha seleccionado un tipo de contrato válido"))))))))))))))))))))</f>
        <v>No ha seleccionado un tipo de contrato válido</v>
      </c>
      <c r="F680" s="3"/>
      <c r="G680" s="3"/>
      <c r="H680" s="19"/>
      <c r="I680" s="19"/>
      <c r="J680" s="8"/>
      <c r="K680" s="38" t="str">
        <f>IF(J680=1,'Equivalencia BH-BMPT'!$D$2,IF(J680=2,'Equivalencia BH-BMPT'!$D$3,IF(J680=3,'Equivalencia BH-BMPT'!$D$4,IF(J680=4,'Equivalencia BH-BMPT'!$D$5,IF(J680=5,'Equivalencia BH-BMPT'!$D$6,IF(J680=6,'Equivalencia BH-BMPT'!$D$7,IF(J680=7,'Equivalencia BH-BMPT'!$D$8,IF(J680=8,'Equivalencia BH-BMPT'!$D$9,IF(J680=9,'Equivalencia BH-BMPT'!$D$10,IF(J680=10,'Equivalencia BH-BMPT'!$D$11,IF(J680=11,'Equivalencia BH-BMPT'!$D$12,IF(J680=12,'Equivalencia BH-BMPT'!$D$13,IF(J680=13,'Equivalencia BH-BMPT'!$D$14,IF(J680=14,'Equivalencia BH-BMPT'!$D$15,IF(J680=15,'Equivalencia BH-BMPT'!$D$16,IF(J680=16,'Equivalencia BH-BMPT'!$D$17,IF(J680=17,'Equivalencia BH-BMPT'!$D$18,IF(J680=18,'Equivalencia BH-BMPT'!$D$19,IF(J680=19,'Equivalencia BH-BMPT'!$D$20,IF(J680=20,'Equivalencia BH-BMPT'!$D$21,IF(J680=21,'Equivalencia BH-BMPT'!$D$22,IF(J680=22,'Equivalencia BH-BMPT'!$D$23,IF(J680=23,'Equivalencia BH-BMPT'!#REF!,IF(J680=24,'Equivalencia BH-BMPT'!$D$25,IF(J680=25,'Equivalencia BH-BMPT'!$D$26,IF(J680=26,'Equivalencia BH-BMPT'!$D$27,IF(J680=27,'Equivalencia BH-BMPT'!$D$28,IF(J680=28,'Equivalencia BH-BMPT'!$D$29,IF(J680=29,'Equivalencia BH-BMPT'!$D$30,IF(J680=30,'Equivalencia BH-BMPT'!$D$31,IF(J680=31,'Equivalencia BH-BMPT'!$D$32,IF(J680=32,'Equivalencia BH-BMPT'!$D$33,IF(J680=33,'Equivalencia BH-BMPT'!$D$34,IF(J680=34,'Equivalencia BH-BMPT'!$D$35,IF(J680=35,'Equivalencia BH-BMPT'!$D$36,IF(J680=36,'Equivalencia BH-BMPT'!$D$37,IF(J680=37,'Equivalencia BH-BMPT'!$D$38,IF(J680=38,'Equivalencia BH-BMPT'!#REF!,IF(J680=39,'Equivalencia BH-BMPT'!$D$40,IF(J680=40,'Equivalencia BH-BMPT'!$D$41,IF(J680=41,'Equivalencia BH-BMPT'!$D$42,IF(J680=42,'Equivalencia BH-BMPT'!$D$43,IF(J680=43,'Equivalencia BH-BMPT'!$D$44,IF(J680=44,'Equivalencia BH-BMPT'!$D$45,IF(J680=45,'Equivalencia BH-BMPT'!$D$46,"No ha seleccionado un número de programa")))))))))))))))))))))))))))))))))))))))))))))</f>
        <v>No ha seleccionado un número de programa</v>
      </c>
      <c r="L680" s="20"/>
      <c r="M680" s="17"/>
      <c r="N680" s="24"/>
      <c r="O680" s="21"/>
      <c r="P680" s="85"/>
      <c r="Q680" s="22"/>
      <c r="R680" s="22"/>
      <c r="S680" s="22"/>
      <c r="T680" s="22">
        <f t="shared" si="36"/>
        <v>0</v>
      </c>
      <c r="U680" s="22"/>
      <c r="V680" s="23"/>
      <c r="W680" s="23"/>
      <c r="X680" s="23"/>
      <c r="Y680" s="17"/>
      <c r="Z680" s="17"/>
      <c r="AA680" s="39"/>
      <c r="AB680" s="17"/>
      <c r="AC680" s="17"/>
      <c r="AD680" s="17"/>
      <c r="AE680" s="17"/>
      <c r="AF680" s="40" t="e">
        <f t="shared" si="37"/>
        <v>#DIV/0!</v>
      </c>
      <c r="AG680" s="41"/>
      <c r="AH680" s="41" t="b">
        <f t="shared" si="38"/>
        <v>1</v>
      </c>
    </row>
    <row r="681" spans="1:34" ht="44.25" hidden="1" customHeight="1" thickBot="1" x14ac:dyDescent="0.3">
      <c r="A681" s="17"/>
      <c r="B681" s="17"/>
      <c r="C681" s="3"/>
      <c r="D681" s="17"/>
      <c r="E681" s="3" t="str">
        <f>IF(D681=1,'Tipo '!$B$2,IF(D681=2,'Tipo '!$B$3,IF(D681=3,'Tipo '!$B$4,IF(D681=4,'Tipo '!$B$5,IF(D681=5,'Tipo '!$B$6,IF(D681=6,'Tipo '!$B$7,IF(D681=7,'Tipo '!$B$8,IF(D681=8,'Tipo '!$B$9,IF(D681=9,'Tipo '!$B$10,IF(D681=10,'Tipo '!$B$11,IF(D681=11,'Tipo '!$B$12,IF(D681=12,'Tipo '!$B$13,IF(D681=13,'Tipo '!$B$14,IF(D681=14,'Tipo '!$B$15,IF(D681=15,'Tipo '!$B$16,IF(D681=16,'Tipo '!$B$17,IF(D681=17,'Tipo '!$B$18,IF(D681=18,'Tipo '!$B$19,IF(D681=19,'Tipo '!$B$20,IF(D681=20,'Tipo '!$B$21,"No ha seleccionado un tipo de contrato válido"))))))))))))))))))))</f>
        <v>No ha seleccionado un tipo de contrato válido</v>
      </c>
      <c r="F681" s="3"/>
      <c r="G681" s="3"/>
      <c r="H681" s="19"/>
      <c r="I681" s="19"/>
      <c r="J681" s="8"/>
      <c r="K681" s="38" t="str">
        <f>IF(J681=1,'Equivalencia BH-BMPT'!$D$2,IF(J681=2,'Equivalencia BH-BMPT'!$D$3,IF(J681=3,'Equivalencia BH-BMPT'!$D$4,IF(J681=4,'Equivalencia BH-BMPT'!$D$5,IF(J681=5,'Equivalencia BH-BMPT'!$D$6,IF(J681=6,'Equivalencia BH-BMPT'!$D$7,IF(J681=7,'Equivalencia BH-BMPT'!$D$8,IF(J681=8,'Equivalencia BH-BMPT'!$D$9,IF(J681=9,'Equivalencia BH-BMPT'!$D$10,IF(J681=10,'Equivalencia BH-BMPT'!$D$11,IF(J681=11,'Equivalencia BH-BMPT'!$D$12,IF(J681=12,'Equivalencia BH-BMPT'!$D$13,IF(J681=13,'Equivalencia BH-BMPT'!$D$14,IF(J681=14,'Equivalencia BH-BMPT'!$D$15,IF(J681=15,'Equivalencia BH-BMPT'!$D$16,IF(J681=16,'Equivalencia BH-BMPT'!$D$17,IF(J681=17,'Equivalencia BH-BMPT'!$D$18,IF(J681=18,'Equivalencia BH-BMPT'!$D$19,IF(J681=19,'Equivalencia BH-BMPT'!$D$20,IF(J681=20,'Equivalencia BH-BMPT'!$D$21,IF(J681=21,'Equivalencia BH-BMPT'!$D$22,IF(J681=22,'Equivalencia BH-BMPT'!$D$23,IF(J681=23,'Equivalencia BH-BMPT'!#REF!,IF(J681=24,'Equivalencia BH-BMPT'!$D$25,IF(J681=25,'Equivalencia BH-BMPT'!$D$26,IF(J681=26,'Equivalencia BH-BMPT'!$D$27,IF(J681=27,'Equivalencia BH-BMPT'!$D$28,IF(J681=28,'Equivalencia BH-BMPT'!$D$29,IF(J681=29,'Equivalencia BH-BMPT'!$D$30,IF(J681=30,'Equivalencia BH-BMPT'!$D$31,IF(J681=31,'Equivalencia BH-BMPT'!$D$32,IF(J681=32,'Equivalencia BH-BMPT'!$D$33,IF(J681=33,'Equivalencia BH-BMPT'!$D$34,IF(J681=34,'Equivalencia BH-BMPT'!$D$35,IF(J681=35,'Equivalencia BH-BMPT'!$D$36,IF(J681=36,'Equivalencia BH-BMPT'!$D$37,IF(J681=37,'Equivalencia BH-BMPT'!$D$38,IF(J681=38,'Equivalencia BH-BMPT'!#REF!,IF(J681=39,'Equivalencia BH-BMPT'!$D$40,IF(J681=40,'Equivalencia BH-BMPT'!$D$41,IF(J681=41,'Equivalencia BH-BMPT'!$D$42,IF(J681=42,'Equivalencia BH-BMPT'!$D$43,IF(J681=43,'Equivalencia BH-BMPT'!$D$44,IF(J681=44,'Equivalencia BH-BMPT'!$D$45,IF(J681=45,'Equivalencia BH-BMPT'!$D$46,"No ha seleccionado un número de programa")))))))))))))))))))))))))))))))))))))))))))))</f>
        <v>No ha seleccionado un número de programa</v>
      </c>
      <c r="L681" s="20"/>
      <c r="M681" s="17"/>
      <c r="N681" s="24"/>
      <c r="O681" s="21"/>
      <c r="P681" s="85"/>
      <c r="Q681" s="22"/>
      <c r="R681" s="22"/>
      <c r="S681" s="22"/>
      <c r="T681" s="22">
        <f t="shared" si="36"/>
        <v>0</v>
      </c>
      <c r="U681" s="22"/>
      <c r="V681" s="23"/>
      <c r="W681" s="23"/>
      <c r="X681" s="23"/>
      <c r="Y681" s="17"/>
      <c r="Z681" s="17"/>
      <c r="AA681" s="39"/>
      <c r="AB681" s="17"/>
      <c r="AC681" s="17"/>
      <c r="AD681" s="17"/>
      <c r="AE681" s="17"/>
      <c r="AF681" s="40" t="e">
        <f t="shared" si="37"/>
        <v>#DIV/0!</v>
      </c>
      <c r="AG681" s="41"/>
      <c r="AH681" s="41" t="b">
        <f t="shared" si="38"/>
        <v>1</v>
      </c>
    </row>
    <row r="682" spans="1:34" ht="44.25" hidden="1" customHeight="1" thickBot="1" x14ac:dyDescent="0.3">
      <c r="A682" s="17"/>
      <c r="B682" s="17"/>
      <c r="C682" s="3"/>
      <c r="D682" s="17"/>
      <c r="E682" s="3" t="str">
        <f>IF(D682=1,'Tipo '!$B$2,IF(D682=2,'Tipo '!$B$3,IF(D682=3,'Tipo '!$B$4,IF(D682=4,'Tipo '!$B$5,IF(D682=5,'Tipo '!$B$6,IF(D682=6,'Tipo '!$B$7,IF(D682=7,'Tipo '!$B$8,IF(D682=8,'Tipo '!$B$9,IF(D682=9,'Tipo '!$B$10,IF(D682=10,'Tipo '!$B$11,IF(D682=11,'Tipo '!$B$12,IF(D682=12,'Tipo '!$B$13,IF(D682=13,'Tipo '!$B$14,IF(D682=14,'Tipo '!$B$15,IF(D682=15,'Tipo '!$B$16,IF(D682=16,'Tipo '!$B$17,IF(D682=17,'Tipo '!$B$18,IF(D682=18,'Tipo '!$B$19,IF(D682=19,'Tipo '!$B$20,IF(D682=20,'Tipo '!$B$21,"No ha seleccionado un tipo de contrato válido"))))))))))))))))))))</f>
        <v>No ha seleccionado un tipo de contrato válido</v>
      </c>
      <c r="F682" s="3"/>
      <c r="G682" s="3"/>
      <c r="H682" s="19"/>
      <c r="I682" s="19"/>
      <c r="J682" s="8"/>
      <c r="K682" s="38" t="str">
        <f>IF(J682=1,'Equivalencia BH-BMPT'!$D$2,IF(J682=2,'Equivalencia BH-BMPT'!$D$3,IF(J682=3,'Equivalencia BH-BMPT'!$D$4,IF(J682=4,'Equivalencia BH-BMPT'!$D$5,IF(J682=5,'Equivalencia BH-BMPT'!$D$6,IF(J682=6,'Equivalencia BH-BMPT'!$D$7,IF(J682=7,'Equivalencia BH-BMPT'!$D$8,IF(J682=8,'Equivalencia BH-BMPT'!$D$9,IF(J682=9,'Equivalencia BH-BMPT'!$D$10,IF(J682=10,'Equivalencia BH-BMPT'!$D$11,IF(J682=11,'Equivalencia BH-BMPT'!$D$12,IF(J682=12,'Equivalencia BH-BMPT'!$D$13,IF(J682=13,'Equivalencia BH-BMPT'!$D$14,IF(J682=14,'Equivalencia BH-BMPT'!$D$15,IF(J682=15,'Equivalencia BH-BMPT'!$D$16,IF(J682=16,'Equivalencia BH-BMPT'!$D$17,IF(J682=17,'Equivalencia BH-BMPT'!$D$18,IF(J682=18,'Equivalencia BH-BMPT'!$D$19,IF(J682=19,'Equivalencia BH-BMPT'!$D$20,IF(J682=20,'Equivalencia BH-BMPT'!$D$21,IF(J682=21,'Equivalencia BH-BMPT'!$D$22,IF(J682=22,'Equivalencia BH-BMPT'!$D$23,IF(J682=23,'Equivalencia BH-BMPT'!#REF!,IF(J682=24,'Equivalencia BH-BMPT'!$D$25,IF(J682=25,'Equivalencia BH-BMPT'!$D$26,IF(J682=26,'Equivalencia BH-BMPT'!$D$27,IF(J682=27,'Equivalencia BH-BMPT'!$D$28,IF(J682=28,'Equivalencia BH-BMPT'!$D$29,IF(J682=29,'Equivalencia BH-BMPT'!$D$30,IF(J682=30,'Equivalencia BH-BMPT'!$D$31,IF(J682=31,'Equivalencia BH-BMPT'!$D$32,IF(J682=32,'Equivalencia BH-BMPT'!$D$33,IF(J682=33,'Equivalencia BH-BMPT'!$D$34,IF(J682=34,'Equivalencia BH-BMPT'!$D$35,IF(J682=35,'Equivalencia BH-BMPT'!$D$36,IF(J682=36,'Equivalencia BH-BMPT'!$D$37,IF(J682=37,'Equivalencia BH-BMPT'!$D$38,IF(J682=38,'Equivalencia BH-BMPT'!#REF!,IF(J682=39,'Equivalencia BH-BMPT'!$D$40,IF(J682=40,'Equivalencia BH-BMPT'!$D$41,IF(J682=41,'Equivalencia BH-BMPT'!$D$42,IF(J682=42,'Equivalencia BH-BMPT'!$D$43,IF(J682=43,'Equivalencia BH-BMPT'!$D$44,IF(J682=44,'Equivalencia BH-BMPT'!$D$45,IF(J682=45,'Equivalencia BH-BMPT'!$D$46,"No ha seleccionado un número de programa")))))))))))))))))))))))))))))))))))))))))))))</f>
        <v>No ha seleccionado un número de programa</v>
      </c>
      <c r="L682" s="20"/>
      <c r="M682" s="17"/>
      <c r="N682" s="24"/>
      <c r="O682" s="21"/>
      <c r="P682" s="85"/>
      <c r="Q682" s="22"/>
      <c r="R682" s="22"/>
      <c r="S682" s="22"/>
      <c r="T682" s="22">
        <f t="shared" si="36"/>
        <v>0</v>
      </c>
      <c r="U682" s="22"/>
      <c r="V682" s="23"/>
      <c r="W682" s="23"/>
      <c r="X682" s="23"/>
      <c r="Y682" s="17"/>
      <c r="Z682" s="17"/>
      <c r="AA682" s="39"/>
      <c r="AB682" s="17"/>
      <c r="AC682" s="17"/>
      <c r="AD682" s="17"/>
      <c r="AE682" s="17"/>
      <c r="AF682" s="40" t="e">
        <f t="shared" si="37"/>
        <v>#DIV/0!</v>
      </c>
      <c r="AG682" s="41"/>
      <c r="AH682" s="41" t="b">
        <f t="shared" si="38"/>
        <v>1</v>
      </c>
    </row>
    <row r="683" spans="1:34" ht="44.25" hidden="1" customHeight="1" thickBot="1" x14ac:dyDescent="0.3">
      <c r="A683" s="17"/>
      <c r="B683" s="17"/>
      <c r="C683" s="3"/>
      <c r="D683" s="17"/>
      <c r="E683" s="3" t="str">
        <f>IF(D683=1,'Tipo '!$B$2,IF(D683=2,'Tipo '!$B$3,IF(D683=3,'Tipo '!$B$4,IF(D683=4,'Tipo '!$B$5,IF(D683=5,'Tipo '!$B$6,IF(D683=6,'Tipo '!$B$7,IF(D683=7,'Tipo '!$B$8,IF(D683=8,'Tipo '!$B$9,IF(D683=9,'Tipo '!$B$10,IF(D683=10,'Tipo '!$B$11,IF(D683=11,'Tipo '!$B$12,IF(D683=12,'Tipo '!$B$13,IF(D683=13,'Tipo '!$B$14,IF(D683=14,'Tipo '!$B$15,IF(D683=15,'Tipo '!$B$16,IF(D683=16,'Tipo '!$B$17,IF(D683=17,'Tipo '!$B$18,IF(D683=18,'Tipo '!$B$19,IF(D683=19,'Tipo '!$B$20,IF(D683=20,'Tipo '!$B$21,"No ha seleccionado un tipo de contrato válido"))))))))))))))))))))</f>
        <v>No ha seleccionado un tipo de contrato válido</v>
      </c>
      <c r="F683" s="3"/>
      <c r="G683" s="3"/>
      <c r="H683" s="19"/>
      <c r="I683" s="19"/>
      <c r="J683" s="8"/>
      <c r="K683" s="38" t="str">
        <f>IF(J683=1,'Equivalencia BH-BMPT'!$D$2,IF(J683=2,'Equivalencia BH-BMPT'!$D$3,IF(J683=3,'Equivalencia BH-BMPT'!$D$4,IF(J683=4,'Equivalencia BH-BMPT'!$D$5,IF(J683=5,'Equivalencia BH-BMPT'!$D$6,IF(J683=6,'Equivalencia BH-BMPT'!$D$7,IF(J683=7,'Equivalencia BH-BMPT'!$D$8,IF(J683=8,'Equivalencia BH-BMPT'!$D$9,IF(J683=9,'Equivalencia BH-BMPT'!$D$10,IF(J683=10,'Equivalencia BH-BMPT'!$D$11,IF(J683=11,'Equivalencia BH-BMPT'!$D$12,IF(J683=12,'Equivalencia BH-BMPT'!$D$13,IF(J683=13,'Equivalencia BH-BMPT'!$D$14,IF(J683=14,'Equivalencia BH-BMPT'!$D$15,IF(J683=15,'Equivalencia BH-BMPT'!$D$16,IF(J683=16,'Equivalencia BH-BMPT'!$D$17,IF(J683=17,'Equivalencia BH-BMPT'!$D$18,IF(J683=18,'Equivalencia BH-BMPT'!$D$19,IF(J683=19,'Equivalencia BH-BMPT'!$D$20,IF(J683=20,'Equivalencia BH-BMPT'!$D$21,IF(J683=21,'Equivalencia BH-BMPT'!$D$22,IF(J683=22,'Equivalencia BH-BMPT'!$D$23,IF(J683=23,'Equivalencia BH-BMPT'!#REF!,IF(J683=24,'Equivalencia BH-BMPT'!$D$25,IF(J683=25,'Equivalencia BH-BMPT'!$D$26,IF(J683=26,'Equivalencia BH-BMPT'!$D$27,IF(J683=27,'Equivalencia BH-BMPT'!$D$28,IF(J683=28,'Equivalencia BH-BMPT'!$D$29,IF(J683=29,'Equivalencia BH-BMPT'!$D$30,IF(J683=30,'Equivalencia BH-BMPT'!$D$31,IF(J683=31,'Equivalencia BH-BMPT'!$D$32,IF(J683=32,'Equivalencia BH-BMPT'!$D$33,IF(J683=33,'Equivalencia BH-BMPT'!$D$34,IF(J683=34,'Equivalencia BH-BMPT'!$D$35,IF(J683=35,'Equivalencia BH-BMPT'!$D$36,IF(J683=36,'Equivalencia BH-BMPT'!$D$37,IF(J683=37,'Equivalencia BH-BMPT'!$D$38,IF(J683=38,'Equivalencia BH-BMPT'!#REF!,IF(J683=39,'Equivalencia BH-BMPT'!$D$40,IF(J683=40,'Equivalencia BH-BMPT'!$D$41,IF(J683=41,'Equivalencia BH-BMPT'!$D$42,IF(J683=42,'Equivalencia BH-BMPT'!$D$43,IF(J683=43,'Equivalencia BH-BMPT'!$D$44,IF(J683=44,'Equivalencia BH-BMPT'!$D$45,IF(J683=45,'Equivalencia BH-BMPT'!$D$46,"No ha seleccionado un número de programa")))))))))))))))))))))))))))))))))))))))))))))</f>
        <v>No ha seleccionado un número de programa</v>
      </c>
      <c r="L683" s="20"/>
      <c r="M683" s="17"/>
      <c r="N683" s="24"/>
      <c r="O683" s="21"/>
      <c r="P683" s="85"/>
      <c r="Q683" s="22"/>
      <c r="R683" s="22"/>
      <c r="S683" s="22"/>
      <c r="T683" s="22">
        <f t="shared" si="36"/>
        <v>0</v>
      </c>
      <c r="U683" s="22"/>
      <c r="V683" s="23"/>
      <c r="W683" s="23"/>
      <c r="X683" s="23"/>
      <c r="Y683" s="17"/>
      <c r="Z683" s="17"/>
      <c r="AA683" s="39"/>
      <c r="AB683" s="17"/>
      <c r="AC683" s="17"/>
      <c r="AD683" s="17"/>
      <c r="AE683" s="17"/>
      <c r="AF683" s="40" t="e">
        <f t="shared" si="37"/>
        <v>#DIV/0!</v>
      </c>
      <c r="AG683" s="41"/>
      <c r="AH683" s="41" t="b">
        <f t="shared" si="38"/>
        <v>1</v>
      </c>
    </row>
    <row r="684" spans="1:34" ht="44.25" hidden="1" customHeight="1" thickBot="1" x14ac:dyDescent="0.3">
      <c r="A684" s="17"/>
      <c r="B684" s="17"/>
      <c r="C684" s="3"/>
      <c r="D684" s="17"/>
      <c r="E684" s="3" t="str">
        <f>IF(D684=1,'Tipo '!$B$2,IF(D684=2,'Tipo '!$B$3,IF(D684=3,'Tipo '!$B$4,IF(D684=4,'Tipo '!$B$5,IF(D684=5,'Tipo '!$B$6,IF(D684=6,'Tipo '!$B$7,IF(D684=7,'Tipo '!$B$8,IF(D684=8,'Tipo '!$B$9,IF(D684=9,'Tipo '!$B$10,IF(D684=10,'Tipo '!$B$11,IF(D684=11,'Tipo '!$B$12,IF(D684=12,'Tipo '!$B$13,IF(D684=13,'Tipo '!$B$14,IF(D684=14,'Tipo '!$B$15,IF(D684=15,'Tipo '!$B$16,IF(D684=16,'Tipo '!$B$17,IF(D684=17,'Tipo '!$B$18,IF(D684=18,'Tipo '!$B$19,IF(D684=19,'Tipo '!$B$20,IF(D684=20,'Tipo '!$B$21,"No ha seleccionado un tipo de contrato válido"))))))))))))))))))))</f>
        <v>No ha seleccionado un tipo de contrato válido</v>
      </c>
      <c r="F684" s="3"/>
      <c r="G684" s="3"/>
      <c r="H684" s="19"/>
      <c r="I684" s="19"/>
      <c r="J684" s="8"/>
      <c r="K684" s="38" t="str">
        <f>IF(J684=1,'Equivalencia BH-BMPT'!$D$2,IF(J684=2,'Equivalencia BH-BMPT'!$D$3,IF(J684=3,'Equivalencia BH-BMPT'!$D$4,IF(J684=4,'Equivalencia BH-BMPT'!$D$5,IF(J684=5,'Equivalencia BH-BMPT'!$D$6,IF(J684=6,'Equivalencia BH-BMPT'!$D$7,IF(J684=7,'Equivalencia BH-BMPT'!$D$8,IF(J684=8,'Equivalencia BH-BMPT'!$D$9,IF(J684=9,'Equivalencia BH-BMPT'!$D$10,IF(J684=10,'Equivalencia BH-BMPT'!$D$11,IF(J684=11,'Equivalencia BH-BMPT'!$D$12,IF(J684=12,'Equivalencia BH-BMPT'!$D$13,IF(J684=13,'Equivalencia BH-BMPT'!$D$14,IF(J684=14,'Equivalencia BH-BMPT'!$D$15,IF(J684=15,'Equivalencia BH-BMPT'!$D$16,IF(J684=16,'Equivalencia BH-BMPT'!$D$17,IF(J684=17,'Equivalencia BH-BMPT'!$D$18,IF(J684=18,'Equivalencia BH-BMPT'!$D$19,IF(J684=19,'Equivalencia BH-BMPT'!$D$20,IF(J684=20,'Equivalencia BH-BMPT'!$D$21,IF(J684=21,'Equivalencia BH-BMPT'!$D$22,IF(J684=22,'Equivalencia BH-BMPT'!$D$23,IF(J684=23,'Equivalencia BH-BMPT'!#REF!,IF(J684=24,'Equivalencia BH-BMPT'!$D$25,IF(J684=25,'Equivalencia BH-BMPT'!$D$26,IF(J684=26,'Equivalencia BH-BMPT'!$D$27,IF(J684=27,'Equivalencia BH-BMPT'!$D$28,IF(J684=28,'Equivalencia BH-BMPT'!$D$29,IF(J684=29,'Equivalencia BH-BMPT'!$D$30,IF(J684=30,'Equivalencia BH-BMPT'!$D$31,IF(J684=31,'Equivalencia BH-BMPT'!$D$32,IF(J684=32,'Equivalencia BH-BMPT'!$D$33,IF(J684=33,'Equivalencia BH-BMPT'!$D$34,IF(J684=34,'Equivalencia BH-BMPT'!$D$35,IF(J684=35,'Equivalencia BH-BMPT'!$D$36,IF(J684=36,'Equivalencia BH-BMPT'!$D$37,IF(J684=37,'Equivalencia BH-BMPT'!$D$38,IF(J684=38,'Equivalencia BH-BMPT'!#REF!,IF(J684=39,'Equivalencia BH-BMPT'!$D$40,IF(J684=40,'Equivalencia BH-BMPT'!$D$41,IF(J684=41,'Equivalencia BH-BMPT'!$D$42,IF(J684=42,'Equivalencia BH-BMPT'!$D$43,IF(J684=43,'Equivalencia BH-BMPT'!$D$44,IF(J684=44,'Equivalencia BH-BMPT'!$D$45,IF(J684=45,'Equivalencia BH-BMPT'!$D$46,"No ha seleccionado un número de programa")))))))))))))))))))))))))))))))))))))))))))))</f>
        <v>No ha seleccionado un número de programa</v>
      </c>
      <c r="L684" s="20"/>
      <c r="M684" s="17"/>
      <c r="N684" s="24"/>
      <c r="O684" s="21"/>
      <c r="P684" s="85"/>
      <c r="Q684" s="22"/>
      <c r="R684" s="22"/>
      <c r="S684" s="22"/>
      <c r="T684" s="22">
        <f t="shared" si="36"/>
        <v>0</v>
      </c>
      <c r="U684" s="22"/>
      <c r="V684" s="23"/>
      <c r="W684" s="23"/>
      <c r="X684" s="23"/>
      <c r="Y684" s="17"/>
      <c r="Z684" s="17"/>
      <c r="AA684" s="39"/>
      <c r="AB684" s="17"/>
      <c r="AC684" s="17"/>
      <c r="AD684" s="17"/>
      <c r="AE684" s="17"/>
      <c r="AF684" s="40" t="e">
        <f t="shared" si="37"/>
        <v>#DIV/0!</v>
      </c>
      <c r="AG684" s="41"/>
      <c r="AH684" s="41" t="b">
        <f t="shared" si="38"/>
        <v>1</v>
      </c>
    </row>
    <row r="685" spans="1:34" ht="44.25" hidden="1" customHeight="1" thickBot="1" x14ac:dyDescent="0.3">
      <c r="A685" s="17"/>
      <c r="B685" s="17"/>
      <c r="C685" s="3"/>
      <c r="D685" s="17"/>
      <c r="E685" s="3" t="str">
        <f>IF(D685=1,'Tipo '!$B$2,IF(D685=2,'Tipo '!$B$3,IF(D685=3,'Tipo '!$B$4,IF(D685=4,'Tipo '!$B$5,IF(D685=5,'Tipo '!$B$6,IF(D685=6,'Tipo '!$B$7,IF(D685=7,'Tipo '!$B$8,IF(D685=8,'Tipo '!$B$9,IF(D685=9,'Tipo '!$B$10,IF(D685=10,'Tipo '!$B$11,IF(D685=11,'Tipo '!$B$12,IF(D685=12,'Tipo '!$B$13,IF(D685=13,'Tipo '!$B$14,IF(D685=14,'Tipo '!$B$15,IF(D685=15,'Tipo '!$B$16,IF(D685=16,'Tipo '!$B$17,IF(D685=17,'Tipo '!$B$18,IF(D685=18,'Tipo '!$B$19,IF(D685=19,'Tipo '!$B$20,IF(D685=20,'Tipo '!$B$21,"No ha seleccionado un tipo de contrato válido"))))))))))))))))))))</f>
        <v>No ha seleccionado un tipo de contrato válido</v>
      </c>
      <c r="F685" s="3"/>
      <c r="G685" s="3"/>
      <c r="H685" s="19"/>
      <c r="I685" s="19"/>
      <c r="J685" s="8"/>
      <c r="K685" s="38" t="str">
        <f>IF(J685=1,'Equivalencia BH-BMPT'!$D$2,IF(J685=2,'Equivalencia BH-BMPT'!$D$3,IF(J685=3,'Equivalencia BH-BMPT'!$D$4,IF(J685=4,'Equivalencia BH-BMPT'!$D$5,IF(J685=5,'Equivalencia BH-BMPT'!$D$6,IF(J685=6,'Equivalencia BH-BMPT'!$D$7,IF(J685=7,'Equivalencia BH-BMPT'!$D$8,IF(J685=8,'Equivalencia BH-BMPT'!$D$9,IF(J685=9,'Equivalencia BH-BMPT'!$D$10,IF(J685=10,'Equivalencia BH-BMPT'!$D$11,IF(J685=11,'Equivalencia BH-BMPT'!$D$12,IF(J685=12,'Equivalencia BH-BMPT'!$D$13,IF(J685=13,'Equivalencia BH-BMPT'!$D$14,IF(J685=14,'Equivalencia BH-BMPT'!$D$15,IF(J685=15,'Equivalencia BH-BMPT'!$D$16,IF(J685=16,'Equivalencia BH-BMPT'!$D$17,IF(J685=17,'Equivalencia BH-BMPT'!$D$18,IF(J685=18,'Equivalencia BH-BMPT'!$D$19,IF(J685=19,'Equivalencia BH-BMPT'!$D$20,IF(J685=20,'Equivalencia BH-BMPT'!$D$21,IF(J685=21,'Equivalencia BH-BMPT'!$D$22,IF(J685=22,'Equivalencia BH-BMPT'!$D$23,IF(J685=23,'Equivalencia BH-BMPT'!#REF!,IF(J685=24,'Equivalencia BH-BMPT'!$D$25,IF(J685=25,'Equivalencia BH-BMPT'!$D$26,IF(J685=26,'Equivalencia BH-BMPT'!$D$27,IF(J685=27,'Equivalencia BH-BMPT'!$D$28,IF(J685=28,'Equivalencia BH-BMPT'!$D$29,IF(J685=29,'Equivalencia BH-BMPT'!$D$30,IF(J685=30,'Equivalencia BH-BMPT'!$D$31,IF(J685=31,'Equivalencia BH-BMPT'!$D$32,IF(J685=32,'Equivalencia BH-BMPT'!$D$33,IF(J685=33,'Equivalencia BH-BMPT'!$D$34,IF(J685=34,'Equivalencia BH-BMPT'!$D$35,IF(J685=35,'Equivalencia BH-BMPT'!$D$36,IF(J685=36,'Equivalencia BH-BMPT'!$D$37,IF(J685=37,'Equivalencia BH-BMPT'!$D$38,IF(J685=38,'Equivalencia BH-BMPT'!#REF!,IF(J685=39,'Equivalencia BH-BMPT'!$D$40,IF(J685=40,'Equivalencia BH-BMPT'!$D$41,IF(J685=41,'Equivalencia BH-BMPT'!$D$42,IF(J685=42,'Equivalencia BH-BMPT'!$D$43,IF(J685=43,'Equivalencia BH-BMPT'!$D$44,IF(J685=44,'Equivalencia BH-BMPT'!$D$45,IF(J685=45,'Equivalencia BH-BMPT'!$D$46,"No ha seleccionado un número de programa")))))))))))))))))))))))))))))))))))))))))))))</f>
        <v>No ha seleccionado un número de programa</v>
      </c>
      <c r="L685" s="20"/>
      <c r="M685" s="17"/>
      <c r="N685" s="24"/>
      <c r="O685" s="21"/>
      <c r="P685" s="85"/>
      <c r="Q685" s="22"/>
      <c r="R685" s="22"/>
      <c r="S685" s="22"/>
      <c r="T685" s="22">
        <f t="shared" si="36"/>
        <v>0</v>
      </c>
      <c r="U685" s="22"/>
      <c r="V685" s="23"/>
      <c r="W685" s="23"/>
      <c r="X685" s="23"/>
      <c r="Y685" s="17"/>
      <c r="Z685" s="17"/>
      <c r="AA685" s="39"/>
      <c r="AB685" s="17"/>
      <c r="AC685" s="17"/>
      <c r="AD685" s="17"/>
      <c r="AE685" s="17"/>
      <c r="AF685" s="40" t="e">
        <f t="shared" si="37"/>
        <v>#DIV/0!</v>
      </c>
      <c r="AG685" s="41"/>
      <c r="AH685" s="41" t="b">
        <f t="shared" si="38"/>
        <v>1</v>
      </c>
    </row>
    <row r="686" spans="1:34" ht="44.25" hidden="1" customHeight="1" thickBot="1" x14ac:dyDescent="0.3">
      <c r="A686" s="17"/>
      <c r="B686" s="17"/>
      <c r="C686" s="3"/>
      <c r="D686" s="17"/>
      <c r="E686" s="3" t="str">
        <f>IF(D686=1,'Tipo '!$B$2,IF(D686=2,'Tipo '!$B$3,IF(D686=3,'Tipo '!$B$4,IF(D686=4,'Tipo '!$B$5,IF(D686=5,'Tipo '!$B$6,IF(D686=6,'Tipo '!$B$7,IF(D686=7,'Tipo '!$B$8,IF(D686=8,'Tipo '!$B$9,IF(D686=9,'Tipo '!$B$10,IF(D686=10,'Tipo '!$B$11,IF(D686=11,'Tipo '!$B$12,IF(D686=12,'Tipo '!$B$13,IF(D686=13,'Tipo '!$B$14,IF(D686=14,'Tipo '!$B$15,IF(D686=15,'Tipo '!$B$16,IF(D686=16,'Tipo '!$B$17,IF(D686=17,'Tipo '!$B$18,IF(D686=18,'Tipo '!$B$19,IF(D686=19,'Tipo '!$B$20,IF(D686=20,'Tipo '!$B$21,"No ha seleccionado un tipo de contrato válido"))))))))))))))))))))</f>
        <v>No ha seleccionado un tipo de contrato válido</v>
      </c>
      <c r="F686" s="3"/>
      <c r="G686" s="3"/>
      <c r="H686" s="19"/>
      <c r="I686" s="19"/>
      <c r="J686" s="8"/>
      <c r="K686" s="38" t="str">
        <f>IF(J686=1,'Equivalencia BH-BMPT'!$D$2,IF(J686=2,'Equivalencia BH-BMPT'!$D$3,IF(J686=3,'Equivalencia BH-BMPT'!$D$4,IF(J686=4,'Equivalencia BH-BMPT'!$D$5,IF(J686=5,'Equivalencia BH-BMPT'!$D$6,IF(J686=6,'Equivalencia BH-BMPT'!$D$7,IF(J686=7,'Equivalencia BH-BMPT'!$D$8,IF(J686=8,'Equivalencia BH-BMPT'!$D$9,IF(J686=9,'Equivalencia BH-BMPT'!$D$10,IF(J686=10,'Equivalencia BH-BMPT'!$D$11,IF(J686=11,'Equivalencia BH-BMPT'!$D$12,IF(J686=12,'Equivalencia BH-BMPT'!$D$13,IF(J686=13,'Equivalencia BH-BMPT'!$D$14,IF(J686=14,'Equivalencia BH-BMPT'!$D$15,IF(J686=15,'Equivalencia BH-BMPT'!$D$16,IF(J686=16,'Equivalencia BH-BMPT'!$D$17,IF(J686=17,'Equivalencia BH-BMPT'!$D$18,IF(J686=18,'Equivalencia BH-BMPT'!$D$19,IF(J686=19,'Equivalencia BH-BMPT'!$D$20,IF(J686=20,'Equivalencia BH-BMPT'!$D$21,IF(J686=21,'Equivalencia BH-BMPT'!$D$22,IF(J686=22,'Equivalencia BH-BMPT'!$D$23,IF(J686=23,'Equivalencia BH-BMPT'!#REF!,IF(J686=24,'Equivalencia BH-BMPT'!$D$25,IF(J686=25,'Equivalencia BH-BMPT'!$D$26,IF(J686=26,'Equivalencia BH-BMPT'!$D$27,IF(J686=27,'Equivalencia BH-BMPT'!$D$28,IF(J686=28,'Equivalencia BH-BMPT'!$D$29,IF(J686=29,'Equivalencia BH-BMPT'!$D$30,IF(J686=30,'Equivalencia BH-BMPT'!$D$31,IF(J686=31,'Equivalencia BH-BMPT'!$D$32,IF(J686=32,'Equivalencia BH-BMPT'!$D$33,IF(J686=33,'Equivalencia BH-BMPT'!$D$34,IF(J686=34,'Equivalencia BH-BMPT'!$D$35,IF(J686=35,'Equivalencia BH-BMPT'!$D$36,IF(J686=36,'Equivalencia BH-BMPT'!$D$37,IF(J686=37,'Equivalencia BH-BMPT'!$D$38,IF(J686=38,'Equivalencia BH-BMPT'!#REF!,IF(J686=39,'Equivalencia BH-BMPT'!$D$40,IF(J686=40,'Equivalencia BH-BMPT'!$D$41,IF(J686=41,'Equivalencia BH-BMPT'!$D$42,IF(J686=42,'Equivalencia BH-BMPT'!$D$43,IF(J686=43,'Equivalencia BH-BMPT'!$D$44,IF(J686=44,'Equivalencia BH-BMPT'!$D$45,IF(J686=45,'Equivalencia BH-BMPT'!$D$46,"No ha seleccionado un número de programa")))))))))))))))))))))))))))))))))))))))))))))</f>
        <v>No ha seleccionado un número de programa</v>
      </c>
      <c r="L686" s="20"/>
      <c r="M686" s="17"/>
      <c r="N686" s="24"/>
      <c r="O686" s="21"/>
      <c r="P686" s="85"/>
      <c r="Q686" s="22"/>
      <c r="R686" s="22"/>
      <c r="S686" s="22"/>
      <c r="T686" s="22">
        <f t="shared" si="36"/>
        <v>0</v>
      </c>
      <c r="U686" s="22"/>
      <c r="V686" s="23"/>
      <c r="W686" s="23"/>
      <c r="X686" s="23"/>
      <c r="Y686" s="17"/>
      <c r="Z686" s="17"/>
      <c r="AA686" s="39"/>
      <c r="AB686" s="17"/>
      <c r="AC686" s="17"/>
      <c r="AD686" s="17"/>
      <c r="AE686" s="17"/>
      <c r="AF686" s="40" t="e">
        <f t="shared" si="37"/>
        <v>#DIV/0!</v>
      </c>
      <c r="AG686" s="41"/>
      <c r="AH686" s="41" t="b">
        <f t="shared" si="38"/>
        <v>1</v>
      </c>
    </row>
    <row r="687" spans="1:34" ht="44.25" hidden="1" customHeight="1" thickBot="1" x14ac:dyDescent="0.3">
      <c r="A687" s="17"/>
      <c r="B687" s="17"/>
      <c r="C687" s="3"/>
      <c r="D687" s="17"/>
      <c r="E687" s="3" t="str">
        <f>IF(D687=1,'Tipo '!$B$2,IF(D687=2,'Tipo '!$B$3,IF(D687=3,'Tipo '!$B$4,IF(D687=4,'Tipo '!$B$5,IF(D687=5,'Tipo '!$B$6,IF(D687=6,'Tipo '!$B$7,IF(D687=7,'Tipo '!$B$8,IF(D687=8,'Tipo '!$B$9,IF(D687=9,'Tipo '!$B$10,IF(D687=10,'Tipo '!$B$11,IF(D687=11,'Tipo '!$B$12,IF(D687=12,'Tipo '!$B$13,IF(D687=13,'Tipo '!$B$14,IF(D687=14,'Tipo '!$B$15,IF(D687=15,'Tipo '!$B$16,IF(D687=16,'Tipo '!$B$17,IF(D687=17,'Tipo '!$B$18,IF(D687=18,'Tipo '!$B$19,IF(D687=19,'Tipo '!$B$20,IF(D687=20,'Tipo '!$B$21,"No ha seleccionado un tipo de contrato válido"))))))))))))))))))))</f>
        <v>No ha seleccionado un tipo de contrato válido</v>
      </c>
      <c r="F687" s="3"/>
      <c r="G687" s="3"/>
      <c r="H687" s="19"/>
      <c r="I687" s="19"/>
      <c r="J687" s="8"/>
      <c r="K687" s="38" t="str">
        <f>IF(J687=1,'Equivalencia BH-BMPT'!$D$2,IF(J687=2,'Equivalencia BH-BMPT'!$D$3,IF(J687=3,'Equivalencia BH-BMPT'!$D$4,IF(J687=4,'Equivalencia BH-BMPT'!$D$5,IF(J687=5,'Equivalencia BH-BMPT'!$D$6,IF(J687=6,'Equivalencia BH-BMPT'!$D$7,IF(J687=7,'Equivalencia BH-BMPT'!$D$8,IF(J687=8,'Equivalencia BH-BMPT'!$D$9,IF(J687=9,'Equivalencia BH-BMPT'!$D$10,IF(J687=10,'Equivalencia BH-BMPT'!$D$11,IF(J687=11,'Equivalencia BH-BMPT'!$D$12,IF(J687=12,'Equivalencia BH-BMPT'!$D$13,IF(J687=13,'Equivalencia BH-BMPT'!$D$14,IF(J687=14,'Equivalencia BH-BMPT'!$D$15,IF(J687=15,'Equivalencia BH-BMPT'!$D$16,IF(J687=16,'Equivalencia BH-BMPT'!$D$17,IF(J687=17,'Equivalencia BH-BMPT'!$D$18,IF(J687=18,'Equivalencia BH-BMPT'!$D$19,IF(J687=19,'Equivalencia BH-BMPT'!$D$20,IF(J687=20,'Equivalencia BH-BMPT'!$D$21,IF(J687=21,'Equivalencia BH-BMPT'!$D$22,IF(J687=22,'Equivalencia BH-BMPT'!$D$23,IF(J687=23,'Equivalencia BH-BMPT'!#REF!,IF(J687=24,'Equivalencia BH-BMPT'!$D$25,IF(J687=25,'Equivalencia BH-BMPT'!$D$26,IF(J687=26,'Equivalencia BH-BMPT'!$D$27,IF(J687=27,'Equivalencia BH-BMPT'!$D$28,IF(J687=28,'Equivalencia BH-BMPT'!$D$29,IF(J687=29,'Equivalencia BH-BMPT'!$D$30,IF(J687=30,'Equivalencia BH-BMPT'!$D$31,IF(J687=31,'Equivalencia BH-BMPT'!$D$32,IF(J687=32,'Equivalencia BH-BMPT'!$D$33,IF(J687=33,'Equivalencia BH-BMPT'!$D$34,IF(J687=34,'Equivalencia BH-BMPT'!$D$35,IF(J687=35,'Equivalencia BH-BMPT'!$D$36,IF(J687=36,'Equivalencia BH-BMPT'!$D$37,IF(J687=37,'Equivalencia BH-BMPT'!$D$38,IF(J687=38,'Equivalencia BH-BMPT'!#REF!,IF(J687=39,'Equivalencia BH-BMPT'!$D$40,IF(J687=40,'Equivalencia BH-BMPT'!$D$41,IF(J687=41,'Equivalencia BH-BMPT'!$D$42,IF(J687=42,'Equivalencia BH-BMPT'!$D$43,IF(J687=43,'Equivalencia BH-BMPT'!$D$44,IF(J687=44,'Equivalencia BH-BMPT'!$D$45,IF(J687=45,'Equivalencia BH-BMPT'!$D$46,"No ha seleccionado un número de programa")))))))))))))))))))))))))))))))))))))))))))))</f>
        <v>No ha seleccionado un número de programa</v>
      </c>
      <c r="L687" s="20"/>
      <c r="M687" s="17"/>
      <c r="N687" s="24"/>
      <c r="O687" s="21"/>
      <c r="P687" s="85"/>
      <c r="Q687" s="22"/>
      <c r="R687" s="22"/>
      <c r="S687" s="22"/>
      <c r="T687" s="22">
        <f t="shared" si="36"/>
        <v>0</v>
      </c>
      <c r="U687" s="22"/>
      <c r="V687" s="23"/>
      <c r="W687" s="23"/>
      <c r="X687" s="23"/>
      <c r="Y687" s="17"/>
      <c r="Z687" s="17"/>
      <c r="AA687" s="39"/>
      <c r="AB687" s="17"/>
      <c r="AC687" s="17"/>
      <c r="AD687" s="17"/>
      <c r="AE687" s="17"/>
      <c r="AF687" s="40" t="e">
        <f t="shared" si="37"/>
        <v>#DIV/0!</v>
      </c>
      <c r="AG687" s="41"/>
      <c r="AH687" s="41" t="b">
        <f t="shared" si="38"/>
        <v>1</v>
      </c>
    </row>
    <row r="688" spans="1:34" ht="44.25" hidden="1" customHeight="1" thickBot="1" x14ac:dyDescent="0.3">
      <c r="A688" s="17"/>
      <c r="B688" s="17"/>
      <c r="C688" s="3"/>
      <c r="D688" s="17"/>
      <c r="E688" s="3" t="str">
        <f>IF(D688=1,'Tipo '!$B$2,IF(D688=2,'Tipo '!$B$3,IF(D688=3,'Tipo '!$B$4,IF(D688=4,'Tipo '!$B$5,IF(D688=5,'Tipo '!$B$6,IF(D688=6,'Tipo '!$B$7,IF(D688=7,'Tipo '!$B$8,IF(D688=8,'Tipo '!$B$9,IF(D688=9,'Tipo '!$B$10,IF(D688=10,'Tipo '!$B$11,IF(D688=11,'Tipo '!$B$12,IF(D688=12,'Tipo '!$B$13,IF(D688=13,'Tipo '!$B$14,IF(D688=14,'Tipo '!$B$15,IF(D688=15,'Tipo '!$B$16,IF(D688=16,'Tipo '!$B$17,IF(D688=17,'Tipo '!$B$18,IF(D688=18,'Tipo '!$B$19,IF(D688=19,'Tipo '!$B$20,IF(D688=20,'Tipo '!$B$21,"No ha seleccionado un tipo de contrato válido"))))))))))))))))))))</f>
        <v>No ha seleccionado un tipo de contrato válido</v>
      </c>
      <c r="F688" s="3"/>
      <c r="G688" s="3"/>
      <c r="H688" s="19"/>
      <c r="I688" s="19"/>
      <c r="J688" s="8"/>
      <c r="K688" s="38" t="str">
        <f>IF(J688=1,'Equivalencia BH-BMPT'!$D$2,IF(J688=2,'Equivalencia BH-BMPT'!$D$3,IF(J688=3,'Equivalencia BH-BMPT'!$D$4,IF(J688=4,'Equivalencia BH-BMPT'!$D$5,IF(J688=5,'Equivalencia BH-BMPT'!$D$6,IF(J688=6,'Equivalencia BH-BMPT'!$D$7,IF(J688=7,'Equivalencia BH-BMPT'!$D$8,IF(J688=8,'Equivalencia BH-BMPT'!$D$9,IF(J688=9,'Equivalencia BH-BMPT'!$D$10,IF(J688=10,'Equivalencia BH-BMPT'!$D$11,IF(J688=11,'Equivalencia BH-BMPT'!$D$12,IF(J688=12,'Equivalencia BH-BMPT'!$D$13,IF(J688=13,'Equivalencia BH-BMPT'!$D$14,IF(J688=14,'Equivalencia BH-BMPT'!$D$15,IF(J688=15,'Equivalencia BH-BMPT'!$D$16,IF(J688=16,'Equivalencia BH-BMPT'!$D$17,IF(J688=17,'Equivalencia BH-BMPT'!$D$18,IF(J688=18,'Equivalencia BH-BMPT'!$D$19,IF(J688=19,'Equivalencia BH-BMPT'!$D$20,IF(J688=20,'Equivalencia BH-BMPT'!$D$21,IF(J688=21,'Equivalencia BH-BMPT'!$D$22,IF(J688=22,'Equivalencia BH-BMPT'!$D$23,IF(J688=23,'Equivalencia BH-BMPT'!#REF!,IF(J688=24,'Equivalencia BH-BMPT'!$D$25,IF(J688=25,'Equivalencia BH-BMPT'!$D$26,IF(J688=26,'Equivalencia BH-BMPT'!$D$27,IF(J688=27,'Equivalencia BH-BMPT'!$D$28,IF(J688=28,'Equivalencia BH-BMPT'!$D$29,IF(J688=29,'Equivalencia BH-BMPT'!$D$30,IF(J688=30,'Equivalencia BH-BMPT'!$D$31,IF(J688=31,'Equivalencia BH-BMPT'!$D$32,IF(J688=32,'Equivalencia BH-BMPT'!$D$33,IF(J688=33,'Equivalencia BH-BMPT'!$D$34,IF(J688=34,'Equivalencia BH-BMPT'!$D$35,IF(J688=35,'Equivalencia BH-BMPT'!$D$36,IF(J688=36,'Equivalencia BH-BMPT'!$D$37,IF(J688=37,'Equivalencia BH-BMPT'!$D$38,IF(J688=38,'Equivalencia BH-BMPT'!#REF!,IF(J688=39,'Equivalencia BH-BMPT'!$D$40,IF(J688=40,'Equivalencia BH-BMPT'!$D$41,IF(J688=41,'Equivalencia BH-BMPT'!$D$42,IF(J688=42,'Equivalencia BH-BMPT'!$D$43,IF(J688=43,'Equivalencia BH-BMPT'!$D$44,IF(J688=44,'Equivalencia BH-BMPT'!$D$45,IF(J688=45,'Equivalencia BH-BMPT'!$D$46,"No ha seleccionado un número de programa")))))))))))))))))))))))))))))))))))))))))))))</f>
        <v>No ha seleccionado un número de programa</v>
      </c>
      <c r="L688" s="20"/>
      <c r="M688" s="17"/>
      <c r="N688" s="24"/>
      <c r="O688" s="21"/>
      <c r="P688" s="85"/>
      <c r="Q688" s="22"/>
      <c r="R688" s="22"/>
      <c r="S688" s="22"/>
      <c r="T688" s="22">
        <f t="shared" si="36"/>
        <v>0</v>
      </c>
      <c r="U688" s="22"/>
      <c r="V688" s="23"/>
      <c r="W688" s="23"/>
      <c r="X688" s="23"/>
      <c r="Y688" s="17"/>
      <c r="Z688" s="17"/>
      <c r="AA688" s="39"/>
      <c r="AB688" s="17"/>
      <c r="AC688" s="17"/>
      <c r="AD688" s="17"/>
      <c r="AE688" s="17"/>
      <c r="AF688" s="40" t="e">
        <f t="shared" si="37"/>
        <v>#DIV/0!</v>
      </c>
      <c r="AG688" s="41"/>
      <c r="AH688" s="41" t="b">
        <f t="shared" si="38"/>
        <v>1</v>
      </c>
    </row>
    <row r="689" spans="1:34" ht="44.25" hidden="1" customHeight="1" thickBot="1" x14ac:dyDescent="0.3">
      <c r="A689" s="17"/>
      <c r="B689" s="17"/>
      <c r="C689" s="3"/>
      <c r="D689" s="17"/>
      <c r="E689" s="3" t="str">
        <f>IF(D689=1,'Tipo '!$B$2,IF(D689=2,'Tipo '!$B$3,IF(D689=3,'Tipo '!$B$4,IF(D689=4,'Tipo '!$B$5,IF(D689=5,'Tipo '!$B$6,IF(D689=6,'Tipo '!$B$7,IF(D689=7,'Tipo '!$B$8,IF(D689=8,'Tipo '!$B$9,IF(D689=9,'Tipo '!$B$10,IF(D689=10,'Tipo '!$B$11,IF(D689=11,'Tipo '!$B$12,IF(D689=12,'Tipo '!$B$13,IF(D689=13,'Tipo '!$B$14,IF(D689=14,'Tipo '!$B$15,IF(D689=15,'Tipo '!$B$16,IF(D689=16,'Tipo '!$B$17,IF(D689=17,'Tipo '!$B$18,IF(D689=18,'Tipo '!$B$19,IF(D689=19,'Tipo '!$B$20,IF(D689=20,'Tipo '!$B$21,"No ha seleccionado un tipo de contrato válido"))))))))))))))))))))</f>
        <v>No ha seleccionado un tipo de contrato válido</v>
      </c>
      <c r="F689" s="3"/>
      <c r="G689" s="3"/>
      <c r="H689" s="19"/>
      <c r="I689" s="19"/>
      <c r="J689" s="8"/>
      <c r="K689" s="38" t="str">
        <f>IF(J689=1,'Equivalencia BH-BMPT'!$D$2,IF(J689=2,'Equivalencia BH-BMPT'!$D$3,IF(J689=3,'Equivalencia BH-BMPT'!$D$4,IF(J689=4,'Equivalencia BH-BMPT'!$D$5,IF(J689=5,'Equivalencia BH-BMPT'!$D$6,IF(J689=6,'Equivalencia BH-BMPT'!$D$7,IF(J689=7,'Equivalencia BH-BMPT'!$D$8,IF(J689=8,'Equivalencia BH-BMPT'!$D$9,IF(J689=9,'Equivalencia BH-BMPT'!$D$10,IF(J689=10,'Equivalencia BH-BMPT'!$D$11,IF(J689=11,'Equivalencia BH-BMPT'!$D$12,IF(J689=12,'Equivalencia BH-BMPT'!$D$13,IF(J689=13,'Equivalencia BH-BMPT'!$D$14,IF(J689=14,'Equivalencia BH-BMPT'!$D$15,IF(J689=15,'Equivalencia BH-BMPT'!$D$16,IF(J689=16,'Equivalencia BH-BMPT'!$D$17,IF(J689=17,'Equivalencia BH-BMPT'!$D$18,IF(J689=18,'Equivalencia BH-BMPT'!$D$19,IF(J689=19,'Equivalencia BH-BMPT'!$D$20,IF(J689=20,'Equivalencia BH-BMPT'!$D$21,IF(J689=21,'Equivalencia BH-BMPT'!$D$22,IF(J689=22,'Equivalencia BH-BMPT'!$D$23,IF(J689=23,'Equivalencia BH-BMPT'!#REF!,IF(J689=24,'Equivalencia BH-BMPT'!$D$25,IF(J689=25,'Equivalencia BH-BMPT'!$D$26,IF(J689=26,'Equivalencia BH-BMPT'!$D$27,IF(J689=27,'Equivalencia BH-BMPT'!$D$28,IF(J689=28,'Equivalencia BH-BMPT'!$D$29,IF(J689=29,'Equivalencia BH-BMPT'!$D$30,IF(J689=30,'Equivalencia BH-BMPT'!$D$31,IF(J689=31,'Equivalencia BH-BMPT'!$D$32,IF(J689=32,'Equivalencia BH-BMPT'!$D$33,IF(J689=33,'Equivalencia BH-BMPT'!$D$34,IF(J689=34,'Equivalencia BH-BMPT'!$D$35,IF(J689=35,'Equivalencia BH-BMPT'!$D$36,IF(J689=36,'Equivalencia BH-BMPT'!$D$37,IF(J689=37,'Equivalencia BH-BMPT'!$D$38,IF(J689=38,'Equivalencia BH-BMPT'!#REF!,IF(J689=39,'Equivalencia BH-BMPT'!$D$40,IF(J689=40,'Equivalencia BH-BMPT'!$D$41,IF(J689=41,'Equivalencia BH-BMPT'!$D$42,IF(J689=42,'Equivalencia BH-BMPT'!$D$43,IF(J689=43,'Equivalencia BH-BMPT'!$D$44,IF(J689=44,'Equivalencia BH-BMPT'!$D$45,IF(J689=45,'Equivalencia BH-BMPT'!$D$46,"No ha seleccionado un número de programa")))))))))))))))))))))))))))))))))))))))))))))</f>
        <v>No ha seleccionado un número de programa</v>
      </c>
      <c r="L689" s="20"/>
      <c r="M689" s="17"/>
      <c r="N689" s="24"/>
      <c r="O689" s="21"/>
      <c r="P689" s="85"/>
      <c r="Q689" s="22"/>
      <c r="R689" s="22"/>
      <c r="S689" s="22"/>
      <c r="T689" s="22">
        <f t="shared" si="36"/>
        <v>0</v>
      </c>
      <c r="U689" s="22"/>
      <c r="V689" s="23"/>
      <c r="W689" s="23"/>
      <c r="X689" s="23"/>
      <c r="Y689" s="17"/>
      <c r="Z689" s="17"/>
      <c r="AA689" s="39"/>
      <c r="AB689" s="17"/>
      <c r="AC689" s="17"/>
      <c r="AD689" s="17"/>
      <c r="AE689" s="17"/>
      <c r="AF689" s="40" t="e">
        <f t="shared" si="37"/>
        <v>#DIV/0!</v>
      </c>
      <c r="AG689" s="41"/>
      <c r="AH689" s="41" t="b">
        <f t="shared" si="38"/>
        <v>1</v>
      </c>
    </row>
    <row r="690" spans="1:34" ht="44.25" hidden="1" customHeight="1" thickBot="1" x14ac:dyDescent="0.3">
      <c r="A690" s="17"/>
      <c r="B690" s="17"/>
      <c r="C690" s="3"/>
      <c r="D690" s="17"/>
      <c r="E690" s="3" t="str">
        <f>IF(D690=1,'Tipo '!$B$2,IF(D690=2,'Tipo '!$B$3,IF(D690=3,'Tipo '!$B$4,IF(D690=4,'Tipo '!$B$5,IF(D690=5,'Tipo '!$B$6,IF(D690=6,'Tipo '!$B$7,IF(D690=7,'Tipo '!$B$8,IF(D690=8,'Tipo '!$B$9,IF(D690=9,'Tipo '!$B$10,IF(D690=10,'Tipo '!$B$11,IF(D690=11,'Tipo '!$B$12,IF(D690=12,'Tipo '!$B$13,IF(D690=13,'Tipo '!$B$14,IF(D690=14,'Tipo '!$B$15,IF(D690=15,'Tipo '!$B$16,IF(D690=16,'Tipo '!$B$17,IF(D690=17,'Tipo '!$B$18,IF(D690=18,'Tipo '!$B$19,IF(D690=19,'Tipo '!$B$20,IF(D690=20,'Tipo '!$B$21,"No ha seleccionado un tipo de contrato válido"))))))))))))))))))))</f>
        <v>No ha seleccionado un tipo de contrato válido</v>
      </c>
      <c r="F690" s="3"/>
      <c r="G690" s="3"/>
      <c r="H690" s="19"/>
      <c r="I690" s="19"/>
      <c r="J690" s="8"/>
      <c r="K690" s="38" t="str">
        <f>IF(J690=1,'Equivalencia BH-BMPT'!$D$2,IF(J690=2,'Equivalencia BH-BMPT'!$D$3,IF(J690=3,'Equivalencia BH-BMPT'!$D$4,IF(J690=4,'Equivalencia BH-BMPT'!$D$5,IF(J690=5,'Equivalencia BH-BMPT'!$D$6,IF(J690=6,'Equivalencia BH-BMPT'!$D$7,IF(J690=7,'Equivalencia BH-BMPT'!$D$8,IF(J690=8,'Equivalencia BH-BMPT'!$D$9,IF(J690=9,'Equivalencia BH-BMPT'!$D$10,IF(J690=10,'Equivalencia BH-BMPT'!$D$11,IF(J690=11,'Equivalencia BH-BMPT'!$D$12,IF(J690=12,'Equivalencia BH-BMPT'!$D$13,IF(J690=13,'Equivalencia BH-BMPT'!$D$14,IF(J690=14,'Equivalencia BH-BMPT'!$D$15,IF(J690=15,'Equivalencia BH-BMPT'!$D$16,IF(J690=16,'Equivalencia BH-BMPT'!$D$17,IF(J690=17,'Equivalencia BH-BMPT'!$D$18,IF(J690=18,'Equivalencia BH-BMPT'!$D$19,IF(J690=19,'Equivalencia BH-BMPT'!$D$20,IF(J690=20,'Equivalencia BH-BMPT'!$D$21,IF(J690=21,'Equivalencia BH-BMPT'!$D$22,IF(J690=22,'Equivalencia BH-BMPT'!$D$23,IF(J690=23,'Equivalencia BH-BMPT'!#REF!,IF(J690=24,'Equivalencia BH-BMPT'!$D$25,IF(J690=25,'Equivalencia BH-BMPT'!$D$26,IF(J690=26,'Equivalencia BH-BMPT'!$D$27,IF(J690=27,'Equivalencia BH-BMPT'!$D$28,IF(J690=28,'Equivalencia BH-BMPT'!$D$29,IF(J690=29,'Equivalencia BH-BMPT'!$D$30,IF(J690=30,'Equivalencia BH-BMPT'!$D$31,IF(J690=31,'Equivalencia BH-BMPT'!$D$32,IF(J690=32,'Equivalencia BH-BMPT'!$D$33,IF(J690=33,'Equivalencia BH-BMPT'!$D$34,IF(J690=34,'Equivalencia BH-BMPT'!$D$35,IF(J690=35,'Equivalencia BH-BMPT'!$D$36,IF(J690=36,'Equivalencia BH-BMPT'!$D$37,IF(J690=37,'Equivalencia BH-BMPT'!$D$38,IF(J690=38,'Equivalencia BH-BMPT'!#REF!,IF(J690=39,'Equivalencia BH-BMPT'!$D$40,IF(J690=40,'Equivalencia BH-BMPT'!$D$41,IF(J690=41,'Equivalencia BH-BMPT'!$D$42,IF(J690=42,'Equivalencia BH-BMPT'!$D$43,IF(J690=43,'Equivalencia BH-BMPT'!$D$44,IF(J690=44,'Equivalencia BH-BMPT'!$D$45,IF(J690=45,'Equivalencia BH-BMPT'!$D$46,"No ha seleccionado un número de programa")))))))))))))))))))))))))))))))))))))))))))))</f>
        <v>No ha seleccionado un número de programa</v>
      </c>
      <c r="L690" s="20"/>
      <c r="M690" s="17"/>
      <c r="N690" s="24"/>
      <c r="O690" s="21"/>
      <c r="P690" s="85"/>
      <c r="Q690" s="22"/>
      <c r="R690" s="22"/>
      <c r="S690" s="22"/>
      <c r="T690" s="22">
        <f t="shared" si="36"/>
        <v>0</v>
      </c>
      <c r="U690" s="22"/>
      <c r="V690" s="23"/>
      <c r="W690" s="23"/>
      <c r="X690" s="23"/>
      <c r="Y690" s="17"/>
      <c r="Z690" s="17"/>
      <c r="AA690" s="39"/>
      <c r="AB690" s="17"/>
      <c r="AC690" s="17"/>
      <c r="AD690" s="17"/>
      <c r="AE690" s="17"/>
      <c r="AF690" s="40" t="e">
        <f t="shared" si="37"/>
        <v>#DIV/0!</v>
      </c>
      <c r="AG690" s="41"/>
      <c r="AH690" s="41" t="b">
        <f t="shared" si="38"/>
        <v>1</v>
      </c>
    </row>
    <row r="691" spans="1:34" ht="44.25" hidden="1" customHeight="1" thickBot="1" x14ac:dyDescent="0.3">
      <c r="A691" s="17"/>
      <c r="B691" s="17"/>
      <c r="C691" s="3"/>
      <c r="D691" s="17"/>
      <c r="E691" s="3" t="str">
        <f>IF(D691=1,'Tipo '!$B$2,IF(D691=2,'Tipo '!$B$3,IF(D691=3,'Tipo '!$B$4,IF(D691=4,'Tipo '!$B$5,IF(D691=5,'Tipo '!$B$6,IF(D691=6,'Tipo '!$B$7,IF(D691=7,'Tipo '!$B$8,IF(D691=8,'Tipo '!$B$9,IF(D691=9,'Tipo '!$B$10,IF(D691=10,'Tipo '!$B$11,IF(D691=11,'Tipo '!$B$12,IF(D691=12,'Tipo '!$B$13,IF(D691=13,'Tipo '!$B$14,IF(D691=14,'Tipo '!$B$15,IF(D691=15,'Tipo '!$B$16,IF(D691=16,'Tipo '!$B$17,IF(D691=17,'Tipo '!$B$18,IF(D691=18,'Tipo '!$B$19,IF(D691=19,'Tipo '!$B$20,IF(D691=20,'Tipo '!$B$21,"No ha seleccionado un tipo de contrato válido"))))))))))))))))))))</f>
        <v>No ha seleccionado un tipo de contrato válido</v>
      </c>
      <c r="F691" s="3"/>
      <c r="G691" s="3"/>
      <c r="H691" s="19"/>
      <c r="I691" s="19"/>
      <c r="J691" s="8"/>
      <c r="K691" s="38" t="str">
        <f>IF(J691=1,'Equivalencia BH-BMPT'!$D$2,IF(J691=2,'Equivalencia BH-BMPT'!$D$3,IF(J691=3,'Equivalencia BH-BMPT'!$D$4,IF(J691=4,'Equivalencia BH-BMPT'!$D$5,IF(J691=5,'Equivalencia BH-BMPT'!$D$6,IF(J691=6,'Equivalencia BH-BMPT'!$D$7,IF(J691=7,'Equivalencia BH-BMPT'!$D$8,IF(J691=8,'Equivalencia BH-BMPT'!$D$9,IF(J691=9,'Equivalencia BH-BMPT'!$D$10,IF(J691=10,'Equivalencia BH-BMPT'!$D$11,IF(J691=11,'Equivalencia BH-BMPT'!$D$12,IF(J691=12,'Equivalencia BH-BMPT'!$D$13,IF(J691=13,'Equivalencia BH-BMPT'!$D$14,IF(J691=14,'Equivalencia BH-BMPT'!$D$15,IF(J691=15,'Equivalencia BH-BMPT'!$D$16,IF(J691=16,'Equivalencia BH-BMPT'!$D$17,IF(J691=17,'Equivalencia BH-BMPT'!$D$18,IF(J691=18,'Equivalencia BH-BMPT'!$D$19,IF(J691=19,'Equivalencia BH-BMPT'!$D$20,IF(J691=20,'Equivalencia BH-BMPT'!$D$21,IF(J691=21,'Equivalencia BH-BMPT'!$D$22,IF(J691=22,'Equivalencia BH-BMPT'!$D$23,IF(J691=23,'Equivalencia BH-BMPT'!#REF!,IF(J691=24,'Equivalencia BH-BMPT'!$D$25,IF(J691=25,'Equivalencia BH-BMPT'!$D$26,IF(J691=26,'Equivalencia BH-BMPT'!$D$27,IF(J691=27,'Equivalencia BH-BMPT'!$D$28,IF(J691=28,'Equivalencia BH-BMPT'!$D$29,IF(J691=29,'Equivalencia BH-BMPT'!$D$30,IF(J691=30,'Equivalencia BH-BMPT'!$D$31,IF(J691=31,'Equivalencia BH-BMPT'!$D$32,IF(J691=32,'Equivalencia BH-BMPT'!$D$33,IF(J691=33,'Equivalencia BH-BMPT'!$D$34,IF(J691=34,'Equivalencia BH-BMPT'!$D$35,IF(J691=35,'Equivalencia BH-BMPT'!$D$36,IF(J691=36,'Equivalencia BH-BMPT'!$D$37,IF(J691=37,'Equivalencia BH-BMPT'!$D$38,IF(J691=38,'Equivalencia BH-BMPT'!#REF!,IF(J691=39,'Equivalencia BH-BMPT'!$D$40,IF(J691=40,'Equivalencia BH-BMPT'!$D$41,IF(J691=41,'Equivalencia BH-BMPT'!$D$42,IF(J691=42,'Equivalencia BH-BMPT'!$D$43,IF(J691=43,'Equivalencia BH-BMPT'!$D$44,IF(J691=44,'Equivalencia BH-BMPT'!$D$45,IF(J691=45,'Equivalencia BH-BMPT'!$D$46,"No ha seleccionado un número de programa")))))))))))))))))))))))))))))))))))))))))))))</f>
        <v>No ha seleccionado un número de programa</v>
      </c>
      <c r="L691" s="20"/>
      <c r="M691" s="17"/>
      <c r="N691" s="24"/>
      <c r="O691" s="21"/>
      <c r="P691" s="85"/>
      <c r="Q691" s="22"/>
      <c r="R691" s="22"/>
      <c r="S691" s="22"/>
      <c r="T691" s="22">
        <f t="shared" si="36"/>
        <v>0</v>
      </c>
      <c r="U691" s="22"/>
      <c r="V691" s="23"/>
      <c r="W691" s="23"/>
      <c r="X691" s="23"/>
      <c r="Y691" s="17"/>
      <c r="Z691" s="17"/>
      <c r="AA691" s="39"/>
      <c r="AB691" s="17"/>
      <c r="AC691" s="17"/>
      <c r="AD691" s="17"/>
      <c r="AE691" s="17"/>
      <c r="AF691" s="40" t="e">
        <f t="shared" si="37"/>
        <v>#DIV/0!</v>
      </c>
      <c r="AG691" s="41"/>
      <c r="AH691" s="41" t="b">
        <f t="shared" si="38"/>
        <v>1</v>
      </c>
    </row>
    <row r="692" spans="1:34" ht="44.25" hidden="1" customHeight="1" thickBot="1" x14ac:dyDescent="0.3">
      <c r="A692" s="17"/>
      <c r="B692" s="17"/>
      <c r="C692" s="3"/>
      <c r="D692" s="17"/>
      <c r="E692" s="3" t="str">
        <f>IF(D692=1,'Tipo '!$B$2,IF(D692=2,'Tipo '!$B$3,IF(D692=3,'Tipo '!$B$4,IF(D692=4,'Tipo '!$B$5,IF(D692=5,'Tipo '!$B$6,IF(D692=6,'Tipo '!$B$7,IF(D692=7,'Tipo '!$B$8,IF(D692=8,'Tipo '!$B$9,IF(D692=9,'Tipo '!$B$10,IF(D692=10,'Tipo '!$B$11,IF(D692=11,'Tipo '!$B$12,IF(D692=12,'Tipo '!$B$13,IF(D692=13,'Tipo '!$B$14,IF(D692=14,'Tipo '!$B$15,IF(D692=15,'Tipo '!$B$16,IF(D692=16,'Tipo '!$B$17,IF(D692=17,'Tipo '!$B$18,IF(D692=18,'Tipo '!$B$19,IF(D692=19,'Tipo '!$B$20,IF(D692=20,'Tipo '!$B$21,"No ha seleccionado un tipo de contrato válido"))))))))))))))))))))</f>
        <v>No ha seleccionado un tipo de contrato válido</v>
      </c>
      <c r="F692" s="3"/>
      <c r="G692" s="3"/>
      <c r="H692" s="19"/>
      <c r="I692" s="19"/>
      <c r="J692" s="8"/>
      <c r="K692" s="38" t="str">
        <f>IF(J692=1,'Equivalencia BH-BMPT'!$D$2,IF(J692=2,'Equivalencia BH-BMPT'!$D$3,IF(J692=3,'Equivalencia BH-BMPT'!$D$4,IF(J692=4,'Equivalencia BH-BMPT'!$D$5,IF(J692=5,'Equivalencia BH-BMPT'!$D$6,IF(J692=6,'Equivalencia BH-BMPT'!$D$7,IF(J692=7,'Equivalencia BH-BMPT'!$D$8,IF(J692=8,'Equivalencia BH-BMPT'!$D$9,IF(J692=9,'Equivalencia BH-BMPT'!$D$10,IF(J692=10,'Equivalencia BH-BMPT'!$D$11,IF(J692=11,'Equivalencia BH-BMPT'!$D$12,IF(J692=12,'Equivalencia BH-BMPT'!$D$13,IF(J692=13,'Equivalencia BH-BMPT'!$D$14,IF(J692=14,'Equivalencia BH-BMPT'!$D$15,IF(J692=15,'Equivalencia BH-BMPT'!$D$16,IF(J692=16,'Equivalencia BH-BMPT'!$D$17,IF(J692=17,'Equivalencia BH-BMPT'!$D$18,IF(J692=18,'Equivalencia BH-BMPT'!$D$19,IF(J692=19,'Equivalencia BH-BMPT'!$D$20,IF(J692=20,'Equivalencia BH-BMPT'!$D$21,IF(J692=21,'Equivalencia BH-BMPT'!$D$22,IF(J692=22,'Equivalencia BH-BMPT'!$D$23,IF(J692=23,'Equivalencia BH-BMPT'!#REF!,IF(J692=24,'Equivalencia BH-BMPT'!$D$25,IF(J692=25,'Equivalencia BH-BMPT'!$D$26,IF(J692=26,'Equivalencia BH-BMPT'!$D$27,IF(J692=27,'Equivalencia BH-BMPT'!$D$28,IF(J692=28,'Equivalencia BH-BMPT'!$D$29,IF(J692=29,'Equivalencia BH-BMPT'!$D$30,IF(J692=30,'Equivalencia BH-BMPT'!$D$31,IF(J692=31,'Equivalencia BH-BMPT'!$D$32,IF(J692=32,'Equivalencia BH-BMPT'!$D$33,IF(J692=33,'Equivalencia BH-BMPT'!$D$34,IF(J692=34,'Equivalencia BH-BMPT'!$D$35,IF(J692=35,'Equivalencia BH-BMPT'!$D$36,IF(J692=36,'Equivalencia BH-BMPT'!$D$37,IF(J692=37,'Equivalencia BH-BMPT'!$D$38,IF(J692=38,'Equivalencia BH-BMPT'!#REF!,IF(J692=39,'Equivalencia BH-BMPT'!$D$40,IF(J692=40,'Equivalencia BH-BMPT'!$D$41,IF(J692=41,'Equivalencia BH-BMPT'!$D$42,IF(J692=42,'Equivalencia BH-BMPT'!$D$43,IF(J692=43,'Equivalencia BH-BMPT'!$D$44,IF(J692=44,'Equivalencia BH-BMPT'!$D$45,IF(J692=45,'Equivalencia BH-BMPT'!$D$46,"No ha seleccionado un número de programa")))))))))))))))))))))))))))))))))))))))))))))</f>
        <v>No ha seleccionado un número de programa</v>
      </c>
      <c r="L692" s="20"/>
      <c r="M692" s="17"/>
      <c r="N692" s="24"/>
      <c r="O692" s="21"/>
      <c r="P692" s="85"/>
      <c r="Q692" s="22"/>
      <c r="R692" s="22"/>
      <c r="S692" s="22"/>
      <c r="T692" s="22">
        <f t="shared" si="36"/>
        <v>0</v>
      </c>
      <c r="U692" s="22"/>
      <c r="V692" s="23"/>
      <c r="W692" s="23"/>
      <c r="X692" s="23"/>
      <c r="Y692" s="17"/>
      <c r="Z692" s="17"/>
      <c r="AA692" s="39"/>
      <c r="AB692" s="17"/>
      <c r="AC692" s="17"/>
      <c r="AD692" s="17"/>
      <c r="AE692" s="17"/>
      <c r="AF692" s="40" t="e">
        <f t="shared" si="37"/>
        <v>#DIV/0!</v>
      </c>
      <c r="AG692" s="41"/>
      <c r="AH692" s="41" t="b">
        <f t="shared" si="38"/>
        <v>1</v>
      </c>
    </row>
    <row r="693" spans="1:34" ht="44.25" hidden="1" customHeight="1" thickBot="1" x14ac:dyDescent="0.3">
      <c r="A693" s="17"/>
      <c r="B693" s="17"/>
      <c r="C693" s="3"/>
      <c r="D693" s="17"/>
      <c r="E693" s="3" t="str">
        <f>IF(D693=1,'Tipo '!$B$2,IF(D693=2,'Tipo '!$B$3,IF(D693=3,'Tipo '!$B$4,IF(D693=4,'Tipo '!$B$5,IF(D693=5,'Tipo '!$B$6,IF(D693=6,'Tipo '!$B$7,IF(D693=7,'Tipo '!$B$8,IF(D693=8,'Tipo '!$B$9,IF(D693=9,'Tipo '!$B$10,IF(D693=10,'Tipo '!$B$11,IF(D693=11,'Tipo '!$B$12,IF(D693=12,'Tipo '!$B$13,IF(D693=13,'Tipo '!$B$14,IF(D693=14,'Tipo '!$B$15,IF(D693=15,'Tipo '!$B$16,IF(D693=16,'Tipo '!$B$17,IF(D693=17,'Tipo '!$B$18,IF(D693=18,'Tipo '!$B$19,IF(D693=19,'Tipo '!$B$20,IF(D693=20,'Tipo '!$B$21,"No ha seleccionado un tipo de contrato válido"))))))))))))))))))))</f>
        <v>No ha seleccionado un tipo de contrato válido</v>
      </c>
      <c r="F693" s="3"/>
      <c r="G693" s="3"/>
      <c r="H693" s="19"/>
      <c r="I693" s="19"/>
      <c r="J693" s="8"/>
      <c r="K693" s="38" t="str">
        <f>IF(J693=1,'Equivalencia BH-BMPT'!$D$2,IF(J693=2,'Equivalencia BH-BMPT'!$D$3,IF(J693=3,'Equivalencia BH-BMPT'!$D$4,IF(J693=4,'Equivalencia BH-BMPT'!$D$5,IF(J693=5,'Equivalencia BH-BMPT'!$D$6,IF(J693=6,'Equivalencia BH-BMPT'!$D$7,IF(J693=7,'Equivalencia BH-BMPT'!$D$8,IF(J693=8,'Equivalencia BH-BMPT'!$D$9,IF(J693=9,'Equivalencia BH-BMPT'!$D$10,IF(J693=10,'Equivalencia BH-BMPT'!$D$11,IF(J693=11,'Equivalencia BH-BMPT'!$D$12,IF(J693=12,'Equivalencia BH-BMPT'!$D$13,IF(J693=13,'Equivalencia BH-BMPT'!$D$14,IF(J693=14,'Equivalencia BH-BMPT'!$D$15,IF(J693=15,'Equivalencia BH-BMPT'!$D$16,IF(J693=16,'Equivalencia BH-BMPT'!$D$17,IF(J693=17,'Equivalencia BH-BMPT'!$D$18,IF(J693=18,'Equivalencia BH-BMPT'!$D$19,IF(J693=19,'Equivalencia BH-BMPT'!$D$20,IF(J693=20,'Equivalencia BH-BMPT'!$D$21,IF(J693=21,'Equivalencia BH-BMPT'!$D$22,IF(J693=22,'Equivalencia BH-BMPT'!$D$23,IF(J693=23,'Equivalencia BH-BMPT'!#REF!,IF(J693=24,'Equivalencia BH-BMPT'!$D$25,IF(J693=25,'Equivalencia BH-BMPT'!$D$26,IF(J693=26,'Equivalencia BH-BMPT'!$D$27,IF(J693=27,'Equivalencia BH-BMPT'!$D$28,IF(J693=28,'Equivalencia BH-BMPT'!$D$29,IF(J693=29,'Equivalencia BH-BMPT'!$D$30,IF(J693=30,'Equivalencia BH-BMPT'!$D$31,IF(J693=31,'Equivalencia BH-BMPT'!$D$32,IF(J693=32,'Equivalencia BH-BMPT'!$D$33,IF(J693=33,'Equivalencia BH-BMPT'!$D$34,IF(J693=34,'Equivalencia BH-BMPT'!$D$35,IF(J693=35,'Equivalencia BH-BMPT'!$D$36,IF(J693=36,'Equivalencia BH-BMPT'!$D$37,IF(J693=37,'Equivalencia BH-BMPT'!$D$38,IF(J693=38,'Equivalencia BH-BMPT'!#REF!,IF(J693=39,'Equivalencia BH-BMPT'!$D$40,IF(J693=40,'Equivalencia BH-BMPT'!$D$41,IF(J693=41,'Equivalencia BH-BMPT'!$D$42,IF(J693=42,'Equivalencia BH-BMPT'!$D$43,IF(J693=43,'Equivalencia BH-BMPT'!$D$44,IF(J693=44,'Equivalencia BH-BMPT'!$D$45,IF(J693=45,'Equivalencia BH-BMPT'!$D$46,"No ha seleccionado un número de programa")))))))))))))))))))))))))))))))))))))))))))))</f>
        <v>No ha seleccionado un número de programa</v>
      </c>
      <c r="L693" s="20"/>
      <c r="M693" s="17"/>
      <c r="N693" s="24"/>
      <c r="O693" s="21"/>
      <c r="P693" s="85"/>
      <c r="Q693" s="22"/>
      <c r="R693" s="22"/>
      <c r="S693" s="22"/>
      <c r="T693" s="22">
        <f t="shared" si="36"/>
        <v>0</v>
      </c>
      <c r="U693" s="22"/>
      <c r="V693" s="23"/>
      <c r="W693" s="23"/>
      <c r="X693" s="23"/>
      <c r="Y693" s="17"/>
      <c r="Z693" s="17"/>
      <c r="AA693" s="39"/>
      <c r="AB693" s="17"/>
      <c r="AC693" s="17"/>
      <c r="AD693" s="17"/>
      <c r="AE693" s="17"/>
      <c r="AF693" s="40" t="e">
        <f t="shared" si="37"/>
        <v>#DIV/0!</v>
      </c>
      <c r="AG693" s="41"/>
      <c r="AH693" s="41" t="b">
        <f t="shared" si="38"/>
        <v>1</v>
      </c>
    </row>
    <row r="694" spans="1:34" ht="44.25" hidden="1" customHeight="1" thickBot="1" x14ac:dyDescent="0.3">
      <c r="A694" s="17"/>
      <c r="B694" s="17"/>
      <c r="C694" s="3"/>
      <c r="D694" s="17"/>
      <c r="E694" s="3" t="str">
        <f>IF(D694=1,'Tipo '!$B$2,IF(D694=2,'Tipo '!$B$3,IF(D694=3,'Tipo '!$B$4,IF(D694=4,'Tipo '!$B$5,IF(D694=5,'Tipo '!$B$6,IF(D694=6,'Tipo '!$B$7,IF(D694=7,'Tipo '!$B$8,IF(D694=8,'Tipo '!$B$9,IF(D694=9,'Tipo '!$B$10,IF(D694=10,'Tipo '!$B$11,IF(D694=11,'Tipo '!$B$12,IF(D694=12,'Tipo '!$B$13,IF(D694=13,'Tipo '!$B$14,IF(D694=14,'Tipo '!$B$15,IF(D694=15,'Tipo '!$B$16,IF(D694=16,'Tipo '!$B$17,IF(D694=17,'Tipo '!$B$18,IF(D694=18,'Tipo '!$B$19,IF(D694=19,'Tipo '!$B$20,IF(D694=20,'Tipo '!$B$21,"No ha seleccionado un tipo de contrato válido"))))))))))))))))))))</f>
        <v>No ha seleccionado un tipo de contrato válido</v>
      </c>
      <c r="F694" s="3"/>
      <c r="G694" s="3"/>
      <c r="H694" s="19"/>
      <c r="I694" s="19"/>
      <c r="J694" s="8"/>
      <c r="K694" s="38" t="str">
        <f>IF(J694=1,'Equivalencia BH-BMPT'!$D$2,IF(J694=2,'Equivalencia BH-BMPT'!$D$3,IF(J694=3,'Equivalencia BH-BMPT'!$D$4,IF(J694=4,'Equivalencia BH-BMPT'!$D$5,IF(J694=5,'Equivalencia BH-BMPT'!$D$6,IF(J694=6,'Equivalencia BH-BMPT'!$D$7,IF(J694=7,'Equivalencia BH-BMPT'!$D$8,IF(J694=8,'Equivalencia BH-BMPT'!$D$9,IF(J694=9,'Equivalencia BH-BMPT'!$D$10,IF(J694=10,'Equivalencia BH-BMPT'!$D$11,IF(J694=11,'Equivalencia BH-BMPT'!$D$12,IF(J694=12,'Equivalencia BH-BMPT'!$D$13,IF(J694=13,'Equivalencia BH-BMPT'!$D$14,IF(J694=14,'Equivalencia BH-BMPT'!$D$15,IF(J694=15,'Equivalencia BH-BMPT'!$D$16,IF(J694=16,'Equivalencia BH-BMPT'!$D$17,IF(J694=17,'Equivalencia BH-BMPT'!$D$18,IF(J694=18,'Equivalencia BH-BMPT'!$D$19,IF(J694=19,'Equivalencia BH-BMPT'!$D$20,IF(J694=20,'Equivalencia BH-BMPT'!$D$21,IF(J694=21,'Equivalencia BH-BMPT'!$D$22,IF(J694=22,'Equivalencia BH-BMPT'!$D$23,IF(J694=23,'Equivalencia BH-BMPT'!#REF!,IF(J694=24,'Equivalencia BH-BMPT'!$D$25,IF(J694=25,'Equivalencia BH-BMPT'!$D$26,IF(J694=26,'Equivalencia BH-BMPT'!$D$27,IF(J694=27,'Equivalencia BH-BMPT'!$D$28,IF(J694=28,'Equivalencia BH-BMPT'!$D$29,IF(J694=29,'Equivalencia BH-BMPT'!$D$30,IF(J694=30,'Equivalencia BH-BMPT'!$D$31,IF(J694=31,'Equivalencia BH-BMPT'!$D$32,IF(J694=32,'Equivalencia BH-BMPT'!$D$33,IF(J694=33,'Equivalencia BH-BMPT'!$D$34,IF(J694=34,'Equivalencia BH-BMPT'!$D$35,IF(J694=35,'Equivalencia BH-BMPT'!$D$36,IF(J694=36,'Equivalencia BH-BMPT'!$D$37,IF(J694=37,'Equivalencia BH-BMPT'!$D$38,IF(J694=38,'Equivalencia BH-BMPT'!#REF!,IF(J694=39,'Equivalencia BH-BMPT'!$D$40,IF(J694=40,'Equivalencia BH-BMPT'!$D$41,IF(J694=41,'Equivalencia BH-BMPT'!$D$42,IF(J694=42,'Equivalencia BH-BMPT'!$D$43,IF(J694=43,'Equivalencia BH-BMPT'!$D$44,IF(J694=44,'Equivalencia BH-BMPT'!$D$45,IF(J694=45,'Equivalencia BH-BMPT'!$D$46,"No ha seleccionado un número de programa")))))))))))))))))))))))))))))))))))))))))))))</f>
        <v>No ha seleccionado un número de programa</v>
      </c>
      <c r="L694" s="20"/>
      <c r="M694" s="17"/>
      <c r="N694" s="24"/>
      <c r="O694" s="21"/>
      <c r="P694" s="85"/>
      <c r="Q694" s="22"/>
      <c r="R694" s="22"/>
      <c r="S694" s="22"/>
      <c r="T694" s="22">
        <f t="shared" si="36"/>
        <v>0</v>
      </c>
      <c r="U694" s="22"/>
      <c r="V694" s="23"/>
      <c r="W694" s="23"/>
      <c r="X694" s="23"/>
      <c r="Y694" s="17"/>
      <c r="Z694" s="17"/>
      <c r="AA694" s="39"/>
      <c r="AB694" s="17"/>
      <c r="AC694" s="17"/>
      <c r="AD694" s="17"/>
      <c r="AE694" s="17"/>
      <c r="AF694" s="40" t="e">
        <f t="shared" si="37"/>
        <v>#DIV/0!</v>
      </c>
      <c r="AG694" s="41"/>
      <c r="AH694" s="41" t="b">
        <f t="shared" si="38"/>
        <v>1</v>
      </c>
    </row>
    <row r="695" spans="1:34" ht="44.25" hidden="1" customHeight="1" thickBot="1" x14ac:dyDescent="0.3">
      <c r="A695" s="17"/>
      <c r="B695" s="17"/>
      <c r="C695" s="3"/>
      <c r="D695" s="17"/>
      <c r="E695" s="3" t="str">
        <f>IF(D695=1,'Tipo '!$B$2,IF(D695=2,'Tipo '!$B$3,IF(D695=3,'Tipo '!$B$4,IF(D695=4,'Tipo '!$B$5,IF(D695=5,'Tipo '!$B$6,IF(D695=6,'Tipo '!$B$7,IF(D695=7,'Tipo '!$B$8,IF(D695=8,'Tipo '!$B$9,IF(D695=9,'Tipo '!$B$10,IF(D695=10,'Tipo '!$B$11,IF(D695=11,'Tipo '!$B$12,IF(D695=12,'Tipo '!$B$13,IF(D695=13,'Tipo '!$B$14,IF(D695=14,'Tipo '!$B$15,IF(D695=15,'Tipo '!$B$16,IF(D695=16,'Tipo '!$B$17,IF(D695=17,'Tipo '!$B$18,IF(D695=18,'Tipo '!$B$19,IF(D695=19,'Tipo '!$B$20,IF(D695=20,'Tipo '!$B$21,"No ha seleccionado un tipo de contrato válido"))))))))))))))))))))</f>
        <v>No ha seleccionado un tipo de contrato válido</v>
      </c>
      <c r="F695" s="3"/>
      <c r="G695" s="3"/>
      <c r="H695" s="19"/>
      <c r="I695" s="19"/>
      <c r="J695" s="8"/>
      <c r="K695" s="38" t="str">
        <f>IF(J695=1,'Equivalencia BH-BMPT'!$D$2,IF(J695=2,'Equivalencia BH-BMPT'!$D$3,IF(J695=3,'Equivalencia BH-BMPT'!$D$4,IF(J695=4,'Equivalencia BH-BMPT'!$D$5,IF(J695=5,'Equivalencia BH-BMPT'!$D$6,IF(J695=6,'Equivalencia BH-BMPT'!$D$7,IF(J695=7,'Equivalencia BH-BMPT'!$D$8,IF(J695=8,'Equivalencia BH-BMPT'!$D$9,IF(J695=9,'Equivalencia BH-BMPT'!$D$10,IF(J695=10,'Equivalencia BH-BMPT'!$D$11,IF(J695=11,'Equivalencia BH-BMPT'!$D$12,IF(J695=12,'Equivalencia BH-BMPT'!$D$13,IF(J695=13,'Equivalencia BH-BMPT'!$D$14,IF(J695=14,'Equivalencia BH-BMPT'!$D$15,IF(J695=15,'Equivalencia BH-BMPT'!$D$16,IF(J695=16,'Equivalencia BH-BMPT'!$D$17,IF(J695=17,'Equivalencia BH-BMPT'!$D$18,IF(J695=18,'Equivalencia BH-BMPT'!$D$19,IF(J695=19,'Equivalencia BH-BMPT'!$D$20,IF(J695=20,'Equivalencia BH-BMPT'!$D$21,IF(J695=21,'Equivalencia BH-BMPT'!$D$22,IF(J695=22,'Equivalencia BH-BMPT'!$D$23,IF(J695=23,'Equivalencia BH-BMPT'!#REF!,IF(J695=24,'Equivalencia BH-BMPT'!$D$25,IF(J695=25,'Equivalencia BH-BMPT'!$D$26,IF(J695=26,'Equivalencia BH-BMPT'!$D$27,IF(J695=27,'Equivalencia BH-BMPT'!$D$28,IF(J695=28,'Equivalencia BH-BMPT'!$D$29,IF(J695=29,'Equivalencia BH-BMPT'!$D$30,IF(J695=30,'Equivalencia BH-BMPT'!$D$31,IF(J695=31,'Equivalencia BH-BMPT'!$D$32,IF(J695=32,'Equivalencia BH-BMPT'!$D$33,IF(J695=33,'Equivalencia BH-BMPT'!$D$34,IF(J695=34,'Equivalencia BH-BMPT'!$D$35,IF(J695=35,'Equivalencia BH-BMPT'!$D$36,IF(J695=36,'Equivalencia BH-BMPT'!$D$37,IF(J695=37,'Equivalencia BH-BMPT'!$D$38,IF(J695=38,'Equivalencia BH-BMPT'!#REF!,IF(J695=39,'Equivalencia BH-BMPT'!$D$40,IF(J695=40,'Equivalencia BH-BMPT'!$D$41,IF(J695=41,'Equivalencia BH-BMPT'!$D$42,IF(J695=42,'Equivalencia BH-BMPT'!$D$43,IF(J695=43,'Equivalencia BH-BMPT'!$D$44,IF(J695=44,'Equivalencia BH-BMPT'!$D$45,IF(J695=45,'Equivalencia BH-BMPT'!$D$46,"No ha seleccionado un número de programa")))))))))))))))))))))))))))))))))))))))))))))</f>
        <v>No ha seleccionado un número de programa</v>
      </c>
      <c r="L695" s="20"/>
      <c r="M695" s="17"/>
      <c r="N695" s="24"/>
      <c r="O695" s="21"/>
      <c r="P695" s="85"/>
      <c r="Q695" s="22"/>
      <c r="R695" s="22"/>
      <c r="S695" s="22"/>
      <c r="T695" s="22">
        <f t="shared" si="36"/>
        <v>0</v>
      </c>
      <c r="U695" s="22"/>
      <c r="V695" s="23"/>
      <c r="W695" s="23"/>
      <c r="X695" s="23"/>
      <c r="Y695" s="17"/>
      <c r="Z695" s="17"/>
      <c r="AA695" s="39"/>
      <c r="AB695" s="17"/>
      <c r="AC695" s="17"/>
      <c r="AD695" s="17"/>
      <c r="AE695" s="17"/>
      <c r="AF695" s="40" t="e">
        <f t="shared" si="37"/>
        <v>#DIV/0!</v>
      </c>
      <c r="AG695" s="41"/>
      <c r="AH695" s="41" t="b">
        <f t="shared" si="38"/>
        <v>1</v>
      </c>
    </row>
    <row r="696" spans="1:34" ht="44.25" hidden="1" customHeight="1" thickBot="1" x14ac:dyDescent="0.3">
      <c r="A696" s="17"/>
      <c r="B696" s="17"/>
      <c r="C696" s="3"/>
      <c r="D696" s="17"/>
      <c r="E696" s="3" t="str">
        <f>IF(D696=1,'Tipo '!$B$2,IF(D696=2,'Tipo '!$B$3,IF(D696=3,'Tipo '!$B$4,IF(D696=4,'Tipo '!$B$5,IF(D696=5,'Tipo '!$B$6,IF(D696=6,'Tipo '!$B$7,IF(D696=7,'Tipo '!$B$8,IF(D696=8,'Tipo '!$B$9,IF(D696=9,'Tipo '!$B$10,IF(D696=10,'Tipo '!$B$11,IF(D696=11,'Tipo '!$B$12,IF(D696=12,'Tipo '!$B$13,IF(D696=13,'Tipo '!$B$14,IF(D696=14,'Tipo '!$B$15,IF(D696=15,'Tipo '!$B$16,IF(D696=16,'Tipo '!$B$17,IF(D696=17,'Tipo '!$B$18,IF(D696=18,'Tipo '!$B$19,IF(D696=19,'Tipo '!$B$20,IF(D696=20,'Tipo '!$B$21,"No ha seleccionado un tipo de contrato válido"))))))))))))))))))))</f>
        <v>No ha seleccionado un tipo de contrato válido</v>
      </c>
      <c r="F696" s="3"/>
      <c r="G696" s="3"/>
      <c r="H696" s="19"/>
      <c r="I696" s="19"/>
      <c r="J696" s="8"/>
      <c r="K696" s="38" t="str">
        <f>IF(J696=1,'Equivalencia BH-BMPT'!$D$2,IF(J696=2,'Equivalencia BH-BMPT'!$D$3,IF(J696=3,'Equivalencia BH-BMPT'!$D$4,IF(J696=4,'Equivalencia BH-BMPT'!$D$5,IF(J696=5,'Equivalencia BH-BMPT'!$D$6,IF(J696=6,'Equivalencia BH-BMPT'!$D$7,IF(J696=7,'Equivalencia BH-BMPT'!$D$8,IF(J696=8,'Equivalencia BH-BMPT'!$D$9,IF(J696=9,'Equivalencia BH-BMPT'!$D$10,IF(J696=10,'Equivalencia BH-BMPT'!$D$11,IF(J696=11,'Equivalencia BH-BMPT'!$D$12,IF(J696=12,'Equivalencia BH-BMPT'!$D$13,IF(J696=13,'Equivalencia BH-BMPT'!$D$14,IF(J696=14,'Equivalencia BH-BMPT'!$D$15,IF(J696=15,'Equivalencia BH-BMPT'!$D$16,IF(J696=16,'Equivalencia BH-BMPT'!$D$17,IF(J696=17,'Equivalencia BH-BMPT'!$D$18,IF(J696=18,'Equivalencia BH-BMPT'!$D$19,IF(J696=19,'Equivalencia BH-BMPT'!$D$20,IF(J696=20,'Equivalencia BH-BMPT'!$D$21,IF(J696=21,'Equivalencia BH-BMPT'!$D$22,IF(J696=22,'Equivalencia BH-BMPT'!$D$23,IF(J696=23,'Equivalencia BH-BMPT'!#REF!,IF(J696=24,'Equivalencia BH-BMPT'!$D$25,IF(J696=25,'Equivalencia BH-BMPT'!$D$26,IF(J696=26,'Equivalencia BH-BMPT'!$D$27,IF(J696=27,'Equivalencia BH-BMPT'!$D$28,IF(J696=28,'Equivalencia BH-BMPT'!$D$29,IF(J696=29,'Equivalencia BH-BMPT'!$D$30,IF(J696=30,'Equivalencia BH-BMPT'!$D$31,IF(J696=31,'Equivalencia BH-BMPT'!$D$32,IF(J696=32,'Equivalencia BH-BMPT'!$D$33,IF(J696=33,'Equivalencia BH-BMPT'!$D$34,IF(J696=34,'Equivalencia BH-BMPT'!$D$35,IF(J696=35,'Equivalencia BH-BMPT'!$D$36,IF(J696=36,'Equivalencia BH-BMPT'!$D$37,IF(J696=37,'Equivalencia BH-BMPT'!$D$38,IF(J696=38,'Equivalencia BH-BMPT'!#REF!,IF(J696=39,'Equivalencia BH-BMPT'!$D$40,IF(J696=40,'Equivalencia BH-BMPT'!$D$41,IF(J696=41,'Equivalencia BH-BMPT'!$D$42,IF(J696=42,'Equivalencia BH-BMPT'!$D$43,IF(J696=43,'Equivalencia BH-BMPT'!$D$44,IF(J696=44,'Equivalencia BH-BMPT'!$D$45,IF(J696=45,'Equivalencia BH-BMPT'!$D$46,"No ha seleccionado un número de programa")))))))))))))))))))))))))))))))))))))))))))))</f>
        <v>No ha seleccionado un número de programa</v>
      </c>
      <c r="L696" s="20"/>
      <c r="M696" s="17"/>
      <c r="N696" s="24"/>
      <c r="O696" s="21"/>
      <c r="P696" s="85"/>
      <c r="Q696" s="22"/>
      <c r="R696" s="22"/>
      <c r="S696" s="22"/>
      <c r="T696" s="22">
        <f t="shared" si="36"/>
        <v>0</v>
      </c>
      <c r="U696" s="22"/>
      <c r="V696" s="23"/>
      <c r="W696" s="23"/>
      <c r="X696" s="23"/>
      <c r="Y696" s="17"/>
      <c r="Z696" s="17"/>
      <c r="AA696" s="39"/>
      <c r="AB696" s="17"/>
      <c r="AC696" s="17"/>
      <c r="AD696" s="17"/>
      <c r="AE696" s="17"/>
      <c r="AF696" s="40" t="e">
        <f t="shared" si="37"/>
        <v>#DIV/0!</v>
      </c>
      <c r="AG696" s="41"/>
      <c r="AH696" s="41" t="b">
        <f t="shared" si="38"/>
        <v>1</v>
      </c>
    </row>
    <row r="697" spans="1:34" ht="44.25" hidden="1" customHeight="1" thickBot="1" x14ac:dyDescent="0.3">
      <c r="A697" s="17"/>
      <c r="B697" s="17"/>
      <c r="C697" s="3"/>
      <c r="D697" s="17"/>
      <c r="E697" s="3" t="str">
        <f>IF(D697=1,'Tipo '!$B$2,IF(D697=2,'Tipo '!$B$3,IF(D697=3,'Tipo '!$B$4,IF(D697=4,'Tipo '!$B$5,IF(D697=5,'Tipo '!$B$6,IF(D697=6,'Tipo '!$B$7,IF(D697=7,'Tipo '!$B$8,IF(D697=8,'Tipo '!$B$9,IF(D697=9,'Tipo '!$B$10,IF(D697=10,'Tipo '!$B$11,IF(D697=11,'Tipo '!$B$12,IF(D697=12,'Tipo '!$B$13,IF(D697=13,'Tipo '!$B$14,IF(D697=14,'Tipo '!$B$15,IF(D697=15,'Tipo '!$B$16,IF(D697=16,'Tipo '!$B$17,IF(D697=17,'Tipo '!$B$18,IF(D697=18,'Tipo '!$B$19,IF(D697=19,'Tipo '!$B$20,IF(D697=20,'Tipo '!$B$21,"No ha seleccionado un tipo de contrato válido"))))))))))))))))))))</f>
        <v>No ha seleccionado un tipo de contrato válido</v>
      </c>
      <c r="F697" s="3"/>
      <c r="G697" s="3"/>
      <c r="H697" s="19"/>
      <c r="I697" s="19"/>
      <c r="J697" s="8"/>
      <c r="K697" s="38" t="str">
        <f>IF(J697=1,'Equivalencia BH-BMPT'!$D$2,IF(J697=2,'Equivalencia BH-BMPT'!$D$3,IF(J697=3,'Equivalencia BH-BMPT'!$D$4,IF(J697=4,'Equivalencia BH-BMPT'!$D$5,IF(J697=5,'Equivalencia BH-BMPT'!$D$6,IF(J697=6,'Equivalencia BH-BMPT'!$D$7,IF(J697=7,'Equivalencia BH-BMPT'!$D$8,IF(J697=8,'Equivalencia BH-BMPT'!$D$9,IF(J697=9,'Equivalencia BH-BMPT'!$D$10,IF(J697=10,'Equivalencia BH-BMPT'!$D$11,IF(J697=11,'Equivalencia BH-BMPT'!$D$12,IF(J697=12,'Equivalencia BH-BMPT'!$D$13,IF(J697=13,'Equivalencia BH-BMPT'!$D$14,IF(J697=14,'Equivalencia BH-BMPT'!$D$15,IF(J697=15,'Equivalencia BH-BMPT'!$D$16,IF(J697=16,'Equivalencia BH-BMPT'!$D$17,IF(J697=17,'Equivalencia BH-BMPT'!$D$18,IF(J697=18,'Equivalencia BH-BMPT'!$D$19,IF(J697=19,'Equivalencia BH-BMPT'!$D$20,IF(J697=20,'Equivalencia BH-BMPT'!$D$21,IF(J697=21,'Equivalencia BH-BMPT'!$D$22,IF(J697=22,'Equivalencia BH-BMPT'!$D$23,IF(J697=23,'Equivalencia BH-BMPT'!#REF!,IF(J697=24,'Equivalencia BH-BMPT'!$D$25,IF(J697=25,'Equivalencia BH-BMPT'!$D$26,IF(J697=26,'Equivalencia BH-BMPT'!$D$27,IF(J697=27,'Equivalencia BH-BMPT'!$D$28,IF(J697=28,'Equivalencia BH-BMPT'!$D$29,IF(J697=29,'Equivalencia BH-BMPT'!$D$30,IF(J697=30,'Equivalencia BH-BMPT'!$D$31,IF(J697=31,'Equivalencia BH-BMPT'!$D$32,IF(J697=32,'Equivalencia BH-BMPT'!$D$33,IF(J697=33,'Equivalencia BH-BMPT'!$D$34,IF(J697=34,'Equivalencia BH-BMPT'!$D$35,IF(J697=35,'Equivalencia BH-BMPT'!$D$36,IF(J697=36,'Equivalencia BH-BMPT'!$D$37,IF(J697=37,'Equivalencia BH-BMPT'!$D$38,IF(J697=38,'Equivalencia BH-BMPT'!#REF!,IF(J697=39,'Equivalencia BH-BMPT'!$D$40,IF(J697=40,'Equivalencia BH-BMPT'!$D$41,IF(J697=41,'Equivalencia BH-BMPT'!$D$42,IF(J697=42,'Equivalencia BH-BMPT'!$D$43,IF(J697=43,'Equivalencia BH-BMPT'!$D$44,IF(J697=44,'Equivalencia BH-BMPT'!$D$45,IF(J697=45,'Equivalencia BH-BMPT'!$D$46,"No ha seleccionado un número de programa")))))))))))))))))))))))))))))))))))))))))))))</f>
        <v>No ha seleccionado un número de programa</v>
      </c>
      <c r="L697" s="20"/>
      <c r="M697" s="17"/>
      <c r="N697" s="24"/>
      <c r="O697" s="21"/>
      <c r="P697" s="85"/>
      <c r="Q697" s="22"/>
      <c r="R697" s="22"/>
      <c r="S697" s="22"/>
      <c r="T697" s="22">
        <f t="shared" si="36"/>
        <v>0</v>
      </c>
      <c r="U697" s="22"/>
      <c r="V697" s="23"/>
      <c r="W697" s="23"/>
      <c r="X697" s="23"/>
      <c r="Y697" s="17"/>
      <c r="Z697" s="17"/>
      <c r="AA697" s="39"/>
      <c r="AB697" s="17"/>
      <c r="AC697" s="17"/>
      <c r="AD697" s="17"/>
      <c r="AE697" s="17"/>
      <c r="AF697" s="40" t="e">
        <f t="shared" si="37"/>
        <v>#DIV/0!</v>
      </c>
      <c r="AG697" s="41"/>
      <c r="AH697" s="41" t="b">
        <f t="shared" si="38"/>
        <v>1</v>
      </c>
    </row>
    <row r="698" spans="1:34" ht="44.25" hidden="1" customHeight="1" thickBot="1" x14ac:dyDescent="0.3">
      <c r="A698" s="17"/>
      <c r="B698" s="17"/>
      <c r="C698" s="3"/>
      <c r="D698" s="17"/>
      <c r="E698" s="3" t="str">
        <f>IF(D698=1,'Tipo '!$B$2,IF(D698=2,'Tipo '!$B$3,IF(D698=3,'Tipo '!$B$4,IF(D698=4,'Tipo '!$B$5,IF(D698=5,'Tipo '!$B$6,IF(D698=6,'Tipo '!$B$7,IF(D698=7,'Tipo '!$B$8,IF(D698=8,'Tipo '!$B$9,IF(D698=9,'Tipo '!$B$10,IF(D698=10,'Tipo '!$B$11,IF(D698=11,'Tipo '!$B$12,IF(D698=12,'Tipo '!$B$13,IF(D698=13,'Tipo '!$B$14,IF(D698=14,'Tipo '!$B$15,IF(D698=15,'Tipo '!$B$16,IF(D698=16,'Tipo '!$B$17,IF(D698=17,'Tipo '!$B$18,IF(D698=18,'Tipo '!$B$19,IF(D698=19,'Tipo '!$B$20,IF(D698=20,'Tipo '!$B$21,"No ha seleccionado un tipo de contrato válido"))))))))))))))))))))</f>
        <v>No ha seleccionado un tipo de contrato válido</v>
      </c>
      <c r="F698" s="3"/>
      <c r="G698" s="3"/>
      <c r="H698" s="19"/>
      <c r="I698" s="19"/>
      <c r="J698" s="8"/>
      <c r="K698" s="38" t="str">
        <f>IF(J698=1,'Equivalencia BH-BMPT'!$D$2,IF(J698=2,'Equivalencia BH-BMPT'!$D$3,IF(J698=3,'Equivalencia BH-BMPT'!$D$4,IF(J698=4,'Equivalencia BH-BMPT'!$D$5,IF(J698=5,'Equivalencia BH-BMPT'!$D$6,IF(J698=6,'Equivalencia BH-BMPT'!$D$7,IF(J698=7,'Equivalencia BH-BMPT'!$D$8,IF(J698=8,'Equivalencia BH-BMPT'!$D$9,IF(J698=9,'Equivalencia BH-BMPT'!$D$10,IF(J698=10,'Equivalencia BH-BMPT'!$D$11,IF(J698=11,'Equivalencia BH-BMPT'!$D$12,IF(J698=12,'Equivalencia BH-BMPT'!$D$13,IF(J698=13,'Equivalencia BH-BMPT'!$D$14,IF(J698=14,'Equivalencia BH-BMPT'!$D$15,IF(J698=15,'Equivalencia BH-BMPT'!$D$16,IF(J698=16,'Equivalencia BH-BMPT'!$D$17,IF(J698=17,'Equivalencia BH-BMPT'!$D$18,IF(J698=18,'Equivalencia BH-BMPT'!$D$19,IF(J698=19,'Equivalencia BH-BMPT'!$D$20,IF(J698=20,'Equivalencia BH-BMPT'!$D$21,IF(J698=21,'Equivalencia BH-BMPT'!$D$22,IF(J698=22,'Equivalencia BH-BMPT'!$D$23,IF(J698=23,'Equivalencia BH-BMPT'!#REF!,IF(J698=24,'Equivalencia BH-BMPT'!$D$25,IF(J698=25,'Equivalencia BH-BMPT'!$D$26,IF(J698=26,'Equivalencia BH-BMPT'!$D$27,IF(J698=27,'Equivalencia BH-BMPT'!$D$28,IF(J698=28,'Equivalencia BH-BMPT'!$D$29,IF(J698=29,'Equivalencia BH-BMPT'!$D$30,IF(J698=30,'Equivalencia BH-BMPT'!$D$31,IF(J698=31,'Equivalencia BH-BMPT'!$D$32,IF(J698=32,'Equivalencia BH-BMPT'!$D$33,IF(J698=33,'Equivalencia BH-BMPT'!$D$34,IF(J698=34,'Equivalencia BH-BMPT'!$D$35,IF(J698=35,'Equivalencia BH-BMPT'!$D$36,IF(J698=36,'Equivalencia BH-BMPT'!$D$37,IF(J698=37,'Equivalencia BH-BMPT'!$D$38,IF(J698=38,'Equivalencia BH-BMPT'!#REF!,IF(J698=39,'Equivalencia BH-BMPT'!$D$40,IF(J698=40,'Equivalencia BH-BMPT'!$D$41,IF(J698=41,'Equivalencia BH-BMPT'!$D$42,IF(J698=42,'Equivalencia BH-BMPT'!$D$43,IF(J698=43,'Equivalencia BH-BMPT'!$D$44,IF(J698=44,'Equivalencia BH-BMPT'!$D$45,IF(J698=45,'Equivalencia BH-BMPT'!$D$46,"No ha seleccionado un número de programa")))))))))))))))))))))))))))))))))))))))))))))</f>
        <v>No ha seleccionado un número de programa</v>
      </c>
      <c r="L698" s="20"/>
      <c r="M698" s="17"/>
      <c r="N698" s="24"/>
      <c r="O698" s="21"/>
      <c r="P698" s="85"/>
      <c r="Q698" s="22"/>
      <c r="R698" s="22"/>
      <c r="S698" s="22"/>
      <c r="T698" s="22">
        <f t="shared" si="36"/>
        <v>0</v>
      </c>
      <c r="U698" s="22"/>
      <c r="V698" s="23"/>
      <c r="W698" s="23"/>
      <c r="X698" s="23"/>
      <c r="Y698" s="17"/>
      <c r="Z698" s="17"/>
      <c r="AA698" s="39"/>
      <c r="AB698" s="17"/>
      <c r="AC698" s="17"/>
      <c r="AD698" s="17"/>
      <c r="AE698" s="17"/>
      <c r="AF698" s="40" t="e">
        <f t="shared" si="37"/>
        <v>#DIV/0!</v>
      </c>
      <c r="AG698" s="41"/>
      <c r="AH698" s="41" t="b">
        <f t="shared" si="38"/>
        <v>1</v>
      </c>
    </row>
    <row r="699" spans="1:34" ht="44.25" hidden="1" customHeight="1" thickBot="1" x14ac:dyDescent="0.3">
      <c r="A699" s="17"/>
      <c r="B699" s="17"/>
      <c r="C699" s="3"/>
      <c r="D699" s="17"/>
      <c r="E699" s="3" t="str">
        <f>IF(D699=1,'Tipo '!$B$2,IF(D699=2,'Tipo '!$B$3,IF(D699=3,'Tipo '!$B$4,IF(D699=4,'Tipo '!$B$5,IF(D699=5,'Tipo '!$B$6,IF(D699=6,'Tipo '!$B$7,IF(D699=7,'Tipo '!$B$8,IF(D699=8,'Tipo '!$B$9,IF(D699=9,'Tipo '!$B$10,IF(D699=10,'Tipo '!$B$11,IF(D699=11,'Tipo '!$B$12,IF(D699=12,'Tipo '!$B$13,IF(D699=13,'Tipo '!$B$14,IF(D699=14,'Tipo '!$B$15,IF(D699=15,'Tipo '!$B$16,IF(D699=16,'Tipo '!$B$17,IF(D699=17,'Tipo '!$B$18,IF(D699=18,'Tipo '!$B$19,IF(D699=19,'Tipo '!$B$20,IF(D699=20,'Tipo '!$B$21,"No ha seleccionado un tipo de contrato válido"))))))))))))))))))))</f>
        <v>No ha seleccionado un tipo de contrato válido</v>
      </c>
      <c r="F699" s="3"/>
      <c r="G699" s="3"/>
      <c r="H699" s="19"/>
      <c r="I699" s="19"/>
      <c r="J699" s="8"/>
      <c r="K699" s="38" t="str">
        <f>IF(J699=1,'Equivalencia BH-BMPT'!$D$2,IF(J699=2,'Equivalencia BH-BMPT'!$D$3,IF(J699=3,'Equivalencia BH-BMPT'!$D$4,IF(J699=4,'Equivalencia BH-BMPT'!$D$5,IF(J699=5,'Equivalencia BH-BMPT'!$D$6,IF(J699=6,'Equivalencia BH-BMPT'!$D$7,IF(J699=7,'Equivalencia BH-BMPT'!$D$8,IF(J699=8,'Equivalencia BH-BMPT'!$D$9,IF(J699=9,'Equivalencia BH-BMPT'!$D$10,IF(J699=10,'Equivalencia BH-BMPT'!$D$11,IF(J699=11,'Equivalencia BH-BMPT'!$D$12,IF(J699=12,'Equivalencia BH-BMPT'!$D$13,IF(J699=13,'Equivalencia BH-BMPT'!$D$14,IF(J699=14,'Equivalencia BH-BMPT'!$D$15,IF(J699=15,'Equivalencia BH-BMPT'!$D$16,IF(J699=16,'Equivalencia BH-BMPT'!$D$17,IF(J699=17,'Equivalencia BH-BMPT'!$D$18,IF(J699=18,'Equivalencia BH-BMPT'!$D$19,IF(J699=19,'Equivalencia BH-BMPT'!$D$20,IF(J699=20,'Equivalencia BH-BMPT'!$D$21,IF(J699=21,'Equivalencia BH-BMPT'!$D$22,IF(J699=22,'Equivalencia BH-BMPT'!$D$23,IF(J699=23,'Equivalencia BH-BMPT'!#REF!,IF(J699=24,'Equivalencia BH-BMPT'!$D$25,IF(J699=25,'Equivalencia BH-BMPT'!$D$26,IF(J699=26,'Equivalencia BH-BMPT'!$D$27,IF(J699=27,'Equivalencia BH-BMPT'!$D$28,IF(J699=28,'Equivalencia BH-BMPT'!$D$29,IF(J699=29,'Equivalencia BH-BMPT'!$D$30,IF(J699=30,'Equivalencia BH-BMPT'!$D$31,IF(J699=31,'Equivalencia BH-BMPT'!$D$32,IF(J699=32,'Equivalencia BH-BMPT'!$D$33,IF(J699=33,'Equivalencia BH-BMPT'!$D$34,IF(J699=34,'Equivalencia BH-BMPT'!$D$35,IF(J699=35,'Equivalencia BH-BMPT'!$D$36,IF(J699=36,'Equivalencia BH-BMPT'!$D$37,IF(J699=37,'Equivalencia BH-BMPT'!$D$38,IF(J699=38,'Equivalencia BH-BMPT'!#REF!,IF(J699=39,'Equivalencia BH-BMPT'!$D$40,IF(J699=40,'Equivalencia BH-BMPT'!$D$41,IF(J699=41,'Equivalencia BH-BMPT'!$D$42,IF(J699=42,'Equivalencia BH-BMPT'!$D$43,IF(J699=43,'Equivalencia BH-BMPT'!$D$44,IF(J699=44,'Equivalencia BH-BMPT'!$D$45,IF(J699=45,'Equivalencia BH-BMPT'!$D$46,"No ha seleccionado un número de programa")))))))))))))))))))))))))))))))))))))))))))))</f>
        <v>No ha seleccionado un número de programa</v>
      </c>
      <c r="L699" s="20"/>
      <c r="M699" s="17"/>
      <c r="N699" s="24"/>
      <c r="O699" s="21"/>
      <c r="P699" s="85"/>
      <c r="Q699" s="22"/>
      <c r="R699" s="22"/>
      <c r="S699" s="22"/>
      <c r="T699" s="22">
        <f t="shared" si="36"/>
        <v>0</v>
      </c>
      <c r="U699" s="22"/>
      <c r="V699" s="23"/>
      <c r="W699" s="23"/>
      <c r="X699" s="23"/>
      <c r="Y699" s="17"/>
      <c r="Z699" s="17"/>
      <c r="AA699" s="39"/>
      <c r="AB699" s="17"/>
      <c r="AC699" s="17"/>
      <c r="AD699" s="17"/>
      <c r="AE699" s="17"/>
      <c r="AF699" s="40" t="e">
        <f t="shared" si="37"/>
        <v>#DIV/0!</v>
      </c>
      <c r="AG699" s="41"/>
      <c r="AH699" s="41" t="b">
        <f t="shared" si="38"/>
        <v>1</v>
      </c>
    </row>
    <row r="700" spans="1:34" ht="44.25" hidden="1" customHeight="1" thickBot="1" x14ac:dyDescent="0.3">
      <c r="A700" s="17"/>
      <c r="B700" s="17"/>
      <c r="C700" s="3"/>
      <c r="D700" s="17"/>
      <c r="E700" s="3" t="str">
        <f>IF(D700=1,'Tipo '!$B$2,IF(D700=2,'Tipo '!$B$3,IF(D700=3,'Tipo '!$B$4,IF(D700=4,'Tipo '!$B$5,IF(D700=5,'Tipo '!$B$6,IF(D700=6,'Tipo '!$B$7,IF(D700=7,'Tipo '!$B$8,IF(D700=8,'Tipo '!$B$9,IF(D700=9,'Tipo '!$B$10,IF(D700=10,'Tipo '!$B$11,IF(D700=11,'Tipo '!$B$12,IF(D700=12,'Tipo '!$B$13,IF(D700=13,'Tipo '!$B$14,IF(D700=14,'Tipo '!$B$15,IF(D700=15,'Tipo '!$B$16,IF(D700=16,'Tipo '!$B$17,IF(D700=17,'Tipo '!$B$18,IF(D700=18,'Tipo '!$B$19,IF(D700=19,'Tipo '!$B$20,IF(D700=20,'Tipo '!$B$21,"No ha seleccionado un tipo de contrato válido"))))))))))))))))))))</f>
        <v>No ha seleccionado un tipo de contrato válido</v>
      </c>
      <c r="F700" s="3"/>
      <c r="G700" s="3"/>
      <c r="H700" s="19"/>
      <c r="I700" s="19"/>
      <c r="J700" s="8"/>
      <c r="K700" s="38" t="str">
        <f>IF(J700=1,'Equivalencia BH-BMPT'!$D$2,IF(J700=2,'Equivalencia BH-BMPT'!$D$3,IF(J700=3,'Equivalencia BH-BMPT'!$D$4,IF(J700=4,'Equivalencia BH-BMPT'!$D$5,IF(J700=5,'Equivalencia BH-BMPT'!$D$6,IF(J700=6,'Equivalencia BH-BMPT'!$D$7,IF(J700=7,'Equivalencia BH-BMPT'!$D$8,IF(J700=8,'Equivalencia BH-BMPT'!$D$9,IF(J700=9,'Equivalencia BH-BMPT'!$D$10,IF(J700=10,'Equivalencia BH-BMPT'!$D$11,IF(J700=11,'Equivalencia BH-BMPT'!$D$12,IF(J700=12,'Equivalencia BH-BMPT'!$D$13,IF(J700=13,'Equivalencia BH-BMPT'!$D$14,IF(J700=14,'Equivalencia BH-BMPT'!$D$15,IF(J700=15,'Equivalencia BH-BMPT'!$D$16,IF(J700=16,'Equivalencia BH-BMPT'!$D$17,IF(J700=17,'Equivalencia BH-BMPT'!$D$18,IF(J700=18,'Equivalencia BH-BMPT'!$D$19,IF(J700=19,'Equivalencia BH-BMPT'!$D$20,IF(J700=20,'Equivalencia BH-BMPT'!$D$21,IF(J700=21,'Equivalencia BH-BMPT'!$D$22,IF(J700=22,'Equivalencia BH-BMPT'!$D$23,IF(J700=23,'Equivalencia BH-BMPT'!#REF!,IF(J700=24,'Equivalencia BH-BMPT'!$D$25,IF(J700=25,'Equivalencia BH-BMPT'!$D$26,IF(J700=26,'Equivalencia BH-BMPT'!$D$27,IF(J700=27,'Equivalencia BH-BMPT'!$D$28,IF(J700=28,'Equivalencia BH-BMPT'!$D$29,IF(J700=29,'Equivalencia BH-BMPT'!$D$30,IF(J700=30,'Equivalencia BH-BMPT'!$D$31,IF(J700=31,'Equivalencia BH-BMPT'!$D$32,IF(J700=32,'Equivalencia BH-BMPT'!$D$33,IF(J700=33,'Equivalencia BH-BMPT'!$D$34,IF(J700=34,'Equivalencia BH-BMPT'!$D$35,IF(J700=35,'Equivalencia BH-BMPT'!$D$36,IF(J700=36,'Equivalencia BH-BMPT'!$D$37,IF(J700=37,'Equivalencia BH-BMPT'!$D$38,IF(J700=38,'Equivalencia BH-BMPT'!#REF!,IF(J700=39,'Equivalencia BH-BMPT'!$D$40,IF(J700=40,'Equivalencia BH-BMPT'!$D$41,IF(J700=41,'Equivalencia BH-BMPT'!$D$42,IF(J700=42,'Equivalencia BH-BMPT'!$D$43,IF(J700=43,'Equivalencia BH-BMPT'!$D$44,IF(J700=44,'Equivalencia BH-BMPT'!$D$45,IF(J700=45,'Equivalencia BH-BMPT'!$D$46,"No ha seleccionado un número de programa")))))))))))))))))))))))))))))))))))))))))))))</f>
        <v>No ha seleccionado un número de programa</v>
      </c>
      <c r="L700" s="20"/>
      <c r="M700" s="17"/>
      <c r="N700" s="24"/>
      <c r="O700" s="21"/>
      <c r="P700" s="85"/>
      <c r="Q700" s="22"/>
      <c r="R700" s="22"/>
      <c r="S700" s="22"/>
      <c r="T700" s="22">
        <f t="shared" si="36"/>
        <v>0</v>
      </c>
      <c r="U700" s="22"/>
      <c r="V700" s="23"/>
      <c r="W700" s="23"/>
      <c r="X700" s="23"/>
      <c r="Y700" s="17"/>
      <c r="Z700" s="17"/>
      <c r="AA700" s="39"/>
      <c r="AB700" s="17"/>
      <c r="AC700" s="17"/>
      <c r="AD700" s="17"/>
      <c r="AE700" s="17"/>
      <c r="AF700" s="40" t="e">
        <f t="shared" si="37"/>
        <v>#DIV/0!</v>
      </c>
      <c r="AG700" s="41"/>
      <c r="AH700" s="41" t="b">
        <f t="shared" si="38"/>
        <v>1</v>
      </c>
    </row>
    <row r="701" spans="1:34" ht="44.25" hidden="1" customHeight="1" thickBot="1" x14ac:dyDescent="0.3">
      <c r="A701" s="17"/>
      <c r="B701" s="17"/>
      <c r="C701" s="3"/>
      <c r="D701" s="17"/>
      <c r="E701" s="3" t="str">
        <f>IF(D701=1,'Tipo '!$B$2,IF(D701=2,'Tipo '!$B$3,IF(D701=3,'Tipo '!$B$4,IF(D701=4,'Tipo '!$B$5,IF(D701=5,'Tipo '!$B$6,IF(D701=6,'Tipo '!$B$7,IF(D701=7,'Tipo '!$B$8,IF(D701=8,'Tipo '!$B$9,IF(D701=9,'Tipo '!$B$10,IF(D701=10,'Tipo '!$B$11,IF(D701=11,'Tipo '!$B$12,IF(D701=12,'Tipo '!$B$13,IF(D701=13,'Tipo '!$B$14,IF(D701=14,'Tipo '!$B$15,IF(D701=15,'Tipo '!$B$16,IF(D701=16,'Tipo '!$B$17,IF(D701=17,'Tipo '!$B$18,IF(D701=18,'Tipo '!$B$19,IF(D701=19,'Tipo '!$B$20,IF(D701=20,'Tipo '!$B$21,"No ha seleccionado un tipo de contrato válido"))))))))))))))))))))</f>
        <v>No ha seleccionado un tipo de contrato válido</v>
      </c>
      <c r="F701" s="3"/>
      <c r="G701" s="3"/>
      <c r="H701" s="19"/>
      <c r="I701" s="19"/>
      <c r="J701" s="8"/>
      <c r="K701" s="38" t="str">
        <f>IF(J701=1,'Equivalencia BH-BMPT'!$D$2,IF(J701=2,'Equivalencia BH-BMPT'!$D$3,IF(J701=3,'Equivalencia BH-BMPT'!$D$4,IF(J701=4,'Equivalencia BH-BMPT'!$D$5,IF(J701=5,'Equivalencia BH-BMPT'!$D$6,IF(J701=6,'Equivalencia BH-BMPT'!$D$7,IF(J701=7,'Equivalencia BH-BMPT'!$D$8,IF(J701=8,'Equivalencia BH-BMPT'!$D$9,IF(J701=9,'Equivalencia BH-BMPT'!$D$10,IF(J701=10,'Equivalencia BH-BMPT'!$D$11,IF(J701=11,'Equivalencia BH-BMPT'!$D$12,IF(J701=12,'Equivalencia BH-BMPT'!$D$13,IF(J701=13,'Equivalencia BH-BMPT'!$D$14,IF(J701=14,'Equivalencia BH-BMPT'!$D$15,IF(J701=15,'Equivalencia BH-BMPT'!$D$16,IF(J701=16,'Equivalencia BH-BMPT'!$D$17,IF(J701=17,'Equivalencia BH-BMPT'!$D$18,IF(J701=18,'Equivalencia BH-BMPT'!$D$19,IF(J701=19,'Equivalencia BH-BMPT'!$D$20,IF(J701=20,'Equivalencia BH-BMPT'!$D$21,IF(J701=21,'Equivalencia BH-BMPT'!$D$22,IF(J701=22,'Equivalencia BH-BMPT'!$D$23,IF(J701=23,'Equivalencia BH-BMPT'!#REF!,IF(J701=24,'Equivalencia BH-BMPT'!$D$25,IF(J701=25,'Equivalencia BH-BMPT'!$D$26,IF(J701=26,'Equivalencia BH-BMPT'!$D$27,IF(J701=27,'Equivalencia BH-BMPT'!$D$28,IF(J701=28,'Equivalencia BH-BMPT'!$D$29,IF(J701=29,'Equivalencia BH-BMPT'!$D$30,IF(J701=30,'Equivalencia BH-BMPT'!$D$31,IF(J701=31,'Equivalencia BH-BMPT'!$D$32,IF(J701=32,'Equivalencia BH-BMPT'!$D$33,IF(J701=33,'Equivalencia BH-BMPT'!$D$34,IF(J701=34,'Equivalencia BH-BMPT'!$D$35,IF(J701=35,'Equivalencia BH-BMPT'!$D$36,IF(J701=36,'Equivalencia BH-BMPT'!$D$37,IF(J701=37,'Equivalencia BH-BMPT'!$D$38,IF(J701=38,'Equivalencia BH-BMPT'!#REF!,IF(J701=39,'Equivalencia BH-BMPT'!$D$40,IF(J701=40,'Equivalencia BH-BMPT'!$D$41,IF(J701=41,'Equivalencia BH-BMPT'!$D$42,IF(J701=42,'Equivalencia BH-BMPT'!$D$43,IF(J701=43,'Equivalencia BH-BMPT'!$D$44,IF(J701=44,'Equivalencia BH-BMPT'!$D$45,IF(J701=45,'Equivalencia BH-BMPT'!$D$46,"No ha seleccionado un número de programa")))))))))))))))))))))))))))))))))))))))))))))</f>
        <v>No ha seleccionado un número de programa</v>
      </c>
      <c r="L701" s="20"/>
      <c r="M701" s="17"/>
      <c r="N701" s="24"/>
      <c r="O701" s="21"/>
      <c r="P701" s="85"/>
      <c r="Q701" s="22"/>
      <c r="R701" s="22"/>
      <c r="S701" s="22"/>
      <c r="T701" s="22">
        <f t="shared" si="36"/>
        <v>0</v>
      </c>
      <c r="U701" s="22"/>
      <c r="V701" s="23"/>
      <c r="W701" s="23"/>
      <c r="X701" s="23"/>
      <c r="Y701" s="17"/>
      <c r="Z701" s="17"/>
      <c r="AA701" s="39"/>
      <c r="AB701" s="17"/>
      <c r="AC701" s="17"/>
      <c r="AD701" s="17"/>
      <c r="AE701" s="17"/>
      <c r="AF701" s="40" t="e">
        <f t="shared" si="37"/>
        <v>#DIV/0!</v>
      </c>
      <c r="AG701" s="41"/>
      <c r="AH701" s="41" t="b">
        <f t="shared" si="38"/>
        <v>1</v>
      </c>
    </row>
    <row r="702" spans="1:34" ht="44.25" hidden="1" customHeight="1" thickBot="1" x14ac:dyDescent="0.3">
      <c r="A702" s="17"/>
      <c r="B702" s="17"/>
      <c r="C702" s="3"/>
      <c r="D702" s="17"/>
      <c r="E702" s="3" t="str">
        <f>IF(D702=1,'Tipo '!$B$2,IF(D702=2,'Tipo '!$B$3,IF(D702=3,'Tipo '!$B$4,IF(D702=4,'Tipo '!$B$5,IF(D702=5,'Tipo '!$B$6,IF(D702=6,'Tipo '!$B$7,IF(D702=7,'Tipo '!$B$8,IF(D702=8,'Tipo '!$B$9,IF(D702=9,'Tipo '!$B$10,IF(D702=10,'Tipo '!$B$11,IF(D702=11,'Tipo '!$B$12,IF(D702=12,'Tipo '!$B$13,IF(D702=13,'Tipo '!$B$14,IF(D702=14,'Tipo '!$B$15,IF(D702=15,'Tipo '!$B$16,IF(D702=16,'Tipo '!$B$17,IF(D702=17,'Tipo '!$B$18,IF(D702=18,'Tipo '!$B$19,IF(D702=19,'Tipo '!$B$20,IF(D702=20,'Tipo '!$B$21,"No ha seleccionado un tipo de contrato válido"))))))))))))))))))))</f>
        <v>No ha seleccionado un tipo de contrato válido</v>
      </c>
      <c r="F702" s="3"/>
      <c r="G702" s="3"/>
      <c r="H702" s="19"/>
      <c r="I702" s="19"/>
      <c r="J702" s="8"/>
      <c r="K702" s="38" t="str">
        <f>IF(J702=1,'Equivalencia BH-BMPT'!$D$2,IF(J702=2,'Equivalencia BH-BMPT'!$D$3,IF(J702=3,'Equivalencia BH-BMPT'!$D$4,IF(J702=4,'Equivalencia BH-BMPT'!$D$5,IF(J702=5,'Equivalencia BH-BMPT'!$D$6,IF(J702=6,'Equivalencia BH-BMPT'!$D$7,IF(J702=7,'Equivalencia BH-BMPT'!$D$8,IF(J702=8,'Equivalencia BH-BMPT'!$D$9,IF(J702=9,'Equivalencia BH-BMPT'!$D$10,IF(J702=10,'Equivalencia BH-BMPT'!$D$11,IF(J702=11,'Equivalencia BH-BMPT'!$D$12,IF(J702=12,'Equivalencia BH-BMPT'!$D$13,IF(J702=13,'Equivalencia BH-BMPT'!$D$14,IF(J702=14,'Equivalencia BH-BMPT'!$D$15,IF(J702=15,'Equivalencia BH-BMPT'!$D$16,IF(J702=16,'Equivalencia BH-BMPT'!$D$17,IF(J702=17,'Equivalencia BH-BMPT'!$D$18,IF(J702=18,'Equivalencia BH-BMPT'!$D$19,IF(J702=19,'Equivalencia BH-BMPT'!$D$20,IF(J702=20,'Equivalencia BH-BMPT'!$D$21,IF(J702=21,'Equivalencia BH-BMPT'!$D$22,IF(J702=22,'Equivalencia BH-BMPT'!$D$23,IF(J702=23,'Equivalencia BH-BMPT'!#REF!,IF(J702=24,'Equivalencia BH-BMPT'!$D$25,IF(J702=25,'Equivalencia BH-BMPT'!$D$26,IF(J702=26,'Equivalencia BH-BMPT'!$D$27,IF(J702=27,'Equivalencia BH-BMPT'!$D$28,IF(J702=28,'Equivalencia BH-BMPT'!$D$29,IF(J702=29,'Equivalencia BH-BMPT'!$D$30,IF(J702=30,'Equivalencia BH-BMPT'!$D$31,IF(J702=31,'Equivalencia BH-BMPT'!$D$32,IF(J702=32,'Equivalencia BH-BMPT'!$D$33,IF(J702=33,'Equivalencia BH-BMPT'!$D$34,IF(J702=34,'Equivalencia BH-BMPT'!$D$35,IF(J702=35,'Equivalencia BH-BMPT'!$D$36,IF(J702=36,'Equivalencia BH-BMPT'!$D$37,IF(J702=37,'Equivalencia BH-BMPT'!$D$38,IF(J702=38,'Equivalencia BH-BMPT'!#REF!,IF(J702=39,'Equivalencia BH-BMPT'!$D$40,IF(J702=40,'Equivalencia BH-BMPT'!$D$41,IF(J702=41,'Equivalencia BH-BMPT'!$D$42,IF(J702=42,'Equivalencia BH-BMPT'!$D$43,IF(J702=43,'Equivalencia BH-BMPT'!$D$44,IF(J702=44,'Equivalencia BH-BMPT'!$D$45,IF(J702=45,'Equivalencia BH-BMPT'!$D$46,"No ha seleccionado un número de programa")))))))))))))))))))))))))))))))))))))))))))))</f>
        <v>No ha seleccionado un número de programa</v>
      </c>
      <c r="L702" s="20"/>
      <c r="M702" s="17"/>
      <c r="N702" s="24"/>
      <c r="O702" s="21"/>
      <c r="P702" s="85"/>
      <c r="Q702" s="22"/>
      <c r="R702" s="22"/>
      <c r="S702" s="22"/>
      <c r="T702" s="22">
        <f t="shared" si="36"/>
        <v>0</v>
      </c>
      <c r="U702" s="22"/>
      <c r="V702" s="23"/>
      <c r="W702" s="23"/>
      <c r="X702" s="23"/>
      <c r="Y702" s="17"/>
      <c r="Z702" s="17"/>
      <c r="AA702" s="39"/>
      <c r="AB702" s="17"/>
      <c r="AC702" s="17"/>
      <c r="AD702" s="17"/>
      <c r="AE702" s="17"/>
      <c r="AF702" s="40" t="e">
        <f t="shared" si="37"/>
        <v>#DIV/0!</v>
      </c>
      <c r="AG702" s="41"/>
      <c r="AH702" s="41" t="b">
        <f t="shared" si="38"/>
        <v>1</v>
      </c>
    </row>
    <row r="703" spans="1:34" ht="44.25" hidden="1" customHeight="1" thickBot="1" x14ac:dyDescent="0.3">
      <c r="A703" s="17"/>
      <c r="B703" s="17"/>
      <c r="C703" s="3"/>
      <c r="D703" s="17"/>
      <c r="E703" s="3" t="str">
        <f>IF(D703=1,'Tipo '!$B$2,IF(D703=2,'Tipo '!$B$3,IF(D703=3,'Tipo '!$B$4,IF(D703=4,'Tipo '!$B$5,IF(D703=5,'Tipo '!$B$6,IF(D703=6,'Tipo '!$B$7,IF(D703=7,'Tipo '!$B$8,IF(D703=8,'Tipo '!$B$9,IF(D703=9,'Tipo '!$B$10,IF(D703=10,'Tipo '!$B$11,IF(D703=11,'Tipo '!$B$12,IF(D703=12,'Tipo '!$B$13,IF(D703=13,'Tipo '!$B$14,IF(D703=14,'Tipo '!$B$15,IF(D703=15,'Tipo '!$B$16,IF(D703=16,'Tipo '!$B$17,IF(D703=17,'Tipo '!$B$18,IF(D703=18,'Tipo '!$B$19,IF(D703=19,'Tipo '!$B$20,IF(D703=20,'Tipo '!$B$21,"No ha seleccionado un tipo de contrato válido"))))))))))))))))))))</f>
        <v>No ha seleccionado un tipo de contrato válido</v>
      </c>
      <c r="F703" s="3"/>
      <c r="G703" s="3"/>
      <c r="H703" s="19"/>
      <c r="I703" s="19"/>
      <c r="J703" s="8"/>
      <c r="K703" s="38" t="str">
        <f>IF(J703=1,'Equivalencia BH-BMPT'!$D$2,IF(J703=2,'Equivalencia BH-BMPT'!$D$3,IF(J703=3,'Equivalencia BH-BMPT'!$D$4,IF(J703=4,'Equivalencia BH-BMPT'!$D$5,IF(J703=5,'Equivalencia BH-BMPT'!$D$6,IF(J703=6,'Equivalencia BH-BMPT'!$D$7,IF(J703=7,'Equivalencia BH-BMPT'!$D$8,IF(J703=8,'Equivalencia BH-BMPT'!$D$9,IF(J703=9,'Equivalencia BH-BMPT'!$D$10,IF(J703=10,'Equivalencia BH-BMPT'!$D$11,IF(J703=11,'Equivalencia BH-BMPT'!$D$12,IF(J703=12,'Equivalencia BH-BMPT'!$D$13,IF(J703=13,'Equivalencia BH-BMPT'!$D$14,IF(J703=14,'Equivalencia BH-BMPT'!$D$15,IF(J703=15,'Equivalencia BH-BMPT'!$D$16,IF(J703=16,'Equivalencia BH-BMPT'!$D$17,IF(J703=17,'Equivalencia BH-BMPT'!$D$18,IF(J703=18,'Equivalencia BH-BMPT'!$D$19,IF(J703=19,'Equivalencia BH-BMPT'!$D$20,IF(J703=20,'Equivalencia BH-BMPT'!$D$21,IF(J703=21,'Equivalencia BH-BMPT'!$D$22,IF(J703=22,'Equivalencia BH-BMPT'!$D$23,IF(J703=23,'Equivalencia BH-BMPT'!#REF!,IF(J703=24,'Equivalencia BH-BMPT'!$D$25,IF(J703=25,'Equivalencia BH-BMPT'!$D$26,IF(J703=26,'Equivalencia BH-BMPT'!$D$27,IF(J703=27,'Equivalencia BH-BMPT'!$D$28,IF(J703=28,'Equivalencia BH-BMPT'!$D$29,IF(J703=29,'Equivalencia BH-BMPT'!$D$30,IF(J703=30,'Equivalencia BH-BMPT'!$D$31,IF(J703=31,'Equivalencia BH-BMPT'!$D$32,IF(J703=32,'Equivalencia BH-BMPT'!$D$33,IF(J703=33,'Equivalencia BH-BMPT'!$D$34,IF(J703=34,'Equivalencia BH-BMPT'!$D$35,IF(J703=35,'Equivalencia BH-BMPT'!$D$36,IF(J703=36,'Equivalencia BH-BMPT'!$D$37,IF(J703=37,'Equivalencia BH-BMPT'!$D$38,IF(J703=38,'Equivalencia BH-BMPT'!#REF!,IF(J703=39,'Equivalencia BH-BMPT'!$D$40,IF(J703=40,'Equivalencia BH-BMPT'!$D$41,IF(J703=41,'Equivalencia BH-BMPT'!$D$42,IF(J703=42,'Equivalencia BH-BMPT'!$D$43,IF(J703=43,'Equivalencia BH-BMPT'!$D$44,IF(J703=44,'Equivalencia BH-BMPT'!$D$45,IF(J703=45,'Equivalencia BH-BMPT'!$D$46,"No ha seleccionado un número de programa")))))))))))))))))))))))))))))))))))))))))))))</f>
        <v>No ha seleccionado un número de programa</v>
      </c>
      <c r="L703" s="20"/>
      <c r="M703" s="17"/>
      <c r="N703" s="24"/>
      <c r="O703" s="21"/>
      <c r="P703" s="85"/>
      <c r="Q703" s="22"/>
      <c r="R703" s="22"/>
      <c r="S703" s="22"/>
      <c r="T703" s="22">
        <f t="shared" si="36"/>
        <v>0</v>
      </c>
      <c r="U703" s="22"/>
      <c r="V703" s="23"/>
      <c r="W703" s="23"/>
      <c r="X703" s="23"/>
      <c r="Y703" s="17"/>
      <c r="Z703" s="17"/>
      <c r="AA703" s="39"/>
      <c r="AB703" s="17"/>
      <c r="AC703" s="17"/>
      <c r="AD703" s="17"/>
      <c r="AE703" s="17"/>
      <c r="AF703" s="40" t="e">
        <f t="shared" si="37"/>
        <v>#DIV/0!</v>
      </c>
      <c r="AG703" s="41"/>
      <c r="AH703" s="41" t="b">
        <f t="shared" si="38"/>
        <v>1</v>
      </c>
    </row>
    <row r="704" spans="1:34" ht="44.25" hidden="1" customHeight="1" thickBot="1" x14ac:dyDescent="0.3">
      <c r="A704" s="17"/>
      <c r="B704" s="17"/>
      <c r="C704" s="3"/>
      <c r="D704" s="17"/>
      <c r="E704" s="3" t="str">
        <f>IF(D704=1,'Tipo '!$B$2,IF(D704=2,'Tipo '!$B$3,IF(D704=3,'Tipo '!$B$4,IF(D704=4,'Tipo '!$B$5,IF(D704=5,'Tipo '!$B$6,IF(D704=6,'Tipo '!$B$7,IF(D704=7,'Tipo '!$B$8,IF(D704=8,'Tipo '!$B$9,IF(D704=9,'Tipo '!$B$10,IF(D704=10,'Tipo '!$B$11,IF(D704=11,'Tipo '!$B$12,IF(D704=12,'Tipo '!$B$13,IF(D704=13,'Tipo '!$B$14,IF(D704=14,'Tipo '!$B$15,IF(D704=15,'Tipo '!$B$16,IF(D704=16,'Tipo '!$B$17,IF(D704=17,'Tipo '!$B$18,IF(D704=18,'Tipo '!$B$19,IF(D704=19,'Tipo '!$B$20,IF(D704=20,'Tipo '!$B$21,"No ha seleccionado un tipo de contrato válido"))))))))))))))))))))</f>
        <v>No ha seleccionado un tipo de contrato válido</v>
      </c>
      <c r="F704" s="3"/>
      <c r="G704" s="3"/>
      <c r="H704" s="19"/>
      <c r="I704" s="19"/>
      <c r="J704" s="8"/>
      <c r="K704" s="38" t="str">
        <f>IF(J704=1,'Equivalencia BH-BMPT'!$D$2,IF(J704=2,'Equivalencia BH-BMPT'!$D$3,IF(J704=3,'Equivalencia BH-BMPT'!$D$4,IF(J704=4,'Equivalencia BH-BMPT'!$D$5,IF(J704=5,'Equivalencia BH-BMPT'!$D$6,IF(J704=6,'Equivalencia BH-BMPT'!$D$7,IF(J704=7,'Equivalencia BH-BMPT'!$D$8,IF(J704=8,'Equivalencia BH-BMPT'!$D$9,IF(J704=9,'Equivalencia BH-BMPT'!$D$10,IF(J704=10,'Equivalencia BH-BMPT'!$D$11,IF(J704=11,'Equivalencia BH-BMPT'!$D$12,IF(J704=12,'Equivalencia BH-BMPT'!$D$13,IF(J704=13,'Equivalencia BH-BMPT'!$D$14,IF(J704=14,'Equivalencia BH-BMPT'!$D$15,IF(J704=15,'Equivalencia BH-BMPT'!$D$16,IF(J704=16,'Equivalencia BH-BMPT'!$D$17,IF(J704=17,'Equivalencia BH-BMPT'!$D$18,IF(J704=18,'Equivalencia BH-BMPT'!$D$19,IF(J704=19,'Equivalencia BH-BMPT'!$D$20,IF(J704=20,'Equivalencia BH-BMPT'!$D$21,IF(J704=21,'Equivalencia BH-BMPT'!$D$22,IF(J704=22,'Equivalencia BH-BMPT'!$D$23,IF(J704=23,'Equivalencia BH-BMPT'!#REF!,IF(J704=24,'Equivalencia BH-BMPT'!$D$25,IF(J704=25,'Equivalencia BH-BMPT'!$D$26,IF(J704=26,'Equivalencia BH-BMPT'!$D$27,IF(J704=27,'Equivalencia BH-BMPT'!$D$28,IF(J704=28,'Equivalencia BH-BMPT'!$D$29,IF(J704=29,'Equivalencia BH-BMPT'!$D$30,IF(J704=30,'Equivalencia BH-BMPT'!$D$31,IF(J704=31,'Equivalencia BH-BMPT'!$D$32,IF(J704=32,'Equivalencia BH-BMPT'!$D$33,IF(J704=33,'Equivalencia BH-BMPT'!$D$34,IF(J704=34,'Equivalencia BH-BMPT'!$D$35,IF(J704=35,'Equivalencia BH-BMPT'!$D$36,IF(J704=36,'Equivalencia BH-BMPT'!$D$37,IF(J704=37,'Equivalencia BH-BMPT'!$D$38,IF(J704=38,'Equivalencia BH-BMPT'!#REF!,IF(J704=39,'Equivalencia BH-BMPT'!$D$40,IF(J704=40,'Equivalencia BH-BMPT'!$D$41,IF(J704=41,'Equivalencia BH-BMPT'!$D$42,IF(J704=42,'Equivalencia BH-BMPT'!$D$43,IF(J704=43,'Equivalencia BH-BMPT'!$D$44,IF(J704=44,'Equivalencia BH-BMPT'!$D$45,IF(J704=45,'Equivalencia BH-BMPT'!$D$46,"No ha seleccionado un número de programa")))))))))))))))))))))))))))))))))))))))))))))</f>
        <v>No ha seleccionado un número de programa</v>
      </c>
      <c r="L704" s="20"/>
      <c r="M704" s="17"/>
      <c r="N704" s="24"/>
      <c r="O704" s="21"/>
      <c r="P704" s="85"/>
      <c r="Q704" s="22"/>
      <c r="R704" s="22"/>
      <c r="S704" s="22"/>
      <c r="T704" s="22">
        <f t="shared" si="36"/>
        <v>0</v>
      </c>
      <c r="U704" s="22"/>
      <c r="V704" s="23"/>
      <c r="W704" s="23"/>
      <c r="X704" s="23"/>
      <c r="Y704" s="17"/>
      <c r="Z704" s="17"/>
      <c r="AA704" s="39"/>
      <c r="AB704" s="17"/>
      <c r="AC704" s="17"/>
      <c r="AD704" s="17"/>
      <c r="AE704" s="17"/>
      <c r="AF704" s="40" t="e">
        <f t="shared" si="37"/>
        <v>#DIV/0!</v>
      </c>
      <c r="AG704" s="41"/>
      <c r="AH704" s="41" t="b">
        <f t="shared" si="38"/>
        <v>1</v>
      </c>
    </row>
    <row r="705" spans="1:34" ht="44.25" hidden="1" customHeight="1" thickBot="1" x14ac:dyDescent="0.3">
      <c r="A705" s="17"/>
      <c r="B705" s="17"/>
      <c r="C705" s="3"/>
      <c r="D705" s="17"/>
      <c r="E705" s="3" t="str">
        <f>IF(D705=1,'Tipo '!$B$2,IF(D705=2,'Tipo '!$B$3,IF(D705=3,'Tipo '!$B$4,IF(D705=4,'Tipo '!$B$5,IF(D705=5,'Tipo '!$B$6,IF(D705=6,'Tipo '!$B$7,IF(D705=7,'Tipo '!$B$8,IF(D705=8,'Tipo '!$B$9,IF(D705=9,'Tipo '!$B$10,IF(D705=10,'Tipo '!$B$11,IF(D705=11,'Tipo '!$B$12,IF(D705=12,'Tipo '!$B$13,IF(D705=13,'Tipo '!$B$14,IF(D705=14,'Tipo '!$B$15,IF(D705=15,'Tipo '!$B$16,IF(D705=16,'Tipo '!$B$17,IF(D705=17,'Tipo '!$B$18,IF(D705=18,'Tipo '!$B$19,IF(D705=19,'Tipo '!$B$20,IF(D705=20,'Tipo '!$B$21,"No ha seleccionado un tipo de contrato válido"))))))))))))))))))))</f>
        <v>No ha seleccionado un tipo de contrato válido</v>
      </c>
      <c r="F705" s="3"/>
      <c r="G705" s="3"/>
      <c r="H705" s="19"/>
      <c r="I705" s="19"/>
      <c r="J705" s="8"/>
      <c r="K705" s="38" t="str">
        <f>IF(J705=1,'Equivalencia BH-BMPT'!$D$2,IF(J705=2,'Equivalencia BH-BMPT'!$D$3,IF(J705=3,'Equivalencia BH-BMPT'!$D$4,IF(J705=4,'Equivalencia BH-BMPT'!$D$5,IF(J705=5,'Equivalencia BH-BMPT'!$D$6,IF(J705=6,'Equivalencia BH-BMPT'!$D$7,IF(J705=7,'Equivalencia BH-BMPT'!$D$8,IF(J705=8,'Equivalencia BH-BMPT'!$D$9,IF(J705=9,'Equivalencia BH-BMPT'!$D$10,IF(J705=10,'Equivalencia BH-BMPT'!$D$11,IF(J705=11,'Equivalencia BH-BMPT'!$D$12,IF(J705=12,'Equivalencia BH-BMPT'!$D$13,IF(J705=13,'Equivalencia BH-BMPT'!$D$14,IF(J705=14,'Equivalencia BH-BMPT'!$D$15,IF(J705=15,'Equivalencia BH-BMPT'!$D$16,IF(J705=16,'Equivalencia BH-BMPT'!$D$17,IF(J705=17,'Equivalencia BH-BMPT'!$D$18,IF(J705=18,'Equivalencia BH-BMPT'!$D$19,IF(J705=19,'Equivalencia BH-BMPT'!$D$20,IF(J705=20,'Equivalencia BH-BMPT'!$D$21,IF(J705=21,'Equivalencia BH-BMPT'!$D$22,IF(J705=22,'Equivalencia BH-BMPT'!$D$23,IF(J705=23,'Equivalencia BH-BMPT'!#REF!,IF(J705=24,'Equivalencia BH-BMPT'!$D$25,IF(J705=25,'Equivalencia BH-BMPT'!$D$26,IF(J705=26,'Equivalencia BH-BMPT'!$D$27,IF(J705=27,'Equivalencia BH-BMPT'!$D$28,IF(J705=28,'Equivalencia BH-BMPT'!$D$29,IF(J705=29,'Equivalencia BH-BMPT'!$D$30,IF(J705=30,'Equivalencia BH-BMPT'!$D$31,IF(J705=31,'Equivalencia BH-BMPT'!$D$32,IF(J705=32,'Equivalencia BH-BMPT'!$D$33,IF(J705=33,'Equivalencia BH-BMPT'!$D$34,IF(J705=34,'Equivalencia BH-BMPT'!$D$35,IF(J705=35,'Equivalencia BH-BMPT'!$D$36,IF(J705=36,'Equivalencia BH-BMPT'!$D$37,IF(J705=37,'Equivalencia BH-BMPT'!$D$38,IF(J705=38,'Equivalencia BH-BMPT'!#REF!,IF(J705=39,'Equivalencia BH-BMPT'!$D$40,IF(J705=40,'Equivalencia BH-BMPT'!$D$41,IF(J705=41,'Equivalencia BH-BMPT'!$D$42,IF(J705=42,'Equivalencia BH-BMPT'!$D$43,IF(J705=43,'Equivalencia BH-BMPT'!$D$44,IF(J705=44,'Equivalencia BH-BMPT'!$D$45,IF(J705=45,'Equivalencia BH-BMPT'!$D$46,"No ha seleccionado un número de programa")))))))))))))))))))))))))))))))))))))))))))))</f>
        <v>No ha seleccionado un número de programa</v>
      </c>
      <c r="L705" s="20"/>
      <c r="M705" s="17"/>
      <c r="N705" s="24"/>
      <c r="O705" s="21"/>
      <c r="P705" s="85"/>
      <c r="Q705" s="22"/>
      <c r="R705" s="22"/>
      <c r="S705" s="22"/>
      <c r="T705" s="22">
        <f t="shared" si="36"/>
        <v>0</v>
      </c>
      <c r="U705" s="22"/>
      <c r="V705" s="23"/>
      <c r="W705" s="23"/>
      <c r="X705" s="23"/>
      <c r="Y705" s="17"/>
      <c r="Z705" s="17"/>
      <c r="AA705" s="39"/>
      <c r="AB705" s="17"/>
      <c r="AC705" s="17"/>
      <c r="AD705" s="17"/>
      <c r="AE705" s="17"/>
      <c r="AF705" s="40" t="e">
        <f t="shared" si="37"/>
        <v>#DIV/0!</v>
      </c>
      <c r="AG705" s="41"/>
      <c r="AH705" s="41" t="b">
        <f t="shared" si="38"/>
        <v>1</v>
      </c>
    </row>
    <row r="706" spans="1:34" ht="44.25" hidden="1" customHeight="1" thickBot="1" x14ac:dyDescent="0.3">
      <c r="A706" s="17"/>
      <c r="B706" s="17"/>
      <c r="C706" s="3"/>
      <c r="D706" s="17"/>
      <c r="E706" s="3" t="str">
        <f>IF(D706=1,'Tipo '!$B$2,IF(D706=2,'Tipo '!$B$3,IF(D706=3,'Tipo '!$B$4,IF(D706=4,'Tipo '!$B$5,IF(D706=5,'Tipo '!$B$6,IF(D706=6,'Tipo '!$B$7,IF(D706=7,'Tipo '!$B$8,IF(D706=8,'Tipo '!$B$9,IF(D706=9,'Tipo '!$B$10,IF(D706=10,'Tipo '!$B$11,IF(D706=11,'Tipo '!$B$12,IF(D706=12,'Tipo '!$B$13,IF(D706=13,'Tipo '!$B$14,IF(D706=14,'Tipo '!$B$15,IF(D706=15,'Tipo '!$B$16,IF(D706=16,'Tipo '!$B$17,IF(D706=17,'Tipo '!$B$18,IF(D706=18,'Tipo '!$B$19,IF(D706=19,'Tipo '!$B$20,IF(D706=20,'Tipo '!$B$21,"No ha seleccionado un tipo de contrato válido"))))))))))))))))))))</f>
        <v>No ha seleccionado un tipo de contrato válido</v>
      </c>
      <c r="F706" s="3"/>
      <c r="G706" s="3"/>
      <c r="H706" s="19"/>
      <c r="I706" s="19"/>
      <c r="J706" s="8"/>
      <c r="K706" s="38" t="str">
        <f>IF(J706=1,'Equivalencia BH-BMPT'!$D$2,IF(J706=2,'Equivalencia BH-BMPT'!$D$3,IF(J706=3,'Equivalencia BH-BMPT'!$D$4,IF(J706=4,'Equivalencia BH-BMPT'!$D$5,IF(J706=5,'Equivalencia BH-BMPT'!$D$6,IF(J706=6,'Equivalencia BH-BMPT'!$D$7,IF(J706=7,'Equivalencia BH-BMPT'!$D$8,IF(J706=8,'Equivalencia BH-BMPT'!$D$9,IF(J706=9,'Equivalencia BH-BMPT'!$D$10,IF(J706=10,'Equivalencia BH-BMPT'!$D$11,IF(J706=11,'Equivalencia BH-BMPT'!$D$12,IF(J706=12,'Equivalencia BH-BMPT'!$D$13,IF(J706=13,'Equivalencia BH-BMPT'!$D$14,IF(J706=14,'Equivalencia BH-BMPT'!$D$15,IF(J706=15,'Equivalencia BH-BMPT'!$D$16,IF(J706=16,'Equivalencia BH-BMPT'!$D$17,IF(J706=17,'Equivalencia BH-BMPT'!$D$18,IF(J706=18,'Equivalencia BH-BMPT'!$D$19,IF(J706=19,'Equivalencia BH-BMPT'!$D$20,IF(J706=20,'Equivalencia BH-BMPT'!$D$21,IF(J706=21,'Equivalencia BH-BMPT'!$D$22,IF(J706=22,'Equivalencia BH-BMPT'!$D$23,IF(J706=23,'Equivalencia BH-BMPT'!#REF!,IF(J706=24,'Equivalencia BH-BMPT'!$D$25,IF(J706=25,'Equivalencia BH-BMPT'!$D$26,IF(J706=26,'Equivalencia BH-BMPT'!$D$27,IF(J706=27,'Equivalencia BH-BMPT'!$D$28,IF(J706=28,'Equivalencia BH-BMPT'!$D$29,IF(J706=29,'Equivalencia BH-BMPT'!$D$30,IF(J706=30,'Equivalencia BH-BMPT'!$D$31,IF(J706=31,'Equivalencia BH-BMPT'!$D$32,IF(J706=32,'Equivalencia BH-BMPT'!$D$33,IF(J706=33,'Equivalencia BH-BMPT'!$D$34,IF(J706=34,'Equivalencia BH-BMPT'!$D$35,IF(J706=35,'Equivalencia BH-BMPT'!$D$36,IF(J706=36,'Equivalencia BH-BMPT'!$D$37,IF(J706=37,'Equivalencia BH-BMPT'!$D$38,IF(J706=38,'Equivalencia BH-BMPT'!#REF!,IF(J706=39,'Equivalencia BH-BMPT'!$D$40,IF(J706=40,'Equivalencia BH-BMPT'!$D$41,IF(J706=41,'Equivalencia BH-BMPT'!$D$42,IF(J706=42,'Equivalencia BH-BMPT'!$D$43,IF(J706=43,'Equivalencia BH-BMPT'!$D$44,IF(J706=44,'Equivalencia BH-BMPT'!$D$45,IF(J706=45,'Equivalencia BH-BMPT'!$D$46,"No ha seleccionado un número de programa")))))))))))))))))))))))))))))))))))))))))))))</f>
        <v>No ha seleccionado un número de programa</v>
      </c>
      <c r="L706" s="20"/>
      <c r="M706" s="17"/>
      <c r="N706" s="24"/>
      <c r="O706" s="21"/>
      <c r="P706" s="85"/>
      <c r="Q706" s="22"/>
      <c r="R706" s="22"/>
      <c r="S706" s="22"/>
      <c r="T706" s="22">
        <f t="shared" si="36"/>
        <v>0</v>
      </c>
      <c r="U706" s="22"/>
      <c r="V706" s="23"/>
      <c r="W706" s="23"/>
      <c r="X706" s="23"/>
      <c r="Y706" s="17"/>
      <c r="Z706" s="17"/>
      <c r="AA706" s="39"/>
      <c r="AB706" s="17"/>
      <c r="AC706" s="17"/>
      <c r="AD706" s="17"/>
      <c r="AE706" s="17"/>
      <c r="AF706" s="40" t="e">
        <f t="shared" si="37"/>
        <v>#DIV/0!</v>
      </c>
      <c r="AG706" s="41"/>
      <c r="AH706" s="41" t="b">
        <f t="shared" si="38"/>
        <v>1</v>
      </c>
    </row>
    <row r="707" spans="1:34" ht="44.25" hidden="1" customHeight="1" thickBot="1" x14ac:dyDescent="0.3">
      <c r="A707" s="17"/>
      <c r="B707" s="17"/>
      <c r="C707" s="3"/>
      <c r="D707" s="17"/>
      <c r="E707" s="3" t="str">
        <f>IF(D707=1,'Tipo '!$B$2,IF(D707=2,'Tipo '!$B$3,IF(D707=3,'Tipo '!$B$4,IF(D707=4,'Tipo '!$B$5,IF(D707=5,'Tipo '!$B$6,IF(D707=6,'Tipo '!$B$7,IF(D707=7,'Tipo '!$B$8,IF(D707=8,'Tipo '!$B$9,IF(D707=9,'Tipo '!$B$10,IF(D707=10,'Tipo '!$B$11,IF(D707=11,'Tipo '!$B$12,IF(D707=12,'Tipo '!$B$13,IF(D707=13,'Tipo '!$B$14,IF(D707=14,'Tipo '!$B$15,IF(D707=15,'Tipo '!$B$16,IF(D707=16,'Tipo '!$B$17,IF(D707=17,'Tipo '!$B$18,IF(D707=18,'Tipo '!$B$19,IF(D707=19,'Tipo '!$B$20,IF(D707=20,'Tipo '!$B$21,"No ha seleccionado un tipo de contrato válido"))))))))))))))))))))</f>
        <v>No ha seleccionado un tipo de contrato válido</v>
      </c>
      <c r="F707" s="3"/>
      <c r="G707" s="3"/>
      <c r="H707" s="19"/>
      <c r="I707" s="19"/>
      <c r="J707" s="8"/>
      <c r="K707" s="38" t="str">
        <f>IF(J707=1,'Equivalencia BH-BMPT'!$D$2,IF(J707=2,'Equivalencia BH-BMPT'!$D$3,IF(J707=3,'Equivalencia BH-BMPT'!$D$4,IF(J707=4,'Equivalencia BH-BMPT'!$D$5,IF(J707=5,'Equivalencia BH-BMPT'!$D$6,IF(J707=6,'Equivalencia BH-BMPT'!$D$7,IF(J707=7,'Equivalencia BH-BMPT'!$D$8,IF(J707=8,'Equivalencia BH-BMPT'!$D$9,IF(J707=9,'Equivalencia BH-BMPT'!$D$10,IF(J707=10,'Equivalencia BH-BMPT'!$D$11,IF(J707=11,'Equivalencia BH-BMPT'!$D$12,IF(J707=12,'Equivalencia BH-BMPT'!$D$13,IF(J707=13,'Equivalencia BH-BMPT'!$D$14,IF(J707=14,'Equivalencia BH-BMPT'!$D$15,IF(J707=15,'Equivalencia BH-BMPT'!$D$16,IF(J707=16,'Equivalencia BH-BMPT'!$D$17,IF(J707=17,'Equivalencia BH-BMPT'!$D$18,IF(J707=18,'Equivalencia BH-BMPT'!$D$19,IF(J707=19,'Equivalencia BH-BMPT'!$D$20,IF(J707=20,'Equivalencia BH-BMPT'!$D$21,IF(J707=21,'Equivalencia BH-BMPT'!$D$22,IF(J707=22,'Equivalencia BH-BMPT'!$D$23,IF(J707=23,'Equivalencia BH-BMPT'!#REF!,IF(J707=24,'Equivalencia BH-BMPT'!$D$25,IF(J707=25,'Equivalencia BH-BMPT'!$D$26,IF(J707=26,'Equivalencia BH-BMPT'!$D$27,IF(J707=27,'Equivalencia BH-BMPT'!$D$28,IF(J707=28,'Equivalencia BH-BMPT'!$D$29,IF(J707=29,'Equivalencia BH-BMPT'!$D$30,IF(J707=30,'Equivalencia BH-BMPT'!$D$31,IF(J707=31,'Equivalencia BH-BMPT'!$D$32,IF(J707=32,'Equivalencia BH-BMPT'!$D$33,IF(J707=33,'Equivalencia BH-BMPT'!$D$34,IF(J707=34,'Equivalencia BH-BMPT'!$D$35,IF(J707=35,'Equivalencia BH-BMPT'!$D$36,IF(J707=36,'Equivalencia BH-BMPT'!$D$37,IF(J707=37,'Equivalencia BH-BMPT'!$D$38,IF(J707=38,'Equivalencia BH-BMPT'!#REF!,IF(J707=39,'Equivalencia BH-BMPT'!$D$40,IF(J707=40,'Equivalencia BH-BMPT'!$D$41,IF(J707=41,'Equivalencia BH-BMPT'!$D$42,IF(J707=42,'Equivalencia BH-BMPT'!$D$43,IF(J707=43,'Equivalencia BH-BMPT'!$D$44,IF(J707=44,'Equivalencia BH-BMPT'!$D$45,IF(J707=45,'Equivalencia BH-BMPT'!$D$46,"No ha seleccionado un número de programa")))))))))))))))))))))))))))))))))))))))))))))</f>
        <v>No ha seleccionado un número de programa</v>
      </c>
      <c r="L707" s="20"/>
      <c r="M707" s="17"/>
      <c r="N707" s="24"/>
      <c r="O707" s="21"/>
      <c r="P707" s="85"/>
      <c r="Q707" s="22"/>
      <c r="R707" s="22"/>
      <c r="S707" s="22"/>
      <c r="T707" s="22">
        <f t="shared" si="36"/>
        <v>0</v>
      </c>
      <c r="U707" s="22"/>
      <c r="V707" s="23"/>
      <c r="W707" s="23"/>
      <c r="X707" s="23"/>
      <c r="Y707" s="17"/>
      <c r="Z707" s="17"/>
      <c r="AA707" s="39"/>
      <c r="AB707" s="17"/>
      <c r="AC707" s="17"/>
      <c r="AD707" s="17"/>
      <c r="AE707" s="17"/>
      <c r="AF707" s="40" t="e">
        <f t="shared" si="37"/>
        <v>#DIV/0!</v>
      </c>
      <c r="AG707" s="41"/>
      <c r="AH707" s="41" t="b">
        <f t="shared" si="38"/>
        <v>1</v>
      </c>
    </row>
    <row r="708" spans="1:34" ht="44.25" hidden="1" customHeight="1" thickBot="1" x14ac:dyDescent="0.3">
      <c r="A708" s="17"/>
      <c r="B708" s="17"/>
      <c r="C708" s="3"/>
      <c r="D708" s="17"/>
      <c r="E708" s="3" t="str">
        <f>IF(D708=1,'Tipo '!$B$2,IF(D708=2,'Tipo '!$B$3,IF(D708=3,'Tipo '!$B$4,IF(D708=4,'Tipo '!$B$5,IF(D708=5,'Tipo '!$B$6,IF(D708=6,'Tipo '!$B$7,IF(D708=7,'Tipo '!$B$8,IF(D708=8,'Tipo '!$B$9,IF(D708=9,'Tipo '!$B$10,IF(D708=10,'Tipo '!$B$11,IF(D708=11,'Tipo '!$B$12,IF(D708=12,'Tipo '!$B$13,IF(D708=13,'Tipo '!$B$14,IF(D708=14,'Tipo '!$B$15,IF(D708=15,'Tipo '!$B$16,IF(D708=16,'Tipo '!$B$17,IF(D708=17,'Tipo '!$B$18,IF(D708=18,'Tipo '!$B$19,IF(D708=19,'Tipo '!$B$20,IF(D708=20,'Tipo '!$B$21,"No ha seleccionado un tipo de contrato válido"))))))))))))))))))))</f>
        <v>No ha seleccionado un tipo de contrato válido</v>
      </c>
      <c r="F708" s="3"/>
      <c r="G708" s="3"/>
      <c r="H708" s="19"/>
      <c r="I708" s="19"/>
      <c r="J708" s="8"/>
      <c r="K708" s="38" t="str">
        <f>IF(J708=1,'Equivalencia BH-BMPT'!$D$2,IF(J708=2,'Equivalencia BH-BMPT'!$D$3,IF(J708=3,'Equivalencia BH-BMPT'!$D$4,IF(J708=4,'Equivalencia BH-BMPT'!$D$5,IF(J708=5,'Equivalencia BH-BMPT'!$D$6,IF(J708=6,'Equivalencia BH-BMPT'!$D$7,IF(J708=7,'Equivalencia BH-BMPT'!$D$8,IF(J708=8,'Equivalencia BH-BMPT'!$D$9,IF(J708=9,'Equivalencia BH-BMPT'!$D$10,IF(J708=10,'Equivalencia BH-BMPT'!$D$11,IF(J708=11,'Equivalencia BH-BMPT'!$D$12,IF(J708=12,'Equivalencia BH-BMPT'!$D$13,IF(J708=13,'Equivalencia BH-BMPT'!$D$14,IF(J708=14,'Equivalencia BH-BMPT'!$D$15,IF(J708=15,'Equivalencia BH-BMPT'!$D$16,IF(J708=16,'Equivalencia BH-BMPT'!$D$17,IF(J708=17,'Equivalencia BH-BMPT'!$D$18,IF(J708=18,'Equivalencia BH-BMPT'!$D$19,IF(J708=19,'Equivalencia BH-BMPT'!$D$20,IF(J708=20,'Equivalencia BH-BMPT'!$D$21,IF(J708=21,'Equivalencia BH-BMPT'!$D$22,IF(J708=22,'Equivalencia BH-BMPT'!$D$23,IF(J708=23,'Equivalencia BH-BMPT'!#REF!,IF(J708=24,'Equivalencia BH-BMPT'!$D$25,IF(J708=25,'Equivalencia BH-BMPT'!$D$26,IF(J708=26,'Equivalencia BH-BMPT'!$D$27,IF(J708=27,'Equivalencia BH-BMPT'!$D$28,IF(J708=28,'Equivalencia BH-BMPT'!$D$29,IF(J708=29,'Equivalencia BH-BMPT'!$D$30,IF(J708=30,'Equivalencia BH-BMPT'!$D$31,IF(J708=31,'Equivalencia BH-BMPT'!$D$32,IF(J708=32,'Equivalencia BH-BMPT'!$D$33,IF(J708=33,'Equivalencia BH-BMPT'!$D$34,IF(J708=34,'Equivalencia BH-BMPT'!$D$35,IF(J708=35,'Equivalencia BH-BMPT'!$D$36,IF(J708=36,'Equivalencia BH-BMPT'!$D$37,IF(J708=37,'Equivalencia BH-BMPT'!$D$38,IF(J708=38,'Equivalencia BH-BMPT'!#REF!,IF(J708=39,'Equivalencia BH-BMPT'!$D$40,IF(J708=40,'Equivalencia BH-BMPT'!$D$41,IF(J708=41,'Equivalencia BH-BMPT'!$D$42,IF(J708=42,'Equivalencia BH-BMPT'!$D$43,IF(J708=43,'Equivalencia BH-BMPT'!$D$44,IF(J708=44,'Equivalencia BH-BMPT'!$D$45,IF(J708=45,'Equivalencia BH-BMPT'!$D$46,"No ha seleccionado un número de programa")))))))))))))))))))))))))))))))))))))))))))))</f>
        <v>No ha seleccionado un número de programa</v>
      </c>
      <c r="L708" s="20"/>
      <c r="M708" s="17"/>
      <c r="N708" s="24"/>
      <c r="O708" s="21"/>
      <c r="P708" s="85"/>
      <c r="Q708" s="22"/>
      <c r="R708" s="22"/>
      <c r="S708" s="22"/>
      <c r="T708" s="22">
        <f t="shared" si="36"/>
        <v>0</v>
      </c>
      <c r="U708" s="22"/>
      <c r="V708" s="23"/>
      <c r="W708" s="23"/>
      <c r="X708" s="23"/>
      <c r="Y708" s="17"/>
      <c r="Z708" s="17"/>
      <c r="AA708" s="39"/>
      <c r="AB708" s="17"/>
      <c r="AC708" s="17"/>
      <c r="AD708" s="17"/>
      <c r="AE708" s="17"/>
      <c r="AF708" s="40" t="e">
        <f t="shared" si="37"/>
        <v>#DIV/0!</v>
      </c>
      <c r="AG708" s="41"/>
      <c r="AH708" s="41" t="b">
        <f t="shared" si="38"/>
        <v>1</v>
      </c>
    </row>
    <row r="709" spans="1:34" ht="44.25" hidden="1" customHeight="1" thickBot="1" x14ac:dyDescent="0.3">
      <c r="A709" s="17"/>
      <c r="B709" s="17"/>
      <c r="C709" s="3"/>
      <c r="D709" s="17"/>
      <c r="E709" s="3" t="str">
        <f>IF(D709=1,'Tipo '!$B$2,IF(D709=2,'Tipo '!$B$3,IF(D709=3,'Tipo '!$B$4,IF(D709=4,'Tipo '!$B$5,IF(D709=5,'Tipo '!$B$6,IF(D709=6,'Tipo '!$B$7,IF(D709=7,'Tipo '!$B$8,IF(D709=8,'Tipo '!$B$9,IF(D709=9,'Tipo '!$B$10,IF(D709=10,'Tipo '!$B$11,IF(D709=11,'Tipo '!$B$12,IF(D709=12,'Tipo '!$B$13,IF(D709=13,'Tipo '!$B$14,IF(D709=14,'Tipo '!$B$15,IF(D709=15,'Tipo '!$B$16,IF(D709=16,'Tipo '!$B$17,IF(D709=17,'Tipo '!$B$18,IF(D709=18,'Tipo '!$B$19,IF(D709=19,'Tipo '!$B$20,IF(D709=20,'Tipo '!$B$21,"No ha seleccionado un tipo de contrato válido"))))))))))))))))))))</f>
        <v>No ha seleccionado un tipo de contrato válido</v>
      </c>
      <c r="F709" s="3"/>
      <c r="G709" s="3"/>
      <c r="H709" s="19"/>
      <c r="I709" s="19"/>
      <c r="J709" s="8"/>
      <c r="K709" s="38" t="str">
        <f>IF(J709=1,'Equivalencia BH-BMPT'!$D$2,IF(J709=2,'Equivalencia BH-BMPT'!$D$3,IF(J709=3,'Equivalencia BH-BMPT'!$D$4,IF(J709=4,'Equivalencia BH-BMPT'!$D$5,IF(J709=5,'Equivalencia BH-BMPT'!$D$6,IF(J709=6,'Equivalencia BH-BMPT'!$D$7,IF(J709=7,'Equivalencia BH-BMPT'!$D$8,IF(J709=8,'Equivalencia BH-BMPT'!$D$9,IF(J709=9,'Equivalencia BH-BMPT'!$D$10,IF(J709=10,'Equivalencia BH-BMPT'!$D$11,IF(J709=11,'Equivalencia BH-BMPT'!$D$12,IF(J709=12,'Equivalencia BH-BMPT'!$D$13,IF(J709=13,'Equivalencia BH-BMPT'!$D$14,IF(J709=14,'Equivalencia BH-BMPT'!$D$15,IF(J709=15,'Equivalencia BH-BMPT'!$D$16,IF(J709=16,'Equivalencia BH-BMPT'!$D$17,IF(J709=17,'Equivalencia BH-BMPT'!$D$18,IF(J709=18,'Equivalencia BH-BMPT'!$D$19,IF(J709=19,'Equivalencia BH-BMPT'!$D$20,IF(J709=20,'Equivalencia BH-BMPT'!$D$21,IF(J709=21,'Equivalencia BH-BMPT'!$D$22,IF(J709=22,'Equivalencia BH-BMPT'!$D$23,IF(J709=23,'Equivalencia BH-BMPT'!#REF!,IF(J709=24,'Equivalencia BH-BMPT'!$D$25,IF(J709=25,'Equivalencia BH-BMPT'!$D$26,IF(J709=26,'Equivalencia BH-BMPT'!$D$27,IF(J709=27,'Equivalencia BH-BMPT'!$D$28,IF(J709=28,'Equivalencia BH-BMPT'!$D$29,IF(J709=29,'Equivalencia BH-BMPT'!$D$30,IF(J709=30,'Equivalencia BH-BMPT'!$D$31,IF(J709=31,'Equivalencia BH-BMPT'!$D$32,IF(J709=32,'Equivalencia BH-BMPT'!$D$33,IF(J709=33,'Equivalencia BH-BMPT'!$D$34,IF(J709=34,'Equivalencia BH-BMPT'!$D$35,IF(J709=35,'Equivalencia BH-BMPT'!$D$36,IF(J709=36,'Equivalencia BH-BMPT'!$D$37,IF(J709=37,'Equivalencia BH-BMPT'!$D$38,IF(J709=38,'Equivalencia BH-BMPT'!#REF!,IF(J709=39,'Equivalencia BH-BMPT'!$D$40,IF(J709=40,'Equivalencia BH-BMPT'!$D$41,IF(J709=41,'Equivalencia BH-BMPT'!$D$42,IF(J709=42,'Equivalencia BH-BMPT'!$D$43,IF(J709=43,'Equivalencia BH-BMPT'!$D$44,IF(J709=44,'Equivalencia BH-BMPT'!$D$45,IF(J709=45,'Equivalencia BH-BMPT'!$D$46,"No ha seleccionado un número de programa")))))))))))))))))))))))))))))))))))))))))))))</f>
        <v>No ha seleccionado un número de programa</v>
      </c>
      <c r="L709" s="20"/>
      <c r="M709" s="17"/>
      <c r="N709" s="24"/>
      <c r="O709" s="21"/>
      <c r="P709" s="85"/>
      <c r="Q709" s="22"/>
      <c r="R709" s="22"/>
      <c r="S709" s="22"/>
      <c r="T709" s="22">
        <f t="shared" si="36"/>
        <v>0</v>
      </c>
      <c r="U709" s="22"/>
      <c r="V709" s="23"/>
      <c r="W709" s="23"/>
      <c r="X709" s="23"/>
      <c r="Y709" s="17"/>
      <c r="Z709" s="17"/>
      <c r="AA709" s="39"/>
      <c r="AB709" s="17"/>
      <c r="AC709" s="17"/>
      <c r="AD709" s="17"/>
      <c r="AE709" s="17"/>
      <c r="AF709" s="40" t="e">
        <f t="shared" si="37"/>
        <v>#DIV/0!</v>
      </c>
      <c r="AG709" s="41"/>
      <c r="AH709" s="41" t="b">
        <f t="shared" si="38"/>
        <v>1</v>
      </c>
    </row>
    <row r="710" spans="1:34" ht="44.25" hidden="1" customHeight="1" thickBot="1" x14ac:dyDescent="0.3">
      <c r="A710" s="17"/>
      <c r="B710" s="17"/>
      <c r="C710" s="3"/>
      <c r="D710" s="17"/>
      <c r="E710" s="3" t="str">
        <f>IF(D710=1,'Tipo '!$B$2,IF(D710=2,'Tipo '!$B$3,IF(D710=3,'Tipo '!$B$4,IF(D710=4,'Tipo '!$B$5,IF(D710=5,'Tipo '!$B$6,IF(D710=6,'Tipo '!$B$7,IF(D710=7,'Tipo '!$B$8,IF(D710=8,'Tipo '!$B$9,IF(D710=9,'Tipo '!$B$10,IF(D710=10,'Tipo '!$B$11,IF(D710=11,'Tipo '!$B$12,IF(D710=12,'Tipo '!$B$13,IF(D710=13,'Tipo '!$B$14,IF(D710=14,'Tipo '!$B$15,IF(D710=15,'Tipo '!$B$16,IF(D710=16,'Tipo '!$B$17,IF(D710=17,'Tipo '!$B$18,IF(D710=18,'Tipo '!$B$19,IF(D710=19,'Tipo '!$B$20,IF(D710=20,'Tipo '!$B$21,"No ha seleccionado un tipo de contrato válido"))))))))))))))))))))</f>
        <v>No ha seleccionado un tipo de contrato válido</v>
      </c>
      <c r="F710" s="3"/>
      <c r="G710" s="3"/>
      <c r="H710" s="19"/>
      <c r="I710" s="19"/>
      <c r="J710" s="8"/>
      <c r="K710" s="38" t="str">
        <f>IF(J710=1,'Equivalencia BH-BMPT'!$D$2,IF(J710=2,'Equivalencia BH-BMPT'!$D$3,IF(J710=3,'Equivalencia BH-BMPT'!$D$4,IF(J710=4,'Equivalencia BH-BMPT'!$D$5,IF(J710=5,'Equivalencia BH-BMPT'!$D$6,IF(J710=6,'Equivalencia BH-BMPT'!$D$7,IF(J710=7,'Equivalencia BH-BMPT'!$D$8,IF(J710=8,'Equivalencia BH-BMPT'!$D$9,IF(J710=9,'Equivalencia BH-BMPT'!$D$10,IF(J710=10,'Equivalencia BH-BMPT'!$D$11,IF(J710=11,'Equivalencia BH-BMPT'!$D$12,IF(J710=12,'Equivalencia BH-BMPT'!$D$13,IF(J710=13,'Equivalencia BH-BMPT'!$D$14,IF(J710=14,'Equivalencia BH-BMPT'!$D$15,IF(J710=15,'Equivalencia BH-BMPT'!$D$16,IF(J710=16,'Equivalencia BH-BMPT'!$D$17,IF(J710=17,'Equivalencia BH-BMPT'!$D$18,IF(J710=18,'Equivalencia BH-BMPT'!$D$19,IF(J710=19,'Equivalencia BH-BMPT'!$D$20,IF(J710=20,'Equivalencia BH-BMPT'!$D$21,IF(J710=21,'Equivalencia BH-BMPT'!$D$22,IF(J710=22,'Equivalencia BH-BMPT'!$D$23,IF(J710=23,'Equivalencia BH-BMPT'!#REF!,IF(J710=24,'Equivalencia BH-BMPT'!$D$25,IF(J710=25,'Equivalencia BH-BMPT'!$D$26,IF(J710=26,'Equivalencia BH-BMPT'!$D$27,IF(J710=27,'Equivalencia BH-BMPT'!$D$28,IF(J710=28,'Equivalencia BH-BMPT'!$D$29,IF(J710=29,'Equivalencia BH-BMPT'!$D$30,IF(J710=30,'Equivalencia BH-BMPT'!$D$31,IF(J710=31,'Equivalencia BH-BMPT'!$D$32,IF(J710=32,'Equivalencia BH-BMPT'!$D$33,IF(J710=33,'Equivalencia BH-BMPT'!$D$34,IF(J710=34,'Equivalencia BH-BMPT'!$D$35,IF(J710=35,'Equivalencia BH-BMPT'!$D$36,IF(J710=36,'Equivalencia BH-BMPT'!$D$37,IF(J710=37,'Equivalencia BH-BMPT'!$D$38,IF(J710=38,'Equivalencia BH-BMPT'!#REF!,IF(J710=39,'Equivalencia BH-BMPT'!$D$40,IF(J710=40,'Equivalencia BH-BMPT'!$D$41,IF(J710=41,'Equivalencia BH-BMPT'!$D$42,IF(J710=42,'Equivalencia BH-BMPT'!$D$43,IF(J710=43,'Equivalencia BH-BMPT'!$D$44,IF(J710=44,'Equivalencia BH-BMPT'!$D$45,IF(J710=45,'Equivalencia BH-BMPT'!$D$46,"No ha seleccionado un número de programa")))))))))))))))))))))))))))))))))))))))))))))</f>
        <v>No ha seleccionado un número de programa</v>
      </c>
      <c r="L710" s="20"/>
      <c r="M710" s="17"/>
      <c r="N710" s="24"/>
      <c r="O710" s="21"/>
      <c r="P710" s="85"/>
      <c r="Q710" s="22"/>
      <c r="R710" s="22"/>
      <c r="S710" s="22"/>
      <c r="T710" s="22">
        <f t="shared" si="36"/>
        <v>0</v>
      </c>
      <c r="U710" s="22"/>
      <c r="V710" s="23"/>
      <c r="W710" s="23"/>
      <c r="X710" s="23"/>
      <c r="Y710" s="17"/>
      <c r="Z710" s="17"/>
      <c r="AA710" s="39"/>
      <c r="AB710" s="17"/>
      <c r="AC710" s="17"/>
      <c r="AD710" s="17"/>
      <c r="AE710" s="17"/>
      <c r="AF710" s="40" t="e">
        <f t="shared" si="37"/>
        <v>#DIV/0!</v>
      </c>
      <c r="AG710" s="41"/>
      <c r="AH710" s="41" t="b">
        <f t="shared" si="38"/>
        <v>1</v>
      </c>
    </row>
    <row r="711" spans="1:34" ht="44.25" hidden="1" customHeight="1" thickBot="1" x14ac:dyDescent="0.3">
      <c r="A711" s="17"/>
      <c r="B711" s="17"/>
      <c r="C711" s="3"/>
      <c r="D711" s="17"/>
      <c r="E711" s="3" t="str">
        <f>IF(D711=1,'Tipo '!$B$2,IF(D711=2,'Tipo '!$B$3,IF(D711=3,'Tipo '!$B$4,IF(D711=4,'Tipo '!$B$5,IF(D711=5,'Tipo '!$B$6,IF(D711=6,'Tipo '!$B$7,IF(D711=7,'Tipo '!$B$8,IF(D711=8,'Tipo '!$B$9,IF(D711=9,'Tipo '!$B$10,IF(D711=10,'Tipo '!$B$11,IF(D711=11,'Tipo '!$B$12,IF(D711=12,'Tipo '!$B$13,IF(D711=13,'Tipo '!$B$14,IF(D711=14,'Tipo '!$B$15,IF(D711=15,'Tipo '!$B$16,IF(D711=16,'Tipo '!$B$17,IF(D711=17,'Tipo '!$B$18,IF(D711=18,'Tipo '!$B$19,IF(D711=19,'Tipo '!$B$20,IF(D711=20,'Tipo '!$B$21,"No ha seleccionado un tipo de contrato válido"))))))))))))))))))))</f>
        <v>No ha seleccionado un tipo de contrato válido</v>
      </c>
      <c r="F711" s="3"/>
      <c r="G711" s="3"/>
      <c r="H711" s="19"/>
      <c r="I711" s="19"/>
      <c r="J711" s="8"/>
      <c r="K711" s="38" t="str">
        <f>IF(J711=1,'Equivalencia BH-BMPT'!$D$2,IF(J711=2,'Equivalencia BH-BMPT'!$D$3,IF(J711=3,'Equivalencia BH-BMPT'!$D$4,IF(J711=4,'Equivalencia BH-BMPT'!$D$5,IF(J711=5,'Equivalencia BH-BMPT'!$D$6,IF(J711=6,'Equivalencia BH-BMPT'!$D$7,IF(J711=7,'Equivalencia BH-BMPT'!$D$8,IF(J711=8,'Equivalencia BH-BMPT'!$D$9,IF(J711=9,'Equivalencia BH-BMPT'!$D$10,IF(J711=10,'Equivalencia BH-BMPT'!$D$11,IF(J711=11,'Equivalencia BH-BMPT'!$D$12,IF(J711=12,'Equivalencia BH-BMPT'!$D$13,IF(J711=13,'Equivalencia BH-BMPT'!$D$14,IF(J711=14,'Equivalencia BH-BMPT'!$D$15,IF(J711=15,'Equivalencia BH-BMPT'!$D$16,IF(J711=16,'Equivalencia BH-BMPT'!$D$17,IF(J711=17,'Equivalencia BH-BMPT'!$D$18,IF(J711=18,'Equivalencia BH-BMPT'!$D$19,IF(J711=19,'Equivalencia BH-BMPT'!$D$20,IF(J711=20,'Equivalencia BH-BMPT'!$D$21,IF(J711=21,'Equivalencia BH-BMPT'!$D$22,IF(J711=22,'Equivalencia BH-BMPT'!$D$23,IF(J711=23,'Equivalencia BH-BMPT'!#REF!,IF(J711=24,'Equivalencia BH-BMPT'!$D$25,IF(J711=25,'Equivalencia BH-BMPT'!$D$26,IF(J711=26,'Equivalencia BH-BMPT'!$D$27,IF(J711=27,'Equivalencia BH-BMPT'!$D$28,IF(J711=28,'Equivalencia BH-BMPT'!$D$29,IF(J711=29,'Equivalencia BH-BMPT'!$D$30,IF(J711=30,'Equivalencia BH-BMPT'!$D$31,IF(J711=31,'Equivalencia BH-BMPT'!$D$32,IF(J711=32,'Equivalencia BH-BMPT'!$D$33,IF(J711=33,'Equivalencia BH-BMPT'!$D$34,IF(J711=34,'Equivalencia BH-BMPT'!$D$35,IF(J711=35,'Equivalencia BH-BMPT'!$D$36,IF(J711=36,'Equivalencia BH-BMPT'!$D$37,IF(J711=37,'Equivalencia BH-BMPT'!$D$38,IF(J711=38,'Equivalencia BH-BMPT'!#REF!,IF(J711=39,'Equivalencia BH-BMPT'!$D$40,IF(J711=40,'Equivalencia BH-BMPT'!$D$41,IF(J711=41,'Equivalencia BH-BMPT'!$D$42,IF(J711=42,'Equivalencia BH-BMPT'!$D$43,IF(J711=43,'Equivalencia BH-BMPT'!$D$44,IF(J711=44,'Equivalencia BH-BMPT'!$D$45,IF(J711=45,'Equivalencia BH-BMPT'!$D$46,"No ha seleccionado un número de programa")))))))))))))))))))))))))))))))))))))))))))))</f>
        <v>No ha seleccionado un número de programa</v>
      </c>
      <c r="L711" s="20"/>
      <c r="M711" s="17"/>
      <c r="N711" s="24"/>
      <c r="O711" s="21"/>
      <c r="P711" s="85"/>
      <c r="Q711" s="22"/>
      <c r="R711" s="22"/>
      <c r="S711" s="22"/>
      <c r="T711" s="22">
        <f t="shared" si="36"/>
        <v>0</v>
      </c>
      <c r="U711" s="22"/>
      <c r="V711" s="23"/>
      <c r="W711" s="23"/>
      <c r="X711" s="23"/>
      <c r="Y711" s="17"/>
      <c r="Z711" s="17"/>
      <c r="AA711" s="39"/>
      <c r="AB711" s="17"/>
      <c r="AC711" s="17"/>
      <c r="AD711" s="17"/>
      <c r="AE711" s="17"/>
      <c r="AF711" s="40" t="e">
        <f t="shared" si="37"/>
        <v>#DIV/0!</v>
      </c>
      <c r="AG711" s="41"/>
      <c r="AH711" s="41" t="b">
        <f t="shared" si="38"/>
        <v>1</v>
      </c>
    </row>
    <row r="712" spans="1:34" ht="44.25" hidden="1" customHeight="1" thickBot="1" x14ac:dyDescent="0.3">
      <c r="A712" s="17"/>
      <c r="B712" s="17"/>
      <c r="C712" s="3"/>
      <c r="D712" s="17"/>
      <c r="E712" s="3" t="str">
        <f>IF(D712=1,'Tipo '!$B$2,IF(D712=2,'Tipo '!$B$3,IF(D712=3,'Tipo '!$B$4,IF(D712=4,'Tipo '!$B$5,IF(D712=5,'Tipo '!$B$6,IF(D712=6,'Tipo '!$B$7,IF(D712=7,'Tipo '!$B$8,IF(D712=8,'Tipo '!$B$9,IF(D712=9,'Tipo '!$B$10,IF(D712=10,'Tipo '!$B$11,IF(D712=11,'Tipo '!$B$12,IF(D712=12,'Tipo '!$B$13,IF(D712=13,'Tipo '!$B$14,IF(D712=14,'Tipo '!$B$15,IF(D712=15,'Tipo '!$B$16,IF(D712=16,'Tipo '!$B$17,IF(D712=17,'Tipo '!$B$18,IF(D712=18,'Tipo '!$B$19,IF(D712=19,'Tipo '!$B$20,IF(D712=20,'Tipo '!$B$21,"No ha seleccionado un tipo de contrato válido"))))))))))))))))))))</f>
        <v>No ha seleccionado un tipo de contrato válido</v>
      </c>
      <c r="F712" s="3"/>
      <c r="G712" s="3"/>
      <c r="H712" s="19"/>
      <c r="I712" s="19"/>
      <c r="J712" s="8"/>
      <c r="K712" s="38" t="str">
        <f>IF(J712=1,'Equivalencia BH-BMPT'!$D$2,IF(J712=2,'Equivalencia BH-BMPT'!$D$3,IF(J712=3,'Equivalencia BH-BMPT'!$D$4,IF(J712=4,'Equivalencia BH-BMPT'!$D$5,IF(J712=5,'Equivalencia BH-BMPT'!$D$6,IF(J712=6,'Equivalencia BH-BMPT'!$D$7,IF(J712=7,'Equivalencia BH-BMPT'!$D$8,IF(J712=8,'Equivalencia BH-BMPT'!$D$9,IF(J712=9,'Equivalencia BH-BMPT'!$D$10,IF(J712=10,'Equivalencia BH-BMPT'!$D$11,IF(J712=11,'Equivalencia BH-BMPT'!$D$12,IF(J712=12,'Equivalencia BH-BMPT'!$D$13,IF(J712=13,'Equivalencia BH-BMPT'!$D$14,IF(J712=14,'Equivalencia BH-BMPT'!$D$15,IF(J712=15,'Equivalencia BH-BMPT'!$D$16,IF(J712=16,'Equivalencia BH-BMPT'!$D$17,IF(J712=17,'Equivalencia BH-BMPT'!$D$18,IF(J712=18,'Equivalencia BH-BMPT'!$D$19,IF(J712=19,'Equivalencia BH-BMPT'!$D$20,IF(J712=20,'Equivalencia BH-BMPT'!$D$21,IF(J712=21,'Equivalencia BH-BMPT'!$D$22,IF(J712=22,'Equivalencia BH-BMPT'!$D$23,IF(J712=23,'Equivalencia BH-BMPT'!#REF!,IF(J712=24,'Equivalencia BH-BMPT'!$D$25,IF(J712=25,'Equivalencia BH-BMPT'!$D$26,IF(J712=26,'Equivalencia BH-BMPT'!$D$27,IF(J712=27,'Equivalencia BH-BMPT'!$D$28,IF(J712=28,'Equivalencia BH-BMPT'!$D$29,IF(J712=29,'Equivalencia BH-BMPT'!$D$30,IF(J712=30,'Equivalencia BH-BMPT'!$D$31,IF(J712=31,'Equivalencia BH-BMPT'!$D$32,IF(J712=32,'Equivalencia BH-BMPT'!$D$33,IF(J712=33,'Equivalencia BH-BMPT'!$D$34,IF(J712=34,'Equivalencia BH-BMPT'!$D$35,IF(J712=35,'Equivalencia BH-BMPT'!$D$36,IF(J712=36,'Equivalencia BH-BMPT'!$D$37,IF(J712=37,'Equivalencia BH-BMPT'!$D$38,IF(J712=38,'Equivalencia BH-BMPT'!#REF!,IF(J712=39,'Equivalencia BH-BMPT'!$D$40,IF(J712=40,'Equivalencia BH-BMPT'!$D$41,IF(J712=41,'Equivalencia BH-BMPT'!$D$42,IF(J712=42,'Equivalencia BH-BMPT'!$D$43,IF(J712=43,'Equivalencia BH-BMPT'!$D$44,IF(J712=44,'Equivalencia BH-BMPT'!$D$45,IF(J712=45,'Equivalencia BH-BMPT'!$D$46,"No ha seleccionado un número de programa")))))))))))))))))))))))))))))))))))))))))))))</f>
        <v>No ha seleccionado un número de programa</v>
      </c>
      <c r="L712" s="20"/>
      <c r="M712" s="17"/>
      <c r="N712" s="24"/>
      <c r="O712" s="21"/>
      <c r="P712" s="85"/>
      <c r="Q712" s="22"/>
      <c r="R712" s="22"/>
      <c r="S712" s="22"/>
      <c r="T712" s="22">
        <f t="shared" si="36"/>
        <v>0</v>
      </c>
      <c r="U712" s="22"/>
      <c r="V712" s="23"/>
      <c r="W712" s="23"/>
      <c r="X712" s="23"/>
      <c r="Y712" s="17"/>
      <c r="Z712" s="17"/>
      <c r="AA712" s="39"/>
      <c r="AB712" s="17"/>
      <c r="AC712" s="17"/>
      <c r="AD712" s="17"/>
      <c r="AE712" s="17"/>
      <c r="AF712" s="40" t="e">
        <f t="shared" si="37"/>
        <v>#DIV/0!</v>
      </c>
      <c r="AG712" s="41"/>
      <c r="AH712" s="41" t="b">
        <f t="shared" si="38"/>
        <v>1</v>
      </c>
    </row>
    <row r="713" spans="1:34" ht="44.25" hidden="1" customHeight="1" thickBot="1" x14ac:dyDescent="0.3">
      <c r="A713" s="17"/>
      <c r="B713" s="17"/>
      <c r="C713" s="3"/>
      <c r="D713" s="17"/>
      <c r="E713" s="3" t="str">
        <f>IF(D713=1,'Tipo '!$B$2,IF(D713=2,'Tipo '!$B$3,IF(D713=3,'Tipo '!$B$4,IF(D713=4,'Tipo '!$B$5,IF(D713=5,'Tipo '!$B$6,IF(D713=6,'Tipo '!$B$7,IF(D713=7,'Tipo '!$B$8,IF(D713=8,'Tipo '!$B$9,IF(D713=9,'Tipo '!$B$10,IF(D713=10,'Tipo '!$B$11,IF(D713=11,'Tipo '!$B$12,IF(D713=12,'Tipo '!$B$13,IF(D713=13,'Tipo '!$B$14,IF(D713=14,'Tipo '!$B$15,IF(D713=15,'Tipo '!$B$16,IF(D713=16,'Tipo '!$B$17,IF(D713=17,'Tipo '!$B$18,IF(D713=18,'Tipo '!$B$19,IF(D713=19,'Tipo '!$B$20,IF(D713=20,'Tipo '!$B$21,"No ha seleccionado un tipo de contrato válido"))))))))))))))))))))</f>
        <v>No ha seleccionado un tipo de contrato válido</v>
      </c>
      <c r="F713" s="3"/>
      <c r="G713" s="3"/>
      <c r="H713" s="19"/>
      <c r="I713" s="19"/>
      <c r="J713" s="8"/>
      <c r="K713" s="38" t="str">
        <f>IF(J713=1,'Equivalencia BH-BMPT'!$D$2,IF(J713=2,'Equivalencia BH-BMPT'!$D$3,IF(J713=3,'Equivalencia BH-BMPT'!$D$4,IF(J713=4,'Equivalencia BH-BMPT'!$D$5,IF(J713=5,'Equivalencia BH-BMPT'!$D$6,IF(J713=6,'Equivalencia BH-BMPT'!$D$7,IF(J713=7,'Equivalencia BH-BMPT'!$D$8,IF(J713=8,'Equivalencia BH-BMPT'!$D$9,IF(J713=9,'Equivalencia BH-BMPT'!$D$10,IF(J713=10,'Equivalencia BH-BMPT'!$D$11,IF(J713=11,'Equivalencia BH-BMPT'!$D$12,IF(J713=12,'Equivalencia BH-BMPT'!$D$13,IF(J713=13,'Equivalencia BH-BMPT'!$D$14,IF(J713=14,'Equivalencia BH-BMPT'!$D$15,IF(J713=15,'Equivalencia BH-BMPT'!$D$16,IF(J713=16,'Equivalencia BH-BMPT'!$D$17,IF(J713=17,'Equivalencia BH-BMPT'!$D$18,IF(J713=18,'Equivalencia BH-BMPT'!$D$19,IF(J713=19,'Equivalencia BH-BMPT'!$D$20,IF(J713=20,'Equivalencia BH-BMPT'!$D$21,IF(J713=21,'Equivalencia BH-BMPT'!$D$22,IF(J713=22,'Equivalencia BH-BMPT'!$D$23,IF(J713=23,'Equivalencia BH-BMPT'!#REF!,IF(J713=24,'Equivalencia BH-BMPT'!$D$25,IF(J713=25,'Equivalencia BH-BMPT'!$D$26,IF(J713=26,'Equivalencia BH-BMPT'!$D$27,IF(J713=27,'Equivalencia BH-BMPT'!$D$28,IF(J713=28,'Equivalencia BH-BMPT'!$D$29,IF(J713=29,'Equivalencia BH-BMPT'!$D$30,IF(J713=30,'Equivalencia BH-BMPT'!$D$31,IF(J713=31,'Equivalencia BH-BMPT'!$D$32,IF(J713=32,'Equivalencia BH-BMPT'!$D$33,IF(J713=33,'Equivalencia BH-BMPT'!$D$34,IF(J713=34,'Equivalencia BH-BMPT'!$D$35,IF(J713=35,'Equivalencia BH-BMPT'!$D$36,IF(J713=36,'Equivalencia BH-BMPT'!$D$37,IF(J713=37,'Equivalencia BH-BMPT'!$D$38,IF(J713=38,'Equivalencia BH-BMPT'!#REF!,IF(J713=39,'Equivalencia BH-BMPT'!$D$40,IF(J713=40,'Equivalencia BH-BMPT'!$D$41,IF(J713=41,'Equivalencia BH-BMPT'!$D$42,IF(J713=42,'Equivalencia BH-BMPT'!$D$43,IF(J713=43,'Equivalencia BH-BMPT'!$D$44,IF(J713=44,'Equivalencia BH-BMPT'!$D$45,IF(J713=45,'Equivalencia BH-BMPT'!$D$46,"No ha seleccionado un número de programa")))))))))))))))))))))))))))))))))))))))))))))</f>
        <v>No ha seleccionado un número de programa</v>
      </c>
      <c r="L713" s="20"/>
      <c r="M713" s="17"/>
      <c r="N713" s="24"/>
      <c r="O713" s="21"/>
      <c r="P713" s="85"/>
      <c r="Q713" s="22"/>
      <c r="R713" s="22"/>
      <c r="S713" s="22"/>
      <c r="T713" s="22">
        <f t="shared" si="36"/>
        <v>0</v>
      </c>
      <c r="U713" s="22"/>
      <c r="V713" s="23"/>
      <c r="W713" s="23"/>
      <c r="X713" s="23"/>
      <c r="Y713" s="17"/>
      <c r="Z713" s="17"/>
      <c r="AA713" s="39"/>
      <c r="AB713" s="17"/>
      <c r="AC713" s="17"/>
      <c r="AD713" s="17"/>
      <c r="AE713" s="17"/>
      <c r="AF713" s="40" t="e">
        <f t="shared" si="37"/>
        <v>#DIV/0!</v>
      </c>
      <c r="AG713" s="41"/>
      <c r="AH713" s="41" t="b">
        <f t="shared" si="38"/>
        <v>1</v>
      </c>
    </row>
    <row r="714" spans="1:34" ht="44.25" hidden="1" customHeight="1" thickBot="1" x14ac:dyDescent="0.3">
      <c r="A714" s="17"/>
      <c r="B714" s="17"/>
      <c r="C714" s="3"/>
      <c r="D714" s="17"/>
      <c r="E714" s="3" t="str">
        <f>IF(D714=1,'Tipo '!$B$2,IF(D714=2,'Tipo '!$B$3,IF(D714=3,'Tipo '!$B$4,IF(D714=4,'Tipo '!$B$5,IF(D714=5,'Tipo '!$B$6,IF(D714=6,'Tipo '!$B$7,IF(D714=7,'Tipo '!$B$8,IF(D714=8,'Tipo '!$B$9,IF(D714=9,'Tipo '!$B$10,IF(D714=10,'Tipo '!$B$11,IF(D714=11,'Tipo '!$B$12,IF(D714=12,'Tipo '!$B$13,IF(D714=13,'Tipo '!$B$14,IF(D714=14,'Tipo '!$B$15,IF(D714=15,'Tipo '!$B$16,IF(D714=16,'Tipo '!$B$17,IF(D714=17,'Tipo '!$B$18,IF(D714=18,'Tipo '!$B$19,IF(D714=19,'Tipo '!$B$20,IF(D714=20,'Tipo '!$B$21,"No ha seleccionado un tipo de contrato válido"))))))))))))))))))))</f>
        <v>No ha seleccionado un tipo de contrato válido</v>
      </c>
      <c r="F714" s="3"/>
      <c r="G714" s="3"/>
      <c r="H714" s="19"/>
      <c r="I714" s="19"/>
      <c r="J714" s="8"/>
      <c r="K714" s="38" t="str">
        <f>IF(J714=1,'Equivalencia BH-BMPT'!$D$2,IF(J714=2,'Equivalencia BH-BMPT'!$D$3,IF(J714=3,'Equivalencia BH-BMPT'!$D$4,IF(J714=4,'Equivalencia BH-BMPT'!$D$5,IF(J714=5,'Equivalencia BH-BMPT'!$D$6,IF(J714=6,'Equivalencia BH-BMPT'!$D$7,IF(J714=7,'Equivalencia BH-BMPT'!$D$8,IF(J714=8,'Equivalencia BH-BMPT'!$D$9,IF(J714=9,'Equivalencia BH-BMPT'!$D$10,IF(J714=10,'Equivalencia BH-BMPT'!$D$11,IF(J714=11,'Equivalencia BH-BMPT'!$D$12,IF(J714=12,'Equivalencia BH-BMPT'!$D$13,IF(J714=13,'Equivalencia BH-BMPT'!$D$14,IF(J714=14,'Equivalencia BH-BMPT'!$D$15,IF(J714=15,'Equivalencia BH-BMPT'!$D$16,IF(J714=16,'Equivalencia BH-BMPT'!$D$17,IF(J714=17,'Equivalencia BH-BMPT'!$D$18,IF(J714=18,'Equivalencia BH-BMPT'!$D$19,IF(J714=19,'Equivalencia BH-BMPT'!$D$20,IF(J714=20,'Equivalencia BH-BMPT'!$D$21,IF(J714=21,'Equivalencia BH-BMPT'!$D$22,IF(J714=22,'Equivalencia BH-BMPT'!$D$23,IF(J714=23,'Equivalencia BH-BMPT'!#REF!,IF(J714=24,'Equivalencia BH-BMPT'!$D$25,IF(J714=25,'Equivalencia BH-BMPT'!$D$26,IF(J714=26,'Equivalencia BH-BMPT'!$D$27,IF(J714=27,'Equivalencia BH-BMPT'!$D$28,IF(J714=28,'Equivalencia BH-BMPT'!$D$29,IF(J714=29,'Equivalencia BH-BMPT'!$D$30,IF(J714=30,'Equivalencia BH-BMPT'!$D$31,IF(J714=31,'Equivalencia BH-BMPT'!$D$32,IF(J714=32,'Equivalencia BH-BMPT'!$D$33,IF(J714=33,'Equivalencia BH-BMPT'!$D$34,IF(J714=34,'Equivalencia BH-BMPT'!$D$35,IF(J714=35,'Equivalencia BH-BMPT'!$D$36,IF(J714=36,'Equivalencia BH-BMPT'!$D$37,IF(J714=37,'Equivalencia BH-BMPT'!$D$38,IF(J714=38,'Equivalencia BH-BMPT'!#REF!,IF(J714=39,'Equivalencia BH-BMPT'!$D$40,IF(J714=40,'Equivalencia BH-BMPT'!$D$41,IF(J714=41,'Equivalencia BH-BMPT'!$D$42,IF(J714=42,'Equivalencia BH-BMPT'!$D$43,IF(J714=43,'Equivalencia BH-BMPT'!$D$44,IF(J714=44,'Equivalencia BH-BMPT'!$D$45,IF(J714=45,'Equivalencia BH-BMPT'!$D$46,"No ha seleccionado un número de programa")))))))))))))))))))))))))))))))))))))))))))))</f>
        <v>No ha seleccionado un número de programa</v>
      </c>
      <c r="L714" s="20"/>
      <c r="M714" s="17"/>
      <c r="N714" s="24"/>
      <c r="O714" s="21"/>
      <c r="P714" s="85"/>
      <c r="Q714" s="22"/>
      <c r="R714" s="22"/>
      <c r="S714" s="22"/>
      <c r="T714" s="22">
        <f t="shared" si="36"/>
        <v>0</v>
      </c>
      <c r="U714" s="22"/>
      <c r="V714" s="23"/>
      <c r="W714" s="23"/>
      <c r="X714" s="23"/>
      <c r="Y714" s="17"/>
      <c r="Z714" s="17"/>
      <c r="AA714" s="39"/>
      <c r="AB714" s="17"/>
      <c r="AC714" s="17"/>
      <c r="AD714" s="17"/>
      <c r="AE714" s="17"/>
      <c r="AF714" s="40" t="e">
        <f t="shared" si="37"/>
        <v>#DIV/0!</v>
      </c>
      <c r="AG714" s="41"/>
      <c r="AH714" s="41" t="b">
        <f t="shared" si="38"/>
        <v>1</v>
      </c>
    </row>
    <row r="715" spans="1:34" ht="44.25" hidden="1" customHeight="1" thickBot="1" x14ac:dyDescent="0.3">
      <c r="A715" s="17"/>
      <c r="B715" s="17"/>
      <c r="C715" s="3"/>
      <c r="D715" s="17"/>
      <c r="E715" s="3" t="str">
        <f>IF(D715=1,'Tipo '!$B$2,IF(D715=2,'Tipo '!$B$3,IF(D715=3,'Tipo '!$B$4,IF(D715=4,'Tipo '!$B$5,IF(D715=5,'Tipo '!$B$6,IF(D715=6,'Tipo '!$B$7,IF(D715=7,'Tipo '!$B$8,IF(D715=8,'Tipo '!$B$9,IF(D715=9,'Tipo '!$B$10,IF(D715=10,'Tipo '!$B$11,IF(D715=11,'Tipo '!$B$12,IF(D715=12,'Tipo '!$B$13,IF(D715=13,'Tipo '!$B$14,IF(D715=14,'Tipo '!$B$15,IF(D715=15,'Tipo '!$B$16,IF(D715=16,'Tipo '!$B$17,IF(D715=17,'Tipo '!$B$18,IF(D715=18,'Tipo '!$B$19,IF(D715=19,'Tipo '!$B$20,IF(D715=20,'Tipo '!$B$21,"No ha seleccionado un tipo de contrato válido"))))))))))))))))))))</f>
        <v>No ha seleccionado un tipo de contrato válido</v>
      </c>
      <c r="F715" s="3"/>
      <c r="G715" s="3"/>
      <c r="H715" s="19"/>
      <c r="I715" s="19"/>
      <c r="J715" s="8"/>
      <c r="K715" s="38" t="str">
        <f>IF(J715=1,'Equivalencia BH-BMPT'!$D$2,IF(J715=2,'Equivalencia BH-BMPT'!$D$3,IF(J715=3,'Equivalencia BH-BMPT'!$D$4,IF(J715=4,'Equivalencia BH-BMPT'!$D$5,IF(J715=5,'Equivalencia BH-BMPT'!$D$6,IF(J715=6,'Equivalencia BH-BMPT'!$D$7,IF(J715=7,'Equivalencia BH-BMPT'!$D$8,IF(J715=8,'Equivalencia BH-BMPT'!$D$9,IF(J715=9,'Equivalencia BH-BMPT'!$D$10,IF(J715=10,'Equivalencia BH-BMPT'!$D$11,IF(J715=11,'Equivalencia BH-BMPT'!$D$12,IF(J715=12,'Equivalencia BH-BMPT'!$D$13,IF(J715=13,'Equivalencia BH-BMPT'!$D$14,IF(J715=14,'Equivalencia BH-BMPT'!$D$15,IF(J715=15,'Equivalencia BH-BMPT'!$D$16,IF(J715=16,'Equivalencia BH-BMPT'!$D$17,IF(J715=17,'Equivalencia BH-BMPT'!$D$18,IF(J715=18,'Equivalencia BH-BMPT'!$D$19,IF(J715=19,'Equivalencia BH-BMPT'!$D$20,IF(J715=20,'Equivalencia BH-BMPT'!$D$21,IF(J715=21,'Equivalencia BH-BMPT'!$D$22,IF(J715=22,'Equivalencia BH-BMPT'!$D$23,IF(J715=23,'Equivalencia BH-BMPT'!#REF!,IF(J715=24,'Equivalencia BH-BMPT'!$D$25,IF(J715=25,'Equivalencia BH-BMPT'!$D$26,IF(J715=26,'Equivalencia BH-BMPT'!$D$27,IF(J715=27,'Equivalencia BH-BMPT'!$D$28,IF(J715=28,'Equivalencia BH-BMPT'!$D$29,IF(J715=29,'Equivalencia BH-BMPT'!$D$30,IF(J715=30,'Equivalencia BH-BMPT'!$D$31,IF(J715=31,'Equivalencia BH-BMPT'!$D$32,IF(J715=32,'Equivalencia BH-BMPT'!$D$33,IF(J715=33,'Equivalencia BH-BMPT'!$D$34,IF(J715=34,'Equivalencia BH-BMPT'!$D$35,IF(J715=35,'Equivalencia BH-BMPT'!$D$36,IF(J715=36,'Equivalencia BH-BMPT'!$D$37,IF(J715=37,'Equivalencia BH-BMPT'!$D$38,IF(J715=38,'Equivalencia BH-BMPT'!#REF!,IF(J715=39,'Equivalencia BH-BMPT'!$D$40,IF(J715=40,'Equivalencia BH-BMPT'!$D$41,IF(J715=41,'Equivalencia BH-BMPT'!$D$42,IF(J715=42,'Equivalencia BH-BMPT'!$D$43,IF(J715=43,'Equivalencia BH-BMPT'!$D$44,IF(J715=44,'Equivalencia BH-BMPT'!$D$45,IF(J715=45,'Equivalencia BH-BMPT'!$D$46,"No ha seleccionado un número de programa")))))))))))))))))))))))))))))))))))))))))))))</f>
        <v>No ha seleccionado un número de programa</v>
      </c>
      <c r="L715" s="20"/>
      <c r="M715" s="17"/>
      <c r="N715" s="24"/>
      <c r="O715" s="21"/>
      <c r="P715" s="85"/>
      <c r="Q715" s="22"/>
      <c r="R715" s="22"/>
      <c r="S715" s="22"/>
      <c r="T715" s="22">
        <f t="shared" si="36"/>
        <v>0</v>
      </c>
      <c r="U715" s="22"/>
      <c r="V715" s="23"/>
      <c r="W715" s="23"/>
      <c r="X715" s="23"/>
      <c r="Y715" s="17"/>
      <c r="Z715" s="17"/>
      <c r="AA715" s="39"/>
      <c r="AB715" s="17"/>
      <c r="AC715" s="17"/>
      <c r="AD715" s="17"/>
      <c r="AE715" s="17"/>
      <c r="AF715" s="40" t="e">
        <f t="shared" si="37"/>
        <v>#DIV/0!</v>
      </c>
      <c r="AG715" s="41"/>
      <c r="AH715" s="41" t="b">
        <f t="shared" si="38"/>
        <v>1</v>
      </c>
    </row>
    <row r="716" spans="1:34" ht="44.25" hidden="1" customHeight="1" thickBot="1" x14ac:dyDescent="0.3">
      <c r="A716" s="17"/>
      <c r="B716" s="17"/>
      <c r="C716" s="3"/>
      <c r="D716" s="17"/>
      <c r="E716" s="3" t="str">
        <f>IF(D716=1,'Tipo '!$B$2,IF(D716=2,'Tipo '!$B$3,IF(D716=3,'Tipo '!$B$4,IF(D716=4,'Tipo '!$B$5,IF(D716=5,'Tipo '!$B$6,IF(D716=6,'Tipo '!$B$7,IF(D716=7,'Tipo '!$B$8,IF(D716=8,'Tipo '!$B$9,IF(D716=9,'Tipo '!$B$10,IF(D716=10,'Tipo '!$B$11,IF(D716=11,'Tipo '!$B$12,IF(D716=12,'Tipo '!$B$13,IF(D716=13,'Tipo '!$B$14,IF(D716=14,'Tipo '!$B$15,IF(D716=15,'Tipo '!$B$16,IF(D716=16,'Tipo '!$B$17,IF(D716=17,'Tipo '!$B$18,IF(D716=18,'Tipo '!$B$19,IF(D716=19,'Tipo '!$B$20,IF(D716=20,'Tipo '!$B$21,"No ha seleccionado un tipo de contrato válido"))))))))))))))))))))</f>
        <v>No ha seleccionado un tipo de contrato válido</v>
      </c>
      <c r="F716" s="3"/>
      <c r="G716" s="3"/>
      <c r="H716" s="19"/>
      <c r="I716" s="19"/>
      <c r="J716" s="8"/>
      <c r="K716" s="38" t="str">
        <f>IF(J716=1,'Equivalencia BH-BMPT'!$D$2,IF(J716=2,'Equivalencia BH-BMPT'!$D$3,IF(J716=3,'Equivalencia BH-BMPT'!$D$4,IF(J716=4,'Equivalencia BH-BMPT'!$D$5,IF(J716=5,'Equivalencia BH-BMPT'!$D$6,IF(J716=6,'Equivalencia BH-BMPT'!$D$7,IF(J716=7,'Equivalencia BH-BMPT'!$D$8,IF(J716=8,'Equivalencia BH-BMPT'!$D$9,IF(J716=9,'Equivalencia BH-BMPT'!$D$10,IF(J716=10,'Equivalencia BH-BMPT'!$D$11,IF(J716=11,'Equivalencia BH-BMPT'!$D$12,IF(J716=12,'Equivalencia BH-BMPT'!$D$13,IF(J716=13,'Equivalencia BH-BMPT'!$D$14,IF(J716=14,'Equivalencia BH-BMPT'!$D$15,IF(J716=15,'Equivalencia BH-BMPT'!$D$16,IF(J716=16,'Equivalencia BH-BMPT'!$D$17,IF(J716=17,'Equivalencia BH-BMPT'!$D$18,IF(J716=18,'Equivalencia BH-BMPT'!$D$19,IF(J716=19,'Equivalencia BH-BMPT'!$D$20,IF(J716=20,'Equivalencia BH-BMPT'!$D$21,IF(J716=21,'Equivalencia BH-BMPT'!$D$22,IF(J716=22,'Equivalencia BH-BMPT'!$D$23,IF(J716=23,'Equivalencia BH-BMPT'!#REF!,IF(J716=24,'Equivalencia BH-BMPT'!$D$25,IF(J716=25,'Equivalencia BH-BMPT'!$D$26,IF(J716=26,'Equivalencia BH-BMPT'!$D$27,IF(J716=27,'Equivalencia BH-BMPT'!$D$28,IF(J716=28,'Equivalencia BH-BMPT'!$D$29,IF(J716=29,'Equivalencia BH-BMPT'!$D$30,IF(J716=30,'Equivalencia BH-BMPT'!$D$31,IF(J716=31,'Equivalencia BH-BMPT'!$D$32,IF(J716=32,'Equivalencia BH-BMPT'!$D$33,IF(J716=33,'Equivalencia BH-BMPT'!$D$34,IF(J716=34,'Equivalencia BH-BMPT'!$D$35,IF(J716=35,'Equivalencia BH-BMPT'!$D$36,IF(J716=36,'Equivalencia BH-BMPT'!$D$37,IF(J716=37,'Equivalencia BH-BMPT'!$D$38,IF(J716=38,'Equivalencia BH-BMPT'!#REF!,IF(J716=39,'Equivalencia BH-BMPT'!$D$40,IF(J716=40,'Equivalencia BH-BMPT'!$D$41,IF(J716=41,'Equivalencia BH-BMPT'!$D$42,IF(J716=42,'Equivalencia BH-BMPT'!$D$43,IF(J716=43,'Equivalencia BH-BMPT'!$D$44,IF(J716=44,'Equivalencia BH-BMPT'!$D$45,IF(J716=45,'Equivalencia BH-BMPT'!$D$46,"No ha seleccionado un número de programa")))))))))))))))))))))))))))))))))))))))))))))</f>
        <v>No ha seleccionado un número de programa</v>
      </c>
      <c r="L716" s="20"/>
      <c r="M716" s="17"/>
      <c r="N716" s="24"/>
      <c r="O716" s="21"/>
      <c r="P716" s="85"/>
      <c r="Q716" s="22"/>
      <c r="R716" s="22"/>
      <c r="S716" s="22"/>
      <c r="T716" s="22">
        <f t="shared" si="36"/>
        <v>0</v>
      </c>
      <c r="U716" s="22"/>
      <c r="V716" s="23"/>
      <c r="W716" s="23"/>
      <c r="X716" s="23"/>
      <c r="Y716" s="17"/>
      <c r="Z716" s="17"/>
      <c r="AA716" s="39"/>
      <c r="AB716" s="17"/>
      <c r="AC716" s="17"/>
      <c r="AD716" s="17"/>
      <c r="AE716" s="17"/>
      <c r="AF716" s="40" t="e">
        <f t="shared" si="37"/>
        <v>#DIV/0!</v>
      </c>
      <c r="AG716" s="41"/>
      <c r="AH716" s="41" t="b">
        <f t="shared" si="38"/>
        <v>1</v>
      </c>
    </row>
    <row r="717" spans="1:34" ht="44.25" hidden="1" customHeight="1" thickBot="1" x14ac:dyDescent="0.3">
      <c r="A717" s="17"/>
      <c r="B717" s="17"/>
      <c r="C717" s="3"/>
      <c r="D717" s="17"/>
      <c r="E717" s="3" t="str">
        <f>IF(D717=1,'Tipo '!$B$2,IF(D717=2,'Tipo '!$B$3,IF(D717=3,'Tipo '!$B$4,IF(D717=4,'Tipo '!$B$5,IF(D717=5,'Tipo '!$B$6,IF(D717=6,'Tipo '!$B$7,IF(D717=7,'Tipo '!$B$8,IF(D717=8,'Tipo '!$B$9,IF(D717=9,'Tipo '!$B$10,IF(D717=10,'Tipo '!$B$11,IF(D717=11,'Tipo '!$B$12,IF(D717=12,'Tipo '!$B$13,IF(D717=13,'Tipo '!$B$14,IF(D717=14,'Tipo '!$B$15,IF(D717=15,'Tipo '!$B$16,IF(D717=16,'Tipo '!$B$17,IF(D717=17,'Tipo '!$B$18,IF(D717=18,'Tipo '!$B$19,IF(D717=19,'Tipo '!$B$20,IF(D717=20,'Tipo '!$B$21,"No ha seleccionado un tipo de contrato válido"))))))))))))))))))))</f>
        <v>No ha seleccionado un tipo de contrato válido</v>
      </c>
      <c r="F717" s="3"/>
      <c r="G717" s="3"/>
      <c r="H717" s="19"/>
      <c r="I717" s="19"/>
      <c r="J717" s="8"/>
      <c r="K717" s="38" t="str">
        <f>IF(J717=1,'Equivalencia BH-BMPT'!$D$2,IF(J717=2,'Equivalencia BH-BMPT'!$D$3,IF(J717=3,'Equivalencia BH-BMPT'!$D$4,IF(J717=4,'Equivalencia BH-BMPT'!$D$5,IF(J717=5,'Equivalencia BH-BMPT'!$D$6,IF(J717=6,'Equivalencia BH-BMPT'!$D$7,IF(J717=7,'Equivalencia BH-BMPT'!$D$8,IF(J717=8,'Equivalencia BH-BMPT'!$D$9,IF(J717=9,'Equivalencia BH-BMPT'!$D$10,IF(J717=10,'Equivalencia BH-BMPT'!$D$11,IF(J717=11,'Equivalencia BH-BMPT'!$D$12,IF(J717=12,'Equivalencia BH-BMPT'!$D$13,IF(J717=13,'Equivalencia BH-BMPT'!$D$14,IF(J717=14,'Equivalencia BH-BMPT'!$D$15,IF(J717=15,'Equivalencia BH-BMPT'!$D$16,IF(J717=16,'Equivalencia BH-BMPT'!$D$17,IF(J717=17,'Equivalencia BH-BMPT'!$D$18,IF(J717=18,'Equivalencia BH-BMPT'!$D$19,IF(J717=19,'Equivalencia BH-BMPT'!$D$20,IF(J717=20,'Equivalencia BH-BMPT'!$D$21,IF(J717=21,'Equivalencia BH-BMPT'!$D$22,IF(J717=22,'Equivalencia BH-BMPT'!$D$23,IF(J717=23,'Equivalencia BH-BMPT'!#REF!,IF(J717=24,'Equivalencia BH-BMPT'!$D$25,IF(J717=25,'Equivalencia BH-BMPT'!$D$26,IF(J717=26,'Equivalencia BH-BMPT'!$D$27,IF(J717=27,'Equivalencia BH-BMPT'!$D$28,IF(J717=28,'Equivalencia BH-BMPT'!$D$29,IF(J717=29,'Equivalencia BH-BMPT'!$D$30,IF(J717=30,'Equivalencia BH-BMPT'!$D$31,IF(J717=31,'Equivalencia BH-BMPT'!$D$32,IF(J717=32,'Equivalencia BH-BMPT'!$D$33,IF(J717=33,'Equivalencia BH-BMPT'!$D$34,IF(J717=34,'Equivalencia BH-BMPT'!$D$35,IF(J717=35,'Equivalencia BH-BMPT'!$D$36,IF(J717=36,'Equivalencia BH-BMPT'!$D$37,IF(J717=37,'Equivalencia BH-BMPT'!$D$38,IF(J717=38,'Equivalencia BH-BMPT'!#REF!,IF(J717=39,'Equivalencia BH-BMPT'!$D$40,IF(J717=40,'Equivalencia BH-BMPT'!$D$41,IF(J717=41,'Equivalencia BH-BMPT'!$D$42,IF(J717=42,'Equivalencia BH-BMPT'!$D$43,IF(J717=43,'Equivalencia BH-BMPT'!$D$44,IF(J717=44,'Equivalencia BH-BMPT'!$D$45,IF(J717=45,'Equivalencia BH-BMPT'!$D$46,"No ha seleccionado un número de programa")))))))))))))))))))))))))))))))))))))))))))))</f>
        <v>No ha seleccionado un número de programa</v>
      </c>
      <c r="L717" s="20"/>
      <c r="M717" s="17"/>
      <c r="N717" s="24"/>
      <c r="O717" s="21"/>
      <c r="P717" s="85"/>
      <c r="Q717" s="22"/>
      <c r="R717" s="22"/>
      <c r="S717" s="22"/>
      <c r="T717" s="22">
        <f t="shared" si="36"/>
        <v>0</v>
      </c>
      <c r="U717" s="22"/>
      <c r="V717" s="23"/>
      <c r="W717" s="23"/>
      <c r="X717" s="23"/>
      <c r="Y717" s="17"/>
      <c r="Z717" s="17"/>
      <c r="AA717" s="39"/>
      <c r="AB717" s="17"/>
      <c r="AC717" s="17"/>
      <c r="AD717" s="17"/>
      <c r="AE717" s="17"/>
      <c r="AF717" s="40" t="e">
        <f t="shared" si="37"/>
        <v>#DIV/0!</v>
      </c>
      <c r="AG717" s="41"/>
      <c r="AH717" s="41" t="b">
        <f t="shared" si="38"/>
        <v>1</v>
      </c>
    </row>
    <row r="718" spans="1:34" ht="44.25" hidden="1" customHeight="1" thickBot="1" x14ac:dyDescent="0.3">
      <c r="A718" s="17"/>
      <c r="B718" s="17"/>
      <c r="C718" s="3"/>
      <c r="D718" s="17"/>
      <c r="E718" s="3" t="str">
        <f>IF(D718=1,'Tipo '!$B$2,IF(D718=2,'Tipo '!$B$3,IF(D718=3,'Tipo '!$B$4,IF(D718=4,'Tipo '!$B$5,IF(D718=5,'Tipo '!$B$6,IF(D718=6,'Tipo '!$B$7,IF(D718=7,'Tipo '!$B$8,IF(D718=8,'Tipo '!$B$9,IF(D718=9,'Tipo '!$B$10,IF(D718=10,'Tipo '!$B$11,IF(D718=11,'Tipo '!$B$12,IF(D718=12,'Tipo '!$B$13,IF(D718=13,'Tipo '!$B$14,IF(D718=14,'Tipo '!$B$15,IF(D718=15,'Tipo '!$B$16,IF(D718=16,'Tipo '!$B$17,IF(D718=17,'Tipo '!$B$18,IF(D718=18,'Tipo '!$B$19,IF(D718=19,'Tipo '!$B$20,IF(D718=20,'Tipo '!$B$21,"No ha seleccionado un tipo de contrato válido"))))))))))))))))))))</f>
        <v>No ha seleccionado un tipo de contrato válido</v>
      </c>
      <c r="F718" s="3"/>
      <c r="G718" s="3"/>
      <c r="H718" s="19"/>
      <c r="I718" s="19"/>
      <c r="J718" s="8"/>
      <c r="K718" s="38" t="str">
        <f>IF(J718=1,'Equivalencia BH-BMPT'!$D$2,IF(J718=2,'Equivalencia BH-BMPT'!$D$3,IF(J718=3,'Equivalencia BH-BMPT'!$D$4,IF(J718=4,'Equivalencia BH-BMPT'!$D$5,IF(J718=5,'Equivalencia BH-BMPT'!$D$6,IF(J718=6,'Equivalencia BH-BMPT'!$D$7,IF(J718=7,'Equivalencia BH-BMPT'!$D$8,IF(J718=8,'Equivalencia BH-BMPT'!$D$9,IF(J718=9,'Equivalencia BH-BMPT'!$D$10,IF(J718=10,'Equivalencia BH-BMPT'!$D$11,IF(J718=11,'Equivalencia BH-BMPT'!$D$12,IF(J718=12,'Equivalencia BH-BMPT'!$D$13,IF(J718=13,'Equivalencia BH-BMPT'!$D$14,IF(J718=14,'Equivalencia BH-BMPT'!$D$15,IF(J718=15,'Equivalencia BH-BMPT'!$D$16,IF(J718=16,'Equivalencia BH-BMPT'!$D$17,IF(J718=17,'Equivalencia BH-BMPT'!$D$18,IF(J718=18,'Equivalencia BH-BMPT'!$D$19,IF(J718=19,'Equivalencia BH-BMPT'!$D$20,IF(J718=20,'Equivalencia BH-BMPT'!$D$21,IF(J718=21,'Equivalencia BH-BMPT'!$D$22,IF(J718=22,'Equivalencia BH-BMPT'!$D$23,IF(J718=23,'Equivalencia BH-BMPT'!#REF!,IF(J718=24,'Equivalencia BH-BMPT'!$D$25,IF(J718=25,'Equivalencia BH-BMPT'!$D$26,IF(J718=26,'Equivalencia BH-BMPT'!$D$27,IF(J718=27,'Equivalencia BH-BMPT'!$D$28,IF(J718=28,'Equivalencia BH-BMPT'!$D$29,IF(J718=29,'Equivalencia BH-BMPT'!$D$30,IF(J718=30,'Equivalencia BH-BMPT'!$D$31,IF(J718=31,'Equivalencia BH-BMPT'!$D$32,IF(J718=32,'Equivalencia BH-BMPT'!$D$33,IF(J718=33,'Equivalencia BH-BMPT'!$D$34,IF(J718=34,'Equivalencia BH-BMPT'!$D$35,IF(J718=35,'Equivalencia BH-BMPT'!$D$36,IF(J718=36,'Equivalencia BH-BMPT'!$D$37,IF(J718=37,'Equivalencia BH-BMPT'!$D$38,IF(J718=38,'Equivalencia BH-BMPT'!#REF!,IF(J718=39,'Equivalencia BH-BMPT'!$D$40,IF(J718=40,'Equivalencia BH-BMPT'!$D$41,IF(J718=41,'Equivalencia BH-BMPT'!$D$42,IF(J718=42,'Equivalencia BH-BMPT'!$D$43,IF(J718=43,'Equivalencia BH-BMPT'!$D$44,IF(J718=44,'Equivalencia BH-BMPT'!$D$45,IF(J718=45,'Equivalencia BH-BMPT'!$D$46,"No ha seleccionado un número de programa")))))))))))))))))))))))))))))))))))))))))))))</f>
        <v>No ha seleccionado un número de programa</v>
      </c>
      <c r="L718" s="20"/>
      <c r="M718" s="17"/>
      <c r="N718" s="24"/>
      <c r="O718" s="21"/>
      <c r="P718" s="85"/>
      <c r="Q718" s="22"/>
      <c r="R718" s="22"/>
      <c r="S718" s="22"/>
      <c r="T718" s="22">
        <f t="shared" si="36"/>
        <v>0</v>
      </c>
      <c r="U718" s="22"/>
      <c r="V718" s="23"/>
      <c r="W718" s="23"/>
      <c r="X718" s="23"/>
      <c r="Y718" s="17"/>
      <c r="Z718" s="17"/>
      <c r="AA718" s="39"/>
      <c r="AB718" s="17"/>
      <c r="AC718" s="17"/>
      <c r="AD718" s="17"/>
      <c r="AE718" s="17"/>
      <c r="AF718" s="40" t="e">
        <f t="shared" si="37"/>
        <v>#DIV/0!</v>
      </c>
      <c r="AG718" s="41"/>
      <c r="AH718" s="41" t="b">
        <f t="shared" si="38"/>
        <v>1</v>
      </c>
    </row>
    <row r="719" spans="1:34" ht="44.25" hidden="1" customHeight="1" thickBot="1" x14ac:dyDescent="0.3">
      <c r="A719" s="17"/>
      <c r="B719" s="17"/>
      <c r="C719" s="3"/>
      <c r="D719" s="17"/>
      <c r="E719" s="3" t="str">
        <f>IF(D719=1,'Tipo '!$B$2,IF(D719=2,'Tipo '!$B$3,IF(D719=3,'Tipo '!$B$4,IF(D719=4,'Tipo '!$B$5,IF(D719=5,'Tipo '!$B$6,IF(D719=6,'Tipo '!$B$7,IF(D719=7,'Tipo '!$B$8,IF(D719=8,'Tipo '!$B$9,IF(D719=9,'Tipo '!$B$10,IF(D719=10,'Tipo '!$B$11,IF(D719=11,'Tipo '!$B$12,IF(D719=12,'Tipo '!$B$13,IF(D719=13,'Tipo '!$B$14,IF(D719=14,'Tipo '!$B$15,IF(D719=15,'Tipo '!$B$16,IF(D719=16,'Tipo '!$B$17,IF(D719=17,'Tipo '!$B$18,IF(D719=18,'Tipo '!$B$19,IF(D719=19,'Tipo '!$B$20,IF(D719=20,'Tipo '!$B$21,"No ha seleccionado un tipo de contrato válido"))))))))))))))))))))</f>
        <v>No ha seleccionado un tipo de contrato válido</v>
      </c>
      <c r="F719" s="3"/>
      <c r="G719" s="3"/>
      <c r="H719" s="19"/>
      <c r="I719" s="19"/>
      <c r="J719" s="8"/>
      <c r="K719" s="38" t="str">
        <f>IF(J719=1,'Equivalencia BH-BMPT'!$D$2,IF(J719=2,'Equivalencia BH-BMPT'!$D$3,IF(J719=3,'Equivalencia BH-BMPT'!$D$4,IF(J719=4,'Equivalencia BH-BMPT'!$D$5,IF(J719=5,'Equivalencia BH-BMPT'!$D$6,IF(J719=6,'Equivalencia BH-BMPT'!$D$7,IF(J719=7,'Equivalencia BH-BMPT'!$D$8,IF(J719=8,'Equivalencia BH-BMPT'!$D$9,IF(J719=9,'Equivalencia BH-BMPT'!$D$10,IF(J719=10,'Equivalencia BH-BMPT'!$D$11,IF(J719=11,'Equivalencia BH-BMPT'!$D$12,IF(J719=12,'Equivalencia BH-BMPT'!$D$13,IF(J719=13,'Equivalencia BH-BMPT'!$D$14,IF(J719=14,'Equivalencia BH-BMPT'!$D$15,IF(J719=15,'Equivalencia BH-BMPT'!$D$16,IF(J719=16,'Equivalencia BH-BMPT'!$D$17,IF(J719=17,'Equivalencia BH-BMPT'!$D$18,IF(J719=18,'Equivalencia BH-BMPT'!$D$19,IF(J719=19,'Equivalencia BH-BMPT'!$D$20,IF(J719=20,'Equivalencia BH-BMPT'!$D$21,IF(J719=21,'Equivalencia BH-BMPT'!$D$22,IF(J719=22,'Equivalencia BH-BMPT'!$D$23,IF(J719=23,'Equivalencia BH-BMPT'!#REF!,IF(J719=24,'Equivalencia BH-BMPT'!$D$25,IF(J719=25,'Equivalencia BH-BMPT'!$D$26,IF(J719=26,'Equivalencia BH-BMPT'!$D$27,IF(J719=27,'Equivalencia BH-BMPT'!$D$28,IF(J719=28,'Equivalencia BH-BMPT'!$D$29,IF(J719=29,'Equivalencia BH-BMPT'!$D$30,IF(J719=30,'Equivalencia BH-BMPT'!$D$31,IF(J719=31,'Equivalencia BH-BMPT'!$D$32,IF(J719=32,'Equivalencia BH-BMPT'!$D$33,IF(J719=33,'Equivalencia BH-BMPT'!$D$34,IF(J719=34,'Equivalencia BH-BMPT'!$D$35,IF(J719=35,'Equivalencia BH-BMPT'!$D$36,IF(J719=36,'Equivalencia BH-BMPT'!$D$37,IF(J719=37,'Equivalencia BH-BMPT'!$D$38,IF(J719=38,'Equivalencia BH-BMPT'!#REF!,IF(J719=39,'Equivalencia BH-BMPT'!$D$40,IF(J719=40,'Equivalencia BH-BMPT'!$D$41,IF(J719=41,'Equivalencia BH-BMPT'!$D$42,IF(J719=42,'Equivalencia BH-BMPT'!$D$43,IF(J719=43,'Equivalencia BH-BMPT'!$D$44,IF(J719=44,'Equivalencia BH-BMPT'!$D$45,IF(J719=45,'Equivalencia BH-BMPT'!$D$46,"No ha seleccionado un número de programa")))))))))))))))))))))))))))))))))))))))))))))</f>
        <v>No ha seleccionado un número de programa</v>
      </c>
      <c r="L719" s="20"/>
      <c r="M719" s="17"/>
      <c r="N719" s="24"/>
      <c r="O719" s="21"/>
      <c r="P719" s="85"/>
      <c r="Q719" s="22"/>
      <c r="R719" s="22"/>
      <c r="S719" s="22"/>
      <c r="T719" s="22">
        <f t="shared" si="36"/>
        <v>0</v>
      </c>
      <c r="U719" s="22"/>
      <c r="V719" s="23"/>
      <c r="W719" s="23"/>
      <c r="X719" s="23"/>
      <c r="Y719" s="17"/>
      <c r="Z719" s="17"/>
      <c r="AA719" s="39"/>
      <c r="AB719" s="17"/>
      <c r="AC719" s="17"/>
      <c r="AD719" s="17"/>
      <c r="AE719" s="17"/>
      <c r="AF719" s="40" t="e">
        <f t="shared" si="37"/>
        <v>#DIV/0!</v>
      </c>
      <c r="AG719" s="41"/>
      <c r="AH719" s="41" t="b">
        <f t="shared" si="38"/>
        <v>1</v>
      </c>
    </row>
    <row r="720" spans="1:34" ht="44.25" hidden="1" customHeight="1" thickBot="1" x14ac:dyDescent="0.3">
      <c r="A720" s="17"/>
      <c r="B720" s="17"/>
      <c r="C720" s="3"/>
      <c r="D720" s="17"/>
      <c r="E720" s="3" t="str">
        <f>IF(D720=1,'Tipo '!$B$2,IF(D720=2,'Tipo '!$B$3,IF(D720=3,'Tipo '!$B$4,IF(D720=4,'Tipo '!$B$5,IF(D720=5,'Tipo '!$B$6,IF(D720=6,'Tipo '!$B$7,IF(D720=7,'Tipo '!$B$8,IF(D720=8,'Tipo '!$B$9,IF(D720=9,'Tipo '!$B$10,IF(D720=10,'Tipo '!$B$11,IF(D720=11,'Tipo '!$B$12,IF(D720=12,'Tipo '!$B$13,IF(D720=13,'Tipo '!$B$14,IF(D720=14,'Tipo '!$B$15,IF(D720=15,'Tipo '!$B$16,IF(D720=16,'Tipo '!$B$17,IF(D720=17,'Tipo '!$B$18,IF(D720=18,'Tipo '!$B$19,IF(D720=19,'Tipo '!$B$20,IF(D720=20,'Tipo '!$B$21,"No ha seleccionado un tipo de contrato válido"))))))))))))))))))))</f>
        <v>No ha seleccionado un tipo de contrato válido</v>
      </c>
      <c r="F720" s="3"/>
      <c r="G720" s="3"/>
      <c r="H720" s="19"/>
      <c r="I720" s="19"/>
      <c r="J720" s="8"/>
      <c r="K720" s="38" t="str">
        <f>IF(J720=1,'Equivalencia BH-BMPT'!$D$2,IF(J720=2,'Equivalencia BH-BMPT'!$D$3,IF(J720=3,'Equivalencia BH-BMPT'!$D$4,IF(J720=4,'Equivalencia BH-BMPT'!$D$5,IF(J720=5,'Equivalencia BH-BMPT'!$D$6,IF(J720=6,'Equivalencia BH-BMPT'!$D$7,IF(J720=7,'Equivalencia BH-BMPT'!$D$8,IF(J720=8,'Equivalencia BH-BMPT'!$D$9,IF(J720=9,'Equivalencia BH-BMPT'!$D$10,IF(J720=10,'Equivalencia BH-BMPT'!$D$11,IF(J720=11,'Equivalencia BH-BMPT'!$D$12,IF(J720=12,'Equivalencia BH-BMPT'!$D$13,IF(J720=13,'Equivalencia BH-BMPT'!$D$14,IF(J720=14,'Equivalencia BH-BMPT'!$D$15,IF(J720=15,'Equivalencia BH-BMPT'!$D$16,IF(J720=16,'Equivalencia BH-BMPT'!$D$17,IF(J720=17,'Equivalencia BH-BMPT'!$D$18,IF(J720=18,'Equivalencia BH-BMPT'!$D$19,IF(J720=19,'Equivalencia BH-BMPT'!$D$20,IF(J720=20,'Equivalencia BH-BMPT'!$D$21,IF(J720=21,'Equivalencia BH-BMPT'!$D$22,IF(J720=22,'Equivalencia BH-BMPT'!$D$23,IF(J720=23,'Equivalencia BH-BMPT'!#REF!,IF(J720=24,'Equivalencia BH-BMPT'!$D$25,IF(J720=25,'Equivalencia BH-BMPT'!$D$26,IF(J720=26,'Equivalencia BH-BMPT'!$D$27,IF(J720=27,'Equivalencia BH-BMPT'!$D$28,IF(J720=28,'Equivalencia BH-BMPT'!$D$29,IF(J720=29,'Equivalencia BH-BMPT'!$D$30,IF(J720=30,'Equivalencia BH-BMPT'!$D$31,IF(J720=31,'Equivalencia BH-BMPT'!$D$32,IF(J720=32,'Equivalencia BH-BMPT'!$D$33,IF(J720=33,'Equivalencia BH-BMPT'!$D$34,IF(J720=34,'Equivalencia BH-BMPT'!$D$35,IF(J720=35,'Equivalencia BH-BMPT'!$D$36,IF(J720=36,'Equivalencia BH-BMPT'!$D$37,IF(J720=37,'Equivalencia BH-BMPT'!$D$38,IF(J720=38,'Equivalencia BH-BMPT'!#REF!,IF(J720=39,'Equivalencia BH-BMPT'!$D$40,IF(J720=40,'Equivalencia BH-BMPT'!$D$41,IF(J720=41,'Equivalencia BH-BMPT'!$D$42,IF(J720=42,'Equivalencia BH-BMPT'!$D$43,IF(J720=43,'Equivalencia BH-BMPT'!$D$44,IF(J720=44,'Equivalencia BH-BMPT'!$D$45,IF(J720=45,'Equivalencia BH-BMPT'!$D$46,"No ha seleccionado un número de programa")))))))))))))))))))))))))))))))))))))))))))))</f>
        <v>No ha seleccionado un número de programa</v>
      </c>
      <c r="L720" s="20"/>
      <c r="M720" s="17"/>
      <c r="N720" s="24"/>
      <c r="O720" s="21"/>
      <c r="P720" s="85"/>
      <c r="Q720" s="22"/>
      <c r="R720" s="22"/>
      <c r="S720" s="22"/>
      <c r="T720" s="22">
        <f t="shared" si="36"/>
        <v>0</v>
      </c>
      <c r="U720" s="22"/>
      <c r="V720" s="23"/>
      <c r="W720" s="23"/>
      <c r="X720" s="23"/>
      <c r="Y720" s="17"/>
      <c r="Z720" s="17"/>
      <c r="AA720" s="39"/>
      <c r="AB720" s="17"/>
      <c r="AC720" s="17"/>
      <c r="AD720" s="17"/>
      <c r="AE720" s="17"/>
      <c r="AF720" s="40" t="e">
        <f t="shared" si="37"/>
        <v>#DIV/0!</v>
      </c>
      <c r="AG720" s="41"/>
      <c r="AH720" s="41" t="b">
        <f t="shared" si="38"/>
        <v>1</v>
      </c>
    </row>
    <row r="721" spans="1:34" ht="44.25" hidden="1" customHeight="1" thickBot="1" x14ac:dyDescent="0.3">
      <c r="A721" s="17"/>
      <c r="B721" s="17"/>
      <c r="C721" s="3"/>
      <c r="D721" s="17"/>
      <c r="E721" s="3" t="str">
        <f>IF(D721=1,'Tipo '!$B$2,IF(D721=2,'Tipo '!$B$3,IF(D721=3,'Tipo '!$B$4,IF(D721=4,'Tipo '!$B$5,IF(D721=5,'Tipo '!$B$6,IF(D721=6,'Tipo '!$B$7,IF(D721=7,'Tipo '!$B$8,IF(D721=8,'Tipo '!$B$9,IF(D721=9,'Tipo '!$B$10,IF(D721=10,'Tipo '!$B$11,IF(D721=11,'Tipo '!$B$12,IF(D721=12,'Tipo '!$B$13,IF(D721=13,'Tipo '!$B$14,IF(D721=14,'Tipo '!$B$15,IF(D721=15,'Tipo '!$B$16,IF(D721=16,'Tipo '!$B$17,IF(D721=17,'Tipo '!$B$18,IF(D721=18,'Tipo '!$B$19,IF(D721=19,'Tipo '!$B$20,IF(D721=20,'Tipo '!$B$21,"No ha seleccionado un tipo de contrato válido"))))))))))))))))))))</f>
        <v>No ha seleccionado un tipo de contrato válido</v>
      </c>
      <c r="F721" s="3"/>
      <c r="G721" s="3"/>
      <c r="H721" s="19"/>
      <c r="I721" s="19"/>
      <c r="J721" s="8"/>
      <c r="K721" s="38" t="str">
        <f>IF(J721=1,'Equivalencia BH-BMPT'!$D$2,IF(J721=2,'Equivalencia BH-BMPT'!$D$3,IF(J721=3,'Equivalencia BH-BMPT'!$D$4,IF(J721=4,'Equivalencia BH-BMPT'!$D$5,IF(J721=5,'Equivalencia BH-BMPT'!$D$6,IF(J721=6,'Equivalencia BH-BMPT'!$D$7,IF(J721=7,'Equivalencia BH-BMPT'!$D$8,IF(J721=8,'Equivalencia BH-BMPT'!$D$9,IF(J721=9,'Equivalencia BH-BMPT'!$D$10,IF(J721=10,'Equivalencia BH-BMPT'!$D$11,IF(J721=11,'Equivalencia BH-BMPT'!$D$12,IF(J721=12,'Equivalencia BH-BMPT'!$D$13,IF(J721=13,'Equivalencia BH-BMPT'!$D$14,IF(J721=14,'Equivalencia BH-BMPT'!$D$15,IF(J721=15,'Equivalencia BH-BMPT'!$D$16,IF(J721=16,'Equivalencia BH-BMPT'!$D$17,IF(J721=17,'Equivalencia BH-BMPT'!$D$18,IF(J721=18,'Equivalencia BH-BMPT'!$D$19,IF(J721=19,'Equivalencia BH-BMPT'!$D$20,IF(J721=20,'Equivalencia BH-BMPT'!$D$21,IF(J721=21,'Equivalencia BH-BMPT'!$D$22,IF(J721=22,'Equivalencia BH-BMPT'!$D$23,IF(J721=23,'Equivalencia BH-BMPT'!#REF!,IF(J721=24,'Equivalencia BH-BMPT'!$D$25,IF(J721=25,'Equivalencia BH-BMPT'!$D$26,IF(J721=26,'Equivalencia BH-BMPT'!$D$27,IF(J721=27,'Equivalencia BH-BMPT'!$D$28,IF(J721=28,'Equivalencia BH-BMPT'!$D$29,IF(J721=29,'Equivalencia BH-BMPT'!$D$30,IF(J721=30,'Equivalencia BH-BMPT'!$D$31,IF(J721=31,'Equivalencia BH-BMPT'!$D$32,IF(J721=32,'Equivalencia BH-BMPT'!$D$33,IF(J721=33,'Equivalencia BH-BMPT'!$D$34,IF(J721=34,'Equivalencia BH-BMPT'!$D$35,IF(J721=35,'Equivalencia BH-BMPT'!$D$36,IF(J721=36,'Equivalencia BH-BMPT'!$D$37,IF(J721=37,'Equivalencia BH-BMPT'!$D$38,IF(J721=38,'Equivalencia BH-BMPT'!#REF!,IF(J721=39,'Equivalencia BH-BMPT'!$D$40,IF(J721=40,'Equivalencia BH-BMPT'!$D$41,IF(J721=41,'Equivalencia BH-BMPT'!$D$42,IF(J721=42,'Equivalencia BH-BMPT'!$D$43,IF(J721=43,'Equivalencia BH-BMPT'!$D$44,IF(J721=44,'Equivalencia BH-BMPT'!$D$45,IF(J721=45,'Equivalencia BH-BMPT'!$D$46,"No ha seleccionado un número de programa")))))))))))))))))))))))))))))))))))))))))))))</f>
        <v>No ha seleccionado un número de programa</v>
      </c>
      <c r="L721" s="20"/>
      <c r="M721" s="17"/>
      <c r="N721" s="24"/>
      <c r="O721" s="21"/>
      <c r="P721" s="85"/>
      <c r="Q721" s="22"/>
      <c r="R721" s="22"/>
      <c r="S721" s="22"/>
      <c r="T721" s="22">
        <f t="shared" si="36"/>
        <v>0</v>
      </c>
      <c r="U721" s="22"/>
      <c r="V721" s="23"/>
      <c r="W721" s="23"/>
      <c r="X721" s="23"/>
      <c r="Y721" s="17"/>
      <c r="Z721" s="17"/>
      <c r="AA721" s="39"/>
      <c r="AB721" s="17"/>
      <c r="AC721" s="17"/>
      <c r="AD721" s="17"/>
      <c r="AE721" s="17"/>
      <c r="AF721" s="40" t="e">
        <f t="shared" si="37"/>
        <v>#DIV/0!</v>
      </c>
      <c r="AG721" s="41"/>
      <c r="AH721" s="41" t="b">
        <f t="shared" si="38"/>
        <v>1</v>
      </c>
    </row>
    <row r="722" spans="1:34" ht="44.25" hidden="1" customHeight="1" thickBot="1" x14ac:dyDescent="0.3">
      <c r="A722" s="17"/>
      <c r="B722" s="17"/>
      <c r="C722" s="3"/>
      <c r="D722" s="17"/>
      <c r="E722" s="3" t="str">
        <f>IF(D722=1,'Tipo '!$B$2,IF(D722=2,'Tipo '!$B$3,IF(D722=3,'Tipo '!$B$4,IF(D722=4,'Tipo '!$B$5,IF(D722=5,'Tipo '!$B$6,IF(D722=6,'Tipo '!$B$7,IF(D722=7,'Tipo '!$B$8,IF(D722=8,'Tipo '!$B$9,IF(D722=9,'Tipo '!$B$10,IF(D722=10,'Tipo '!$B$11,IF(D722=11,'Tipo '!$B$12,IF(D722=12,'Tipo '!$B$13,IF(D722=13,'Tipo '!$B$14,IF(D722=14,'Tipo '!$B$15,IF(D722=15,'Tipo '!$B$16,IF(D722=16,'Tipo '!$B$17,IF(D722=17,'Tipo '!$B$18,IF(D722=18,'Tipo '!$B$19,IF(D722=19,'Tipo '!$B$20,IF(D722=20,'Tipo '!$B$21,"No ha seleccionado un tipo de contrato válido"))))))))))))))))))))</f>
        <v>No ha seleccionado un tipo de contrato válido</v>
      </c>
      <c r="F722" s="3"/>
      <c r="G722" s="3"/>
      <c r="H722" s="19"/>
      <c r="I722" s="19"/>
      <c r="J722" s="8"/>
      <c r="K722" s="38" t="str">
        <f>IF(J722=1,'Equivalencia BH-BMPT'!$D$2,IF(J722=2,'Equivalencia BH-BMPT'!$D$3,IF(J722=3,'Equivalencia BH-BMPT'!$D$4,IF(J722=4,'Equivalencia BH-BMPT'!$D$5,IF(J722=5,'Equivalencia BH-BMPT'!$D$6,IF(J722=6,'Equivalencia BH-BMPT'!$D$7,IF(J722=7,'Equivalencia BH-BMPT'!$D$8,IF(J722=8,'Equivalencia BH-BMPT'!$D$9,IF(J722=9,'Equivalencia BH-BMPT'!$D$10,IF(J722=10,'Equivalencia BH-BMPT'!$D$11,IF(J722=11,'Equivalencia BH-BMPT'!$D$12,IF(J722=12,'Equivalencia BH-BMPT'!$D$13,IF(J722=13,'Equivalencia BH-BMPT'!$D$14,IF(J722=14,'Equivalencia BH-BMPT'!$D$15,IF(J722=15,'Equivalencia BH-BMPT'!$D$16,IF(J722=16,'Equivalencia BH-BMPT'!$D$17,IF(J722=17,'Equivalencia BH-BMPT'!$D$18,IF(J722=18,'Equivalencia BH-BMPT'!$D$19,IF(J722=19,'Equivalencia BH-BMPT'!$D$20,IF(J722=20,'Equivalencia BH-BMPT'!$D$21,IF(J722=21,'Equivalencia BH-BMPT'!$D$22,IF(J722=22,'Equivalencia BH-BMPT'!$D$23,IF(J722=23,'Equivalencia BH-BMPT'!#REF!,IF(J722=24,'Equivalencia BH-BMPT'!$D$25,IF(J722=25,'Equivalencia BH-BMPT'!$D$26,IF(J722=26,'Equivalencia BH-BMPT'!$D$27,IF(J722=27,'Equivalencia BH-BMPT'!$D$28,IF(J722=28,'Equivalencia BH-BMPT'!$D$29,IF(J722=29,'Equivalencia BH-BMPT'!$D$30,IF(J722=30,'Equivalencia BH-BMPT'!$D$31,IF(J722=31,'Equivalencia BH-BMPT'!$D$32,IF(J722=32,'Equivalencia BH-BMPT'!$D$33,IF(J722=33,'Equivalencia BH-BMPT'!$D$34,IF(J722=34,'Equivalencia BH-BMPT'!$D$35,IF(J722=35,'Equivalencia BH-BMPT'!$D$36,IF(J722=36,'Equivalencia BH-BMPT'!$D$37,IF(J722=37,'Equivalencia BH-BMPT'!$D$38,IF(J722=38,'Equivalencia BH-BMPT'!#REF!,IF(J722=39,'Equivalencia BH-BMPT'!$D$40,IF(J722=40,'Equivalencia BH-BMPT'!$D$41,IF(J722=41,'Equivalencia BH-BMPT'!$D$42,IF(J722=42,'Equivalencia BH-BMPT'!$D$43,IF(J722=43,'Equivalencia BH-BMPT'!$D$44,IF(J722=44,'Equivalencia BH-BMPT'!$D$45,IF(J722=45,'Equivalencia BH-BMPT'!$D$46,"No ha seleccionado un número de programa")))))))))))))))))))))))))))))))))))))))))))))</f>
        <v>No ha seleccionado un número de programa</v>
      </c>
      <c r="L722" s="20"/>
      <c r="M722" s="17"/>
      <c r="N722" s="24"/>
      <c r="O722" s="21"/>
      <c r="P722" s="85"/>
      <c r="Q722" s="22"/>
      <c r="R722" s="22"/>
      <c r="S722" s="22"/>
      <c r="T722" s="22">
        <f t="shared" si="36"/>
        <v>0</v>
      </c>
      <c r="U722" s="22"/>
      <c r="V722" s="23"/>
      <c r="W722" s="23"/>
      <c r="X722" s="23"/>
      <c r="Y722" s="17"/>
      <c r="Z722" s="17"/>
      <c r="AA722" s="39"/>
      <c r="AB722" s="17"/>
      <c r="AC722" s="17"/>
      <c r="AD722" s="17"/>
      <c r="AE722" s="17"/>
      <c r="AF722" s="40" t="e">
        <f t="shared" si="37"/>
        <v>#DIV/0!</v>
      </c>
      <c r="AG722" s="41"/>
      <c r="AH722" s="41" t="b">
        <f t="shared" si="38"/>
        <v>1</v>
      </c>
    </row>
    <row r="723" spans="1:34" ht="44.25" hidden="1" customHeight="1" thickBot="1" x14ac:dyDescent="0.3">
      <c r="A723" s="17"/>
      <c r="B723" s="17"/>
      <c r="C723" s="3"/>
      <c r="D723" s="17"/>
      <c r="E723" s="3" t="str">
        <f>IF(D723=1,'Tipo '!$B$2,IF(D723=2,'Tipo '!$B$3,IF(D723=3,'Tipo '!$B$4,IF(D723=4,'Tipo '!$B$5,IF(D723=5,'Tipo '!$B$6,IF(D723=6,'Tipo '!$B$7,IF(D723=7,'Tipo '!$B$8,IF(D723=8,'Tipo '!$B$9,IF(D723=9,'Tipo '!$B$10,IF(D723=10,'Tipo '!$B$11,IF(D723=11,'Tipo '!$B$12,IF(D723=12,'Tipo '!$B$13,IF(D723=13,'Tipo '!$B$14,IF(D723=14,'Tipo '!$B$15,IF(D723=15,'Tipo '!$B$16,IF(D723=16,'Tipo '!$B$17,IF(D723=17,'Tipo '!$B$18,IF(D723=18,'Tipo '!$B$19,IF(D723=19,'Tipo '!$B$20,IF(D723=20,'Tipo '!$B$21,"No ha seleccionado un tipo de contrato válido"))))))))))))))))))))</f>
        <v>No ha seleccionado un tipo de contrato válido</v>
      </c>
      <c r="F723" s="3"/>
      <c r="G723" s="3"/>
      <c r="H723" s="19"/>
      <c r="I723" s="19"/>
      <c r="J723" s="8"/>
      <c r="K723" s="38" t="str">
        <f>IF(J723=1,'Equivalencia BH-BMPT'!$D$2,IF(J723=2,'Equivalencia BH-BMPT'!$D$3,IF(J723=3,'Equivalencia BH-BMPT'!$D$4,IF(J723=4,'Equivalencia BH-BMPT'!$D$5,IF(J723=5,'Equivalencia BH-BMPT'!$D$6,IF(J723=6,'Equivalencia BH-BMPT'!$D$7,IF(J723=7,'Equivalencia BH-BMPT'!$D$8,IF(J723=8,'Equivalencia BH-BMPT'!$D$9,IF(J723=9,'Equivalencia BH-BMPT'!$D$10,IF(J723=10,'Equivalencia BH-BMPT'!$D$11,IF(J723=11,'Equivalencia BH-BMPT'!$D$12,IF(J723=12,'Equivalencia BH-BMPT'!$D$13,IF(J723=13,'Equivalencia BH-BMPT'!$D$14,IF(J723=14,'Equivalencia BH-BMPT'!$D$15,IF(J723=15,'Equivalencia BH-BMPT'!$D$16,IF(J723=16,'Equivalencia BH-BMPT'!$D$17,IF(J723=17,'Equivalencia BH-BMPT'!$D$18,IF(J723=18,'Equivalencia BH-BMPT'!$D$19,IF(J723=19,'Equivalencia BH-BMPT'!$D$20,IF(J723=20,'Equivalencia BH-BMPT'!$D$21,IF(J723=21,'Equivalencia BH-BMPT'!$D$22,IF(J723=22,'Equivalencia BH-BMPT'!$D$23,IF(J723=23,'Equivalencia BH-BMPT'!#REF!,IF(J723=24,'Equivalencia BH-BMPT'!$D$25,IF(J723=25,'Equivalencia BH-BMPT'!$D$26,IF(J723=26,'Equivalencia BH-BMPT'!$D$27,IF(J723=27,'Equivalencia BH-BMPT'!$D$28,IF(J723=28,'Equivalencia BH-BMPT'!$D$29,IF(J723=29,'Equivalencia BH-BMPT'!$D$30,IF(J723=30,'Equivalencia BH-BMPT'!$D$31,IF(J723=31,'Equivalencia BH-BMPT'!$D$32,IF(J723=32,'Equivalencia BH-BMPT'!$D$33,IF(J723=33,'Equivalencia BH-BMPT'!$D$34,IF(J723=34,'Equivalencia BH-BMPT'!$D$35,IF(J723=35,'Equivalencia BH-BMPT'!$D$36,IF(J723=36,'Equivalencia BH-BMPT'!$D$37,IF(J723=37,'Equivalencia BH-BMPT'!$D$38,IF(J723=38,'Equivalencia BH-BMPT'!#REF!,IF(J723=39,'Equivalencia BH-BMPT'!$D$40,IF(J723=40,'Equivalencia BH-BMPT'!$D$41,IF(J723=41,'Equivalencia BH-BMPT'!$D$42,IF(J723=42,'Equivalencia BH-BMPT'!$D$43,IF(J723=43,'Equivalencia BH-BMPT'!$D$44,IF(J723=44,'Equivalencia BH-BMPT'!$D$45,IF(J723=45,'Equivalencia BH-BMPT'!$D$46,"No ha seleccionado un número de programa")))))))))))))))))))))))))))))))))))))))))))))</f>
        <v>No ha seleccionado un número de programa</v>
      </c>
      <c r="L723" s="20"/>
      <c r="M723" s="17"/>
      <c r="N723" s="24"/>
      <c r="O723" s="21"/>
      <c r="P723" s="85"/>
      <c r="Q723" s="22"/>
      <c r="R723" s="22"/>
      <c r="S723" s="22"/>
      <c r="T723" s="22">
        <f t="shared" si="36"/>
        <v>0</v>
      </c>
      <c r="U723" s="22"/>
      <c r="V723" s="23"/>
      <c r="W723" s="23"/>
      <c r="X723" s="23"/>
      <c r="Y723" s="17"/>
      <c r="Z723" s="17"/>
      <c r="AA723" s="39"/>
      <c r="AB723" s="17"/>
      <c r="AC723" s="17"/>
      <c r="AD723" s="17"/>
      <c r="AE723" s="17"/>
      <c r="AF723" s="40" t="e">
        <f t="shared" si="37"/>
        <v>#DIV/0!</v>
      </c>
      <c r="AG723" s="41"/>
      <c r="AH723" s="41" t="b">
        <f t="shared" si="38"/>
        <v>1</v>
      </c>
    </row>
    <row r="724" spans="1:34" ht="44.25" hidden="1" customHeight="1" thickBot="1" x14ac:dyDescent="0.3">
      <c r="A724" s="17"/>
      <c r="B724" s="17"/>
      <c r="C724" s="3"/>
      <c r="D724" s="17"/>
      <c r="E724" s="3" t="str">
        <f>IF(D724=1,'Tipo '!$B$2,IF(D724=2,'Tipo '!$B$3,IF(D724=3,'Tipo '!$B$4,IF(D724=4,'Tipo '!$B$5,IF(D724=5,'Tipo '!$B$6,IF(D724=6,'Tipo '!$B$7,IF(D724=7,'Tipo '!$B$8,IF(D724=8,'Tipo '!$B$9,IF(D724=9,'Tipo '!$B$10,IF(D724=10,'Tipo '!$B$11,IF(D724=11,'Tipo '!$B$12,IF(D724=12,'Tipo '!$B$13,IF(D724=13,'Tipo '!$B$14,IF(D724=14,'Tipo '!$B$15,IF(D724=15,'Tipo '!$B$16,IF(D724=16,'Tipo '!$B$17,IF(D724=17,'Tipo '!$B$18,IF(D724=18,'Tipo '!$B$19,IF(D724=19,'Tipo '!$B$20,IF(D724=20,'Tipo '!$B$21,"No ha seleccionado un tipo de contrato válido"))))))))))))))))))))</f>
        <v>No ha seleccionado un tipo de contrato válido</v>
      </c>
      <c r="F724" s="3"/>
      <c r="G724" s="3"/>
      <c r="H724" s="19"/>
      <c r="I724" s="19"/>
      <c r="J724" s="8"/>
      <c r="K724" s="38" t="str">
        <f>IF(J724=1,'Equivalencia BH-BMPT'!$D$2,IF(J724=2,'Equivalencia BH-BMPT'!$D$3,IF(J724=3,'Equivalencia BH-BMPT'!$D$4,IF(J724=4,'Equivalencia BH-BMPT'!$D$5,IF(J724=5,'Equivalencia BH-BMPT'!$D$6,IF(J724=6,'Equivalencia BH-BMPT'!$D$7,IF(J724=7,'Equivalencia BH-BMPT'!$D$8,IF(J724=8,'Equivalencia BH-BMPT'!$D$9,IF(J724=9,'Equivalencia BH-BMPT'!$D$10,IF(J724=10,'Equivalencia BH-BMPT'!$D$11,IF(J724=11,'Equivalencia BH-BMPT'!$D$12,IF(J724=12,'Equivalencia BH-BMPT'!$D$13,IF(J724=13,'Equivalencia BH-BMPT'!$D$14,IF(J724=14,'Equivalencia BH-BMPT'!$D$15,IF(J724=15,'Equivalencia BH-BMPT'!$D$16,IF(J724=16,'Equivalencia BH-BMPT'!$D$17,IF(J724=17,'Equivalencia BH-BMPT'!$D$18,IF(J724=18,'Equivalencia BH-BMPT'!$D$19,IF(J724=19,'Equivalencia BH-BMPT'!$D$20,IF(J724=20,'Equivalencia BH-BMPT'!$D$21,IF(J724=21,'Equivalencia BH-BMPT'!$D$22,IF(J724=22,'Equivalencia BH-BMPT'!$D$23,IF(J724=23,'Equivalencia BH-BMPT'!#REF!,IF(J724=24,'Equivalencia BH-BMPT'!$D$25,IF(J724=25,'Equivalencia BH-BMPT'!$D$26,IF(J724=26,'Equivalencia BH-BMPT'!$D$27,IF(J724=27,'Equivalencia BH-BMPT'!$D$28,IF(J724=28,'Equivalencia BH-BMPT'!$D$29,IF(J724=29,'Equivalencia BH-BMPT'!$D$30,IF(J724=30,'Equivalencia BH-BMPT'!$D$31,IF(J724=31,'Equivalencia BH-BMPT'!$D$32,IF(J724=32,'Equivalencia BH-BMPT'!$D$33,IF(J724=33,'Equivalencia BH-BMPT'!$D$34,IF(J724=34,'Equivalencia BH-BMPT'!$D$35,IF(J724=35,'Equivalencia BH-BMPT'!$D$36,IF(J724=36,'Equivalencia BH-BMPT'!$D$37,IF(J724=37,'Equivalencia BH-BMPT'!$D$38,IF(J724=38,'Equivalencia BH-BMPT'!#REF!,IF(J724=39,'Equivalencia BH-BMPT'!$D$40,IF(J724=40,'Equivalencia BH-BMPT'!$D$41,IF(J724=41,'Equivalencia BH-BMPT'!$D$42,IF(J724=42,'Equivalencia BH-BMPT'!$D$43,IF(J724=43,'Equivalencia BH-BMPT'!$D$44,IF(J724=44,'Equivalencia BH-BMPT'!$D$45,IF(J724=45,'Equivalencia BH-BMPT'!$D$46,"No ha seleccionado un número de programa")))))))))))))))))))))))))))))))))))))))))))))</f>
        <v>No ha seleccionado un número de programa</v>
      </c>
      <c r="L724" s="20"/>
      <c r="M724" s="17"/>
      <c r="N724" s="24"/>
      <c r="O724" s="21"/>
      <c r="P724" s="85"/>
      <c r="Q724" s="22"/>
      <c r="R724" s="22"/>
      <c r="S724" s="22"/>
      <c r="T724" s="22">
        <f t="shared" ref="T724:T787" si="39">O724+Q724+S724</f>
        <v>0</v>
      </c>
      <c r="U724" s="22"/>
      <c r="V724" s="23"/>
      <c r="W724" s="23"/>
      <c r="X724" s="23"/>
      <c r="Y724" s="17"/>
      <c r="Z724" s="17"/>
      <c r="AA724" s="39"/>
      <c r="AB724" s="17"/>
      <c r="AC724" s="17"/>
      <c r="AD724" s="17"/>
      <c r="AE724" s="17"/>
      <c r="AF724" s="40" t="e">
        <f t="shared" ref="AF724:AF787" si="40">SUM(U724/T724)</f>
        <v>#DIV/0!</v>
      </c>
      <c r="AG724" s="41"/>
      <c r="AH724" s="41" t="b">
        <f t="shared" ref="AH724:AH787" si="41">IF(I724="Funcionamiento",J724=0,J724="")</f>
        <v>1</v>
      </c>
    </row>
    <row r="725" spans="1:34" ht="44.25" hidden="1" customHeight="1" thickBot="1" x14ac:dyDescent="0.3">
      <c r="A725" s="17"/>
      <c r="B725" s="17"/>
      <c r="C725" s="3"/>
      <c r="D725" s="17"/>
      <c r="E725" s="3" t="str">
        <f>IF(D725=1,'Tipo '!$B$2,IF(D725=2,'Tipo '!$B$3,IF(D725=3,'Tipo '!$B$4,IF(D725=4,'Tipo '!$B$5,IF(D725=5,'Tipo '!$B$6,IF(D725=6,'Tipo '!$B$7,IF(D725=7,'Tipo '!$B$8,IF(D725=8,'Tipo '!$B$9,IF(D725=9,'Tipo '!$B$10,IF(D725=10,'Tipo '!$B$11,IF(D725=11,'Tipo '!$B$12,IF(D725=12,'Tipo '!$B$13,IF(D725=13,'Tipo '!$B$14,IF(D725=14,'Tipo '!$B$15,IF(D725=15,'Tipo '!$B$16,IF(D725=16,'Tipo '!$B$17,IF(D725=17,'Tipo '!$B$18,IF(D725=18,'Tipo '!$B$19,IF(D725=19,'Tipo '!$B$20,IF(D725=20,'Tipo '!$B$21,"No ha seleccionado un tipo de contrato válido"))))))))))))))))))))</f>
        <v>No ha seleccionado un tipo de contrato válido</v>
      </c>
      <c r="F725" s="3"/>
      <c r="G725" s="3"/>
      <c r="H725" s="19"/>
      <c r="I725" s="19"/>
      <c r="J725" s="8"/>
      <c r="K725" s="38" t="str">
        <f>IF(J725=1,'Equivalencia BH-BMPT'!$D$2,IF(J725=2,'Equivalencia BH-BMPT'!$D$3,IF(J725=3,'Equivalencia BH-BMPT'!$D$4,IF(J725=4,'Equivalencia BH-BMPT'!$D$5,IF(J725=5,'Equivalencia BH-BMPT'!$D$6,IF(J725=6,'Equivalencia BH-BMPT'!$D$7,IF(J725=7,'Equivalencia BH-BMPT'!$D$8,IF(J725=8,'Equivalencia BH-BMPT'!$D$9,IF(J725=9,'Equivalencia BH-BMPT'!$D$10,IF(J725=10,'Equivalencia BH-BMPT'!$D$11,IF(J725=11,'Equivalencia BH-BMPT'!$D$12,IF(J725=12,'Equivalencia BH-BMPT'!$D$13,IF(J725=13,'Equivalencia BH-BMPT'!$D$14,IF(J725=14,'Equivalencia BH-BMPT'!$D$15,IF(J725=15,'Equivalencia BH-BMPT'!$D$16,IF(J725=16,'Equivalencia BH-BMPT'!$D$17,IF(J725=17,'Equivalencia BH-BMPT'!$D$18,IF(J725=18,'Equivalencia BH-BMPT'!$D$19,IF(J725=19,'Equivalencia BH-BMPT'!$D$20,IF(J725=20,'Equivalencia BH-BMPT'!$D$21,IF(J725=21,'Equivalencia BH-BMPT'!$D$22,IF(J725=22,'Equivalencia BH-BMPT'!$D$23,IF(J725=23,'Equivalencia BH-BMPT'!#REF!,IF(J725=24,'Equivalencia BH-BMPT'!$D$25,IF(J725=25,'Equivalencia BH-BMPT'!$D$26,IF(J725=26,'Equivalencia BH-BMPT'!$D$27,IF(J725=27,'Equivalencia BH-BMPT'!$D$28,IF(J725=28,'Equivalencia BH-BMPT'!$D$29,IF(J725=29,'Equivalencia BH-BMPT'!$D$30,IF(J725=30,'Equivalencia BH-BMPT'!$D$31,IF(J725=31,'Equivalencia BH-BMPT'!$D$32,IF(J725=32,'Equivalencia BH-BMPT'!$D$33,IF(J725=33,'Equivalencia BH-BMPT'!$D$34,IF(J725=34,'Equivalencia BH-BMPT'!$D$35,IF(J725=35,'Equivalencia BH-BMPT'!$D$36,IF(J725=36,'Equivalencia BH-BMPT'!$D$37,IF(J725=37,'Equivalencia BH-BMPT'!$D$38,IF(J725=38,'Equivalencia BH-BMPT'!#REF!,IF(J725=39,'Equivalencia BH-BMPT'!$D$40,IF(J725=40,'Equivalencia BH-BMPT'!$D$41,IF(J725=41,'Equivalencia BH-BMPT'!$D$42,IF(J725=42,'Equivalencia BH-BMPT'!$D$43,IF(J725=43,'Equivalencia BH-BMPT'!$D$44,IF(J725=44,'Equivalencia BH-BMPT'!$D$45,IF(J725=45,'Equivalencia BH-BMPT'!$D$46,"No ha seleccionado un número de programa")))))))))))))))))))))))))))))))))))))))))))))</f>
        <v>No ha seleccionado un número de programa</v>
      </c>
      <c r="L725" s="20"/>
      <c r="M725" s="17"/>
      <c r="N725" s="24"/>
      <c r="O725" s="21"/>
      <c r="P725" s="85"/>
      <c r="Q725" s="22"/>
      <c r="R725" s="22"/>
      <c r="S725" s="22"/>
      <c r="T725" s="22">
        <f t="shared" si="39"/>
        <v>0</v>
      </c>
      <c r="U725" s="22"/>
      <c r="V725" s="23"/>
      <c r="W725" s="23"/>
      <c r="X725" s="23"/>
      <c r="Y725" s="17"/>
      <c r="Z725" s="17"/>
      <c r="AA725" s="39"/>
      <c r="AB725" s="17"/>
      <c r="AC725" s="17"/>
      <c r="AD725" s="17"/>
      <c r="AE725" s="17"/>
      <c r="AF725" s="40" t="e">
        <f t="shared" si="40"/>
        <v>#DIV/0!</v>
      </c>
      <c r="AG725" s="41"/>
      <c r="AH725" s="41" t="b">
        <f t="shared" si="41"/>
        <v>1</v>
      </c>
    </row>
    <row r="726" spans="1:34" ht="44.25" hidden="1" customHeight="1" thickBot="1" x14ac:dyDescent="0.3">
      <c r="A726" s="17"/>
      <c r="B726" s="17"/>
      <c r="C726" s="3"/>
      <c r="D726" s="17"/>
      <c r="E726" s="3" t="str">
        <f>IF(D726=1,'Tipo '!$B$2,IF(D726=2,'Tipo '!$B$3,IF(D726=3,'Tipo '!$B$4,IF(D726=4,'Tipo '!$B$5,IF(D726=5,'Tipo '!$B$6,IF(D726=6,'Tipo '!$B$7,IF(D726=7,'Tipo '!$B$8,IF(D726=8,'Tipo '!$B$9,IF(D726=9,'Tipo '!$B$10,IF(D726=10,'Tipo '!$B$11,IF(D726=11,'Tipo '!$B$12,IF(D726=12,'Tipo '!$B$13,IF(D726=13,'Tipo '!$B$14,IF(D726=14,'Tipo '!$B$15,IF(D726=15,'Tipo '!$B$16,IF(D726=16,'Tipo '!$B$17,IF(D726=17,'Tipo '!$B$18,IF(D726=18,'Tipo '!$B$19,IF(D726=19,'Tipo '!$B$20,IF(D726=20,'Tipo '!$B$21,"No ha seleccionado un tipo de contrato válido"))))))))))))))))))))</f>
        <v>No ha seleccionado un tipo de contrato válido</v>
      </c>
      <c r="F726" s="3"/>
      <c r="G726" s="3"/>
      <c r="H726" s="19"/>
      <c r="I726" s="19"/>
      <c r="J726" s="8"/>
      <c r="K726" s="38" t="str">
        <f>IF(J726=1,'Equivalencia BH-BMPT'!$D$2,IF(J726=2,'Equivalencia BH-BMPT'!$D$3,IF(J726=3,'Equivalencia BH-BMPT'!$D$4,IF(J726=4,'Equivalencia BH-BMPT'!$D$5,IF(J726=5,'Equivalencia BH-BMPT'!$D$6,IF(J726=6,'Equivalencia BH-BMPT'!$D$7,IF(J726=7,'Equivalencia BH-BMPT'!$D$8,IF(J726=8,'Equivalencia BH-BMPT'!$D$9,IF(J726=9,'Equivalencia BH-BMPT'!$D$10,IF(J726=10,'Equivalencia BH-BMPT'!$D$11,IF(J726=11,'Equivalencia BH-BMPT'!$D$12,IF(J726=12,'Equivalencia BH-BMPT'!$D$13,IF(J726=13,'Equivalencia BH-BMPT'!$D$14,IF(J726=14,'Equivalencia BH-BMPT'!$D$15,IF(J726=15,'Equivalencia BH-BMPT'!$D$16,IF(J726=16,'Equivalencia BH-BMPT'!$D$17,IF(J726=17,'Equivalencia BH-BMPT'!$D$18,IF(J726=18,'Equivalencia BH-BMPT'!$D$19,IF(J726=19,'Equivalencia BH-BMPT'!$D$20,IF(J726=20,'Equivalencia BH-BMPT'!$D$21,IF(J726=21,'Equivalencia BH-BMPT'!$D$22,IF(J726=22,'Equivalencia BH-BMPT'!$D$23,IF(J726=23,'Equivalencia BH-BMPT'!#REF!,IF(J726=24,'Equivalencia BH-BMPT'!$D$25,IF(J726=25,'Equivalencia BH-BMPT'!$D$26,IF(J726=26,'Equivalencia BH-BMPT'!$D$27,IF(J726=27,'Equivalencia BH-BMPT'!$D$28,IF(J726=28,'Equivalencia BH-BMPT'!$D$29,IF(J726=29,'Equivalencia BH-BMPT'!$D$30,IF(J726=30,'Equivalencia BH-BMPT'!$D$31,IF(J726=31,'Equivalencia BH-BMPT'!$D$32,IF(J726=32,'Equivalencia BH-BMPT'!$D$33,IF(J726=33,'Equivalencia BH-BMPT'!$D$34,IF(J726=34,'Equivalencia BH-BMPT'!$D$35,IF(J726=35,'Equivalencia BH-BMPT'!$D$36,IF(J726=36,'Equivalencia BH-BMPT'!$D$37,IF(J726=37,'Equivalencia BH-BMPT'!$D$38,IF(J726=38,'Equivalencia BH-BMPT'!#REF!,IF(J726=39,'Equivalencia BH-BMPT'!$D$40,IF(J726=40,'Equivalencia BH-BMPT'!$D$41,IF(J726=41,'Equivalencia BH-BMPT'!$D$42,IF(J726=42,'Equivalencia BH-BMPT'!$D$43,IF(J726=43,'Equivalencia BH-BMPT'!$D$44,IF(J726=44,'Equivalencia BH-BMPT'!$D$45,IF(J726=45,'Equivalencia BH-BMPT'!$D$46,"No ha seleccionado un número de programa")))))))))))))))))))))))))))))))))))))))))))))</f>
        <v>No ha seleccionado un número de programa</v>
      </c>
      <c r="L726" s="20"/>
      <c r="M726" s="17"/>
      <c r="N726" s="24"/>
      <c r="O726" s="21"/>
      <c r="P726" s="85"/>
      <c r="Q726" s="22"/>
      <c r="R726" s="22"/>
      <c r="S726" s="22"/>
      <c r="T726" s="22">
        <f t="shared" si="39"/>
        <v>0</v>
      </c>
      <c r="U726" s="22"/>
      <c r="V726" s="23"/>
      <c r="W726" s="23"/>
      <c r="X726" s="23"/>
      <c r="Y726" s="17"/>
      <c r="Z726" s="17"/>
      <c r="AA726" s="39"/>
      <c r="AB726" s="17"/>
      <c r="AC726" s="17"/>
      <c r="AD726" s="17"/>
      <c r="AE726" s="17"/>
      <c r="AF726" s="40" t="e">
        <f t="shared" si="40"/>
        <v>#DIV/0!</v>
      </c>
      <c r="AG726" s="41"/>
      <c r="AH726" s="41" t="b">
        <f t="shared" si="41"/>
        <v>1</v>
      </c>
    </row>
    <row r="727" spans="1:34" ht="44.25" hidden="1" customHeight="1" thickBot="1" x14ac:dyDescent="0.3">
      <c r="A727" s="17"/>
      <c r="B727" s="17"/>
      <c r="C727" s="3"/>
      <c r="D727" s="17"/>
      <c r="E727" s="3" t="str">
        <f>IF(D727=1,'Tipo '!$B$2,IF(D727=2,'Tipo '!$B$3,IF(D727=3,'Tipo '!$B$4,IF(D727=4,'Tipo '!$B$5,IF(D727=5,'Tipo '!$B$6,IF(D727=6,'Tipo '!$B$7,IF(D727=7,'Tipo '!$B$8,IF(D727=8,'Tipo '!$B$9,IF(D727=9,'Tipo '!$B$10,IF(D727=10,'Tipo '!$B$11,IF(D727=11,'Tipo '!$B$12,IF(D727=12,'Tipo '!$B$13,IF(D727=13,'Tipo '!$B$14,IF(D727=14,'Tipo '!$B$15,IF(D727=15,'Tipo '!$B$16,IF(D727=16,'Tipo '!$B$17,IF(D727=17,'Tipo '!$B$18,IF(D727=18,'Tipo '!$B$19,IF(D727=19,'Tipo '!$B$20,IF(D727=20,'Tipo '!$B$21,"No ha seleccionado un tipo de contrato válido"))))))))))))))))))))</f>
        <v>No ha seleccionado un tipo de contrato válido</v>
      </c>
      <c r="F727" s="3"/>
      <c r="G727" s="3"/>
      <c r="H727" s="19"/>
      <c r="I727" s="19"/>
      <c r="J727" s="8"/>
      <c r="K727" s="38" t="str">
        <f>IF(J727=1,'Equivalencia BH-BMPT'!$D$2,IF(J727=2,'Equivalencia BH-BMPT'!$D$3,IF(J727=3,'Equivalencia BH-BMPT'!$D$4,IF(J727=4,'Equivalencia BH-BMPT'!$D$5,IF(J727=5,'Equivalencia BH-BMPT'!$D$6,IF(J727=6,'Equivalencia BH-BMPT'!$D$7,IF(J727=7,'Equivalencia BH-BMPT'!$D$8,IF(J727=8,'Equivalencia BH-BMPT'!$D$9,IF(J727=9,'Equivalencia BH-BMPT'!$D$10,IF(J727=10,'Equivalencia BH-BMPT'!$D$11,IF(J727=11,'Equivalencia BH-BMPT'!$D$12,IF(J727=12,'Equivalencia BH-BMPT'!$D$13,IF(J727=13,'Equivalencia BH-BMPT'!$D$14,IF(J727=14,'Equivalencia BH-BMPT'!$D$15,IF(J727=15,'Equivalencia BH-BMPT'!$D$16,IF(J727=16,'Equivalencia BH-BMPT'!$D$17,IF(J727=17,'Equivalencia BH-BMPT'!$D$18,IF(J727=18,'Equivalencia BH-BMPT'!$D$19,IF(J727=19,'Equivalencia BH-BMPT'!$D$20,IF(J727=20,'Equivalencia BH-BMPT'!$D$21,IF(J727=21,'Equivalencia BH-BMPT'!$D$22,IF(J727=22,'Equivalencia BH-BMPT'!$D$23,IF(J727=23,'Equivalencia BH-BMPT'!#REF!,IF(J727=24,'Equivalencia BH-BMPT'!$D$25,IF(J727=25,'Equivalencia BH-BMPT'!$D$26,IF(J727=26,'Equivalencia BH-BMPT'!$D$27,IF(J727=27,'Equivalencia BH-BMPT'!$D$28,IF(J727=28,'Equivalencia BH-BMPT'!$D$29,IF(J727=29,'Equivalencia BH-BMPT'!$D$30,IF(J727=30,'Equivalencia BH-BMPT'!$D$31,IF(J727=31,'Equivalencia BH-BMPT'!$D$32,IF(J727=32,'Equivalencia BH-BMPT'!$D$33,IF(J727=33,'Equivalencia BH-BMPT'!$D$34,IF(J727=34,'Equivalencia BH-BMPT'!$D$35,IF(J727=35,'Equivalencia BH-BMPT'!$D$36,IF(J727=36,'Equivalencia BH-BMPT'!$D$37,IF(J727=37,'Equivalencia BH-BMPT'!$D$38,IF(J727=38,'Equivalencia BH-BMPT'!#REF!,IF(J727=39,'Equivalencia BH-BMPT'!$D$40,IF(J727=40,'Equivalencia BH-BMPT'!$D$41,IF(J727=41,'Equivalencia BH-BMPT'!$D$42,IF(J727=42,'Equivalencia BH-BMPT'!$D$43,IF(J727=43,'Equivalencia BH-BMPT'!$D$44,IF(J727=44,'Equivalencia BH-BMPT'!$D$45,IF(J727=45,'Equivalencia BH-BMPT'!$D$46,"No ha seleccionado un número de programa")))))))))))))))))))))))))))))))))))))))))))))</f>
        <v>No ha seleccionado un número de programa</v>
      </c>
      <c r="L727" s="20"/>
      <c r="M727" s="17"/>
      <c r="N727" s="24"/>
      <c r="O727" s="21"/>
      <c r="P727" s="85"/>
      <c r="Q727" s="22"/>
      <c r="R727" s="22"/>
      <c r="S727" s="22"/>
      <c r="T727" s="22">
        <f t="shared" si="39"/>
        <v>0</v>
      </c>
      <c r="U727" s="22"/>
      <c r="V727" s="23"/>
      <c r="W727" s="23"/>
      <c r="X727" s="23"/>
      <c r="Y727" s="17"/>
      <c r="Z727" s="17"/>
      <c r="AA727" s="39"/>
      <c r="AB727" s="17"/>
      <c r="AC727" s="17"/>
      <c r="AD727" s="17"/>
      <c r="AE727" s="17"/>
      <c r="AF727" s="40" t="e">
        <f t="shared" si="40"/>
        <v>#DIV/0!</v>
      </c>
      <c r="AG727" s="41"/>
      <c r="AH727" s="41" t="b">
        <f t="shared" si="41"/>
        <v>1</v>
      </c>
    </row>
    <row r="728" spans="1:34" ht="44.25" hidden="1" customHeight="1" thickBot="1" x14ac:dyDescent="0.3">
      <c r="A728" s="17"/>
      <c r="B728" s="17"/>
      <c r="C728" s="3"/>
      <c r="D728" s="17"/>
      <c r="E728" s="3" t="str">
        <f>IF(D728=1,'Tipo '!$B$2,IF(D728=2,'Tipo '!$B$3,IF(D728=3,'Tipo '!$B$4,IF(D728=4,'Tipo '!$B$5,IF(D728=5,'Tipo '!$B$6,IF(D728=6,'Tipo '!$B$7,IF(D728=7,'Tipo '!$B$8,IF(D728=8,'Tipo '!$B$9,IF(D728=9,'Tipo '!$B$10,IF(D728=10,'Tipo '!$B$11,IF(D728=11,'Tipo '!$B$12,IF(D728=12,'Tipo '!$B$13,IF(D728=13,'Tipo '!$B$14,IF(D728=14,'Tipo '!$B$15,IF(D728=15,'Tipo '!$B$16,IF(D728=16,'Tipo '!$B$17,IF(D728=17,'Tipo '!$B$18,IF(D728=18,'Tipo '!$B$19,IF(D728=19,'Tipo '!$B$20,IF(D728=20,'Tipo '!$B$21,"No ha seleccionado un tipo de contrato válido"))))))))))))))))))))</f>
        <v>No ha seleccionado un tipo de contrato válido</v>
      </c>
      <c r="F728" s="3"/>
      <c r="G728" s="3"/>
      <c r="H728" s="19"/>
      <c r="I728" s="19"/>
      <c r="J728" s="8"/>
      <c r="K728" s="38" t="str">
        <f>IF(J728=1,'Equivalencia BH-BMPT'!$D$2,IF(J728=2,'Equivalencia BH-BMPT'!$D$3,IF(J728=3,'Equivalencia BH-BMPT'!$D$4,IF(J728=4,'Equivalencia BH-BMPT'!$D$5,IF(J728=5,'Equivalencia BH-BMPT'!$D$6,IF(J728=6,'Equivalencia BH-BMPT'!$D$7,IF(J728=7,'Equivalencia BH-BMPT'!$D$8,IF(J728=8,'Equivalencia BH-BMPT'!$D$9,IF(J728=9,'Equivalencia BH-BMPT'!$D$10,IF(J728=10,'Equivalencia BH-BMPT'!$D$11,IF(J728=11,'Equivalencia BH-BMPT'!$D$12,IF(J728=12,'Equivalencia BH-BMPT'!$D$13,IF(J728=13,'Equivalencia BH-BMPT'!$D$14,IF(J728=14,'Equivalencia BH-BMPT'!$D$15,IF(J728=15,'Equivalencia BH-BMPT'!$D$16,IF(J728=16,'Equivalencia BH-BMPT'!$D$17,IF(J728=17,'Equivalencia BH-BMPT'!$D$18,IF(J728=18,'Equivalencia BH-BMPT'!$D$19,IF(J728=19,'Equivalencia BH-BMPT'!$D$20,IF(J728=20,'Equivalencia BH-BMPT'!$D$21,IF(J728=21,'Equivalencia BH-BMPT'!$D$22,IF(J728=22,'Equivalencia BH-BMPT'!$D$23,IF(J728=23,'Equivalencia BH-BMPT'!#REF!,IF(J728=24,'Equivalencia BH-BMPT'!$D$25,IF(J728=25,'Equivalencia BH-BMPT'!$D$26,IF(J728=26,'Equivalencia BH-BMPT'!$D$27,IF(J728=27,'Equivalencia BH-BMPT'!$D$28,IF(J728=28,'Equivalencia BH-BMPT'!$D$29,IF(J728=29,'Equivalencia BH-BMPT'!$D$30,IF(J728=30,'Equivalencia BH-BMPT'!$D$31,IF(J728=31,'Equivalencia BH-BMPT'!$D$32,IF(J728=32,'Equivalencia BH-BMPT'!$D$33,IF(J728=33,'Equivalencia BH-BMPT'!$D$34,IF(J728=34,'Equivalencia BH-BMPT'!$D$35,IF(J728=35,'Equivalencia BH-BMPT'!$D$36,IF(J728=36,'Equivalencia BH-BMPT'!$D$37,IF(J728=37,'Equivalencia BH-BMPT'!$D$38,IF(J728=38,'Equivalencia BH-BMPT'!#REF!,IF(J728=39,'Equivalencia BH-BMPT'!$D$40,IF(J728=40,'Equivalencia BH-BMPT'!$D$41,IF(J728=41,'Equivalencia BH-BMPT'!$D$42,IF(J728=42,'Equivalencia BH-BMPT'!$D$43,IF(J728=43,'Equivalencia BH-BMPT'!$D$44,IF(J728=44,'Equivalencia BH-BMPT'!$D$45,IF(J728=45,'Equivalencia BH-BMPT'!$D$46,"No ha seleccionado un número de programa")))))))))))))))))))))))))))))))))))))))))))))</f>
        <v>No ha seleccionado un número de programa</v>
      </c>
      <c r="L728" s="20"/>
      <c r="M728" s="17"/>
      <c r="N728" s="24"/>
      <c r="O728" s="21"/>
      <c r="P728" s="85"/>
      <c r="Q728" s="22"/>
      <c r="R728" s="22"/>
      <c r="S728" s="22"/>
      <c r="T728" s="22">
        <f t="shared" si="39"/>
        <v>0</v>
      </c>
      <c r="U728" s="22"/>
      <c r="V728" s="23"/>
      <c r="W728" s="23"/>
      <c r="X728" s="23"/>
      <c r="Y728" s="17"/>
      <c r="Z728" s="17"/>
      <c r="AA728" s="39"/>
      <c r="AB728" s="17"/>
      <c r="AC728" s="17"/>
      <c r="AD728" s="17"/>
      <c r="AE728" s="17"/>
      <c r="AF728" s="40" t="e">
        <f t="shared" si="40"/>
        <v>#DIV/0!</v>
      </c>
      <c r="AG728" s="41"/>
      <c r="AH728" s="41" t="b">
        <f t="shared" si="41"/>
        <v>1</v>
      </c>
    </row>
    <row r="729" spans="1:34" ht="44.25" hidden="1" customHeight="1" thickBot="1" x14ac:dyDescent="0.3">
      <c r="A729" s="17"/>
      <c r="B729" s="17"/>
      <c r="C729" s="3"/>
      <c r="D729" s="17"/>
      <c r="E729" s="3" t="str">
        <f>IF(D729=1,'Tipo '!$B$2,IF(D729=2,'Tipo '!$B$3,IF(D729=3,'Tipo '!$B$4,IF(D729=4,'Tipo '!$B$5,IF(D729=5,'Tipo '!$B$6,IF(D729=6,'Tipo '!$B$7,IF(D729=7,'Tipo '!$B$8,IF(D729=8,'Tipo '!$B$9,IF(D729=9,'Tipo '!$B$10,IF(D729=10,'Tipo '!$B$11,IF(D729=11,'Tipo '!$B$12,IF(D729=12,'Tipo '!$B$13,IF(D729=13,'Tipo '!$B$14,IF(D729=14,'Tipo '!$B$15,IF(D729=15,'Tipo '!$B$16,IF(D729=16,'Tipo '!$B$17,IF(D729=17,'Tipo '!$B$18,IF(D729=18,'Tipo '!$B$19,IF(D729=19,'Tipo '!$B$20,IF(D729=20,'Tipo '!$B$21,"No ha seleccionado un tipo de contrato válido"))))))))))))))))))))</f>
        <v>No ha seleccionado un tipo de contrato válido</v>
      </c>
      <c r="F729" s="3"/>
      <c r="G729" s="3"/>
      <c r="H729" s="19"/>
      <c r="I729" s="19"/>
      <c r="J729" s="8"/>
      <c r="K729" s="38" t="str">
        <f>IF(J729=1,'Equivalencia BH-BMPT'!$D$2,IF(J729=2,'Equivalencia BH-BMPT'!$D$3,IF(J729=3,'Equivalencia BH-BMPT'!$D$4,IF(J729=4,'Equivalencia BH-BMPT'!$D$5,IF(J729=5,'Equivalencia BH-BMPT'!$D$6,IF(J729=6,'Equivalencia BH-BMPT'!$D$7,IF(J729=7,'Equivalencia BH-BMPT'!$D$8,IF(J729=8,'Equivalencia BH-BMPT'!$D$9,IF(J729=9,'Equivalencia BH-BMPT'!$D$10,IF(J729=10,'Equivalencia BH-BMPT'!$D$11,IF(J729=11,'Equivalencia BH-BMPT'!$D$12,IF(J729=12,'Equivalencia BH-BMPT'!$D$13,IF(J729=13,'Equivalencia BH-BMPT'!$D$14,IF(J729=14,'Equivalencia BH-BMPT'!$D$15,IF(J729=15,'Equivalencia BH-BMPT'!$D$16,IF(J729=16,'Equivalencia BH-BMPT'!$D$17,IF(J729=17,'Equivalencia BH-BMPT'!$D$18,IF(J729=18,'Equivalencia BH-BMPT'!$D$19,IF(J729=19,'Equivalencia BH-BMPT'!$D$20,IF(J729=20,'Equivalencia BH-BMPT'!$D$21,IF(J729=21,'Equivalencia BH-BMPT'!$D$22,IF(J729=22,'Equivalencia BH-BMPT'!$D$23,IF(J729=23,'Equivalencia BH-BMPT'!#REF!,IF(J729=24,'Equivalencia BH-BMPT'!$D$25,IF(J729=25,'Equivalencia BH-BMPT'!$D$26,IF(J729=26,'Equivalencia BH-BMPT'!$D$27,IF(J729=27,'Equivalencia BH-BMPT'!$D$28,IF(J729=28,'Equivalencia BH-BMPT'!$D$29,IF(J729=29,'Equivalencia BH-BMPT'!$D$30,IF(J729=30,'Equivalencia BH-BMPT'!$D$31,IF(J729=31,'Equivalencia BH-BMPT'!$D$32,IF(J729=32,'Equivalencia BH-BMPT'!$D$33,IF(J729=33,'Equivalencia BH-BMPT'!$D$34,IF(J729=34,'Equivalencia BH-BMPT'!$D$35,IF(J729=35,'Equivalencia BH-BMPT'!$D$36,IF(J729=36,'Equivalencia BH-BMPT'!$D$37,IF(J729=37,'Equivalencia BH-BMPT'!$D$38,IF(J729=38,'Equivalencia BH-BMPT'!#REF!,IF(J729=39,'Equivalencia BH-BMPT'!$D$40,IF(J729=40,'Equivalencia BH-BMPT'!$D$41,IF(J729=41,'Equivalencia BH-BMPT'!$D$42,IF(J729=42,'Equivalencia BH-BMPT'!$D$43,IF(J729=43,'Equivalencia BH-BMPT'!$D$44,IF(J729=44,'Equivalencia BH-BMPT'!$D$45,IF(J729=45,'Equivalencia BH-BMPT'!$D$46,"No ha seleccionado un número de programa")))))))))))))))))))))))))))))))))))))))))))))</f>
        <v>No ha seleccionado un número de programa</v>
      </c>
      <c r="L729" s="20"/>
      <c r="M729" s="17"/>
      <c r="N729" s="24"/>
      <c r="O729" s="21"/>
      <c r="P729" s="85"/>
      <c r="Q729" s="22"/>
      <c r="R729" s="22"/>
      <c r="S729" s="22"/>
      <c r="T729" s="22">
        <f t="shared" si="39"/>
        <v>0</v>
      </c>
      <c r="U729" s="22"/>
      <c r="V729" s="23"/>
      <c r="W729" s="23"/>
      <c r="X729" s="23"/>
      <c r="Y729" s="17"/>
      <c r="Z729" s="17"/>
      <c r="AA729" s="39"/>
      <c r="AB729" s="17"/>
      <c r="AC729" s="17"/>
      <c r="AD729" s="17"/>
      <c r="AE729" s="17"/>
      <c r="AF729" s="40" t="e">
        <f t="shared" si="40"/>
        <v>#DIV/0!</v>
      </c>
      <c r="AG729" s="41"/>
      <c r="AH729" s="41" t="b">
        <f t="shared" si="41"/>
        <v>1</v>
      </c>
    </row>
    <row r="730" spans="1:34" ht="44.25" hidden="1" customHeight="1" thickBot="1" x14ac:dyDescent="0.3">
      <c r="A730" s="17"/>
      <c r="B730" s="17"/>
      <c r="C730" s="3"/>
      <c r="D730" s="17"/>
      <c r="E730" s="3" t="str">
        <f>IF(D730=1,'Tipo '!$B$2,IF(D730=2,'Tipo '!$B$3,IF(D730=3,'Tipo '!$B$4,IF(D730=4,'Tipo '!$B$5,IF(D730=5,'Tipo '!$B$6,IF(D730=6,'Tipo '!$B$7,IF(D730=7,'Tipo '!$B$8,IF(D730=8,'Tipo '!$B$9,IF(D730=9,'Tipo '!$B$10,IF(D730=10,'Tipo '!$B$11,IF(D730=11,'Tipo '!$B$12,IF(D730=12,'Tipo '!$B$13,IF(D730=13,'Tipo '!$B$14,IF(D730=14,'Tipo '!$B$15,IF(D730=15,'Tipo '!$B$16,IF(D730=16,'Tipo '!$B$17,IF(D730=17,'Tipo '!$B$18,IF(D730=18,'Tipo '!$B$19,IF(D730=19,'Tipo '!$B$20,IF(D730=20,'Tipo '!$B$21,"No ha seleccionado un tipo de contrato válido"))))))))))))))))))))</f>
        <v>No ha seleccionado un tipo de contrato válido</v>
      </c>
      <c r="F730" s="3"/>
      <c r="G730" s="3"/>
      <c r="H730" s="19"/>
      <c r="I730" s="19"/>
      <c r="J730" s="8"/>
      <c r="K730" s="38" t="str">
        <f>IF(J730=1,'Equivalencia BH-BMPT'!$D$2,IF(J730=2,'Equivalencia BH-BMPT'!$D$3,IF(J730=3,'Equivalencia BH-BMPT'!$D$4,IF(J730=4,'Equivalencia BH-BMPT'!$D$5,IF(J730=5,'Equivalencia BH-BMPT'!$D$6,IF(J730=6,'Equivalencia BH-BMPT'!$D$7,IF(J730=7,'Equivalencia BH-BMPT'!$D$8,IF(J730=8,'Equivalencia BH-BMPT'!$D$9,IF(J730=9,'Equivalencia BH-BMPT'!$D$10,IF(J730=10,'Equivalencia BH-BMPT'!$D$11,IF(J730=11,'Equivalencia BH-BMPT'!$D$12,IF(J730=12,'Equivalencia BH-BMPT'!$D$13,IF(J730=13,'Equivalencia BH-BMPT'!$D$14,IF(J730=14,'Equivalencia BH-BMPT'!$D$15,IF(J730=15,'Equivalencia BH-BMPT'!$D$16,IF(J730=16,'Equivalencia BH-BMPT'!$D$17,IF(J730=17,'Equivalencia BH-BMPT'!$D$18,IF(J730=18,'Equivalencia BH-BMPT'!$D$19,IF(J730=19,'Equivalencia BH-BMPT'!$D$20,IF(J730=20,'Equivalencia BH-BMPT'!$D$21,IF(J730=21,'Equivalencia BH-BMPT'!$D$22,IF(J730=22,'Equivalencia BH-BMPT'!$D$23,IF(J730=23,'Equivalencia BH-BMPT'!#REF!,IF(J730=24,'Equivalencia BH-BMPT'!$D$25,IF(J730=25,'Equivalencia BH-BMPT'!$D$26,IF(J730=26,'Equivalencia BH-BMPT'!$D$27,IF(J730=27,'Equivalencia BH-BMPT'!$D$28,IF(J730=28,'Equivalencia BH-BMPT'!$D$29,IF(J730=29,'Equivalencia BH-BMPT'!$D$30,IF(J730=30,'Equivalencia BH-BMPT'!$D$31,IF(J730=31,'Equivalencia BH-BMPT'!$D$32,IF(J730=32,'Equivalencia BH-BMPT'!$D$33,IF(J730=33,'Equivalencia BH-BMPT'!$D$34,IF(J730=34,'Equivalencia BH-BMPT'!$D$35,IF(J730=35,'Equivalencia BH-BMPT'!$D$36,IF(J730=36,'Equivalencia BH-BMPT'!$D$37,IF(J730=37,'Equivalencia BH-BMPT'!$D$38,IF(J730=38,'Equivalencia BH-BMPT'!#REF!,IF(J730=39,'Equivalencia BH-BMPT'!$D$40,IF(J730=40,'Equivalencia BH-BMPT'!$D$41,IF(J730=41,'Equivalencia BH-BMPT'!$D$42,IF(J730=42,'Equivalencia BH-BMPT'!$D$43,IF(J730=43,'Equivalencia BH-BMPT'!$D$44,IF(J730=44,'Equivalencia BH-BMPT'!$D$45,IF(J730=45,'Equivalencia BH-BMPT'!$D$46,"No ha seleccionado un número de programa")))))))))))))))))))))))))))))))))))))))))))))</f>
        <v>No ha seleccionado un número de programa</v>
      </c>
      <c r="L730" s="20"/>
      <c r="M730" s="17"/>
      <c r="N730" s="24"/>
      <c r="O730" s="21"/>
      <c r="P730" s="85"/>
      <c r="Q730" s="22"/>
      <c r="R730" s="22"/>
      <c r="S730" s="22"/>
      <c r="T730" s="22">
        <f t="shared" si="39"/>
        <v>0</v>
      </c>
      <c r="U730" s="22"/>
      <c r="V730" s="23"/>
      <c r="W730" s="23"/>
      <c r="X730" s="23"/>
      <c r="Y730" s="17"/>
      <c r="Z730" s="17"/>
      <c r="AA730" s="39"/>
      <c r="AB730" s="17"/>
      <c r="AC730" s="17"/>
      <c r="AD730" s="17"/>
      <c r="AE730" s="17"/>
      <c r="AF730" s="40" t="e">
        <f t="shared" si="40"/>
        <v>#DIV/0!</v>
      </c>
      <c r="AG730" s="41"/>
      <c r="AH730" s="41" t="b">
        <f t="shared" si="41"/>
        <v>1</v>
      </c>
    </row>
    <row r="731" spans="1:34" ht="44.25" hidden="1" customHeight="1" thickBot="1" x14ac:dyDescent="0.3">
      <c r="A731" s="17"/>
      <c r="B731" s="17"/>
      <c r="C731" s="3"/>
      <c r="D731" s="17"/>
      <c r="E731" s="3" t="str">
        <f>IF(D731=1,'Tipo '!$B$2,IF(D731=2,'Tipo '!$B$3,IF(D731=3,'Tipo '!$B$4,IF(D731=4,'Tipo '!$B$5,IF(D731=5,'Tipo '!$B$6,IF(D731=6,'Tipo '!$B$7,IF(D731=7,'Tipo '!$B$8,IF(D731=8,'Tipo '!$B$9,IF(D731=9,'Tipo '!$B$10,IF(D731=10,'Tipo '!$B$11,IF(D731=11,'Tipo '!$B$12,IF(D731=12,'Tipo '!$B$13,IF(D731=13,'Tipo '!$B$14,IF(D731=14,'Tipo '!$B$15,IF(D731=15,'Tipo '!$B$16,IF(D731=16,'Tipo '!$B$17,IF(D731=17,'Tipo '!$B$18,IF(D731=18,'Tipo '!$B$19,IF(D731=19,'Tipo '!$B$20,IF(D731=20,'Tipo '!$B$21,"No ha seleccionado un tipo de contrato válido"))))))))))))))))))))</f>
        <v>No ha seleccionado un tipo de contrato válido</v>
      </c>
      <c r="F731" s="3"/>
      <c r="G731" s="3"/>
      <c r="H731" s="19"/>
      <c r="I731" s="19"/>
      <c r="J731" s="8"/>
      <c r="K731" s="38" t="str">
        <f>IF(J731=1,'Equivalencia BH-BMPT'!$D$2,IF(J731=2,'Equivalencia BH-BMPT'!$D$3,IF(J731=3,'Equivalencia BH-BMPT'!$D$4,IF(J731=4,'Equivalencia BH-BMPT'!$D$5,IF(J731=5,'Equivalencia BH-BMPT'!$D$6,IF(J731=6,'Equivalencia BH-BMPT'!$D$7,IF(J731=7,'Equivalencia BH-BMPT'!$D$8,IF(J731=8,'Equivalencia BH-BMPT'!$D$9,IF(J731=9,'Equivalencia BH-BMPT'!$D$10,IF(J731=10,'Equivalencia BH-BMPT'!$D$11,IF(J731=11,'Equivalencia BH-BMPT'!$D$12,IF(J731=12,'Equivalencia BH-BMPT'!$D$13,IF(J731=13,'Equivalencia BH-BMPT'!$D$14,IF(J731=14,'Equivalencia BH-BMPT'!$D$15,IF(J731=15,'Equivalencia BH-BMPT'!$D$16,IF(J731=16,'Equivalencia BH-BMPT'!$D$17,IF(J731=17,'Equivalencia BH-BMPT'!$D$18,IF(J731=18,'Equivalencia BH-BMPT'!$D$19,IF(J731=19,'Equivalencia BH-BMPT'!$D$20,IF(J731=20,'Equivalencia BH-BMPT'!$D$21,IF(J731=21,'Equivalencia BH-BMPT'!$D$22,IF(J731=22,'Equivalencia BH-BMPT'!$D$23,IF(J731=23,'Equivalencia BH-BMPT'!#REF!,IF(J731=24,'Equivalencia BH-BMPT'!$D$25,IF(J731=25,'Equivalencia BH-BMPT'!$D$26,IF(J731=26,'Equivalencia BH-BMPT'!$D$27,IF(J731=27,'Equivalencia BH-BMPT'!$D$28,IF(J731=28,'Equivalencia BH-BMPT'!$D$29,IF(J731=29,'Equivalencia BH-BMPT'!$D$30,IF(J731=30,'Equivalencia BH-BMPT'!$D$31,IF(J731=31,'Equivalencia BH-BMPT'!$D$32,IF(J731=32,'Equivalencia BH-BMPT'!$D$33,IF(J731=33,'Equivalencia BH-BMPT'!$D$34,IF(J731=34,'Equivalencia BH-BMPT'!$D$35,IF(J731=35,'Equivalencia BH-BMPT'!$D$36,IF(J731=36,'Equivalencia BH-BMPT'!$D$37,IF(J731=37,'Equivalencia BH-BMPT'!$D$38,IF(J731=38,'Equivalencia BH-BMPT'!#REF!,IF(J731=39,'Equivalencia BH-BMPT'!$D$40,IF(J731=40,'Equivalencia BH-BMPT'!$D$41,IF(J731=41,'Equivalencia BH-BMPT'!$D$42,IF(J731=42,'Equivalencia BH-BMPT'!$D$43,IF(J731=43,'Equivalencia BH-BMPT'!$D$44,IF(J731=44,'Equivalencia BH-BMPT'!$D$45,IF(J731=45,'Equivalencia BH-BMPT'!$D$46,"No ha seleccionado un número de programa")))))))))))))))))))))))))))))))))))))))))))))</f>
        <v>No ha seleccionado un número de programa</v>
      </c>
      <c r="L731" s="20"/>
      <c r="M731" s="17"/>
      <c r="N731" s="24"/>
      <c r="O731" s="21"/>
      <c r="P731" s="85"/>
      <c r="Q731" s="22"/>
      <c r="R731" s="22"/>
      <c r="S731" s="22"/>
      <c r="T731" s="22">
        <f t="shared" si="39"/>
        <v>0</v>
      </c>
      <c r="U731" s="22"/>
      <c r="V731" s="23"/>
      <c r="W731" s="23"/>
      <c r="X731" s="23"/>
      <c r="Y731" s="17"/>
      <c r="Z731" s="17"/>
      <c r="AA731" s="39"/>
      <c r="AB731" s="17"/>
      <c r="AC731" s="17"/>
      <c r="AD731" s="17"/>
      <c r="AE731" s="17"/>
      <c r="AF731" s="40" t="e">
        <f t="shared" si="40"/>
        <v>#DIV/0!</v>
      </c>
      <c r="AG731" s="41"/>
      <c r="AH731" s="41" t="b">
        <f t="shared" si="41"/>
        <v>1</v>
      </c>
    </row>
    <row r="732" spans="1:34" ht="44.25" hidden="1" customHeight="1" thickBot="1" x14ac:dyDescent="0.3">
      <c r="A732" s="17"/>
      <c r="B732" s="17"/>
      <c r="C732" s="3"/>
      <c r="D732" s="17"/>
      <c r="E732" s="3" t="str">
        <f>IF(D732=1,'Tipo '!$B$2,IF(D732=2,'Tipo '!$B$3,IF(D732=3,'Tipo '!$B$4,IF(D732=4,'Tipo '!$B$5,IF(D732=5,'Tipo '!$B$6,IF(D732=6,'Tipo '!$B$7,IF(D732=7,'Tipo '!$B$8,IF(D732=8,'Tipo '!$B$9,IF(D732=9,'Tipo '!$B$10,IF(D732=10,'Tipo '!$B$11,IF(D732=11,'Tipo '!$B$12,IF(D732=12,'Tipo '!$B$13,IF(D732=13,'Tipo '!$B$14,IF(D732=14,'Tipo '!$B$15,IF(D732=15,'Tipo '!$B$16,IF(D732=16,'Tipo '!$B$17,IF(D732=17,'Tipo '!$B$18,IF(D732=18,'Tipo '!$B$19,IF(D732=19,'Tipo '!$B$20,IF(D732=20,'Tipo '!$B$21,"No ha seleccionado un tipo de contrato válido"))))))))))))))))))))</f>
        <v>No ha seleccionado un tipo de contrato válido</v>
      </c>
      <c r="F732" s="3"/>
      <c r="G732" s="3"/>
      <c r="H732" s="19"/>
      <c r="I732" s="19"/>
      <c r="J732" s="8"/>
      <c r="K732" s="38" t="str">
        <f>IF(J732=1,'Equivalencia BH-BMPT'!$D$2,IF(J732=2,'Equivalencia BH-BMPT'!$D$3,IF(J732=3,'Equivalencia BH-BMPT'!$D$4,IF(J732=4,'Equivalencia BH-BMPT'!$D$5,IF(J732=5,'Equivalencia BH-BMPT'!$D$6,IF(J732=6,'Equivalencia BH-BMPT'!$D$7,IF(J732=7,'Equivalencia BH-BMPT'!$D$8,IF(J732=8,'Equivalencia BH-BMPT'!$D$9,IF(J732=9,'Equivalencia BH-BMPT'!$D$10,IF(J732=10,'Equivalencia BH-BMPT'!$D$11,IF(J732=11,'Equivalencia BH-BMPT'!$D$12,IF(J732=12,'Equivalencia BH-BMPT'!$D$13,IF(J732=13,'Equivalencia BH-BMPT'!$D$14,IF(J732=14,'Equivalencia BH-BMPT'!$D$15,IF(J732=15,'Equivalencia BH-BMPT'!$D$16,IF(J732=16,'Equivalencia BH-BMPT'!$D$17,IF(J732=17,'Equivalencia BH-BMPT'!$D$18,IF(J732=18,'Equivalencia BH-BMPT'!$D$19,IF(J732=19,'Equivalencia BH-BMPT'!$D$20,IF(J732=20,'Equivalencia BH-BMPT'!$D$21,IF(J732=21,'Equivalencia BH-BMPT'!$D$22,IF(J732=22,'Equivalencia BH-BMPT'!$D$23,IF(J732=23,'Equivalencia BH-BMPT'!#REF!,IF(J732=24,'Equivalencia BH-BMPT'!$D$25,IF(J732=25,'Equivalencia BH-BMPT'!$D$26,IF(J732=26,'Equivalencia BH-BMPT'!$D$27,IF(J732=27,'Equivalencia BH-BMPT'!$D$28,IF(J732=28,'Equivalencia BH-BMPT'!$D$29,IF(J732=29,'Equivalencia BH-BMPT'!$D$30,IF(J732=30,'Equivalencia BH-BMPT'!$D$31,IF(J732=31,'Equivalencia BH-BMPT'!$D$32,IF(J732=32,'Equivalencia BH-BMPT'!$D$33,IF(J732=33,'Equivalencia BH-BMPT'!$D$34,IF(J732=34,'Equivalencia BH-BMPT'!$D$35,IF(J732=35,'Equivalencia BH-BMPT'!$D$36,IF(J732=36,'Equivalencia BH-BMPT'!$D$37,IF(J732=37,'Equivalencia BH-BMPT'!$D$38,IF(J732=38,'Equivalencia BH-BMPT'!#REF!,IF(J732=39,'Equivalencia BH-BMPT'!$D$40,IF(J732=40,'Equivalencia BH-BMPT'!$D$41,IF(J732=41,'Equivalencia BH-BMPT'!$D$42,IF(J732=42,'Equivalencia BH-BMPT'!$D$43,IF(J732=43,'Equivalencia BH-BMPT'!$D$44,IF(J732=44,'Equivalencia BH-BMPT'!$D$45,IF(J732=45,'Equivalencia BH-BMPT'!$D$46,"No ha seleccionado un número de programa")))))))))))))))))))))))))))))))))))))))))))))</f>
        <v>No ha seleccionado un número de programa</v>
      </c>
      <c r="L732" s="20"/>
      <c r="M732" s="17"/>
      <c r="N732" s="24"/>
      <c r="O732" s="21"/>
      <c r="P732" s="85"/>
      <c r="Q732" s="22"/>
      <c r="R732" s="22"/>
      <c r="S732" s="22"/>
      <c r="T732" s="22">
        <f t="shared" si="39"/>
        <v>0</v>
      </c>
      <c r="U732" s="22"/>
      <c r="V732" s="23"/>
      <c r="W732" s="23"/>
      <c r="X732" s="23"/>
      <c r="Y732" s="17"/>
      <c r="Z732" s="17"/>
      <c r="AA732" s="39"/>
      <c r="AB732" s="17"/>
      <c r="AC732" s="17"/>
      <c r="AD732" s="17"/>
      <c r="AE732" s="17"/>
      <c r="AF732" s="40" t="e">
        <f t="shared" si="40"/>
        <v>#DIV/0!</v>
      </c>
      <c r="AG732" s="41"/>
      <c r="AH732" s="41" t="b">
        <f t="shared" si="41"/>
        <v>1</v>
      </c>
    </row>
    <row r="733" spans="1:34" ht="44.25" hidden="1" customHeight="1" thickBot="1" x14ac:dyDescent="0.3">
      <c r="A733" s="17"/>
      <c r="B733" s="17"/>
      <c r="C733" s="3"/>
      <c r="D733" s="17"/>
      <c r="E733" s="3" t="str">
        <f>IF(D733=1,'Tipo '!$B$2,IF(D733=2,'Tipo '!$B$3,IF(D733=3,'Tipo '!$B$4,IF(D733=4,'Tipo '!$B$5,IF(D733=5,'Tipo '!$B$6,IF(D733=6,'Tipo '!$B$7,IF(D733=7,'Tipo '!$B$8,IF(D733=8,'Tipo '!$B$9,IF(D733=9,'Tipo '!$B$10,IF(D733=10,'Tipo '!$B$11,IF(D733=11,'Tipo '!$B$12,IF(D733=12,'Tipo '!$B$13,IF(D733=13,'Tipo '!$B$14,IF(D733=14,'Tipo '!$B$15,IF(D733=15,'Tipo '!$B$16,IF(D733=16,'Tipo '!$B$17,IF(D733=17,'Tipo '!$B$18,IF(D733=18,'Tipo '!$B$19,IF(D733=19,'Tipo '!$B$20,IF(D733=20,'Tipo '!$B$21,"No ha seleccionado un tipo de contrato válido"))))))))))))))))))))</f>
        <v>No ha seleccionado un tipo de contrato válido</v>
      </c>
      <c r="F733" s="3"/>
      <c r="G733" s="3"/>
      <c r="H733" s="19"/>
      <c r="I733" s="19"/>
      <c r="J733" s="8"/>
      <c r="K733" s="38" t="str">
        <f>IF(J733=1,'Equivalencia BH-BMPT'!$D$2,IF(J733=2,'Equivalencia BH-BMPT'!$D$3,IF(J733=3,'Equivalencia BH-BMPT'!$D$4,IF(J733=4,'Equivalencia BH-BMPT'!$D$5,IF(J733=5,'Equivalencia BH-BMPT'!$D$6,IF(J733=6,'Equivalencia BH-BMPT'!$D$7,IF(J733=7,'Equivalencia BH-BMPT'!$D$8,IF(J733=8,'Equivalencia BH-BMPT'!$D$9,IF(J733=9,'Equivalencia BH-BMPT'!$D$10,IF(J733=10,'Equivalencia BH-BMPT'!$D$11,IF(J733=11,'Equivalencia BH-BMPT'!$D$12,IF(J733=12,'Equivalencia BH-BMPT'!$D$13,IF(J733=13,'Equivalencia BH-BMPT'!$D$14,IF(J733=14,'Equivalencia BH-BMPT'!$D$15,IF(J733=15,'Equivalencia BH-BMPT'!$D$16,IF(J733=16,'Equivalencia BH-BMPT'!$D$17,IF(J733=17,'Equivalencia BH-BMPT'!$D$18,IF(J733=18,'Equivalencia BH-BMPT'!$D$19,IF(J733=19,'Equivalencia BH-BMPT'!$D$20,IF(J733=20,'Equivalencia BH-BMPT'!$D$21,IF(J733=21,'Equivalencia BH-BMPT'!$D$22,IF(J733=22,'Equivalencia BH-BMPT'!$D$23,IF(J733=23,'Equivalencia BH-BMPT'!#REF!,IF(J733=24,'Equivalencia BH-BMPT'!$D$25,IF(J733=25,'Equivalencia BH-BMPT'!$D$26,IF(J733=26,'Equivalencia BH-BMPT'!$D$27,IF(J733=27,'Equivalencia BH-BMPT'!$D$28,IF(J733=28,'Equivalencia BH-BMPT'!$D$29,IF(J733=29,'Equivalencia BH-BMPT'!$D$30,IF(J733=30,'Equivalencia BH-BMPT'!$D$31,IF(J733=31,'Equivalencia BH-BMPT'!$D$32,IF(J733=32,'Equivalencia BH-BMPT'!$D$33,IF(J733=33,'Equivalencia BH-BMPT'!$D$34,IF(J733=34,'Equivalencia BH-BMPT'!$D$35,IF(J733=35,'Equivalencia BH-BMPT'!$D$36,IF(J733=36,'Equivalencia BH-BMPT'!$D$37,IF(J733=37,'Equivalencia BH-BMPT'!$D$38,IF(J733=38,'Equivalencia BH-BMPT'!#REF!,IF(J733=39,'Equivalencia BH-BMPT'!$D$40,IF(J733=40,'Equivalencia BH-BMPT'!$D$41,IF(J733=41,'Equivalencia BH-BMPT'!$D$42,IF(J733=42,'Equivalencia BH-BMPT'!$D$43,IF(J733=43,'Equivalencia BH-BMPT'!$D$44,IF(J733=44,'Equivalencia BH-BMPT'!$D$45,IF(J733=45,'Equivalencia BH-BMPT'!$D$46,"No ha seleccionado un número de programa")))))))))))))))))))))))))))))))))))))))))))))</f>
        <v>No ha seleccionado un número de programa</v>
      </c>
      <c r="L733" s="20"/>
      <c r="M733" s="17"/>
      <c r="N733" s="24"/>
      <c r="O733" s="21"/>
      <c r="P733" s="85"/>
      <c r="Q733" s="22"/>
      <c r="R733" s="22"/>
      <c r="S733" s="22"/>
      <c r="T733" s="22">
        <f t="shared" si="39"/>
        <v>0</v>
      </c>
      <c r="U733" s="22"/>
      <c r="V733" s="23"/>
      <c r="W733" s="23"/>
      <c r="X733" s="23"/>
      <c r="Y733" s="17"/>
      <c r="Z733" s="17"/>
      <c r="AA733" s="39"/>
      <c r="AB733" s="17"/>
      <c r="AC733" s="17"/>
      <c r="AD733" s="17"/>
      <c r="AE733" s="17"/>
      <c r="AF733" s="40" t="e">
        <f t="shared" si="40"/>
        <v>#DIV/0!</v>
      </c>
      <c r="AG733" s="41"/>
      <c r="AH733" s="41" t="b">
        <f t="shared" si="41"/>
        <v>1</v>
      </c>
    </row>
    <row r="734" spans="1:34" ht="44.25" hidden="1" customHeight="1" thickBot="1" x14ac:dyDescent="0.3">
      <c r="A734" s="17"/>
      <c r="B734" s="17"/>
      <c r="C734" s="3"/>
      <c r="D734" s="17"/>
      <c r="E734" s="3" t="str">
        <f>IF(D734=1,'Tipo '!$B$2,IF(D734=2,'Tipo '!$B$3,IF(D734=3,'Tipo '!$B$4,IF(D734=4,'Tipo '!$B$5,IF(D734=5,'Tipo '!$B$6,IF(D734=6,'Tipo '!$B$7,IF(D734=7,'Tipo '!$B$8,IF(D734=8,'Tipo '!$B$9,IF(D734=9,'Tipo '!$B$10,IF(D734=10,'Tipo '!$B$11,IF(D734=11,'Tipo '!$B$12,IF(D734=12,'Tipo '!$B$13,IF(D734=13,'Tipo '!$B$14,IF(D734=14,'Tipo '!$B$15,IF(D734=15,'Tipo '!$B$16,IF(D734=16,'Tipo '!$B$17,IF(D734=17,'Tipo '!$B$18,IF(D734=18,'Tipo '!$B$19,IF(D734=19,'Tipo '!$B$20,IF(D734=20,'Tipo '!$B$21,"No ha seleccionado un tipo de contrato válido"))))))))))))))))))))</f>
        <v>No ha seleccionado un tipo de contrato válido</v>
      </c>
      <c r="F734" s="3"/>
      <c r="G734" s="3"/>
      <c r="H734" s="19"/>
      <c r="I734" s="19"/>
      <c r="J734" s="8"/>
      <c r="K734" s="38" t="str">
        <f>IF(J734=1,'Equivalencia BH-BMPT'!$D$2,IF(J734=2,'Equivalencia BH-BMPT'!$D$3,IF(J734=3,'Equivalencia BH-BMPT'!$D$4,IF(J734=4,'Equivalencia BH-BMPT'!$D$5,IF(J734=5,'Equivalencia BH-BMPT'!$D$6,IF(J734=6,'Equivalencia BH-BMPT'!$D$7,IF(J734=7,'Equivalencia BH-BMPT'!$D$8,IF(J734=8,'Equivalencia BH-BMPT'!$D$9,IF(J734=9,'Equivalencia BH-BMPT'!$D$10,IF(J734=10,'Equivalencia BH-BMPT'!$D$11,IF(J734=11,'Equivalencia BH-BMPT'!$D$12,IF(J734=12,'Equivalencia BH-BMPT'!$D$13,IF(J734=13,'Equivalencia BH-BMPT'!$D$14,IF(J734=14,'Equivalencia BH-BMPT'!$D$15,IF(J734=15,'Equivalencia BH-BMPT'!$D$16,IF(J734=16,'Equivalencia BH-BMPT'!$D$17,IF(J734=17,'Equivalencia BH-BMPT'!$D$18,IF(J734=18,'Equivalencia BH-BMPT'!$D$19,IF(J734=19,'Equivalencia BH-BMPT'!$D$20,IF(J734=20,'Equivalencia BH-BMPT'!$D$21,IF(J734=21,'Equivalencia BH-BMPT'!$D$22,IF(J734=22,'Equivalencia BH-BMPT'!$D$23,IF(J734=23,'Equivalencia BH-BMPT'!#REF!,IF(J734=24,'Equivalencia BH-BMPT'!$D$25,IF(J734=25,'Equivalencia BH-BMPT'!$D$26,IF(J734=26,'Equivalencia BH-BMPT'!$D$27,IF(J734=27,'Equivalencia BH-BMPT'!$D$28,IF(J734=28,'Equivalencia BH-BMPT'!$D$29,IF(J734=29,'Equivalencia BH-BMPT'!$D$30,IF(J734=30,'Equivalencia BH-BMPT'!$D$31,IF(J734=31,'Equivalencia BH-BMPT'!$D$32,IF(J734=32,'Equivalencia BH-BMPT'!$D$33,IF(J734=33,'Equivalencia BH-BMPT'!$D$34,IF(J734=34,'Equivalencia BH-BMPT'!$D$35,IF(J734=35,'Equivalencia BH-BMPT'!$D$36,IF(J734=36,'Equivalencia BH-BMPT'!$D$37,IF(J734=37,'Equivalencia BH-BMPT'!$D$38,IF(J734=38,'Equivalencia BH-BMPT'!#REF!,IF(J734=39,'Equivalencia BH-BMPT'!$D$40,IF(J734=40,'Equivalencia BH-BMPT'!$D$41,IF(J734=41,'Equivalencia BH-BMPT'!$D$42,IF(J734=42,'Equivalencia BH-BMPT'!$D$43,IF(J734=43,'Equivalencia BH-BMPT'!$D$44,IF(J734=44,'Equivalencia BH-BMPT'!$D$45,IF(J734=45,'Equivalencia BH-BMPT'!$D$46,"No ha seleccionado un número de programa")))))))))))))))))))))))))))))))))))))))))))))</f>
        <v>No ha seleccionado un número de programa</v>
      </c>
      <c r="L734" s="20"/>
      <c r="M734" s="17"/>
      <c r="N734" s="24"/>
      <c r="O734" s="21"/>
      <c r="P734" s="85"/>
      <c r="Q734" s="22"/>
      <c r="R734" s="22"/>
      <c r="S734" s="22"/>
      <c r="T734" s="22">
        <f t="shared" si="39"/>
        <v>0</v>
      </c>
      <c r="U734" s="22"/>
      <c r="V734" s="23"/>
      <c r="W734" s="23"/>
      <c r="X734" s="23"/>
      <c r="Y734" s="17"/>
      <c r="Z734" s="17"/>
      <c r="AA734" s="39"/>
      <c r="AB734" s="17"/>
      <c r="AC734" s="17"/>
      <c r="AD734" s="17"/>
      <c r="AE734" s="17"/>
      <c r="AF734" s="40" t="e">
        <f t="shared" si="40"/>
        <v>#DIV/0!</v>
      </c>
      <c r="AG734" s="41"/>
      <c r="AH734" s="41" t="b">
        <f t="shared" si="41"/>
        <v>1</v>
      </c>
    </row>
    <row r="735" spans="1:34" ht="44.25" hidden="1" customHeight="1" thickBot="1" x14ac:dyDescent="0.3">
      <c r="A735" s="17"/>
      <c r="B735" s="17"/>
      <c r="C735" s="3"/>
      <c r="D735" s="17"/>
      <c r="E735" s="3" t="str">
        <f>IF(D735=1,'Tipo '!$B$2,IF(D735=2,'Tipo '!$B$3,IF(D735=3,'Tipo '!$B$4,IF(D735=4,'Tipo '!$B$5,IF(D735=5,'Tipo '!$B$6,IF(D735=6,'Tipo '!$B$7,IF(D735=7,'Tipo '!$B$8,IF(D735=8,'Tipo '!$B$9,IF(D735=9,'Tipo '!$B$10,IF(D735=10,'Tipo '!$B$11,IF(D735=11,'Tipo '!$B$12,IF(D735=12,'Tipo '!$B$13,IF(D735=13,'Tipo '!$B$14,IF(D735=14,'Tipo '!$B$15,IF(D735=15,'Tipo '!$B$16,IF(D735=16,'Tipo '!$B$17,IF(D735=17,'Tipo '!$B$18,IF(D735=18,'Tipo '!$B$19,IF(D735=19,'Tipo '!$B$20,IF(D735=20,'Tipo '!$B$21,"No ha seleccionado un tipo de contrato válido"))))))))))))))))))))</f>
        <v>No ha seleccionado un tipo de contrato válido</v>
      </c>
      <c r="F735" s="3"/>
      <c r="G735" s="3"/>
      <c r="H735" s="19"/>
      <c r="I735" s="19"/>
      <c r="J735" s="8"/>
      <c r="K735" s="38" t="str">
        <f>IF(J735=1,'Equivalencia BH-BMPT'!$D$2,IF(J735=2,'Equivalencia BH-BMPT'!$D$3,IF(J735=3,'Equivalencia BH-BMPT'!$D$4,IF(J735=4,'Equivalencia BH-BMPT'!$D$5,IF(J735=5,'Equivalencia BH-BMPT'!$D$6,IF(J735=6,'Equivalencia BH-BMPT'!$D$7,IF(J735=7,'Equivalencia BH-BMPT'!$D$8,IF(J735=8,'Equivalencia BH-BMPT'!$D$9,IF(J735=9,'Equivalencia BH-BMPT'!$D$10,IF(J735=10,'Equivalencia BH-BMPT'!$D$11,IF(J735=11,'Equivalencia BH-BMPT'!$D$12,IF(J735=12,'Equivalencia BH-BMPT'!$D$13,IF(J735=13,'Equivalencia BH-BMPT'!$D$14,IF(J735=14,'Equivalencia BH-BMPT'!$D$15,IF(J735=15,'Equivalencia BH-BMPT'!$D$16,IF(J735=16,'Equivalencia BH-BMPT'!$D$17,IF(J735=17,'Equivalencia BH-BMPT'!$D$18,IF(J735=18,'Equivalencia BH-BMPT'!$D$19,IF(J735=19,'Equivalencia BH-BMPT'!$D$20,IF(J735=20,'Equivalencia BH-BMPT'!$D$21,IF(J735=21,'Equivalencia BH-BMPT'!$D$22,IF(J735=22,'Equivalencia BH-BMPT'!$D$23,IF(J735=23,'Equivalencia BH-BMPT'!#REF!,IF(J735=24,'Equivalencia BH-BMPT'!$D$25,IF(J735=25,'Equivalencia BH-BMPT'!$D$26,IF(J735=26,'Equivalencia BH-BMPT'!$D$27,IF(J735=27,'Equivalencia BH-BMPT'!$D$28,IF(J735=28,'Equivalencia BH-BMPT'!$D$29,IF(J735=29,'Equivalencia BH-BMPT'!$D$30,IF(J735=30,'Equivalencia BH-BMPT'!$D$31,IF(J735=31,'Equivalencia BH-BMPT'!$D$32,IF(J735=32,'Equivalencia BH-BMPT'!$D$33,IF(J735=33,'Equivalencia BH-BMPT'!$D$34,IF(J735=34,'Equivalencia BH-BMPT'!$D$35,IF(J735=35,'Equivalencia BH-BMPT'!$D$36,IF(J735=36,'Equivalencia BH-BMPT'!$D$37,IF(J735=37,'Equivalencia BH-BMPT'!$D$38,IF(J735=38,'Equivalencia BH-BMPT'!#REF!,IF(J735=39,'Equivalencia BH-BMPT'!$D$40,IF(J735=40,'Equivalencia BH-BMPT'!$D$41,IF(J735=41,'Equivalencia BH-BMPT'!$D$42,IF(J735=42,'Equivalencia BH-BMPT'!$D$43,IF(J735=43,'Equivalencia BH-BMPT'!$D$44,IF(J735=44,'Equivalencia BH-BMPT'!$D$45,IF(J735=45,'Equivalencia BH-BMPT'!$D$46,"No ha seleccionado un número de programa")))))))))))))))))))))))))))))))))))))))))))))</f>
        <v>No ha seleccionado un número de programa</v>
      </c>
      <c r="L735" s="20"/>
      <c r="M735" s="17"/>
      <c r="N735" s="24"/>
      <c r="O735" s="21"/>
      <c r="P735" s="85"/>
      <c r="Q735" s="22"/>
      <c r="R735" s="22"/>
      <c r="S735" s="22"/>
      <c r="T735" s="22">
        <f t="shared" si="39"/>
        <v>0</v>
      </c>
      <c r="U735" s="22"/>
      <c r="V735" s="23"/>
      <c r="W735" s="23"/>
      <c r="X735" s="23"/>
      <c r="Y735" s="17"/>
      <c r="Z735" s="17"/>
      <c r="AA735" s="39"/>
      <c r="AB735" s="17"/>
      <c r="AC735" s="17"/>
      <c r="AD735" s="17"/>
      <c r="AE735" s="17"/>
      <c r="AF735" s="40" t="e">
        <f t="shared" si="40"/>
        <v>#DIV/0!</v>
      </c>
      <c r="AG735" s="41"/>
      <c r="AH735" s="41" t="b">
        <f t="shared" si="41"/>
        <v>1</v>
      </c>
    </row>
    <row r="736" spans="1:34" ht="44.25" hidden="1" customHeight="1" thickBot="1" x14ac:dyDescent="0.3">
      <c r="A736" s="17"/>
      <c r="B736" s="17"/>
      <c r="C736" s="3"/>
      <c r="D736" s="17"/>
      <c r="E736" s="3" t="str">
        <f>IF(D736=1,'Tipo '!$B$2,IF(D736=2,'Tipo '!$B$3,IF(D736=3,'Tipo '!$B$4,IF(D736=4,'Tipo '!$B$5,IF(D736=5,'Tipo '!$B$6,IF(D736=6,'Tipo '!$B$7,IF(D736=7,'Tipo '!$B$8,IF(D736=8,'Tipo '!$B$9,IF(D736=9,'Tipo '!$B$10,IF(D736=10,'Tipo '!$B$11,IF(D736=11,'Tipo '!$B$12,IF(D736=12,'Tipo '!$B$13,IF(D736=13,'Tipo '!$B$14,IF(D736=14,'Tipo '!$B$15,IF(D736=15,'Tipo '!$B$16,IF(D736=16,'Tipo '!$B$17,IF(D736=17,'Tipo '!$B$18,IF(D736=18,'Tipo '!$B$19,IF(D736=19,'Tipo '!$B$20,IF(D736=20,'Tipo '!$B$21,"No ha seleccionado un tipo de contrato válido"))))))))))))))))))))</f>
        <v>No ha seleccionado un tipo de contrato válido</v>
      </c>
      <c r="F736" s="3"/>
      <c r="G736" s="3"/>
      <c r="H736" s="19"/>
      <c r="I736" s="19"/>
      <c r="J736" s="8"/>
      <c r="K736" s="38" t="str">
        <f>IF(J736=1,'Equivalencia BH-BMPT'!$D$2,IF(J736=2,'Equivalencia BH-BMPT'!$D$3,IF(J736=3,'Equivalencia BH-BMPT'!$D$4,IF(J736=4,'Equivalencia BH-BMPT'!$D$5,IF(J736=5,'Equivalencia BH-BMPT'!$D$6,IF(J736=6,'Equivalencia BH-BMPT'!$D$7,IF(J736=7,'Equivalencia BH-BMPT'!$D$8,IF(J736=8,'Equivalencia BH-BMPT'!$D$9,IF(J736=9,'Equivalencia BH-BMPT'!$D$10,IF(J736=10,'Equivalencia BH-BMPT'!$D$11,IF(J736=11,'Equivalencia BH-BMPT'!$D$12,IF(J736=12,'Equivalencia BH-BMPT'!$D$13,IF(J736=13,'Equivalencia BH-BMPT'!$D$14,IF(J736=14,'Equivalencia BH-BMPT'!$D$15,IF(J736=15,'Equivalencia BH-BMPT'!$D$16,IF(J736=16,'Equivalencia BH-BMPT'!$D$17,IF(J736=17,'Equivalencia BH-BMPT'!$D$18,IF(J736=18,'Equivalencia BH-BMPT'!$D$19,IF(J736=19,'Equivalencia BH-BMPT'!$D$20,IF(J736=20,'Equivalencia BH-BMPT'!$D$21,IF(J736=21,'Equivalencia BH-BMPT'!$D$22,IF(J736=22,'Equivalencia BH-BMPT'!$D$23,IF(J736=23,'Equivalencia BH-BMPT'!#REF!,IF(J736=24,'Equivalencia BH-BMPT'!$D$25,IF(J736=25,'Equivalencia BH-BMPT'!$D$26,IF(J736=26,'Equivalencia BH-BMPT'!$D$27,IF(J736=27,'Equivalencia BH-BMPT'!$D$28,IF(J736=28,'Equivalencia BH-BMPT'!$D$29,IF(J736=29,'Equivalencia BH-BMPT'!$D$30,IF(J736=30,'Equivalencia BH-BMPT'!$D$31,IF(J736=31,'Equivalencia BH-BMPT'!$D$32,IF(J736=32,'Equivalencia BH-BMPT'!$D$33,IF(J736=33,'Equivalencia BH-BMPT'!$D$34,IF(J736=34,'Equivalencia BH-BMPT'!$D$35,IF(J736=35,'Equivalencia BH-BMPT'!$D$36,IF(J736=36,'Equivalencia BH-BMPT'!$D$37,IF(J736=37,'Equivalencia BH-BMPT'!$D$38,IF(J736=38,'Equivalencia BH-BMPT'!#REF!,IF(J736=39,'Equivalencia BH-BMPT'!$D$40,IF(J736=40,'Equivalencia BH-BMPT'!$D$41,IF(J736=41,'Equivalencia BH-BMPT'!$D$42,IF(J736=42,'Equivalencia BH-BMPT'!$D$43,IF(J736=43,'Equivalencia BH-BMPT'!$D$44,IF(J736=44,'Equivalencia BH-BMPT'!$D$45,IF(J736=45,'Equivalencia BH-BMPT'!$D$46,"No ha seleccionado un número de programa")))))))))))))))))))))))))))))))))))))))))))))</f>
        <v>No ha seleccionado un número de programa</v>
      </c>
      <c r="L736" s="20"/>
      <c r="M736" s="17"/>
      <c r="N736" s="24"/>
      <c r="O736" s="21"/>
      <c r="P736" s="85"/>
      <c r="Q736" s="22"/>
      <c r="R736" s="22"/>
      <c r="S736" s="22"/>
      <c r="T736" s="22">
        <f t="shared" si="39"/>
        <v>0</v>
      </c>
      <c r="U736" s="22"/>
      <c r="V736" s="23"/>
      <c r="W736" s="23"/>
      <c r="X736" s="23"/>
      <c r="Y736" s="17"/>
      <c r="Z736" s="17"/>
      <c r="AA736" s="39"/>
      <c r="AB736" s="17"/>
      <c r="AC736" s="17"/>
      <c r="AD736" s="17"/>
      <c r="AE736" s="17"/>
      <c r="AF736" s="40" t="e">
        <f t="shared" si="40"/>
        <v>#DIV/0!</v>
      </c>
      <c r="AG736" s="41"/>
      <c r="AH736" s="41" t="b">
        <f t="shared" si="41"/>
        <v>1</v>
      </c>
    </row>
    <row r="737" spans="1:34" ht="44.25" hidden="1" customHeight="1" thickBot="1" x14ac:dyDescent="0.3">
      <c r="A737" s="17"/>
      <c r="B737" s="17"/>
      <c r="C737" s="3"/>
      <c r="D737" s="17"/>
      <c r="E737" s="3" t="str">
        <f>IF(D737=1,'Tipo '!$B$2,IF(D737=2,'Tipo '!$B$3,IF(D737=3,'Tipo '!$B$4,IF(D737=4,'Tipo '!$B$5,IF(D737=5,'Tipo '!$B$6,IF(D737=6,'Tipo '!$B$7,IF(D737=7,'Tipo '!$B$8,IF(D737=8,'Tipo '!$B$9,IF(D737=9,'Tipo '!$B$10,IF(D737=10,'Tipo '!$B$11,IF(D737=11,'Tipo '!$B$12,IF(D737=12,'Tipo '!$B$13,IF(D737=13,'Tipo '!$B$14,IF(D737=14,'Tipo '!$B$15,IF(D737=15,'Tipo '!$B$16,IF(D737=16,'Tipo '!$B$17,IF(D737=17,'Tipo '!$B$18,IF(D737=18,'Tipo '!$B$19,IF(D737=19,'Tipo '!$B$20,IF(D737=20,'Tipo '!$B$21,"No ha seleccionado un tipo de contrato válido"))))))))))))))))))))</f>
        <v>No ha seleccionado un tipo de contrato válido</v>
      </c>
      <c r="F737" s="3"/>
      <c r="G737" s="3"/>
      <c r="H737" s="19"/>
      <c r="I737" s="19"/>
      <c r="J737" s="8"/>
      <c r="K737" s="38" t="str">
        <f>IF(J737=1,'Equivalencia BH-BMPT'!$D$2,IF(J737=2,'Equivalencia BH-BMPT'!$D$3,IF(J737=3,'Equivalencia BH-BMPT'!$D$4,IF(J737=4,'Equivalencia BH-BMPT'!$D$5,IF(J737=5,'Equivalencia BH-BMPT'!$D$6,IF(J737=6,'Equivalencia BH-BMPT'!$D$7,IF(J737=7,'Equivalencia BH-BMPT'!$D$8,IF(J737=8,'Equivalencia BH-BMPT'!$D$9,IF(J737=9,'Equivalencia BH-BMPT'!$D$10,IF(J737=10,'Equivalencia BH-BMPT'!$D$11,IF(J737=11,'Equivalencia BH-BMPT'!$D$12,IF(J737=12,'Equivalencia BH-BMPT'!$D$13,IF(J737=13,'Equivalencia BH-BMPT'!$D$14,IF(J737=14,'Equivalencia BH-BMPT'!$D$15,IF(J737=15,'Equivalencia BH-BMPT'!$D$16,IF(J737=16,'Equivalencia BH-BMPT'!$D$17,IF(J737=17,'Equivalencia BH-BMPT'!$D$18,IF(J737=18,'Equivalencia BH-BMPT'!$D$19,IF(J737=19,'Equivalencia BH-BMPT'!$D$20,IF(J737=20,'Equivalencia BH-BMPT'!$D$21,IF(J737=21,'Equivalencia BH-BMPT'!$D$22,IF(J737=22,'Equivalencia BH-BMPT'!$D$23,IF(J737=23,'Equivalencia BH-BMPT'!#REF!,IF(J737=24,'Equivalencia BH-BMPT'!$D$25,IF(J737=25,'Equivalencia BH-BMPT'!$D$26,IF(J737=26,'Equivalencia BH-BMPT'!$D$27,IF(J737=27,'Equivalencia BH-BMPT'!$D$28,IF(J737=28,'Equivalencia BH-BMPT'!$D$29,IF(J737=29,'Equivalencia BH-BMPT'!$D$30,IF(J737=30,'Equivalencia BH-BMPT'!$D$31,IF(J737=31,'Equivalencia BH-BMPT'!$D$32,IF(J737=32,'Equivalencia BH-BMPT'!$D$33,IF(J737=33,'Equivalencia BH-BMPT'!$D$34,IF(J737=34,'Equivalencia BH-BMPT'!$D$35,IF(J737=35,'Equivalencia BH-BMPT'!$D$36,IF(J737=36,'Equivalencia BH-BMPT'!$D$37,IF(J737=37,'Equivalencia BH-BMPT'!$D$38,IF(J737=38,'Equivalencia BH-BMPT'!#REF!,IF(J737=39,'Equivalencia BH-BMPT'!$D$40,IF(J737=40,'Equivalencia BH-BMPT'!$D$41,IF(J737=41,'Equivalencia BH-BMPT'!$D$42,IF(J737=42,'Equivalencia BH-BMPT'!$D$43,IF(J737=43,'Equivalencia BH-BMPT'!$D$44,IF(J737=44,'Equivalencia BH-BMPT'!$D$45,IF(J737=45,'Equivalencia BH-BMPT'!$D$46,"No ha seleccionado un número de programa")))))))))))))))))))))))))))))))))))))))))))))</f>
        <v>No ha seleccionado un número de programa</v>
      </c>
      <c r="L737" s="20"/>
      <c r="M737" s="17"/>
      <c r="N737" s="24"/>
      <c r="O737" s="21"/>
      <c r="P737" s="85"/>
      <c r="Q737" s="22"/>
      <c r="R737" s="22"/>
      <c r="S737" s="22"/>
      <c r="T737" s="22">
        <f t="shared" si="39"/>
        <v>0</v>
      </c>
      <c r="U737" s="22"/>
      <c r="V737" s="23"/>
      <c r="W737" s="23"/>
      <c r="X737" s="23"/>
      <c r="Y737" s="17"/>
      <c r="Z737" s="17"/>
      <c r="AA737" s="39"/>
      <c r="AB737" s="17"/>
      <c r="AC737" s="17"/>
      <c r="AD737" s="17"/>
      <c r="AE737" s="17"/>
      <c r="AF737" s="40" t="e">
        <f t="shared" si="40"/>
        <v>#DIV/0!</v>
      </c>
      <c r="AG737" s="41"/>
      <c r="AH737" s="41" t="b">
        <f t="shared" si="41"/>
        <v>1</v>
      </c>
    </row>
    <row r="738" spans="1:34" ht="44.25" hidden="1" customHeight="1" thickBot="1" x14ac:dyDescent="0.3">
      <c r="A738" s="17"/>
      <c r="B738" s="17"/>
      <c r="C738" s="3"/>
      <c r="D738" s="17"/>
      <c r="E738" s="3" t="str">
        <f>IF(D738=1,'Tipo '!$B$2,IF(D738=2,'Tipo '!$B$3,IF(D738=3,'Tipo '!$B$4,IF(D738=4,'Tipo '!$B$5,IF(D738=5,'Tipo '!$B$6,IF(D738=6,'Tipo '!$B$7,IF(D738=7,'Tipo '!$B$8,IF(D738=8,'Tipo '!$B$9,IF(D738=9,'Tipo '!$B$10,IF(D738=10,'Tipo '!$B$11,IF(D738=11,'Tipo '!$B$12,IF(D738=12,'Tipo '!$B$13,IF(D738=13,'Tipo '!$B$14,IF(D738=14,'Tipo '!$B$15,IF(D738=15,'Tipo '!$B$16,IF(D738=16,'Tipo '!$B$17,IF(D738=17,'Tipo '!$B$18,IF(D738=18,'Tipo '!$B$19,IF(D738=19,'Tipo '!$B$20,IF(D738=20,'Tipo '!$B$21,"No ha seleccionado un tipo de contrato válido"))))))))))))))))))))</f>
        <v>No ha seleccionado un tipo de contrato válido</v>
      </c>
      <c r="F738" s="3"/>
      <c r="G738" s="3"/>
      <c r="H738" s="19"/>
      <c r="I738" s="19"/>
      <c r="J738" s="8"/>
      <c r="K738" s="38" t="str">
        <f>IF(J738=1,'Equivalencia BH-BMPT'!$D$2,IF(J738=2,'Equivalencia BH-BMPT'!$D$3,IF(J738=3,'Equivalencia BH-BMPT'!$D$4,IF(J738=4,'Equivalencia BH-BMPT'!$D$5,IF(J738=5,'Equivalencia BH-BMPT'!$D$6,IF(J738=6,'Equivalencia BH-BMPT'!$D$7,IF(J738=7,'Equivalencia BH-BMPT'!$D$8,IF(J738=8,'Equivalencia BH-BMPT'!$D$9,IF(J738=9,'Equivalencia BH-BMPT'!$D$10,IF(J738=10,'Equivalencia BH-BMPT'!$D$11,IF(J738=11,'Equivalencia BH-BMPT'!$D$12,IF(J738=12,'Equivalencia BH-BMPT'!$D$13,IF(J738=13,'Equivalencia BH-BMPT'!$D$14,IF(J738=14,'Equivalencia BH-BMPT'!$D$15,IF(J738=15,'Equivalencia BH-BMPT'!$D$16,IF(J738=16,'Equivalencia BH-BMPT'!$D$17,IF(J738=17,'Equivalencia BH-BMPT'!$D$18,IF(J738=18,'Equivalencia BH-BMPT'!$D$19,IF(J738=19,'Equivalencia BH-BMPT'!$D$20,IF(J738=20,'Equivalencia BH-BMPT'!$D$21,IF(J738=21,'Equivalencia BH-BMPT'!$D$22,IF(J738=22,'Equivalencia BH-BMPT'!$D$23,IF(J738=23,'Equivalencia BH-BMPT'!#REF!,IF(J738=24,'Equivalencia BH-BMPT'!$D$25,IF(J738=25,'Equivalencia BH-BMPT'!$D$26,IF(J738=26,'Equivalencia BH-BMPT'!$D$27,IF(J738=27,'Equivalencia BH-BMPT'!$D$28,IF(J738=28,'Equivalencia BH-BMPT'!$D$29,IF(J738=29,'Equivalencia BH-BMPT'!$D$30,IF(J738=30,'Equivalencia BH-BMPT'!$D$31,IF(J738=31,'Equivalencia BH-BMPT'!$D$32,IF(J738=32,'Equivalencia BH-BMPT'!$D$33,IF(J738=33,'Equivalencia BH-BMPT'!$D$34,IF(J738=34,'Equivalencia BH-BMPT'!$D$35,IF(J738=35,'Equivalencia BH-BMPT'!$D$36,IF(J738=36,'Equivalencia BH-BMPT'!$D$37,IF(J738=37,'Equivalencia BH-BMPT'!$D$38,IF(J738=38,'Equivalencia BH-BMPT'!#REF!,IF(J738=39,'Equivalencia BH-BMPT'!$D$40,IF(J738=40,'Equivalencia BH-BMPT'!$D$41,IF(J738=41,'Equivalencia BH-BMPT'!$D$42,IF(J738=42,'Equivalencia BH-BMPT'!$D$43,IF(J738=43,'Equivalencia BH-BMPT'!$D$44,IF(J738=44,'Equivalencia BH-BMPT'!$D$45,IF(J738=45,'Equivalencia BH-BMPT'!$D$46,"No ha seleccionado un número de programa")))))))))))))))))))))))))))))))))))))))))))))</f>
        <v>No ha seleccionado un número de programa</v>
      </c>
      <c r="L738" s="20"/>
      <c r="M738" s="17"/>
      <c r="N738" s="24"/>
      <c r="O738" s="21"/>
      <c r="P738" s="85"/>
      <c r="Q738" s="22"/>
      <c r="R738" s="22"/>
      <c r="S738" s="22"/>
      <c r="T738" s="22">
        <f t="shared" si="39"/>
        <v>0</v>
      </c>
      <c r="U738" s="22"/>
      <c r="V738" s="23"/>
      <c r="W738" s="23"/>
      <c r="X738" s="23"/>
      <c r="Y738" s="17"/>
      <c r="Z738" s="17"/>
      <c r="AA738" s="39"/>
      <c r="AB738" s="17"/>
      <c r="AC738" s="17"/>
      <c r="AD738" s="17"/>
      <c r="AE738" s="17"/>
      <c r="AF738" s="40" t="e">
        <f t="shared" si="40"/>
        <v>#DIV/0!</v>
      </c>
      <c r="AG738" s="41"/>
      <c r="AH738" s="41" t="b">
        <f t="shared" si="41"/>
        <v>1</v>
      </c>
    </row>
    <row r="739" spans="1:34" ht="44.25" hidden="1" customHeight="1" thickBot="1" x14ac:dyDescent="0.3">
      <c r="A739" s="17"/>
      <c r="B739" s="17"/>
      <c r="C739" s="3"/>
      <c r="D739" s="17"/>
      <c r="E739" s="3" t="str">
        <f>IF(D739=1,'Tipo '!$B$2,IF(D739=2,'Tipo '!$B$3,IF(D739=3,'Tipo '!$B$4,IF(D739=4,'Tipo '!$B$5,IF(D739=5,'Tipo '!$B$6,IF(D739=6,'Tipo '!$B$7,IF(D739=7,'Tipo '!$B$8,IF(D739=8,'Tipo '!$B$9,IF(D739=9,'Tipo '!$B$10,IF(D739=10,'Tipo '!$B$11,IF(D739=11,'Tipo '!$B$12,IF(D739=12,'Tipo '!$B$13,IF(D739=13,'Tipo '!$B$14,IF(D739=14,'Tipo '!$B$15,IF(D739=15,'Tipo '!$B$16,IF(D739=16,'Tipo '!$B$17,IF(D739=17,'Tipo '!$B$18,IF(D739=18,'Tipo '!$B$19,IF(D739=19,'Tipo '!$B$20,IF(D739=20,'Tipo '!$B$21,"No ha seleccionado un tipo de contrato válido"))))))))))))))))))))</f>
        <v>No ha seleccionado un tipo de contrato válido</v>
      </c>
      <c r="F739" s="3"/>
      <c r="G739" s="3"/>
      <c r="H739" s="19"/>
      <c r="I739" s="19"/>
      <c r="J739" s="8"/>
      <c r="K739" s="38" t="str">
        <f>IF(J739=1,'Equivalencia BH-BMPT'!$D$2,IF(J739=2,'Equivalencia BH-BMPT'!$D$3,IF(J739=3,'Equivalencia BH-BMPT'!$D$4,IF(J739=4,'Equivalencia BH-BMPT'!$D$5,IF(J739=5,'Equivalencia BH-BMPT'!$D$6,IF(J739=6,'Equivalencia BH-BMPT'!$D$7,IF(J739=7,'Equivalencia BH-BMPT'!$D$8,IF(J739=8,'Equivalencia BH-BMPT'!$D$9,IF(J739=9,'Equivalencia BH-BMPT'!$D$10,IF(J739=10,'Equivalencia BH-BMPT'!$D$11,IF(J739=11,'Equivalencia BH-BMPT'!$D$12,IF(J739=12,'Equivalencia BH-BMPT'!$D$13,IF(J739=13,'Equivalencia BH-BMPT'!$D$14,IF(J739=14,'Equivalencia BH-BMPT'!$D$15,IF(J739=15,'Equivalencia BH-BMPT'!$D$16,IF(J739=16,'Equivalencia BH-BMPT'!$D$17,IF(J739=17,'Equivalencia BH-BMPT'!$D$18,IF(J739=18,'Equivalencia BH-BMPT'!$D$19,IF(J739=19,'Equivalencia BH-BMPT'!$D$20,IF(J739=20,'Equivalencia BH-BMPT'!$D$21,IF(J739=21,'Equivalencia BH-BMPT'!$D$22,IF(J739=22,'Equivalencia BH-BMPT'!$D$23,IF(J739=23,'Equivalencia BH-BMPT'!#REF!,IF(J739=24,'Equivalencia BH-BMPT'!$D$25,IF(J739=25,'Equivalencia BH-BMPT'!$D$26,IF(J739=26,'Equivalencia BH-BMPT'!$D$27,IF(J739=27,'Equivalencia BH-BMPT'!$D$28,IF(J739=28,'Equivalencia BH-BMPT'!$D$29,IF(J739=29,'Equivalencia BH-BMPT'!$D$30,IF(J739=30,'Equivalencia BH-BMPT'!$D$31,IF(J739=31,'Equivalencia BH-BMPT'!$D$32,IF(J739=32,'Equivalencia BH-BMPT'!$D$33,IF(J739=33,'Equivalencia BH-BMPT'!$D$34,IF(J739=34,'Equivalencia BH-BMPT'!$D$35,IF(J739=35,'Equivalencia BH-BMPT'!$D$36,IF(J739=36,'Equivalencia BH-BMPT'!$D$37,IF(J739=37,'Equivalencia BH-BMPT'!$D$38,IF(J739=38,'Equivalencia BH-BMPT'!#REF!,IF(J739=39,'Equivalencia BH-BMPT'!$D$40,IF(J739=40,'Equivalencia BH-BMPT'!$D$41,IF(J739=41,'Equivalencia BH-BMPT'!$D$42,IF(J739=42,'Equivalencia BH-BMPT'!$D$43,IF(J739=43,'Equivalencia BH-BMPT'!$D$44,IF(J739=44,'Equivalencia BH-BMPT'!$D$45,IF(J739=45,'Equivalencia BH-BMPT'!$D$46,"No ha seleccionado un número de programa")))))))))))))))))))))))))))))))))))))))))))))</f>
        <v>No ha seleccionado un número de programa</v>
      </c>
      <c r="L739" s="20"/>
      <c r="M739" s="17"/>
      <c r="N739" s="24"/>
      <c r="O739" s="21"/>
      <c r="P739" s="85"/>
      <c r="Q739" s="22"/>
      <c r="R739" s="22"/>
      <c r="S739" s="22"/>
      <c r="T739" s="22">
        <f t="shared" si="39"/>
        <v>0</v>
      </c>
      <c r="U739" s="22"/>
      <c r="V739" s="23"/>
      <c r="W739" s="23"/>
      <c r="X739" s="23"/>
      <c r="Y739" s="17"/>
      <c r="Z739" s="17"/>
      <c r="AA739" s="39"/>
      <c r="AB739" s="17"/>
      <c r="AC739" s="17"/>
      <c r="AD739" s="17"/>
      <c r="AE739" s="17"/>
      <c r="AF739" s="40" t="e">
        <f t="shared" si="40"/>
        <v>#DIV/0!</v>
      </c>
      <c r="AG739" s="41"/>
      <c r="AH739" s="41" t="b">
        <f t="shared" si="41"/>
        <v>1</v>
      </c>
    </row>
    <row r="740" spans="1:34" ht="44.25" hidden="1" customHeight="1" thickBot="1" x14ac:dyDescent="0.3">
      <c r="A740" s="17"/>
      <c r="B740" s="17"/>
      <c r="C740" s="3"/>
      <c r="D740" s="17"/>
      <c r="E740" s="3" t="str">
        <f>IF(D740=1,'Tipo '!$B$2,IF(D740=2,'Tipo '!$B$3,IF(D740=3,'Tipo '!$B$4,IF(D740=4,'Tipo '!$B$5,IF(D740=5,'Tipo '!$B$6,IF(D740=6,'Tipo '!$B$7,IF(D740=7,'Tipo '!$B$8,IF(D740=8,'Tipo '!$B$9,IF(D740=9,'Tipo '!$B$10,IF(D740=10,'Tipo '!$B$11,IF(D740=11,'Tipo '!$B$12,IF(D740=12,'Tipo '!$B$13,IF(D740=13,'Tipo '!$B$14,IF(D740=14,'Tipo '!$B$15,IF(D740=15,'Tipo '!$B$16,IF(D740=16,'Tipo '!$B$17,IF(D740=17,'Tipo '!$B$18,IF(D740=18,'Tipo '!$B$19,IF(D740=19,'Tipo '!$B$20,IF(D740=20,'Tipo '!$B$21,"No ha seleccionado un tipo de contrato válido"))))))))))))))))))))</f>
        <v>No ha seleccionado un tipo de contrato válido</v>
      </c>
      <c r="F740" s="3"/>
      <c r="G740" s="3"/>
      <c r="H740" s="19"/>
      <c r="I740" s="19"/>
      <c r="J740" s="8"/>
      <c r="K740" s="38" t="str">
        <f>IF(J740=1,'Equivalencia BH-BMPT'!$D$2,IF(J740=2,'Equivalencia BH-BMPT'!$D$3,IF(J740=3,'Equivalencia BH-BMPT'!$D$4,IF(J740=4,'Equivalencia BH-BMPT'!$D$5,IF(J740=5,'Equivalencia BH-BMPT'!$D$6,IF(J740=6,'Equivalencia BH-BMPT'!$D$7,IF(J740=7,'Equivalencia BH-BMPT'!$D$8,IF(J740=8,'Equivalencia BH-BMPT'!$D$9,IF(J740=9,'Equivalencia BH-BMPT'!$D$10,IF(J740=10,'Equivalencia BH-BMPT'!$D$11,IF(J740=11,'Equivalencia BH-BMPT'!$D$12,IF(J740=12,'Equivalencia BH-BMPT'!$D$13,IF(J740=13,'Equivalencia BH-BMPT'!$D$14,IF(J740=14,'Equivalencia BH-BMPT'!$D$15,IF(J740=15,'Equivalencia BH-BMPT'!$D$16,IF(J740=16,'Equivalencia BH-BMPT'!$D$17,IF(J740=17,'Equivalencia BH-BMPT'!$D$18,IF(J740=18,'Equivalencia BH-BMPT'!$D$19,IF(J740=19,'Equivalencia BH-BMPT'!$D$20,IF(J740=20,'Equivalencia BH-BMPT'!$D$21,IF(J740=21,'Equivalencia BH-BMPT'!$D$22,IF(J740=22,'Equivalencia BH-BMPT'!$D$23,IF(J740=23,'Equivalencia BH-BMPT'!#REF!,IF(J740=24,'Equivalencia BH-BMPT'!$D$25,IF(J740=25,'Equivalencia BH-BMPT'!$D$26,IF(J740=26,'Equivalencia BH-BMPT'!$D$27,IF(J740=27,'Equivalencia BH-BMPT'!$D$28,IF(J740=28,'Equivalencia BH-BMPT'!$D$29,IF(J740=29,'Equivalencia BH-BMPT'!$D$30,IF(J740=30,'Equivalencia BH-BMPT'!$D$31,IF(J740=31,'Equivalencia BH-BMPT'!$D$32,IF(J740=32,'Equivalencia BH-BMPT'!$D$33,IF(J740=33,'Equivalencia BH-BMPT'!$D$34,IF(J740=34,'Equivalencia BH-BMPT'!$D$35,IF(J740=35,'Equivalencia BH-BMPT'!$D$36,IF(J740=36,'Equivalencia BH-BMPT'!$D$37,IF(J740=37,'Equivalencia BH-BMPT'!$D$38,IF(J740=38,'Equivalencia BH-BMPT'!#REF!,IF(J740=39,'Equivalencia BH-BMPT'!$D$40,IF(J740=40,'Equivalencia BH-BMPT'!$D$41,IF(J740=41,'Equivalencia BH-BMPT'!$D$42,IF(J740=42,'Equivalencia BH-BMPT'!$D$43,IF(J740=43,'Equivalencia BH-BMPT'!$D$44,IF(J740=44,'Equivalencia BH-BMPT'!$D$45,IF(J740=45,'Equivalencia BH-BMPT'!$D$46,"No ha seleccionado un número de programa")))))))))))))))))))))))))))))))))))))))))))))</f>
        <v>No ha seleccionado un número de programa</v>
      </c>
      <c r="L740" s="20"/>
      <c r="M740" s="17"/>
      <c r="N740" s="24"/>
      <c r="O740" s="21"/>
      <c r="P740" s="85"/>
      <c r="Q740" s="22"/>
      <c r="R740" s="22"/>
      <c r="S740" s="22"/>
      <c r="T740" s="22">
        <f t="shared" si="39"/>
        <v>0</v>
      </c>
      <c r="U740" s="22"/>
      <c r="V740" s="23"/>
      <c r="W740" s="23"/>
      <c r="X740" s="23"/>
      <c r="Y740" s="17"/>
      <c r="Z740" s="17"/>
      <c r="AA740" s="39"/>
      <c r="AB740" s="17"/>
      <c r="AC740" s="17"/>
      <c r="AD740" s="17"/>
      <c r="AE740" s="17"/>
      <c r="AF740" s="40" t="e">
        <f t="shared" si="40"/>
        <v>#DIV/0!</v>
      </c>
      <c r="AG740" s="41"/>
      <c r="AH740" s="41" t="b">
        <f t="shared" si="41"/>
        <v>1</v>
      </c>
    </row>
    <row r="741" spans="1:34" ht="44.25" hidden="1" customHeight="1" thickBot="1" x14ac:dyDescent="0.3">
      <c r="A741" s="17"/>
      <c r="B741" s="17"/>
      <c r="C741" s="3"/>
      <c r="D741" s="17"/>
      <c r="E741" s="3" t="str">
        <f>IF(D741=1,'Tipo '!$B$2,IF(D741=2,'Tipo '!$B$3,IF(D741=3,'Tipo '!$B$4,IF(D741=4,'Tipo '!$B$5,IF(D741=5,'Tipo '!$B$6,IF(D741=6,'Tipo '!$B$7,IF(D741=7,'Tipo '!$B$8,IF(D741=8,'Tipo '!$B$9,IF(D741=9,'Tipo '!$B$10,IF(D741=10,'Tipo '!$B$11,IF(D741=11,'Tipo '!$B$12,IF(D741=12,'Tipo '!$B$13,IF(D741=13,'Tipo '!$B$14,IF(D741=14,'Tipo '!$B$15,IF(D741=15,'Tipo '!$B$16,IF(D741=16,'Tipo '!$B$17,IF(D741=17,'Tipo '!$B$18,IF(D741=18,'Tipo '!$B$19,IF(D741=19,'Tipo '!$B$20,IF(D741=20,'Tipo '!$B$21,"No ha seleccionado un tipo de contrato válido"))))))))))))))))))))</f>
        <v>No ha seleccionado un tipo de contrato válido</v>
      </c>
      <c r="F741" s="3"/>
      <c r="G741" s="3"/>
      <c r="H741" s="19"/>
      <c r="I741" s="19"/>
      <c r="J741" s="8"/>
      <c r="K741" s="38" t="str">
        <f>IF(J741=1,'Equivalencia BH-BMPT'!$D$2,IF(J741=2,'Equivalencia BH-BMPT'!$D$3,IF(J741=3,'Equivalencia BH-BMPT'!$D$4,IF(J741=4,'Equivalencia BH-BMPT'!$D$5,IF(J741=5,'Equivalencia BH-BMPT'!$D$6,IF(J741=6,'Equivalencia BH-BMPT'!$D$7,IF(J741=7,'Equivalencia BH-BMPT'!$D$8,IF(J741=8,'Equivalencia BH-BMPT'!$D$9,IF(J741=9,'Equivalencia BH-BMPT'!$D$10,IF(J741=10,'Equivalencia BH-BMPT'!$D$11,IF(J741=11,'Equivalencia BH-BMPT'!$D$12,IF(J741=12,'Equivalencia BH-BMPT'!$D$13,IF(J741=13,'Equivalencia BH-BMPT'!$D$14,IF(J741=14,'Equivalencia BH-BMPT'!$D$15,IF(J741=15,'Equivalencia BH-BMPT'!$D$16,IF(J741=16,'Equivalencia BH-BMPT'!$D$17,IF(J741=17,'Equivalencia BH-BMPT'!$D$18,IF(J741=18,'Equivalencia BH-BMPT'!$D$19,IF(J741=19,'Equivalencia BH-BMPT'!$D$20,IF(J741=20,'Equivalencia BH-BMPT'!$D$21,IF(J741=21,'Equivalencia BH-BMPT'!$D$22,IF(J741=22,'Equivalencia BH-BMPT'!$D$23,IF(J741=23,'Equivalencia BH-BMPT'!#REF!,IF(J741=24,'Equivalencia BH-BMPT'!$D$25,IF(J741=25,'Equivalencia BH-BMPT'!$D$26,IF(J741=26,'Equivalencia BH-BMPT'!$D$27,IF(J741=27,'Equivalencia BH-BMPT'!$D$28,IF(J741=28,'Equivalencia BH-BMPT'!$D$29,IF(J741=29,'Equivalencia BH-BMPT'!$D$30,IF(J741=30,'Equivalencia BH-BMPT'!$D$31,IF(J741=31,'Equivalencia BH-BMPT'!$D$32,IF(J741=32,'Equivalencia BH-BMPT'!$D$33,IF(J741=33,'Equivalencia BH-BMPT'!$D$34,IF(J741=34,'Equivalencia BH-BMPT'!$D$35,IF(J741=35,'Equivalencia BH-BMPT'!$D$36,IF(J741=36,'Equivalencia BH-BMPT'!$D$37,IF(J741=37,'Equivalencia BH-BMPT'!$D$38,IF(J741=38,'Equivalencia BH-BMPT'!#REF!,IF(J741=39,'Equivalencia BH-BMPT'!$D$40,IF(J741=40,'Equivalencia BH-BMPT'!$D$41,IF(J741=41,'Equivalencia BH-BMPT'!$D$42,IF(J741=42,'Equivalencia BH-BMPT'!$D$43,IF(J741=43,'Equivalencia BH-BMPT'!$D$44,IF(J741=44,'Equivalencia BH-BMPT'!$D$45,IF(J741=45,'Equivalencia BH-BMPT'!$D$46,"No ha seleccionado un número de programa")))))))))))))))))))))))))))))))))))))))))))))</f>
        <v>No ha seleccionado un número de programa</v>
      </c>
      <c r="L741" s="20"/>
      <c r="M741" s="17"/>
      <c r="N741" s="24"/>
      <c r="O741" s="21"/>
      <c r="P741" s="85"/>
      <c r="Q741" s="22"/>
      <c r="R741" s="22"/>
      <c r="S741" s="22"/>
      <c r="T741" s="22">
        <f t="shared" si="39"/>
        <v>0</v>
      </c>
      <c r="U741" s="22"/>
      <c r="V741" s="23"/>
      <c r="W741" s="23"/>
      <c r="X741" s="23"/>
      <c r="Y741" s="17"/>
      <c r="Z741" s="17"/>
      <c r="AA741" s="39"/>
      <c r="AB741" s="17"/>
      <c r="AC741" s="17"/>
      <c r="AD741" s="17"/>
      <c r="AE741" s="17"/>
      <c r="AF741" s="40" t="e">
        <f t="shared" si="40"/>
        <v>#DIV/0!</v>
      </c>
      <c r="AG741" s="41"/>
      <c r="AH741" s="41" t="b">
        <f t="shared" si="41"/>
        <v>1</v>
      </c>
    </row>
    <row r="742" spans="1:34" ht="44.25" hidden="1" customHeight="1" thickBot="1" x14ac:dyDescent="0.3">
      <c r="A742" s="17"/>
      <c r="B742" s="17"/>
      <c r="C742" s="3"/>
      <c r="D742" s="17"/>
      <c r="E742" s="3" t="str">
        <f>IF(D742=1,'Tipo '!$B$2,IF(D742=2,'Tipo '!$B$3,IF(D742=3,'Tipo '!$B$4,IF(D742=4,'Tipo '!$B$5,IF(D742=5,'Tipo '!$B$6,IF(D742=6,'Tipo '!$B$7,IF(D742=7,'Tipo '!$B$8,IF(D742=8,'Tipo '!$B$9,IF(D742=9,'Tipo '!$B$10,IF(D742=10,'Tipo '!$B$11,IF(D742=11,'Tipo '!$B$12,IF(D742=12,'Tipo '!$B$13,IF(D742=13,'Tipo '!$B$14,IF(D742=14,'Tipo '!$B$15,IF(D742=15,'Tipo '!$B$16,IF(D742=16,'Tipo '!$B$17,IF(D742=17,'Tipo '!$B$18,IF(D742=18,'Tipo '!$B$19,IF(D742=19,'Tipo '!$B$20,IF(D742=20,'Tipo '!$B$21,"No ha seleccionado un tipo de contrato válido"))))))))))))))))))))</f>
        <v>No ha seleccionado un tipo de contrato válido</v>
      </c>
      <c r="F742" s="3"/>
      <c r="G742" s="3"/>
      <c r="H742" s="19"/>
      <c r="I742" s="19"/>
      <c r="J742" s="8"/>
      <c r="K742" s="38" t="str">
        <f>IF(J742=1,'Equivalencia BH-BMPT'!$D$2,IF(J742=2,'Equivalencia BH-BMPT'!$D$3,IF(J742=3,'Equivalencia BH-BMPT'!$D$4,IF(J742=4,'Equivalencia BH-BMPT'!$D$5,IF(J742=5,'Equivalencia BH-BMPT'!$D$6,IF(J742=6,'Equivalencia BH-BMPT'!$D$7,IF(J742=7,'Equivalencia BH-BMPT'!$D$8,IF(J742=8,'Equivalencia BH-BMPT'!$D$9,IF(J742=9,'Equivalencia BH-BMPT'!$D$10,IF(J742=10,'Equivalencia BH-BMPT'!$D$11,IF(J742=11,'Equivalencia BH-BMPT'!$D$12,IF(J742=12,'Equivalencia BH-BMPT'!$D$13,IF(J742=13,'Equivalencia BH-BMPT'!$D$14,IF(J742=14,'Equivalencia BH-BMPT'!$D$15,IF(J742=15,'Equivalencia BH-BMPT'!$D$16,IF(J742=16,'Equivalencia BH-BMPT'!$D$17,IF(J742=17,'Equivalencia BH-BMPT'!$D$18,IF(J742=18,'Equivalencia BH-BMPT'!$D$19,IF(J742=19,'Equivalencia BH-BMPT'!$D$20,IF(J742=20,'Equivalencia BH-BMPT'!$D$21,IF(J742=21,'Equivalencia BH-BMPT'!$D$22,IF(J742=22,'Equivalencia BH-BMPT'!$D$23,IF(J742=23,'Equivalencia BH-BMPT'!#REF!,IF(J742=24,'Equivalencia BH-BMPT'!$D$25,IF(J742=25,'Equivalencia BH-BMPT'!$D$26,IF(J742=26,'Equivalencia BH-BMPT'!$D$27,IF(J742=27,'Equivalencia BH-BMPT'!$D$28,IF(J742=28,'Equivalencia BH-BMPT'!$D$29,IF(J742=29,'Equivalencia BH-BMPT'!$D$30,IF(J742=30,'Equivalencia BH-BMPT'!$D$31,IF(J742=31,'Equivalencia BH-BMPT'!$D$32,IF(J742=32,'Equivalencia BH-BMPT'!$D$33,IF(J742=33,'Equivalencia BH-BMPT'!$D$34,IF(J742=34,'Equivalencia BH-BMPT'!$D$35,IF(J742=35,'Equivalencia BH-BMPT'!$D$36,IF(J742=36,'Equivalencia BH-BMPT'!$D$37,IF(J742=37,'Equivalencia BH-BMPT'!$D$38,IF(J742=38,'Equivalencia BH-BMPT'!#REF!,IF(J742=39,'Equivalencia BH-BMPT'!$D$40,IF(J742=40,'Equivalencia BH-BMPT'!$D$41,IF(J742=41,'Equivalencia BH-BMPT'!$D$42,IF(J742=42,'Equivalencia BH-BMPT'!$D$43,IF(J742=43,'Equivalencia BH-BMPT'!$D$44,IF(J742=44,'Equivalencia BH-BMPT'!$D$45,IF(J742=45,'Equivalencia BH-BMPT'!$D$46,"No ha seleccionado un número de programa")))))))))))))))))))))))))))))))))))))))))))))</f>
        <v>No ha seleccionado un número de programa</v>
      </c>
      <c r="L742" s="20"/>
      <c r="M742" s="17"/>
      <c r="N742" s="24"/>
      <c r="O742" s="21"/>
      <c r="P742" s="85"/>
      <c r="Q742" s="22"/>
      <c r="R742" s="22"/>
      <c r="S742" s="22"/>
      <c r="T742" s="22">
        <f t="shared" si="39"/>
        <v>0</v>
      </c>
      <c r="U742" s="22"/>
      <c r="V742" s="23"/>
      <c r="W742" s="23"/>
      <c r="X742" s="23"/>
      <c r="Y742" s="17"/>
      <c r="Z742" s="17"/>
      <c r="AA742" s="39"/>
      <c r="AB742" s="17"/>
      <c r="AC742" s="17"/>
      <c r="AD742" s="17"/>
      <c r="AE742" s="17"/>
      <c r="AF742" s="40" t="e">
        <f t="shared" si="40"/>
        <v>#DIV/0!</v>
      </c>
      <c r="AG742" s="41"/>
      <c r="AH742" s="41" t="b">
        <f t="shared" si="41"/>
        <v>1</v>
      </c>
    </row>
    <row r="743" spans="1:34" ht="44.25" hidden="1" customHeight="1" thickBot="1" x14ac:dyDescent="0.3">
      <c r="A743" s="17"/>
      <c r="B743" s="17"/>
      <c r="C743" s="3"/>
      <c r="D743" s="17"/>
      <c r="E743" s="3" t="str">
        <f>IF(D743=1,'Tipo '!$B$2,IF(D743=2,'Tipo '!$B$3,IF(D743=3,'Tipo '!$B$4,IF(D743=4,'Tipo '!$B$5,IF(D743=5,'Tipo '!$B$6,IF(D743=6,'Tipo '!$B$7,IF(D743=7,'Tipo '!$B$8,IF(D743=8,'Tipo '!$B$9,IF(D743=9,'Tipo '!$B$10,IF(D743=10,'Tipo '!$B$11,IF(D743=11,'Tipo '!$B$12,IF(D743=12,'Tipo '!$B$13,IF(D743=13,'Tipo '!$B$14,IF(D743=14,'Tipo '!$B$15,IF(D743=15,'Tipo '!$B$16,IF(D743=16,'Tipo '!$B$17,IF(D743=17,'Tipo '!$B$18,IF(D743=18,'Tipo '!$B$19,IF(D743=19,'Tipo '!$B$20,IF(D743=20,'Tipo '!$B$21,"No ha seleccionado un tipo de contrato válido"))))))))))))))))))))</f>
        <v>No ha seleccionado un tipo de contrato válido</v>
      </c>
      <c r="F743" s="3"/>
      <c r="G743" s="3"/>
      <c r="H743" s="19"/>
      <c r="I743" s="19"/>
      <c r="J743" s="8"/>
      <c r="K743" s="38" t="str">
        <f>IF(J743=1,'Equivalencia BH-BMPT'!$D$2,IF(J743=2,'Equivalencia BH-BMPT'!$D$3,IF(J743=3,'Equivalencia BH-BMPT'!$D$4,IF(J743=4,'Equivalencia BH-BMPT'!$D$5,IF(J743=5,'Equivalencia BH-BMPT'!$D$6,IF(J743=6,'Equivalencia BH-BMPT'!$D$7,IF(J743=7,'Equivalencia BH-BMPT'!$D$8,IF(J743=8,'Equivalencia BH-BMPT'!$D$9,IF(J743=9,'Equivalencia BH-BMPT'!$D$10,IF(J743=10,'Equivalencia BH-BMPT'!$D$11,IF(J743=11,'Equivalencia BH-BMPT'!$D$12,IF(J743=12,'Equivalencia BH-BMPT'!$D$13,IF(J743=13,'Equivalencia BH-BMPT'!$D$14,IF(J743=14,'Equivalencia BH-BMPT'!$D$15,IF(J743=15,'Equivalencia BH-BMPT'!$D$16,IF(J743=16,'Equivalencia BH-BMPT'!$D$17,IF(J743=17,'Equivalencia BH-BMPT'!$D$18,IF(J743=18,'Equivalencia BH-BMPT'!$D$19,IF(J743=19,'Equivalencia BH-BMPT'!$D$20,IF(J743=20,'Equivalencia BH-BMPT'!$D$21,IF(J743=21,'Equivalencia BH-BMPT'!$D$22,IF(J743=22,'Equivalencia BH-BMPT'!$D$23,IF(J743=23,'Equivalencia BH-BMPT'!#REF!,IF(J743=24,'Equivalencia BH-BMPT'!$D$25,IF(J743=25,'Equivalencia BH-BMPT'!$D$26,IF(J743=26,'Equivalencia BH-BMPT'!$D$27,IF(J743=27,'Equivalencia BH-BMPT'!$D$28,IF(J743=28,'Equivalencia BH-BMPT'!$D$29,IF(J743=29,'Equivalencia BH-BMPT'!$D$30,IF(J743=30,'Equivalencia BH-BMPT'!$D$31,IF(J743=31,'Equivalencia BH-BMPT'!$D$32,IF(J743=32,'Equivalencia BH-BMPT'!$D$33,IF(J743=33,'Equivalencia BH-BMPT'!$D$34,IF(J743=34,'Equivalencia BH-BMPT'!$D$35,IF(J743=35,'Equivalencia BH-BMPT'!$D$36,IF(J743=36,'Equivalencia BH-BMPT'!$D$37,IF(J743=37,'Equivalencia BH-BMPT'!$D$38,IF(J743=38,'Equivalencia BH-BMPT'!#REF!,IF(J743=39,'Equivalencia BH-BMPT'!$D$40,IF(J743=40,'Equivalencia BH-BMPT'!$D$41,IF(J743=41,'Equivalencia BH-BMPT'!$D$42,IF(J743=42,'Equivalencia BH-BMPT'!$D$43,IF(J743=43,'Equivalencia BH-BMPT'!$D$44,IF(J743=44,'Equivalencia BH-BMPT'!$D$45,IF(J743=45,'Equivalencia BH-BMPT'!$D$46,"No ha seleccionado un número de programa")))))))))))))))))))))))))))))))))))))))))))))</f>
        <v>No ha seleccionado un número de programa</v>
      </c>
      <c r="L743" s="20"/>
      <c r="M743" s="17"/>
      <c r="N743" s="24"/>
      <c r="O743" s="21"/>
      <c r="P743" s="85"/>
      <c r="Q743" s="22"/>
      <c r="R743" s="22"/>
      <c r="S743" s="22"/>
      <c r="T743" s="22">
        <f t="shared" si="39"/>
        <v>0</v>
      </c>
      <c r="U743" s="22"/>
      <c r="V743" s="23"/>
      <c r="W743" s="23"/>
      <c r="X743" s="23"/>
      <c r="Y743" s="17"/>
      <c r="Z743" s="17"/>
      <c r="AA743" s="39"/>
      <c r="AB743" s="17"/>
      <c r="AC743" s="17"/>
      <c r="AD743" s="17"/>
      <c r="AE743" s="17"/>
      <c r="AF743" s="40" t="e">
        <f t="shared" si="40"/>
        <v>#DIV/0!</v>
      </c>
      <c r="AG743" s="41"/>
      <c r="AH743" s="41" t="b">
        <f t="shared" si="41"/>
        <v>1</v>
      </c>
    </row>
    <row r="744" spans="1:34" ht="44.25" hidden="1" customHeight="1" thickBot="1" x14ac:dyDescent="0.3">
      <c r="A744" s="17"/>
      <c r="B744" s="17"/>
      <c r="C744" s="3"/>
      <c r="D744" s="17"/>
      <c r="E744" s="3" t="str">
        <f>IF(D744=1,'Tipo '!$B$2,IF(D744=2,'Tipo '!$B$3,IF(D744=3,'Tipo '!$B$4,IF(D744=4,'Tipo '!$B$5,IF(D744=5,'Tipo '!$B$6,IF(D744=6,'Tipo '!$B$7,IF(D744=7,'Tipo '!$B$8,IF(D744=8,'Tipo '!$B$9,IF(D744=9,'Tipo '!$B$10,IF(D744=10,'Tipo '!$B$11,IF(D744=11,'Tipo '!$B$12,IF(D744=12,'Tipo '!$B$13,IF(D744=13,'Tipo '!$B$14,IF(D744=14,'Tipo '!$B$15,IF(D744=15,'Tipo '!$B$16,IF(D744=16,'Tipo '!$B$17,IF(D744=17,'Tipo '!$B$18,IF(D744=18,'Tipo '!$B$19,IF(D744=19,'Tipo '!$B$20,IF(D744=20,'Tipo '!$B$21,"No ha seleccionado un tipo de contrato válido"))))))))))))))))))))</f>
        <v>No ha seleccionado un tipo de contrato válido</v>
      </c>
      <c r="F744" s="3"/>
      <c r="G744" s="3"/>
      <c r="H744" s="19"/>
      <c r="I744" s="19"/>
      <c r="J744" s="8"/>
      <c r="K744" s="38" t="str">
        <f>IF(J744=1,'Equivalencia BH-BMPT'!$D$2,IF(J744=2,'Equivalencia BH-BMPT'!$D$3,IF(J744=3,'Equivalencia BH-BMPT'!$D$4,IF(J744=4,'Equivalencia BH-BMPT'!$D$5,IF(J744=5,'Equivalencia BH-BMPT'!$D$6,IF(J744=6,'Equivalencia BH-BMPT'!$D$7,IF(J744=7,'Equivalencia BH-BMPT'!$D$8,IF(J744=8,'Equivalencia BH-BMPT'!$D$9,IF(J744=9,'Equivalencia BH-BMPT'!$D$10,IF(J744=10,'Equivalencia BH-BMPT'!$D$11,IF(J744=11,'Equivalencia BH-BMPT'!$D$12,IF(J744=12,'Equivalencia BH-BMPT'!$D$13,IF(J744=13,'Equivalencia BH-BMPT'!$D$14,IF(J744=14,'Equivalencia BH-BMPT'!$D$15,IF(J744=15,'Equivalencia BH-BMPT'!$D$16,IF(J744=16,'Equivalencia BH-BMPT'!$D$17,IF(J744=17,'Equivalencia BH-BMPT'!$D$18,IF(J744=18,'Equivalencia BH-BMPT'!$D$19,IF(J744=19,'Equivalencia BH-BMPT'!$D$20,IF(J744=20,'Equivalencia BH-BMPT'!$D$21,IF(J744=21,'Equivalencia BH-BMPT'!$D$22,IF(J744=22,'Equivalencia BH-BMPT'!$D$23,IF(J744=23,'Equivalencia BH-BMPT'!#REF!,IF(J744=24,'Equivalencia BH-BMPT'!$D$25,IF(J744=25,'Equivalencia BH-BMPT'!$D$26,IF(J744=26,'Equivalencia BH-BMPT'!$D$27,IF(J744=27,'Equivalencia BH-BMPT'!$D$28,IF(J744=28,'Equivalencia BH-BMPT'!$D$29,IF(J744=29,'Equivalencia BH-BMPT'!$D$30,IF(J744=30,'Equivalencia BH-BMPT'!$D$31,IF(J744=31,'Equivalencia BH-BMPT'!$D$32,IF(J744=32,'Equivalencia BH-BMPT'!$D$33,IF(J744=33,'Equivalencia BH-BMPT'!$D$34,IF(J744=34,'Equivalencia BH-BMPT'!$D$35,IF(J744=35,'Equivalencia BH-BMPT'!$D$36,IF(J744=36,'Equivalencia BH-BMPT'!$D$37,IF(J744=37,'Equivalencia BH-BMPT'!$D$38,IF(J744=38,'Equivalencia BH-BMPT'!#REF!,IF(J744=39,'Equivalencia BH-BMPT'!$D$40,IF(J744=40,'Equivalencia BH-BMPT'!$D$41,IF(J744=41,'Equivalencia BH-BMPT'!$D$42,IF(J744=42,'Equivalencia BH-BMPT'!$D$43,IF(J744=43,'Equivalencia BH-BMPT'!$D$44,IF(J744=44,'Equivalencia BH-BMPT'!$D$45,IF(J744=45,'Equivalencia BH-BMPT'!$D$46,"No ha seleccionado un número de programa")))))))))))))))))))))))))))))))))))))))))))))</f>
        <v>No ha seleccionado un número de programa</v>
      </c>
      <c r="L744" s="20"/>
      <c r="M744" s="17"/>
      <c r="N744" s="24"/>
      <c r="O744" s="21"/>
      <c r="P744" s="85"/>
      <c r="Q744" s="22"/>
      <c r="R744" s="22"/>
      <c r="S744" s="22"/>
      <c r="T744" s="22">
        <f t="shared" si="39"/>
        <v>0</v>
      </c>
      <c r="U744" s="22"/>
      <c r="V744" s="23"/>
      <c r="W744" s="23"/>
      <c r="X744" s="23"/>
      <c r="Y744" s="17"/>
      <c r="Z744" s="17"/>
      <c r="AA744" s="39"/>
      <c r="AB744" s="17"/>
      <c r="AC744" s="17"/>
      <c r="AD744" s="17"/>
      <c r="AE744" s="17"/>
      <c r="AF744" s="40" t="e">
        <f t="shared" si="40"/>
        <v>#DIV/0!</v>
      </c>
      <c r="AG744" s="41"/>
      <c r="AH744" s="41" t="b">
        <f t="shared" si="41"/>
        <v>1</v>
      </c>
    </row>
    <row r="745" spans="1:34" ht="44.25" hidden="1" customHeight="1" thickBot="1" x14ac:dyDescent="0.3">
      <c r="A745" s="17"/>
      <c r="B745" s="17"/>
      <c r="C745" s="3"/>
      <c r="D745" s="17"/>
      <c r="E745" s="3" t="str">
        <f>IF(D745=1,'Tipo '!$B$2,IF(D745=2,'Tipo '!$B$3,IF(D745=3,'Tipo '!$B$4,IF(D745=4,'Tipo '!$B$5,IF(D745=5,'Tipo '!$B$6,IF(D745=6,'Tipo '!$B$7,IF(D745=7,'Tipo '!$B$8,IF(D745=8,'Tipo '!$B$9,IF(D745=9,'Tipo '!$B$10,IF(D745=10,'Tipo '!$B$11,IF(D745=11,'Tipo '!$B$12,IF(D745=12,'Tipo '!$B$13,IF(D745=13,'Tipo '!$B$14,IF(D745=14,'Tipo '!$B$15,IF(D745=15,'Tipo '!$B$16,IF(D745=16,'Tipo '!$B$17,IF(D745=17,'Tipo '!$B$18,IF(D745=18,'Tipo '!$B$19,IF(D745=19,'Tipo '!$B$20,IF(D745=20,'Tipo '!$B$21,"No ha seleccionado un tipo de contrato válido"))))))))))))))))))))</f>
        <v>No ha seleccionado un tipo de contrato válido</v>
      </c>
      <c r="F745" s="3"/>
      <c r="G745" s="3"/>
      <c r="H745" s="19"/>
      <c r="I745" s="19"/>
      <c r="J745" s="8"/>
      <c r="K745" s="38" t="str">
        <f>IF(J745=1,'Equivalencia BH-BMPT'!$D$2,IF(J745=2,'Equivalencia BH-BMPT'!$D$3,IF(J745=3,'Equivalencia BH-BMPT'!$D$4,IF(J745=4,'Equivalencia BH-BMPT'!$D$5,IF(J745=5,'Equivalencia BH-BMPT'!$D$6,IF(J745=6,'Equivalencia BH-BMPT'!$D$7,IF(J745=7,'Equivalencia BH-BMPT'!$D$8,IF(J745=8,'Equivalencia BH-BMPT'!$D$9,IF(J745=9,'Equivalencia BH-BMPT'!$D$10,IF(J745=10,'Equivalencia BH-BMPT'!$D$11,IF(J745=11,'Equivalencia BH-BMPT'!$D$12,IF(J745=12,'Equivalencia BH-BMPT'!$D$13,IF(J745=13,'Equivalencia BH-BMPT'!$D$14,IF(J745=14,'Equivalencia BH-BMPT'!$D$15,IF(J745=15,'Equivalencia BH-BMPT'!$D$16,IF(J745=16,'Equivalencia BH-BMPT'!$D$17,IF(J745=17,'Equivalencia BH-BMPT'!$D$18,IF(J745=18,'Equivalencia BH-BMPT'!$D$19,IF(J745=19,'Equivalencia BH-BMPT'!$D$20,IF(J745=20,'Equivalencia BH-BMPT'!$D$21,IF(J745=21,'Equivalencia BH-BMPT'!$D$22,IF(J745=22,'Equivalencia BH-BMPT'!$D$23,IF(J745=23,'Equivalencia BH-BMPT'!#REF!,IF(J745=24,'Equivalencia BH-BMPT'!$D$25,IF(J745=25,'Equivalencia BH-BMPT'!$D$26,IF(J745=26,'Equivalencia BH-BMPT'!$D$27,IF(J745=27,'Equivalencia BH-BMPT'!$D$28,IF(J745=28,'Equivalencia BH-BMPT'!$D$29,IF(J745=29,'Equivalencia BH-BMPT'!$D$30,IF(J745=30,'Equivalencia BH-BMPT'!$D$31,IF(J745=31,'Equivalencia BH-BMPT'!$D$32,IF(J745=32,'Equivalencia BH-BMPT'!$D$33,IF(J745=33,'Equivalencia BH-BMPT'!$D$34,IF(J745=34,'Equivalencia BH-BMPT'!$D$35,IF(J745=35,'Equivalencia BH-BMPT'!$D$36,IF(J745=36,'Equivalencia BH-BMPT'!$D$37,IF(J745=37,'Equivalencia BH-BMPT'!$D$38,IF(J745=38,'Equivalencia BH-BMPT'!#REF!,IF(J745=39,'Equivalencia BH-BMPT'!$D$40,IF(J745=40,'Equivalencia BH-BMPT'!$D$41,IF(J745=41,'Equivalencia BH-BMPT'!$D$42,IF(J745=42,'Equivalencia BH-BMPT'!$D$43,IF(J745=43,'Equivalencia BH-BMPT'!$D$44,IF(J745=44,'Equivalencia BH-BMPT'!$D$45,IF(J745=45,'Equivalencia BH-BMPT'!$D$46,"No ha seleccionado un número de programa")))))))))))))))))))))))))))))))))))))))))))))</f>
        <v>No ha seleccionado un número de programa</v>
      </c>
      <c r="L745" s="20"/>
      <c r="M745" s="17"/>
      <c r="N745" s="24"/>
      <c r="O745" s="21"/>
      <c r="P745" s="85"/>
      <c r="Q745" s="22"/>
      <c r="R745" s="22"/>
      <c r="S745" s="22"/>
      <c r="T745" s="22">
        <f t="shared" si="39"/>
        <v>0</v>
      </c>
      <c r="U745" s="22"/>
      <c r="V745" s="23"/>
      <c r="W745" s="23"/>
      <c r="X745" s="23"/>
      <c r="Y745" s="17"/>
      <c r="Z745" s="17"/>
      <c r="AA745" s="39"/>
      <c r="AB745" s="17"/>
      <c r="AC745" s="17"/>
      <c r="AD745" s="17"/>
      <c r="AE745" s="17"/>
      <c r="AF745" s="40" t="e">
        <f t="shared" si="40"/>
        <v>#DIV/0!</v>
      </c>
      <c r="AG745" s="41"/>
      <c r="AH745" s="41" t="b">
        <f t="shared" si="41"/>
        <v>1</v>
      </c>
    </row>
    <row r="746" spans="1:34" ht="44.25" hidden="1" customHeight="1" thickBot="1" x14ac:dyDescent="0.3">
      <c r="A746" s="17"/>
      <c r="B746" s="17"/>
      <c r="C746" s="3"/>
      <c r="D746" s="17"/>
      <c r="E746" s="3" t="str">
        <f>IF(D746=1,'Tipo '!$B$2,IF(D746=2,'Tipo '!$B$3,IF(D746=3,'Tipo '!$B$4,IF(D746=4,'Tipo '!$B$5,IF(D746=5,'Tipo '!$B$6,IF(D746=6,'Tipo '!$B$7,IF(D746=7,'Tipo '!$B$8,IF(D746=8,'Tipo '!$B$9,IF(D746=9,'Tipo '!$B$10,IF(D746=10,'Tipo '!$B$11,IF(D746=11,'Tipo '!$B$12,IF(D746=12,'Tipo '!$B$13,IF(D746=13,'Tipo '!$B$14,IF(D746=14,'Tipo '!$B$15,IF(D746=15,'Tipo '!$B$16,IF(D746=16,'Tipo '!$B$17,IF(D746=17,'Tipo '!$B$18,IF(D746=18,'Tipo '!$B$19,IF(D746=19,'Tipo '!$B$20,IF(D746=20,'Tipo '!$B$21,"No ha seleccionado un tipo de contrato válido"))))))))))))))))))))</f>
        <v>No ha seleccionado un tipo de contrato válido</v>
      </c>
      <c r="F746" s="3"/>
      <c r="G746" s="3"/>
      <c r="H746" s="19"/>
      <c r="I746" s="19"/>
      <c r="J746" s="8"/>
      <c r="K746" s="38" t="str">
        <f>IF(J746=1,'Equivalencia BH-BMPT'!$D$2,IF(J746=2,'Equivalencia BH-BMPT'!$D$3,IF(J746=3,'Equivalencia BH-BMPT'!$D$4,IF(J746=4,'Equivalencia BH-BMPT'!$D$5,IF(J746=5,'Equivalencia BH-BMPT'!$D$6,IF(J746=6,'Equivalencia BH-BMPT'!$D$7,IF(J746=7,'Equivalencia BH-BMPT'!$D$8,IF(J746=8,'Equivalencia BH-BMPT'!$D$9,IF(J746=9,'Equivalencia BH-BMPT'!$D$10,IF(J746=10,'Equivalencia BH-BMPT'!$D$11,IF(J746=11,'Equivalencia BH-BMPT'!$D$12,IF(J746=12,'Equivalencia BH-BMPT'!$D$13,IF(J746=13,'Equivalencia BH-BMPT'!$D$14,IF(J746=14,'Equivalencia BH-BMPT'!$D$15,IF(J746=15,'Equivalencia BH-BMPT'!$D$16,IF(J746=16,'Equivalencia BH-BMPT'!$D$17,IF(J746=17,'Equivalencia BH-BMPT'!$D$18,IF(J746=18,'Equivalencia BH-BMPT'!$D$19,IF(J746=19,'Equivalencia BH-BMPT'!$D$20,IF(J746=20,'Equivalencia BH-BMPT'!$D$21,IF(J746=21,'Equivalencia BH-BMPT'!$D$22,IF(J746=22,'Equivalencia BH-BMPT'!$D$23,IF(J746=23,'Equivalencia BH-BMPT'!#REF!,IF(J746=24,'Equivalencia BH-BMPT'!$D$25,IF(J746=25,'Equivalencia BH-BMPT'!$D$26,IF(J746=26,'Equivalencia BH-BMPT'!$D$27,IF(J746=27,'Equivalencia BH-BMPT'!$D$28,IF(J746=28,'Equivalencia BH-BMPT'!$D$29,IF(J746=29,'Equivalencia BH-BMPT'!$D$30,IF(J746=30,'Equivalencia BH-BMPT'!$D$31,IF(J746=31,'Equivalencia BH-BMPT'!$D$32,IF(J746=32,'Equivalencia BH-BMPT'!$D$33,IF(J746=33,'Equivalencia BH-BMPT'!$D$34,IF(J746=34,'Equivalencia BH-BMPT'!$D$35,IF(J746=35,'Equivalencia BH-BMPT'!$D$36,IF(J746=36,'Equivalencia BH-BMPT'!$D$37,IF(J746=37,'Equivalencia BH-BMPT'!$D$38,IF(J746=38,'Equivalencia BH-BMPT'!#REF!,IF(J746=39,'Equivalencia BH-BMPT'!$D$40,IF(J746=40,'Equivalencia BH-BMPT'!$D$41,IF(J746=41,'Equivalencia BH-BMPT'!$D$42,IF(J746=42,'Equivalencia BH-BMPT'!$D$43,IF(J746=43,'Equivalencia BH-BMPT'!$D$44,IF(J746=44,'Equivalencia BH-BMPT'!$D$45,IF(J746=45,'Equivalencia BH-BMPT'!$D$46,"No ha seleccionado un número de programa")))))))))))))))))))))))))))))))))))))))))))))</f>
        <v>No ha seleccionado un número de programa</v>
      </c>
      <c r="L746" s="20"/>
      <c r="M746" s="17"/>
      <c r="N746" s="24"/>
      <c r="O746" s="21"/>
      <c r="P746" s="85"/>
      <c r="Q746" s="22"/>
      <c r="R746" s="22"/>
      <c r="S746" s="22"/>
      <c r="T746" s="22">
        <f t="shared" si="39"/>
        <v>0</v>
      </c>
      <c r="U746" s="22"/>
      <c r="V746" s="23"/>
      <c r="W746" s="23"/>
      <c r="X746" s="23"/>
      <c r="Y746" s="17"/>
      <c r="Z746" s="17"/>
      <c r="AA746" s="39"/>
      <c r="AB746" s="17"/>
      <c r="AC746" s="17"/>
      <c r="AD746" s="17"/>
      <c r="AE746" s="17"/>
      <c r="AF746" s="40" t="e">
        <f t="shared" si="40"/>
        <v>#DIV/0!</v>
      </c>
      <c r="AG746" s="41"/>
      <c r="AH746" s="41" t="b">
        <f t="shared" si="41"/>
        <v>1</v>
      </c>
    </row>
    <row r="747" spans="1:34" ht="44.25" hidden="1" customHeight="1" thickBot="1" x14ac:dyDescent="0.3">
      <c r="A747" s="17"/>
      <c r="B747" s="17"/>
      <c r="C747" s="3"/>
      <c r="D747" s="17"/>
      <c r="E747" s="3" t="str">
        <f>IF(D747=1,'Tipo '!$B$2,IF(D747=2,'Tipo '!$B$3,IF(D747=3,'Tipo '!$B$4,IF(D747=4,'Tipo '!$B$5,IF(D747=5,'Tipo '!$B$6,IF(D747=6,'Tipo '!$B$7,IF(D747=7,'Tipo '!$B$8,IF(D747=8,'Tipo '!$B$9,IF(D747=9,'Tipo '!$B$10,IF(D747=10,'Tipo '!$B$11,IF(D747=11,'Tipo '!$B$12,IF(D747=12,'Tipo '!$B$13,IF(D747=13,'Tipo '!$B$14,IF(D747=14,'Tipo '!$B$15,IF(D747=15,'Tipo '!$B$16,IF(D747=16,'Tipo '!$B$17,IF(D747=17,'Tipo '!$B$18,IF(D747=18,'Tipo '!$B$19,IF(D747=19,'Tipo '!$B$20,IF(D747=20,'Tipo '!$B$21,"No ha seleccionado un tipo de contrato válido"))))))))))))))))))))</f>
        <v>No ha seleccionado un tipo de contrato válido</v>
      </c>
      <c r="F747" s="3"/>
      <c r="G747" s="3"/>
      <c r="H747" s="19"/>
      <c r="I747" s="19"/>
      <c r="J747" s="8"/>
      <c r="K747" s="38" t="str">
        <f>IF(J747=1,'Equivalencia BH-BMPT'!$D$2,IF(J747=2,'Equivalencia BH-BMPT'!$D$3,IF(J747=3,'Equivalencia BH-BMPT'!$D$4,IF(J747=4,'Equivalencia BH-BMPT'!$D$5,IF(J747=5,'Equivalencia BH-BMPT'!$D$6,IF(J747=6,'Equivalencia BH-BMPT'!$D$7,IF(J747=7,'Equivalencia BH-BMPT'!$D$8,IF(J747=8,'Equivalencia BH-BMPT'!$D$9,IF(J747=9,'Equivalencia BH-BMPT'!$D$10,IF(J747=10,'Equivalencia BH-BMPT'!$D$11,IF(J747=11,'Equivalencia BH-BMPT'!$D$12,IF(J747=12,'Equivalencia BH-BMPT'!$D$13,IF(J747=13,'Equivalencia BH-BMPT'!$D$14,IF(J747=14,'Equivalencia BH-BMPT'!$D$15,IF(J747=15,'Equivalencia BH-BMPT'!$D$16,IF(J747=16,'Equivalencia BH-BMPT'!$D$17,IF(J747=17,'Equivalencia BH-BMPT'!$D$18,IF(J747=18,'Equivalencia BH-BMPT'!$D$19,IF(J747=19,'Equivalencia BH-BMPT'!$D$20,IF(J747=20,'Equivalencia BH-BMPT'!$D$21,IF(J747=21,'Equivalencia BH-BMPT'!$D$22,IF(J747=22,'Equivalencia BH-BMPT'!$D$23,IF(J747=23,'Equivalencia BH-BMPT'!#REF!,IF(J747=24,'Equivalencia BH-BMPT'!$D$25,IF(J747=25,'Equivalencia BH-BMPT'!$D$26,IF(J747=26,'Equivalencia BH-BMPT'!$D$27,IF(J747=27,'Equivalencia BH-BMPT'!$D$28,IF(J747=28,'Equivalencia BH-BMPT'!$D$29,IF(J747=29,'Equivalencia BH-BMPT'!$D$30,IF(J747=30,'Equivalencia BH-BMPT'!$D$31,IF(J747=31,'Equivalencia BH-BMPT'!$D$32,IF(J747=32,'Equivalencia BH-BMPT'!$D$33,IF(J747=33,'Equivalencia BH-BMPT'!$D$34,IF(J747=34,'Equivalencia BH-BMPT'!$D$35,IF(J747=35,'Equivalencia BH-BMPT'!$D$36,IF(J747=36,'Equivalencia BH-BMPT'!$D$37,IF(J747=37,'Equivalencia BH-BMPT'!$D$38,IF(J747=38,'Equivalencia BH-BMPT'!#REF!,IF(J747=39,'Equivalencia BH-BMPT'!$D$40,IF(J747=40,'Equivalencia BH-BMPT'!$D$41,IF(J747=41,'Equivalencia BH-BMPT'!$D$42,IF(J747=42,'Equivalencia BH-BMPT'!$D$43,IF(J747=43,'Equivalencia BH-BMPT'!$D$44,IF(J747=44,'Equivalencia BH-BMPT'!$D$45,IF(J747=45,'Equivalencia BH-BMPT'!$D$46,"No ha seleccionado un número de programa")))))))))))))))))))))))))))))))))))))))))))))</f>
        <v>No ha seleccionado un número de programa</v>
      </c>
      <c r="L747" s="20"/>
      <c r="M747" s="17"/>
      <c r="N747" s="24"/>
      <c r="O747" s="21"/>
      <c r="P747" s="85"/>
      <c r="Q747" s="22"/>
      <c r="R747" s="22"/>
      <c r="S747" s="22"/>
      <c r="T747" s="22">
        <f t="shared" si="39"/>
        <v>0</v>
      </c>
      <c r="U747" s="22"/>
      <c r="V747" s="23"/>
      <c r="W747" s="23"/>
      <c r="X747" s="23"/>
      <c r="Y747" s="17"/>
      <c r="Z747" s="17"/>
      <c r="AA747" s="39"/>
      <c r="AB747" s="17"/>
      <c r="AC747" s="17"/>
      <c r="AD747" s="17"/>
      <c r="AE747" s="17"/>
      <c r="AF747" s="40" t="e">
        <f t="shared" si="40"/>
        <v>#DIV/0!</v>
      </c>
      <c r="AG747" s="41"/>
      <c r="AH747" s="41" t="b">
        <f t="shared" si="41"/>
        <v>1</v>
      </c>
    </row>
    <row r="748" spans="1:34" ht="44.25" hidden="1" customHeight="1" thickBot="1" x14ac:dyDescent="0.3">
      <c r="A748" s="17"/>
      <c r="B748" s="17"/>
      <c r="C748" s="3"/>
      <c r="D748" s="17"/>
      <c r="E748" s="3" t="str">
        <f>IF(D748=1,'Tipo '!$B$2,IF(D748=2,'Tipo '!$B$3,IF(D748=3,'Tipo '!$B$4,IF(D748=4,'Tipo '!$B$5,IF(D748=5,'Tipo '!$B$6,IF(D748=6,'Tipo '!$B$7,IF(D748=7,'Tipo '!$B$8,IF(D748=8,'Tipo '!$B$9,IF(D748=9,'Tipo '!$B$10,IF(D748=10,'Tipo '!$B$11,IF(D748=11,'Tipo '!$B$12,IF(D748=12,'Tipo '!$B$13,IF(D748=13,'Tipo '!$B$14,IF(D748=14,'Tipo '!$B$15,IF(D748=15,'Tipo '!$B$16,IF(D748=16,'Tipo '!$B$17,IF(D748=17,'Tipo '!$B$18,IF(D748=18,'Tipo '!$B$19,IF(D748=19,'Tipo '!$B$20,IF(D748=20,'Tipo '!$B$21,"No ha seleccionado un tipo de contrato válido"))))))))))))))))))))</f>
        <v>No ha seleccionado un tipo de contrato válido</v>
      </c>
      <c r="F748" s="3"/>
      <c r="G748" s="3"/>
      <c r="H748" s="19"/>
      <c r="I748" s="19"/>
      <c r="J748" s="8"/>
      <c r="K748" s="38" t="str">
        <f>IF(J748=1,'Equivalencia BH-BMPT'!$D$2,IF(J748=2,'Equivalencia BH-BMPT'!$D$3,IF(J748=3,'Equivalencia BH-BMPT'!$D$4,IF(J748=4,'Equivalencia BH-BMPT'!$D$5,IF(J748=5,'Equivalencia BH-BMPT'!$D$6,IF(J748=6,'Equivalencia BH-BMPT'!$D$7,IF(J748=7,'Equivalencia BH-BMPT'!$D$8,IF(J748=8,'Equivalencia BH-BMPT'!$D$9,IF(J748=9,'Equivalencia BH-BMPT'!$D$10,IF(J748=10,'Equivalencia BH-BMPT'!$D$11,IF(J748=11,'Equivalencia BH-BMPT'!$D$12,IF(J748=12,'Equivalencia BH-BMPT'!$D$13,IF(J748=13,'Equivalencia BH-BMPT'!$D$14,IF(J748=14,'Equivalencia BH-BMPT'!$D$15,IF(J748=15,'Equivalencia BH-BMPT'!$D$16,IF(J748=16,'Equivalencia BH-BMPT'!$D$17,IF(J748=17,'Equivalencia BH-BMPT'!$D$18,IF(J748=18,'Equivalencia BH-BMPT'!$D$19,IF(J748=19,'Equivalencia BH-BMPT'!$D$20,IF(J748=20,'Equivalencia BH-BMPT'!$D$21,IF(J748=21,'Equivalencia BH-BMPT'!$D$22,IF(J748=22,'Equivalencia BH-BMPT'!$D$23,IF(J748=23,'Equivalencia BH-BMPT'!#REF!,IF(J748=24,'Equivalencia BH-BMPT'!$D$25,IF(J748=25,'Equivalencia BH-BMPT'!$D$26,IF(J748=26,'Equivalencia BH-BMPT'!$D$27,IF(J748=27,'Equivalencia BH-BMPT'!$D$28,IF(J748=28,'Equivalencia BH-BMPT'!$D$29,IF(J748=29,'Equivalencia BH-BMPT'!$D$30,IF(J748=30,'Equivalencia BH-BMPT'!$D$31,IF(J748=31,'Equivalencia BH-BMPT'!$D$32,IF(J748=32,'Equivalencia BH-BMPT'!$D$33,IF(J748=33,'Equivalencia BH-BMPT'!$D$34,IF(J748=34,'Equivalencia BH-BMPT'!$D$35,IF(J748=35,'Equivalencia BH-BMPT'!$D$36,IF(J748=36,'Equivalencia BH-BMPT'!$D$37,IF(J748=37,'Equivalencia BH-BMPT'!$D$38,IF(J748=38,'Equivalencia BH-BMPT'!#REF!,IF(J748=39,'Equivalencia BH-BMPT'!$D$40,IF(J748=40,'Equivalencia BH-BMPT'!$D$41,IF(J748=41,'Equivalencia BH-BMPT'!$D$42,IF(J748=42,'Equivalencia BH-BMPT'!$D$43,IF(J748=43,'Equivalencia BH-BMPT'!$D$44,IF(J748=44,'Equivalencia BH-BMPT'!$D$45,IF(J748=45,'Equivalencia BH-BMPT'!$D$46,"No ha seleccionado un número de programa")))))))))))))))))))))))))))))))))))))))))))))</f>
        <v>No ha seleccionado un número de programa</v>
      </c>
      <c r="L748" s="20"/>
      <c r="M748" s="17"/>
      <c r="N748" s="24"/>
      <c r="O748" s="21"/>
      <c r="P748" s="85"/>
      <c r="Q748" s="22"/>
      <c r="R748" s="22"/>
      <c r="S748" s="22"/>
      <c r="T748" s="22">
        <f t="shared" si="39"/>
        <v>0</v>
      </c>
      <c r="U748" s="22"/>
      <c r="V748" s="23"/>
      <c r="W748" s="23"/>
      <c r="X748" s="23"/>
      <c r="Y748" s="17"/>
      <c r="Z748" s="17"/>
      <c r="AA748" s="39"/>
      <c r="AB748" s="17"/>
      <c r="AC748" s="17"/>
      <c r="AD748" s="17"/>
      <c r="AE748" s="17"/>
      <c r="AF748" s="40" t="e">
        <f t="shared" si="40"/>
        <v>#DIV/0!</v>
      </c>
      <c r="AG748" s="41"/>
      <c r="AH748" s="41" t="b">
        <f t="shared" si="41"/>
        <v>1</v>
      </c>
    </row>
    <row r="749" spans="1:34" ht="44.25" hidden="1" customHeight="1" thickBot="1" x14ac:dyDescent="0.3">
      <c r="A749" s="17"/>
      <c r="B749" s="17"/>
      <c r="C749" s="3"/>
      <c r="D749" s="17"/>
      <c r="E749" s="3" t="str">
        <f>IF(D749=1,'Tipo '!$B$2,IF(D749=2,'Tipo '!$B$3,IF(D749=3,'Tipo '!$B$4,IF(D749=4,'Tipo '!$B$5,IF(D749=5,'Tipo '!$B$6,IF(D749=6,'Tipo '!$B$7,IF(D749=7,'Tipo '!$B$8,IF(D749=8,'Tipo '!$B$9,IF(D749=9,'Tipo '!$B$10,IF(D749=10,'Tipo '!$B$11,IF(D749=11,'Tipo '!$B$12,IF(D749=12,'Tipo '!$B$13,IF(D749=13,'Tipo '!$B$14,IF(D749=14,'Tipo '!$B$15,IF(D749=15,'Tipo '!$B$16,IF(D749=16,'Tipo '!$B$17,IF(D749=17,'Tipo '!$B$18,IF(D749=18,'Tipo '!$B$19,IF(D749=19,'Tipo '!$B$20,IF(D749=20,'Tipo '!$B$21,"No ha seleccionado un tipo de contrato válido"))))))))))))))))))))</f>
        <v>No ha seleccionado un tipo de contrato válido</v>
      </c>
      <c r="F749" s="3"/>
      <c r="G749" s="3"/>
      <c r="H749" s="19"/>
      <c r="I749" s="19"/>
      <c r="J749" s="8"/>
      <c r="K749" s="38" t="str">
        <f>IF(J749=1,'Equivalencia BH-BMPT'!$D$2,IF(J749=2,'Equivalencia BH-BMPT'!$D$3,IF(J749=3,'Equivalencia BH-BMPT'!$D$4,IF(J749=4,'Equivalencia BH-BMPT'!$D$5,IF(J749=5,'Equivalencia BH-BMPT'!$D$6,IF(J749=6,'Equivalencia BH-BMPT'!$D$7,IF(J749=7,'Equivalencia BH-BMPT'!$D$8,IF(J749=8,'Equivalencia BH-BMPT'!$D$9,IF(J749=9,'Equivalencia BH-BMPT'!$D$10,IF(J749=10,'Equivalencia BH-BMPT'!$D$11,IF(J749=11,'Equivalencia BH-BMPT'!$D$12,IF(J749=12,'Equivalencia BH-BMPT'!$D$13,IF(J749=13,'Equivalencia BH-BMPT'!$D$14,IF(J749=14,'Equivalencia BH-BMPT'!$D$15,IF(J749=15,'Equivalencia BH-BMPT'!$D$16,IF(J749=16,'Equivalencia BH-BMPT'!$D$17,IF(J749=17,'Equivalencia BH-BMPT'!$D$18,IF(J749=18,'Equivalencia BH-BMPT'!$D$19,IF(J749=19,'Equivalencia BH-BMPT'!$D$20,IF(J749=20,'Equivalencia BH-BMPT'!$D$21,IF(J749=21,'Equivalencia BH-BMPT'!$D$22,IF(J749=22,'Equivalencia BH-BMPT'!$D$23,IF(J749=23,'Equivalencia BH-BMPT'!#REF!,IF(J749=24,'Equivalencia BH-BMPT'!$D$25,IF(J749=25,'Equivalencia BH-BMPT'!$D$26,IF(J749=26,'Equivalencia BH-BMPT'!$D$27,IF(J749=27,'Equivalencia BH-BMPT'!$D$28,IF(J749=28,'Equivalencia BH-BMPT'!$D$29,IF(J749=29,'Equivalencia BH-BMPT'!$D$30,IF(J749=30,'Equivalencia BH-BMPT'!$D$31,IF(J749=31,'Equivalencia BH-BMPT'!$D$32,IF(J749=32,'Equivalencia BH-BMPT'!$D$33,IF(J749=33,'Equivalencia BH-BMPT'!$D$34,IF(J749=34,'Equivalencia BH-BMPT'!$D$35,IF(J749=35,'Equivalencia BH-BMPT'!$D$36,IF(J749=36,'Equivalencia BH-BMPT'!$D$37,IF(J749=37,'Equivalencia BH-BMPT'!$D$38,IF(J749=38,'Equivalencia BH-BMPT'!#REF!,IF(J749=39,'Equivalencia BH-BMPT'!$D$40,IF(J749=40,'Equivalencia BH-BMPT'!$D$41,IF(J749=41,'Equivalencia BH-BMPT'!$D$42,IF(J749=42,'Equivalencia BH-BMPT'!$D$43,IF(J749=43,'Equivalencia BH-BMPT'!$D$44,IF(J749=44,'Equivalencia BH-BMPT'!$D$45,IF(J749=45,'Equivalencia BH-BMPT'!$D$46,"No ha seleccionado un número de programa")))))))))))))))))))))))))))))))))))))))))))))</f>
        <v>No ha seleccionado un número de programa</v>
      </c>
      <c r="L749" s="20"/>
      <c r="M749" s="17"/>
      <c r="N749" s="24"/>
      <c r="O749" s="21"/>
      <c r="P749" s="85"/>
      <c r="Q749" s="22"/>
      <c r="R749" s="22"/>
      <c r="S749" s="22"/>
      <c r="T749" s="22">
        <f t="shared" si="39"/>
        <v>0</v>
      </c>
      <c r="U749" s="22"/>
      <c r="V749" s="23"/>
      <c r="W749" s="23"/>
      <c r="X749" s="23"/>
      <c r="Y749" s="17"/>
      <c r="Z749" s="17"/>
      <c r="AA749" s="39"/>
      <c r="AB749" s="17"/>
      <c r="AC749" s="17"/>
      <c r="AD749" s="17"/>
      <c r="AE749" s="17"/>
      <c r="AF749" s="40" t="e">
        <f t="shared" si="40"/>
        <v>#DIV/0!</v>
      </c>
      <c r="AG749" s="41"/>
      <c r="AH749" s="41" t="b">
        <f t="shared" si="41"/>
        <v>1</v>
      </c>
    </row>
    <row r="750" spans="1:34" ht="44.25" hidden="1" customHeight="1" thickBot="1" x14ac:dyDescent="0.3">
      <c r="A750" s="17"/>
      <c r="B750" s="17"/>
      <c r="C750" s="3"/>
      <c r="D750" s="17"/>
      <c r="E750" s="3" t="str">
        <f>IF(D750=1,'Tipo '!$B$2,IF(D750=2,'Tipo '!$B$3,IF(D750=3,'Tipo '!$B$4,IF(D750=4,'Tipo '!$B$5,IF(D750=5,'Tipo '!$B$6,IF(D750=6,'Tipo '!$B$7,IF(D750=7,'Tipo '!$B$8,IF(D750=8,'Tipo '!$B$9,IF(D750=9,'Tipo '!$B$10,IF(D750=10,'Tipo '!$B$11,IF(D750=11,'Tipo '!$B$12,IF(D750=12,'Tipo '!$B$13,IF(D750=13,'Tipo '!$B$14,IF(D750=14,'Tipo '!$B$15,IF(D750=15,'Tipo '!$B$16,IF(D750=16,'Tipo '!$B$17,IF(D750=17,'Tipo '!$B$18,IF(D750=18,'Tipo '!$B$19,IF(D750=19,'Tipo '!$B$20,IF(D750=20,'Tipo '!$B$21,"No ha seleccionado un tipo de contrato válido"))))))))))))))))))))</f>
        <v>No ha seleccionado un tipo de contrato válido</v>
      </c>
      <c r="F750" s="3"/>
      <c r="G750" s="3"/>
      <c r="H750" s="19"/>
      <c r="I750" s="19"/>
      <c r="J750" s="8"/>
      <c r="K750" s="38" t="str">
        <f>IF(J750=1,'Equivalencia BH-BMPT'!$D$2,IF(J750=2,'Equivalencia BH-BMPT'!$D$3,IF(J750=3,'Equivalencia BH-BMPT'!$D$4,IF(J750=4,'Equivalencia BH-BMPT'!$D$5,IF(J750=5,'Equivalencia BH-BMPT'!$D$6,IF(J750=6,'Equivalencia BH-BMPT'!$D$7,IF(J750=7,'Equivalencia BH-BMPT'!$D$8,IF(J750=8,'Equivalencia BH-BMPT'!$D$9,IF(J750=9,'Equivalencia BH-BMPT'!$D$10,IF(J750=10,'Equivalencia BH-BMPT'!$D$11,IF(J750=11,'Equivalencia BH-BMPT'!$D$12,IF(J750=12,'Equivalencia BH-BMPT'!$D$13,IF(J750=13,'Equivalencia BH-BMPT'!$D$14,IF(J750=14,'Equivalencia BH-BMPT'!$D$15,IF(J750=15,'Equivalencia BH-BMPT'!$D$16,IF(J750=16,'Equivalencia BH-BMPT'!$D$17,IF(J750=17,'Equivalencia BH-BMPT'!$D$18,IF(J750=18,'Equivalencia BH-BMPT'!$D$19,IF(J750=19,'Equivalencia BH-BMPT'!$D$20,IF(J750=20,'Equivalencia BH-BMPT'!$D$21,IF(J750=21,'Equivalencia BH-BMPT'!$D$22,IF(J750=22,'Equivalencia BH-BMPT'!$D$23,IF(J750=23,'Equivalencia BH-BMPT'!#REF!,IF(J750=24,'Equivalencia BH-BMPT'!$D$25,IF(J750=25,'Equivalencia BH-BMPT'!$D$26,IF(J750=26,'Equivalencia BH-BMPT'!$D$27,IF(J750=27,'Equivalencia BH-BMPT'!$D$28,IF(J750=28,'Equivalencia BH-BMPT'!$D$29,IF(J750=29,'Equivalencia BH-BMPT'!$D$30,IF(J750=30,'Equivalencia BH-BMPT'!$D$31,IF(J750=31,'Equivalencia BH-BMPT'!$D$32,IF(J750=32,'Equivalencia BH-BMPT'!$D$33,IF(J750=33,'Equivalencia BH-BMPT'!$D$34,IF(J750=34,'Equivalencia BH-BMPT'!$D$35,IF(J750=35,'Equivalencia BH-BMPT'!$D$36,IF(J750=36,'Equivalencia BH-BMPT'!$D$37,IF(J750=37,'Equivalencia BH-BMPT'!$D$38,IF(J750=38,'Equivalencia BH-BMPT'!#REF!,IF(J750=39,'Equivalencia BH-BMPT'!$D$40,IF(J750=40,'Equivalencia BH-BMPT'!$D$41,IF(J750=41,'Equivalencia BH-BMPT'!$D$42,IF(J750=42,'Equivalencia BH-BMPT'!$D$43,IF(J750=43,'Equivalencia BH-BMPT'!$D$44,IF(J750=44,'Equivalencia BH-BMPT'!$D$45,IF(J750=45,'Equivalencia BH-BMPT'!$D$46,"No ha seleccionado un número de programa")))))))))))))))))))))))))))))))))))))))))))))</f>
        <v>No ha seleccionado un número de programa</v>
      </c>
      <c r="L750" s="20"/>
      <c r="M750" s="17"/>
      <c r="N750" s="24"/>
      <c r="O750" s="21"/>
      <c r="P750" s="85"/>
      <c r="Q750" s="22"/>
      <c r="R750" s="22"/>
      <c r="S750" s="22"/>
      <c r="T750" s="22">
        <f t="shared" si="39"/>
        <v>0</v>
      </c>
      <c r="U750" s="22"/>
      <c r="V750" s="23"/>
      <c r="W750" s="23"/>
      <c r="X750" s="23"/>
      <c r="Y750" s="17"/>
      <c r="Z750" s="17"/>
      <c r="AA750" s="39"/>
      <c r="AB750" s="17"/>
      <c r="AC750" s="17"/>
      <c r="AD750" s="17"/>
      <c r="AE750" s="17"/>
      <c r="AF750" s="40" t="e">
        <f t="shared" si="40"/>
        <v>#DIV/0!</v>
      </c>
      <c r="AG750" s="41"/>
      <c r="AH750" s="41" t="b">
        <f t="shared" si="41"/>
        <v>1</v>
      </c>
    </row>
    <row r="751" spans="1:34" ht="44.25" hidden="1" customHeight="1" thickBot="1" x14ac:dyDescent="0.3">
      <c r="A751" s="17"/>
      <c r="B751" s="17"/>
      <c r="C751" s="3"/>
      <c r="D751" s="17"/>
      <c r="E751" s="3" t="str">
        <f>IF(D751=1,'Tipo '!$B$2,IF(D751=2,'Tipo '!$B$3,IF(D751=3,'Tipo '!$B$4,IF(D751=4,'Tipo '!$B$5,IF(D751=5,'Tipo '!$B$6,IF(D751=6,'Tipo '!$B$7,IF(D751=7,'Tipo '!$B$8,IF(D751=8,'Tipo '!$B$9,IF(D751=9,'Tipo '!$B$10,IF(D751=10,'Tipo '!$B$11,IF(D751=11,'Tipo '!$B$12,IF(D751=12,'Tipo '!$B$13,IF(D751=13,'Tipo '!$B$14,IF(D751=14,'Tipo '!$B$15,IF(D751=15,'Tipo '!$B$16,IF(D751=16,'Tipo '!$B$17,IF(D751=17,'Tipo '!$B$18,IF(D751=18,'Tipo '!$B$19,IF(D751=19,'Tipo '!$B$20,IF(D751=20,'Tipo '!$B$21,"No ha seleccionado un tipo de contrato válido"))))))))))))))))))))</f>
        <v>No ha seleccionado un tipo de contrato válido</v>
      </c>
      <c r="F751" s="3"/>
      <c r="G751" s="3"/>
      <c r="H751" s="19"/>
      <c r="I751" s="19"/>
      <c r="J751" s="8"/>
      <c r="K751" s="38" t="str">
        <f>IF(J751=1,'Equivalencia BH-BMPT'!$D$2,IF(J751=2,'Equivalencia BH-BMPT'!$D$3,IF(J751=3,'Equivalencia BH-BMPT'!$D$4,IF(J751=4,'Equivalencia BH-BMPT'!$D$5,IF(J751=5,'Equivalencia BH-BMPT'!$D$6,IF(J751=6,'Equivalencia BH-BMPT'!$D$7,IF(J751=7,'Equivalencia BH-BMPT'!$D$8,IF(J751=8,'Equivalencia BH-BMPT'!$D$9,IF(J751=9,'Equivalencia BH-BMPT'!$D$10,IF(J751=10,'Equivalencia BH-BMPT'!$D$11,IF(J751=11,'Equivalencia BH-BMPT'!$D$12,IF(J751=12,'Equivalencia BH-BMPT'!$D$13,IF(J751=13,'Equivalencia BH-BMPT'!$D$14,IF(J751=14,'Equivalencia BH-BMPT'!$D$15,IF(J751=15,'Equivalencia BH-BMPT'!$D$16,IF(J751=16,'Equivalencia BH-BMPT'!$D$17,IF(J751=17,'Equivalencia BH-BMPT'!$D$18,IF(J751=18,'Equivalencia BH-BMPT'!$D$19,IF(J751=19,'Equivalencia BH-BMPT'!$D$20,IF(J751=20,'Equivalencia BH-BMPT'!$D$21,IF(J751=21,'Equivalencia BH-BMPT'!$D$22,IF(J751=22,'Equivalencia BH-BMPT'!$D$23,IF(J751=23,'Equivalencia BH-BMPT'!#REF!,IF(J751=24,'Equivalencia BH-BMPT'!$D$25,IF(J751=25,'Equivalencia BH-BMPT'!$D$26,IF(J751=26,'Equivalencia BH-BMPT'!$D$27,IF(J751=27,'Equivalencia BH-BMPT'!$D$28,IF(J751=28,'Equivalencia BH-BMPT'!$D$29,IF(J751=29,'Equivalencia BH-BMPT'!$D$30,IF(J751=30,'Equivalencia BH-BMPT'!$D$31,IF(J751=31,'Equivalencia BH-BMPT'!$D$32,IF(J751=32,'Equivalencia BH-BMPT'!$D$33,IF(J751=33,'Equivalencia BH-BMPT'!$D$34,IF(J751=34,'Equivalencia BH-BMPT'!$D$35,IF(J751=35,'Equivalencia BH-BMPT'!$D$36,IF(J751=36,'Equivalencia BH-BMPT'!$D$37,IF(J751=37,'Equivalencia BH-BMPT'!$D$38,IF(J751=38,'Equivalencia BH-BMPT'!#REF!,IF(J751=39,'Equivalencia BH-BMPT'!$D$40,IF(J751=40,'Equivalencia BH-BMPT'!$D$41,IF(J751=41,'Equivalencia BH-BMPT'!$D$42,IF(J751=42,'Equivalencia BH-BMPT'!$D$43,IF(J751=43,'Equivalencia BH-BMPT'!$D$44,IF(J751=44,'Equivalencia BH-BMPT'!$D$45,IF(J751=45,'Equivalencia BH-BMPT'!$D$46,"No ha seleccionado un número de programa")))))))))))))))))))))))))))))))))))))))))))))</f>
        <v>No ha seleccionado un número de programa</v>
      </c>
      <c r="L751" s="20"/>
      <c r="M751" s="17"/>
      <c r="N751" s="24"/>
      <c r="O751" s="21"/>
      <c r="P751" s="85"/>
      <c r="Q751" s="22"/>
      <c r="R751" s="22"/>
      <c r="S751" s="22"/>
      <c r="T751" s="22">
        <f t="shared" si="39"/>
        <v>0</v>
      </c>
      <c r="U751" s="22"/>
      <c r="V751" s="23"/>
      <c r="W751" s="23"/>
      <c r="X751" s="23"/>
      <c r="Y751" s="17"/>
      <c r="Z751" s="17"/>
      <c r="AA751" s="39"/>
      <c r="AB751" s="17"/>
      <c r="AC751" s="17"/>
      <c r="AD751" s="17"/>
      <c r="AE751" s="17"/>
      <c r="AF751" s="40" t="e">
        <f t="shared" si="40"/>
        <v>#DIV/0!</v>
      </c>
      <c r="AG751" s="41"/>
      <c r="AH751" s="41" t="b">
        <f t="shared" si="41"/>
        <v>1</v>
      </c>
    </row>
    <row r="752" spans="1:34" ht="44.25" hidden="1" customHeight="1" thickBot="1" x14ac:dyDescent="0.3">
      <c r="A752" s="17"/>
      <c r="B752" s="17"/>
      <c r="C752" s="3"/>
      <c r="D752" s="17"/>
      <c r="E752" s="3" t="str">
        <f>IF(D752=1,'Tipo '!$B$2,IF(D752=2,'Tipo '!$B$3,IF(D752=3,'Tipo '!$B$4,IF(D752=4,'Tipo '!$B$5,IF(D752=5,'Tipo '!$B$6,IF(D752=6,'Tipo '!$B$7,IF(D752=7,'Tipo '!$B$8,IF(D752=8,'Tipo '!$B$9,IF(D752=9,'Tipo '!$B$10,IF(D752=10,'Tipo '!$B$11,IF(D752=11,'Tipo '!$B$12,IF(D752=12,'Tipo '!$B$13,IF(D752=13,'Tipo '!$B$14,IF(D752=14,'Tipo '!$B$15,IF(D752=15,'Tipo '!$B$16,IF(D752=16,'Tipo '!$B$17,IF(D752=17,'Tipo '!$B$18,IF(D752=18,'Tipo '!$B$19,IF(D752=19,'Tipo '!$B$20,IF(D752=20,'Tipo '!$B$21,"No ha seleccionado un tipo de contrato válido"))))))))))))))))))))</f>
        <v>No ha seleccionado un tipo de contrato válido</v>
      </c>
      <c r="F752" s="3"/>
      <c r="G752" s="3"/>
      <c r="H752" s="19"/>
      <c r="I752" s="19"/>
      <c r="J752" s="8"/>
      <c r="K752" s="38" t="str">
        <f>IF(J752=1,'Equivalencia BH-BMPT'!$D$2,IF(J752=2,'Equivalencia BH-BMPT'!$D$3,IF(J752=3,'Equivalencia BH-BMPT'!$D$4,IF(J752=4,'Equivalencia BH-BMPT'!$D$5,IF(J752=5,'Equivalencia BH-BMPT'!$D$6,IF(J752=6,'Equivalencia BH-BMPT'!$D$7,IF(J752=7,'Equivalencia BH-BMPT'!$D$8,IF(J752=8,'Equivalencia BH-BMPT'!$D$9,IF(J752=9,'Equivalencia BH-BMPT'!$D$10,IF(J752=10,'Equivalencia BH-BMPT'!$D$11,IF(J752=11,'Equivalencia BH-BMPT'!$D$12,IF(J752=12,'Equivalencia BH-BMPT'!$D$13,IF(J752=13,'Equivalencia BH-BMPT'!$D$14,IF(J752=14,'Equivalencia BH-BMPT'!$D$15,IF(J752=15,'Equivalencia BH-BMPT'!$D$16,IF(J752=16,'Equivalencia BH-BMPT'!$D$17,IF(J752=17,'Equivalencia BH-BMPT'!$D$18,IF(J752=18,'Equivalencia BH-BMPT'!$D$19,IF(J752=19,'Equivalencia BH-BMPT'!$D$20,IF(J752=20,'Equivalencia BH-BMPT'!$D$21,IF(J752=21,'Equivalencia BH-BMPT'!$D$22,IF(J752=22,'Equivalencia BH-BMPT'!$D$23,IF(J752=23,'Equivalencia BH-BMPT'!#REF!,IF(J752=24,'Equivalencia BH-BMPT'!$D$25,IF(J752=25,'Equivalencia BH-BMPT'!$D$26,IF(J752=26,'Equivalencia BH-BMPT'!$D$27,IF(J752=27,'Equivalencia BH-BMPT'!$D$28,IF(J752=28,'Equivalencia BH-BMPT'!$D$29,IF(J752=29,'Equivalencia BH-BMPT'!$D$30,IF(J752=30,'Equivalencia BH-BMPT'!$D$31,IF(J752=31,'Equivalencia BH-BMPT'!$D$32,IF(J752=32,'Equivalencia BH-BMPT'!$D$33,IF(J752=33,'Equivalencia BH-BMPT'!$D$34,IF(J752=34,'Equivalencia BH-BMPT'!$D$35,IF(J752=35,'Equivalencia BH-BMPT'!$D$36,IF(J752=36,'Equivalencia BH-BMPT'!$D$37,IF(J752=37,'Equivalencia BH-BMPT'!$D$38,IF(J752=38,'Equivalencia BH-BMPT'!#REF!,IF(J752=39,'Equivalencia BH-BMPT'!$D$40,IF(J752=40,'Equivalencia BH-BMPT'!$D$41,IF(J752=41,'Equivalencia BH-BMPT'!$D$42,IF(J752=42,'Equivalencia BH-BMPT'!$D$43,IF(J752=43,'Equivalencia BH-BMPT'!$D$44,IF(J752=44,'Equivalencia BH-BMPT'!$D$45,IF(J752=45,'Equivalencia BH-BMPT'!$D$46,"No ha seleccionado un número de programa")))))))))))))))))))))))))))))))))))))))))))))</f>
        <v>No ha seleccionado un número de programa</v>
      </c>
      <c r="L752" s="20"/>
      <c r="M752" s="17"/>
      <c r="N752" s="24"/>
      <c r="O752" s="21"/>
      <c r="P752" s="85"/>
      <c r="Q752" s="22"/>
      <c r="R752" s="22"/>
      <c r="S752" s="22"/>
      <c r="T752" s="22">
        <f t="shared" si="39"/>
        <v>0</v>
      </c>
      <c r="U752" s="22"/>
      <c r="V752" s="23"/>
      <c r="W752" s="23"/>
      <c r="X752" s="23"/>
      <c r="Y752" s="17"/>
      <c r="Z752" s="17"/>
      <c r="AA752" s="39"/>
      <c r="AB752" s="17"/>
      <c r="AC752" s="17"/>
      <c r="AD752" s="17"/>
      <c r="AE752" s="17"/>
      <c r="AF752" s="40" t="e">
        <f t="shared" si="40"/>
        <v>#DIV/0!</v>
      </c>
      <c r="AG752" s="41"/>
      <c r="AH752" s="41" t="b">
        <f t="shared" si="41"/>
        <v>1</v>
      </c>
    </row>
    <row r="753" spans="1:34" ht="44.25" hidden="1" customHeight="1" thickBot="1" x14ac:dyDescent="0.3">
      <c r="A753" s="17"/>
      <c r="B753" s="17"/>
      <c r="C753" s="3"/>
      <c r="D753" s="17"/>
      <c r="E753" s="3" t="str">
        <f>IF(D753=1,'Tipo '!$B$2,IF(D753=2,'Tipo '!$B$3,IF(D753=3,'Tipo '!$B$4,IF(D753=4,'Tipo '!$B$5,IF(D753=5,'Tipo '!$B$6,IF(D753=6,'Tipo '!$B$7,IF(D753=7,'Tipo '!$B$8,IF(D753=8,'Tipo '!$B$9,IF(D753=9,'Tipo '!$B$10,IF(D753=10,'Tipo '!$B$11,IF(D753=11,'Tipo '!$B$12,IF(D753=12,'Tipo '!$B$13,IF(D753=13,'Tipo '!$B$14,IF(D753=14,'Tipo '!$B$15,IF(D753=15,'Tipo '!$B$16,IF(D753=16,'Tipo '!$B$17,IF(D753=17,'Tipo '!$B$18,IF(D753=18,'Tipo '!$B$19,IF(D753=19,'Tipo '!$B$20,IF(D753=20,'Tipo '!$B$21,"No ha seleccionado un tipo de contrato válido"))))))))))))))))))))</f>
        <v>No ha seleccionado un tipo de contrato válido</v>
      </c>
      <c r="F753" s="3"/>
      <c r="G753" s="3"/>
      <c r="H753" s="19"/>
      <c r="I753" s="19"/>
      <c r="J753" s="8"/>
      <c r="K753" s="38" t="str">
        <f>IF(J753=1,'Equivalencia BH-BMPT'!$D$2,IF(J753=2,'Equivalencia BH-BMPT'!$D$3,IF(J753=3,'Equivalencia BH-BMPT'!$D$4,IF(J753=4,'Equivalencia BH-BMPT'!$D$5,IF(J753=5,'Equivalencia BH-BMPT'!$D$6,IF(J753=6,'Equivalencia BH-BMPT'!$D$7,IF(J753=7,'Equivalencia BH-BMPT'!$D$8,IF(J753=8,'Equivalencia BH-BMPT'!$D$9,IF(J753=9,'Equivalencia BH-BMPT'!$D$10,IF(J753=10,'Equivalencia BH-BMPT'!$D$11,IF(J753=11,'Equivalencia BH-BMPT'!$D$12,IF(J753=12,'Equivalencia BH-BMPT'!$D$13,IF(J753=13,'Equivalencia BH-BMPT'!$D$14,IF(J753=14,'Equivalencia BH-BMPT'!$D$15,IF(J753=15,'Equivalencia BH-BMPT'!$D$16,IF(J753=16,'Equivalencia BH-BMPT'!$D$17,IF(J753=17,'Equivalencia BH-BMPT'!$D$18,IF(J753=18,'Equivalencia BH-BMPT'!$D$19,IF(J753=19,'Equivalencia BH-BMPT'!$D$20,IF(J753=20,'Equivalencia BH-BMPT'!$D$21,IF(J753=21,'Equivalencia BH-BMPT'!$D$22,IF(J753=22,'Equivalencia BH-BMPT'!$D$23,IF(J753=23,'Equivalencia BH-BMPT'!#REF!,IF(J753=24,'Equivalencia BH-BMPT'!$D$25,IF(J753=25,'Equivalencia BH-BMPT'!$D$26,IF(J753=26,'Equivalencia BH-BMPT'!$D$27,IF(J753=27,'Equivalencia BH-BMPT'!$D$28,IF(J753=28,'Equivalencia BH-BMPT'!$D$29,IF(J753=29,'Equivalencia BH-BMPT'!$D$30,IF(J753=30,'Equivalencia BH-BMPT'!$D$31,IF(J753=31,'Equivalencia BH-BMPT'!$D$32,IF(J753=32,'Equivalencia BH-BMPT'!$D$33,IF(J753=33,'Equivalencia BH-BMPT'!$D$34,IF(J753=34,'Equivalencia BH-BMPT'!$D$35,IF(J753=35,'Equivalencia BH-BMPT'!$D$36,IF(J753=36,'Equivalencia BH-BMPT'!$D$37,IF(J753=37,'Equivalencia BH-BMPT'!$D$38,IF(J753=38,'Equivalencia BH-BMPT'!#REF!,IF(J753=39,'Equivalencia BH-BMPT'!$D$40,IF(J753=40,'Equivalencia BH-BMPT'!$D$41,IF(J753=41,'Equivalencia BH-BMPT'!$D$42,IF(J753=42,'Equivalencia BH-BMPT'!$D$43,IF(J753=43,'Equivalencia BH-BMPT'!$D$44,IF(J753=44,'Equivalencia BH-BMPT'!$D$45,IF(J753=45,'Equivalencia BH-BMPT'!$D$46,"No ha seleccionado un número de programa")))))))))))))))))))))))))))))))))))))))))))))</f>
        <v>No ha seleccionado un número de programa</v>
      </c>
      <c r="L753" s="20"/>
      <c r="M753" s="17"/>
      <c r="N753" s="24"/>
      <c r="O753" s="21"/>
      <c r="P753" s="85"/>
      <c r="Q753" s="22"/>
      <c r="R753" s="22"/>
      <c r="S753" s="22"/>
      <c r="T753" s="22">
        <f t="shared" si="39"/>
        <v>0</v>
      </c>
      <c r="U753" s="22"/>
      <c r="V753" s="23"/>
      <c r="W753" s="23"/>
      <c r="X753" s="23"/>
      <c r="Y753" s="17"/>
      <c r="Z753" s="17"/>
      <c r="AA753" s="39"/>
      <c r="AB753" s="17"/>
      <c r="AC753" s="17"/>
      <c r="AD753" s="17"/>
      <c r="AE753" s="17"/>
      <c r="AF753" s="40" t="e">
        <f t="shared" si="40"/>
        <v>#DIV/0!</v>
      </c>
      <c r="AG753" s="41"/>
      <c r="AH753" s="41" t="b">
        <f t="shared" si="41"/>
        <v>1</v>
      </c>
    </row>
    <row r="754" spans="1:34" ht="44.25" hidden="1" customHeight="1" thickBot="1" x14ac:dyDescent="0.3">
      <c r="A754" s="17"/>
      <c r="B754" s="17"/>
      <c r="C754" s="3"/>
      <c r="D754" s="17"/>
      <c r="E754" s="3" t="str">
        <f>IF(D754=1,'Tipo '!$B$2,IF(D754=2,'Tipo '!$B$3,IF(D754=3,'Tipo '!$B$4,IF(D754=4,'Tipo '!$B$5,IF(D754=5,'Tipo '!$B$6,IF(D754=6,'Tipo '!$B$7,IF(D754=7,'Tipo '!$B$8,IF(D754=8,'Tipo '!$B$9,IF(D754=9,'Tipo '!$B$10,IF(D754=10,'Tipo '!$B$11,IF(D754=11,'Tipo '!$B$12,IF(D754=12,'Tipo '!$B$13,IF(D754=13,'Tipo '!$B$14,IF(D754=14,'Tipo '!$B$15,IF(D754=15,'Tipo '!$B$16,IF(D754=16,'Tipo '!$B$17,IF(D754=17,'Tipo '!$B$18,IF(D754=18,'Tipo '!$B$19,IF(D754=19,'Tipo '!$B$20,IF(D754=20,'Tipo '!$B$21,"No ha seleccionado un tipo de contrato válido"))))))))))))))))))))</f>
        <v>No ha seleccionado un tipo de contrato válido</v>
      </c>
      <c r="F754" s="3"/>
      <c r="G754" s="3"/>
      <c r="H754" s="19"/>
      <c r="I754" s="19"/>
      <c r="J754" s="8"/>
      <c r="K754" s="38" t="str">
        <f>IF(J754=1,'Equivalencia BH-BMPT'!$D$2,IF(J754=2,'Equivalencia BH-BMPT'!$D$3,IF(J754=3,'Equivalencia BH-BMPT'!$D$4,IF(J754=4,'Equivalencia BH-BMPT'!$D$5,IF(J754=5,'Equivalencia BH-BMPT'!$D$6,IF(J754=6,'Equivalencia BH-BMPT'!$D$7,IF(J754=7,'Equivalencia BH-BMPT'!$D$8,IF(J754=8,'Equivalencia BH-BMPT'!$D$9,IF(J754=9,'Equivalencia BH-BMPT'!$D$10,IF(J754=10,'Equivalencia BH-BMPT'!$D$11,IF(J754=11,'Equivalencia BH-BMPT'!$D$12,IF(J754=12,'Equivalencia BH-BMPT'!$D$13,IF(J754=13,'Equivalencia BH-BMPT'!$D$14,IF(J754=14,'Equivalencia BH-BMPT'!$D$15,IF(J754=15,'Equivalencia BH-BMPT'!$D$16,IF(J754=16,'Equivalencia BH-BMPT'!$D$17,IF(J754=17,'Equivalencia BH-BMPT'!$D$18,IF(J754=18,'Equivalencia BH-BMPT'!$D$19,IF(J754=19,'Equivalencia BH-BMPT'!$D$20,IF(J754=20,'Equivalencia BH-BMPT'!$D$21,IF(J754=21,'Equivalencia BH-BMPT'!$D$22,IF(J754=22,'Equivalencia BH-BMPT'!$D$23,IF(J754=23,'Equivalencia BH-BMPT'!#REF!,IF(J754=24,'Equivalencia BH-BMPT'!$D$25,IF(J754=25,'Equivalencia BH-BMPT'!$D$26,IF(J754=26,'Equivalencia BH-BMPT'!$D$27,IF(J754=27,'Equivalencia BH-BMPT'!$D$28,IF(J754=28,'Equivalencia BH-BMPT'!$D$29,IF(J754=29,'Equivalencia BH-BMPT'!$D$30,IF(J754=30,'Equivalencia BH-BMPT'!$D$31,IF(J754=31,'Equivalencia BH-BMPT'!$D$32,IF(J754=32,'Equivalencia BH-BMPT'!$D$33,IF(J754=33,'Equivalencia BH-BMPT'!$D$34,IF(J754=34,'Equivalencia BH-BMPT'!$D$35,IF(J754=35,'Equivalencia BH-BMPT'!$D$36,IF(J754=36,'Equivalencia BH-BMPT'!$D$37,IF(J754=37,'Equivalencia BH-BMPT'!$D$38,IF(J754=38,'Equivalencia BH-BMPT'!#REF!,IF(J754=39,'Equivalencia BH-BMPT'!$D$40,IF(J754=40,'Equivalencia BH-BMPT'!$D$41,IF(J754=41,'Equivalencia BH-BMPT'!$D$42,IF(J754=42,'Equivalencia BH-BMPT'!$D$43,IF(J754=43,'Equivalencia BH-BMPT'!$D$44,IF(J754=44,'Equivalencia BH-BMPT'!$D$45,IF(J754=45,'Equivalencia BH-BMPT'!$D$46,"No ha seleccionado un número de programa")))))))))))))))))))))))))))))))))))))))))))))</f>
        <v>No ha seleccionado un número de programa</v>
      </c>
      <c r="L754" s="20"/>
      <c r="M754" s="17"/>
      <c r="N754" s="24"/>
      <c r="O754" s="21"/>
      <c r="P754" s="85"/>
      <c r="Q754" s="22"/>
      <c r="R754" s="22"/>
      <c r="S754" s="22"/>
      <c r="T754" s="22">
        <f t="shared" si="39"/>
        <v>0</v>
      </c>
      <c r="U754" s="22"/>
      <c r="V754" s="23"/>
      <c r="W754" s="23"/>
      <c r="X754" s="23"/>
      <c r="Y754" s="17"/>
      <c r="Z754" s="17"/>
      <c r="AA754" s="39"/>
      <c r="AB754" s="17"/>
      <c r="AC754" s="17"/>
      <c r="AD754" s="17"/>
      <c r="AE754" s="17"/>
      <c r="AF754" s="40" t="e">
        <f t="shared" si="40"/>
        <v>#DIV/0!</v>
      </c>
      <c r="AG754" s="41"/>
      <c r="AH754" s="41" t="b">
        <f t="shared" si="41"/>
        <v>1</v>
      </c>
    </row>
    <row r="755" spans="1:34" ht="44.25" hidden="1" customHeight="1" thickBot="1" x14ac:dyDescent="0.3">
      <c r="A755" s="17"/>
      <c r="B755" s="17"/>
      <c r="C755" s="3"/>
      <c r="D755" s="17"/>
      <c r="E755" s="3" t="str">
        <f>IF(D755=1,'Tipo '!$B$2,IF(D755=2,'Tipo '!$B$3,IF(D755=3,'Tipo '!$B$4,IF(D755=4,'Tipo '!$B$5,IF(D755=5,'Tipo '!$B$6,IF(D755=6,'Tipo '!$B$7,IF(D755=7,'Tipo '!$B$8,IF(D755=8,'Tipo '!$B$9,IF(D755=9,'Tipo '!$B$10,IF(D755=10,'Tipo '!$B$11,IF(D755=11,'Tipo '!$B$12,IF(D755=12,'Tipo '!$B$13,IF(D755=13,'Tipo '!$B$14,IF(D755=14,'Tipo '!$B$15,IF(D755=15,'Tipo '!$B$16,IF(D755=16,'Tipo '!$B$17,IF(D755=17,'Tipo '!$B$18,IF(D755=18,'Tipo '!$B$19,IF(D755=19,'Tipo '!$B$20,IF(D755=20,'Tipo '!$B$21,"No ha seleccionado un tipo de contrato válido"))))))))))))))))))))</f>
        <v>No ha seleccionado un tipo de contrato válido</v>
      </c>
      <c r="F755" s="3"/>
      <c r="G755" s="3"/>
      <c r="H755" s="19"/>
      <c r="I755" s="19"/>
      <c r="J755" s="8"/>
      <c r="K755" s="38" t="str">
        <f>IF(J755=1,'Equivalencia BH-BMPT'!$D$2,IF(J755=2,'Equivalencia BH-BMPT'!$D$3,IF(J755=3,'Equivalencia BH-BMPT'!$D$4,IF(J755=4,'Equivalencia BH-BMPT'!$D$5,IF(J755=5,'Equivalencia BH-BMPT'!$D$6,IF(J755=6,'Equivalencia BH-BMPT'!$D$7,IF(J755=7,'Equivalencia BH-BMPT'!$D$8,IF(J755=8,'Equivalencia BH-BMPT'!$D$9,IF(J755=9,'Equivalencia BH-BMPT'!$D$10,IF(J755=10,'Equivalencia BH-BMPT'!$D$11,IF(J755=11,'Equivalencia BH-BMPT'!$D$12,IF(J755=12,'Equivalencia BH-BMPT'!$D$13,IF(J755=13,'Equivalencia BH-BMPT'!$D$14,IF(J755=14,'Equivalencia BH-BMPT'!$D$15,IF(J755=15,'Equivalencia BH-BMPT'!$D$16,IF(J755=16,'Equivalencia BH-BMPT'!$D$17,IF(J755=17,'Equivalencia BH-BMPT'!$D$18,IF(J755=18,'Equivalencia BH-BMPT'!$D$19,IF(J755=19,'Equivalencia BH-BMPT'!$D$20,IF(J755=20,'Equivalencia BH-BMPT'!$D$21,IF(J755=21,'Equivalencia BH-BMPT'!$D$22,IF(J755=22,'Equivalencia BH-BMPT'!$D$23,IF(J755=23,'Equivalencia BH-BMPT'!#REF!,IF(J755=24,'Equivalencia BH-BMPT'!$D$25,IF(J755=25,'Equivalencia BH-BMPT'!$D$26,IF(J755=26,'Equivalencia BH-BMPT'!$D$27,IF(J755=27,'Equivalencia BH-BMPT'!$D$28,IF(J755=28,'Equivalencia BH-BMPT'!$D$29,IF(J755=29,'Equivalencia BH-BMPT'!$D$30,IF(J755=30,'Equivalencia BH-BMPT'!$D$31,IF(J755=31,'Equivalencia BH-BMPT'!$D$32,IF(J755=32,'Equivalencia BH-BMPT'!$D$33,IF(J755=33,'Equivalencia BH-BMPT'!$D$34,IF(J755=34,'Equivalencia BH-BMPT'!$D$35,IF(J755=35,'Equivalencia BH-BMPT'!$D$36,IF(J755=36,'Equivalencia BH-BMPT'!$D$37,IF(J755=37,'Equivalencia BH-BMPT'!$D$38,IF(J755=38,'Equivalencia BH-BMPT'!#REF!,IF(J755=39,'Equivalencia BH-BMPT'!$D$40,IF(J755=40,'Equivalencia BH-BMPT'!$D$41,IF(J755=41,'Equivalencia BH-BMPT'!$D$42,IF(J755=42,'Equivalencia BH-BMPT'!$D$43,IF(J755=43,'Equivalencia BH-BMPT'!$D$44,IF(J755=44,'Equivalencia BH-BMPT'!$D$45,IF(J755=45,'Equivalencia BH-BMPT'!$D$46,"No ha seleccionado un número de programa")))))))))))))))))))))))))))))))))))))))))))))</f>
        <v>No ha seleccionado un número de programa</v>
      </c>
      <c r="L755" s="20"/>
      <c r="M755" s="17"/>
      <c r="N755" s="24"/>
      <c r="O755" s="21"/>
      <c r="P755" s="85"/>
      <c r="Q755" s="22"/>
      <c r="R755" s="22"/>
      <c r="S755" s="22"/>
      <c r="T755" s="22">
        <f t="shared" si="39"/>
        <v>0</v>
      </c>
      <c r="U755" s="22"/>
      <c r="V755" s="23"/>
      <c r="W755" s="23"/>
      <c r="X755" s="23"/>
      <c r="Y755" s="17"/>
      <c r="Z755" s="17"/>
      <c r="AA755" s="39"/>
      <c r="AB755" s="17"/>
      <c r="AC755" s="17"/>
      <c r="AD755" s="17"/>
      <c r="AE755" s="17"/>
      <c r="AF755" s="40" t="e">
        <f t="shared" si="40"/>
        <v>#DIV/0!</v>
      </c>
      <c r="AG755" s="41"/>
      <c r="AH755" s="41" t="b">
        <f t="shared" si="41"/>
        <v>1</v>
      </c>
    </row>
    <row r="756" spans="1:34" ht="44.25" hidden="1" customHeight="1" thickBot="1" x14ac:dyDescent="0.3">
      <c r="A756" s="17"/>
      <c r="B756" s="17"/>
      <c r="C756" s="3"/>
      <c r="D756" s="17"/>
      <c r="E756" s="3" t="str">
        <f>IF(D756=1,'Tipo '!$B$2,IF(D756=2,'Tipo '!$B$3,IF(D756=3,'Tipo '!$B$4,IF(D756=4,'Tipo '!$B$5,IF(D756=5,'Tipo '!$B$6,IF(D756=6,'Tipo '!$B$7,IF(D756=7,'Tipo '!$B$8,IF(D756=8,'Tipo '!$B$9,IF(D756=9,'Tipo '!$B$10,IF(D756=10,'Tipo '!$B$11,IF(D756=11,'Tipo '!$B$12,IF(D756=12,'Tipo '!$B$13,IF(D756=13,'Tipo '!$B$14,IF(D756=14,'Tipo '!$B$15,IF(D756=15,'Tipo '!$B$16,IF(D756=16,'Tipo '!$B$17,IF(D756=17,'Tipo '!$B$18,IF(D756=18,'Tipo '!$B$19,IF(D756=19,'Tipo '!$B$20,IF(D756=20,'Tipo '!$B$21,"No ha seleccionado un tipo de contrato válido"))))))))))))))))))))</f>
        <v>No ha seleccionado un tipo de contrato válido</v>
      </c>
      <c r="F756" s="3"/>
      <c r="G756" s="3"/>
      <c r="H756" s="19"/>
      <c r="I756" s="19"/>
      <c r="J756" s="8"/>
      <c r="K756" s="38" t="str">
        <f>IF(J756=1,'Equivalencia BH-BMPT'!$D$2,IF(J756=2,'Equivalencia BH-BMPT'!$D$3,IF(J756=3,'Equivalencia BH-BMPT'!$D$4,IF(J756=4,'Equivalencia BH-BMPT'!$D$5,IF(J756=5,'Equivalencia BH-BMPT'!$D$6,IF(J756=6,'Equivalencia BH-BMPT'!$D$7,IF(J756=7,'Equivalencia BH-BMPT'!$D$8,IF(J756=8,'Equivalencia BH-BMPT'!$D$9,IF(J756=9,'Equivalencia BH-BMPT'!$D$10,IF(J756=10,'Equivalencia BH-BMPT'!$D$11,IF(J756=11,'Equivalencia BH-BMPT'!$D$12,IF(J756=12,'Equivalencia BH-BMPT'!$D$13,IF(J756=13,'Equivalencia BH-BMPT'!$D$14,IF(J756=14,'Equivalencia BH-BMPT'!$D$15,IF(J756=15,'Equivalencia BH-BMPT'!$D$16,IF(J756=16,'Equivalencia BH-BMPT'!$D$17,IF(J756=17,'Equivalencia BH-BMPT'!$D$18,IF(J756=18,'Equivalencia BH-BMPT'!$D$19,IF(J756=19,'Equivalencia BH-BMPT'!$D$20,IF(J756=20,'Equivalencia BH-BMPT'!$D$21,IF(J756=21,'Equivalencia BH-BMPT'!$D$22,IF(J756=22,'Equivalencia BH-BMPT'!$D$23,IF(J756=23,'Equivalencia BH-BMPT'!#REF!,IF(J756=24,'Equivalencia BH-BMPT'!$D$25,IF(J756=25,'Equivalencia BH-BMPT'!$D$26,IF(J756=26,'Equivalencia BH-BMPT'!$D$27,IF(J756=27,'Equivalencia BH-BMPT'!$D$28,IF(J756=28,'Equivalencia BH-BMPT'!$D$29,IF(J756=29,'Equivalencia BH-BMPT'!$D$30,IF(J756=30,'Equivalencia BH-BMPT'!$D$31,IF(J756=31,'Equivalencia BH-BMPT'!$D$32,IF(J756=32,'Equivalencia BH-BMPT'!$D$33,IF(J756=33,'Equivalencia BH-BMPT'!$D$34,IF(J756=34,'Equivalencia BH-BMPT'!$D$35,IF(J756=35,'Equivalencia BH-BMPT'!$D$36,IF(J756=36,'Equivalencia BH-BMPT'!$D$37,IF(J756=37,'Equivalencia BH-BMPT'!$D$38,IF(J756=38,'Equivalencia BH-BMPT'!#REF!,IF(J756=39,'Equivalencia BH-BMPT'!$D$40,IF(J756=40,'Equivalencia BH-BMPT'!$D$41,IF(J756=41,'Equivalencia BH-BMPT'!$D$42,IF(J756=42,'Equivalencia BH-BMPT'!$D$43,IF(J756=43,'Equivalencia BH-BMPT'!$D$44,IF(J756=44,'Equivalencia BH-BMPT'!$D$45,IF(J756=45,'Equivalencia BH-BMPT'!$D$46,"No ha seleccionado un número de programa")))))))))))))))))))))))))))))))))))))))))))))</f>
        <v>No ha seleccionado un número de programa</v>
      </c>
      <c r="L756" s="20"/>
      <c r="M756" s="17"/>
      <c r="N756" s="24"/>
      <c r="O756" s="21"/>
      <c r="P756" s="85"/>
      <c r="Q756" s="22"/>
      <c r="R756" s="22"/>
      <c r="S756" s="22"/>
      <c r="T756" s="22">
        <f t="shared" si="39"/>
        <v>0</v>
      </c>
      <c r="U756" s="22"/>
      <c r="V756" s="23"/>
      <c r="W756" s="23"/>
      <c r="X756" s="23"/>
      <c r="Y756" s="17"/>
      <c r="Z756" s="17"/>
      <c r="AA756" s="39"/>
      <c r="AB756" s="17"/>
      <c r="AC756" s="17"/>
      <c r="AD756" s="17"/>
      <c r="AE756" s="17"/>
      <c r="AF756" s="40" t="e">
        <f t="shared" si="40"/>
        <v>#DIV/0!</v>
      </c>
      <c r="AG756" s="41"/>
      <c r="AH756" s="41" t="b">
        <f t="shared" si="41"/>
        <v>1</v>
      </c>
    </row>
    <row r="757" spans="1:34" ht="44.25" hidden="1" customHeight="1" thickBot="1" x14ac:dyDescent="0.3">
      <c r="A757" s="17"/>
      <c r="B757" s="17"/>
      <c r="C757" s="3"/>
      <c r="D757" s="17"/>
      <c r="E757" s="3" t="str">
        <f>IF(D757=1,'Tipo '!$B$2,IF(D757=2,'Tipo '!$B$3,IF(D757=3,'Tipo '!$B$4,IF(D757=4,'Tipo '!$B$5,IF(D757=5,'Tipo '!$B$6,IF(D757=6,'Tipo '!$B$7,IF(D757=7,'Tipo '!$B$8,IF(D757=8,'Tipo '!$B$9,IF(D757=9,'Tipo '!$B$10,IF(D757=10,'Tipo '!$B$11,IF(D757=11,'Tipo '!$B$12,IF(D757=12,'Tipo '!$B$13,IF(D757=13,'Tipo '!$B$14,IF(D757=14,'Tipo '!$B$15,IF(D757=15,'Tipo '!$B$16,IF(D757=16,'Tipo '!$B$17,IF(D757=17,'Tipo '!$B$18,IF(D757=18,'Tipo '!$B$19,IF(D757=19,'Tipo '!$B$20,IF(D757=20,'Tipo '!$B$21,"No ha seleccionado un tipo de contrato válido"))))))))))))))))))))</f>
        <v>No ha seleccionado un tipo de contrato válido</v>
      </c>
      <c r="F757" s="3"/>
      <c r="G757" s="3"/>
      <c r="H757" s="19"/>
      <c r="I757" s="19"/>
      <c r="J757" s="8"/>
      <c r="K757" s="38" t="str">
        <f>IF(J757=1,'Equivalencia BH-BMPT'!$D$2,IF(J757=2,'Equivalencia BH-BMPT'!$D$3,IF(J757=3,'Equivalencia BH-BMPT'!$D$4,IF(J757=4,'Equivalencia BH-BMPT'!$D$5,IF(J757=5,'Equivalencia BH-BMPT'!$D$6,IF(J757=6,'Equivalencia BH-BMPT'!$D$7,IF(J757=7,'Equivalencia BH-BMPT'!$D$8,IF(J757=8,'Equivalencia BH-BMPT'!$D$9,IF(J757=9,'Equivalencia BH-BMPT'!$D$10,IF(J757=10,'Equivalencia BH-BMPT'!$D$11,IF(J757=11,'Equivalencia BH-BMPT'!$D$12,IF(J757=12,'Equivalencia BH-BMPT'!$D$13,IF(J757=13,'Equivalencia BH-BMPT'!$D$14,IF(J757=14,'Equivalencia BH-BMPT'!$D$15,IF(J757=15,'Equivalencia BH-BMPT'!$D$16,IF(J757=16,'Equivalencia BH-BMPT'!$D$17,IF(J757=17,'Equivalencia BH-BMPT'!$D$18,IF(J757=18,'Equivalencia BH-BMPT'!$D$19,IF(J757=19,'Equivalencia BH-BMPT'!$D$20,IF(J757=20,'Equivalencia BH-BMPT'!$D$21,IF(J757=21,'Equivalencia BH-BMPT'!$D$22,IF(J757=22,'Equivalencia BH-BMPT'!$D$23,IF(J757=23,'Equivalencia BH-BMPT'!#REF!,IF(J757=24,'Equivalencia BH-BMPT'!$D$25,IF(J757=25,'Equivalencia BH-BMPT'!$D$26,IF(J757=26,'Equivalencia BH-BMPT'!$D$27,IF(J757=27,'Equivalencia BH-BMPT'!$D$28,IF(J757=28,'Equivalencia BH-BMPT'!$D$29,IF(J757=29,'Equivalencia BH-BMPT'!$D$30,IF(J757=30,'Equivalencia BH-BMPT'!$D$31,IF(J757=31,'Equivalencia BH-BMPT'!$D$32,IF(J757=32,'Equivalencia BH-BMPT'!$D$33,IF(J757=33,'Equivalencia BH-BMPT'!$D$34,IF(J757=34,'Equivalencia BH-BMPT'!$D$35,IF(J757=35,'Equivalencia BH-BMPT'!$D$36,IF(J757=36,'Equivalencia BH-BMPT'!$D$37,IF(J757=37,'Equivalencia BH-BMPT'!$D$38,IF(J757=38,'Equivalencia BH-BMPT'!#REF!,IF(J757=39,'Equivalencia BH-BMPT'!$D$40,IF(J757=40,'Equivalencia BH-BMPT'!$D$41,IF(J757=41,'Equivalencia BH-BMPT'!$D$42,IF(J757=42,'Equivalencia BH-BMPT'!$D$43,IF(J757=43,'Equivalencia BH-BMPT'!$D$44,IF(J757=44,'Equivalencia BH-BMPT'!$D$45,IF(J757=45,'Equivalencia BH-BMPT'!$D$46,"No ha seleccionado un número de programa")))))))))))))))))))))))))))))))))))))))))))))</f>
        <v>No ha seleccionado un número de programa</v>
      </c>
      <c r="L757" s="20"/>
      <c r="M757" s="17"/>
      <c r="N757" s="24"/>
      <c r="O757" s="21"/>
      <c r="P757" s="85"/>
      <c r="Q757" s="22"/>
      <c r="R757" s="22"/>
      <c r="S757" s="22"/>
      <c r="T757" s="22">
        <f t="shared" si="39"/>
        <v>0</v>
      </c>
      <c r="U757" s="22"/>
      <c r="V757" s="23"/>
      <c r="W757" s="23"/>
      <c r="X757" s="23"/>
      <c r="Y757" s="17"/>
      <c r="Z757" s="17"/>
      <c r="AA757" s="39"/>
      <c r="AB757" s="17"/>
      <c r="AC757" s="17"/>
      <c r="AD757" s="17"/>
      <c r="AE757" s="17"/>
      <c r="AF757" s="40" t="e">
        <f t="shared" si="40"/>
        <v>#DIV/0!</v>
      </c>
      <c r="AG757" s="41"/>
      <c r="AH757" s="41" t="b">
        <f t="shared" si="41"/>
        <v>1</v>
      </c>
    </row>
    <row r="758" spans="1:34" ht="44.25" hidden="1" customHeight="1" thickBot="1" x14ac:dyDescent="0.3">
      <c r="A758" s="17"/>
      <c r="B758" s="17"/>
      <c r="C758" s="3"/>
      <c r="D758" s="17"/>
      <c r="E758" s="3" t="str">
        <f>IF(D758=1,'Tipo '!$B$2,IF(D758=2,'Tipo '!$B$3,IF(D758=3,'Tipo '!$B$4,IF(D758=4,'Tipo '!$B$5,IF(D758=5,'Tipo '!$B$6,IF(D758=6,'Tipo '!$B$7,IF(D758=7,'Tipo '!$B$8,IF(D758=8,'Tipo '!$B$9,IF(D758=9,'Tipo '!$B$10,IF(D758=10,'Tipo '!$B$11,IF(D758=11,'Tipo '!$B$12,IF(D758=12,'Tipo '!$B$13,IF(D758=13,'Tipo '!$B$14,IF(D758=14,'Tipo '!$B$15,IF(D758=15,'Tipo '!$B$16,IF(D758=16,'Tipo '!$B$17,IF(D758=17,'Tipo '!$B$18,IF(D758=18,'Tipo '!$B$19,IF(D758=19,'Tipo '!$B$20,IF(D758=20,'Tipo '!$B$21,"No ha seleccionado un tipo de contrato válido"))))))))))))))))))))</f>
        <v>No ha seleccionado un tipo de contrato válido</v>
      </c>
      <c r="F758" s="3"/>
      <c r="G758" s="3"/>
      <c r="H758" s="19"/>
      <c r="I758" s="19"/>
      <c r="J758" s="8"/>
      <c r="K758" s="38" t="str">
        <f>IF(J758=1,'Equivalencia BH-BMPT'!$D$2,IF(J758=2,'Equivalencia BH-BMPT'!$D$3,IF(J758=3,'Equivalencia BH-BMPT'!$D$4,IF(J758=4,'Equivalencia BH-BMPT'!$D$5,IF(J758=5,'Equivalencia BH-BMPT'!$D$6,IF(J758=6,'Equivalencia BH-BMPT'!$D$7,IF(J758=7,'Equivalencia BH-BMPT'!$D$8,IF(J758=8,'Equivalencia BH-BMPT'!$D$9,IF(J758=9,'Equivalencia BH-BMPT'!$D$10,IF(J758=10,'Equivalencia BH-BMPT'!$D$11,IF(J758=11,'Equivalencia BH-BMPT'!$D$12,IF(J758=12,'Equivalencia BH-BMPT'!$D$13,IF(J758=13,'Equivalencia BH-BMPT'!$D$14,IF(J758=14,'Equivalencia BH-BMPT'!$D$15,IF(J758=15,'Equivalencia BH-BMPT'!$D$16,IF(J758=16,'Equivalencia BH-BMPT'!$D$17,IF(J758=17,'Equivalencia BH-BMPT'!$D$18,IF(J758=18,'Equivalencia BH-BMPT'!$D$19,IF(J758=19,'Equivalencia BH-BMPT'!$D$20,IF(J758=20,'Equivalencia BH-BMPT'!$D$21,IF(J758=21,'Equivalencia BH-BMPT'!$D$22,IF(J758=22,'Equivalencia BH-BMPT'!$D$23,IF(J758=23,'Equivalencia BH-BMPT'!#REF!,IF(J758=24,'Equivalencia BH-BMPT'!$D$25,IF(J758=25,'Equivalencia BH-BMPT'!$D$26,IF(J758=26,'Equivalencia BH-BMPT'!$D$27,IF(J758=27,'Equivalencia BH-BMPT'!$D$28,IF(J758=28,'Equivalencia BH-BMPT'!$D$29,IF(J758=29,'Equivalencia BH-BMPT'!$D$30,IF(J758=30,'Equivalencia BH-BMPT'!$D$31,IF(J758=31,'Equivalencia BH-BMPT'!$D$32,IF(J758=32,'Equivalencia BH-BMPT'!$D$33,IF(J758=33,'Equivalencia BH-BMPT'!$D$34,IF(J758=34,'Equivalencia BH-BMPT'!$D$35,IF(J758=35,'Equivalencia BH-BMPT'!$D$36,IF(J758=36,'Equivalencia BH-BMPT'!$D$37,IF(J758=37,'Equivalencia BH-BMPT'!$D$38,IF(J758=38,'Equivalencia BH-BMPT'!#REF!,IF(J758=39,'Equivalencia BH-BMPT'!$D$40,IF(J758=40,'Equivalencia BH-BMPT'!$D$41,IF(J758=41,'Equivalencia BH-BMPT'!$D$42,IF(J758=42,'Equivalencia BH-BMPT'!$D$43,IF(J758=43,'Equivalencia BH-BMPT'!$D$44,IF(J758=44,'Equivalencia BH-BMPT'!$D$45,IF(J758=45,'Equivalencia BH-BMPT'!$D$46,"No ha seleccionado un número de programa")))))))))))))))))))))))))))))))))))))))))))))</f>
        <v>No ha seleccionado un número de programa</v>
      </c>
      <c r="L758" s="20"/>
      <c r="M758" s="17"/>
      <c r="N758" s="24"/>
      <c r="O758" s="21"/>
      <c r="P758" s="85"/>
      <c r="Q758" s="22"/>
      <c r="R758" s="22"/>
      <c r="S758" s="22"/>
      <c r="T758" s="22">
        <f t="shared" si="39"/>
        <v>0</v>
      </c>
      <c r="U758" s="22"/>
      <c r="V758" s="23"/>
      <c r="W758" s="23"/>
      <c r="X758" s="23"/>
      <c r="Y758" s="17"/>
      <c r="Z758" s="17"/>
      <c r="AA758" s="39"/>
      <c r="AB758" s="17"/>
      <c r="AC758" s="17"/>
      <c r="AD758" s="17"/>
      <c r="AE758" s="17"/>
      <c r="AF758" s="40" t="e">
        <f t="shared" si="40"/>
        <v>#DIV/0!</v>
      </c>
      <c r="AG758" s="41"/>
      <c r="AH758" s="41" t="b">
        <f t="shared" si="41"/>
        <v>1</v>
      </c>
    </row>
    <row r="759" spans="1:34" ht="44.25" hidden="1" customHeight="1" thickBot="1" x14ac:dyDescent="0.3">
      <c r="A759" s="17"/>
      <c r="B759" s="17"/>
      <c r="C759" s="3"/>
      <c r="D759" s="17"/>
      <c r="E759" s="3" t="str">
        <f>IF(D759=1,'Tipo '!$B$2,IF(D759=2,'Tipo '!$B$3,IF(D759=3,'Tipo '!$B$4,IF(D759=4,'Tipo '!$B$5,IF(D759=5,'Tipo '!$B$6,IF(D759=6,'Tipo '!$B$7,IF(D759=7,'Tipo '!$B$8,IF(D759=8,'Tipo '!$B$9,IF(D759=9,'Tipo '!$B$10,IF(D759=10,'Tipo '!$B$11,IF(D759=11,'Tipo '!$B$12,IF(D759=12,'Tipo '!$B$13,IF(D759=13,'Tipo '!$B$14,IF(D759=14,'Tipo '!$B$15,IF(D759=15,'Tipo '!$B$16,IF(D759=16,'Tipo '!$B$17,IF(D759=17,'Tipo '!$B$18,IF(D759=18,'Tipo '!$B$19,IF(D759=19,'Tipo '!$B$20,IF(D759=20,'Tipo '!$B$21,"No ha seleccionado un tipo de contrato válido"))))))))))))))))))))</f>
        <v>No ha seleccionado un tipo de contrato válido</v>
      </c>
      <c r="F759" s="3"/>
      <c r="G759" s="3"/>
      <c r="H759" s="19"/>
      <c r="I759" s="19"/>
      <c r="J759" s="8"/>
      <c r="K759" s="38" t="str">
        <f>IF(J759=1,'Equivalencia BH-BMPT'!$D$2,IF(J759=2,'Equivalencia BH-BMPT'!$D$3,IF(J759=3,'Equivalencia BH-BMPT'!$D$4,IF(J759=4,'Equivalencia BH-BMPT'!$D$5,IF(J759=5,'Equivalencia BH-BMPT'!$D$6,IF(J759=6,'Equivalencia BH-BMPT'!$D$7,IF(J759=7,'Equivalencia BH-BMPT'!$D$8,IF(J759=8,'Equivalencia BH-BMPT'!$D$9,IF(J759=9,'Equivalencia BH-BMPT'!$D$10,IF(J759=10,'Equivalencia BH-BMPT'!$D$11,IF(J759=11,'Equivalencia BH-BMPT'!$D$12,IF(J759=12,'Equivalencia BH-BMPT'!$D$13,IF(J759=13,'Equivalencia BH-BMPT'!$D$14,IF(J759=14,'Equivalencia BH-BMPT'!$D$15,IF(J759=15,'Equivalencia BH-BMPT'!$D$16,IF(J759=16,'Equivalencia BH-BMPT'!$D$17,IF(J759=17,'Equivalencia BH-BMPT'!$D$18,IF(J759=18,'Equivalencia BH-BMPT'!$D$19,IF(J759=19,'Equivalencia BH-BMPT'!$D$20,IF(J759=20,'Equivalencia BH-BMPT'!$D$21,IF(J759=21,'Equivalencia BH-BMPT'!$D$22,IF(J759=22,'Equivalencia BH-BMPT'!$D$23,IF(J759=23,'Equivalencia BH-BMPT'!#REF!,IF(J759=24,'Equivalencia BH-BMPT'!$D$25,IF(J759=25,'Equivalencia BH-BMPT'!$D$26,IF(J759=26,'Equivalencia BH-BMPT'!$D$27,IF(J759=27,'Equivalencia BH-BMPT'!$D$28,IF(J759=28,'Equivalencia BH-BMPT'!$D$29,IF(J759=29,'Equivalencia BH-BMPT'!$D$30,IF(J759=30,'Equivalencia BH-BMPT'!$D$31,IF(J759=31,'Equivalencia BH-BMPT'!$D$32,IF(J759=32,'Equivalencia BH-BMPT'!$D$33,IF(J759=33,'Equivalencia BH-BMPT'!$D$34,IF(J759=34,'Equivalencia BH-BMPT'!$D$35,IF(J759=35,'Equivalencia BH-BMPT'!$D$36,IF(J759=36,'Equivalencia BH-BMPT'!$D$37,IF(J759=37,'Equivalencia BH-BMPT'!$D$38,IF(J759=38,'Equivalencia BH-BMPT'!#REF!,IF(J759=39,'Equivalencia BH-BMPT'!$D$40,IF(J759=40,'Equivalencia BH-BMPT'!$D$41,IF(J759=41,'Equivalencia BH-BMPT'!$D$42,IF(J759=42,'Equivalencia BH-BMPT'!$D$43,IF(J759=43,'Equivalencia BH-BMPT'!$D$44,IF(J759=44,'Equivalencia BH-BMPT'!$D$45,IF(J759=45,'Equivalencia BH-BMPT'!$D$46,"No ha seleccionado un número de programa")))))))))))))))))))))))))))))))))))))))))))))</f>
        <v>No ha seleccionado un número de programa</v>
      </c>
      <c r="L759" s="20"/>
      <c r="M759" s="17"/>
      <c r="N759" s="24"/>
      <c r="O759" s="21"/>
      <c r="P759" s="85"/>
      <c r="Q759" s="22"/>
      <c r="R759" s="22"/>
      <c r="S759" s="22"/>
      <c r="T759" s="22">
        <f t="shared" si="39"/>
        <v>0</v>
      </c>
      <c r="U759" s="22"/>
      <c r="V759" s="23"/>
      <c r="W759" s="23"/>
      <c r="X759" s="23"/>
      <c r="Y759" s="17"/>
      <c r="Z759" s="17"/>
      <c r="AA759" s="39"/>
      <c r="AB759" s="17"/>
      <c r="AC759" s="17"/>
      <c r="AD759" s="17"/>
      <c r="AE759" s="17"/>
      <c r="AF759" s="40" t="e">
        <f t="shared" si="40"/>
        <v>#DIV/0!</v>
      </c>
      <c r="AG759" s="41"/>
      <c r="AH759" s="41" t="b">
        <f t="shared" si="41"/>
        <v>1</v>
      </c>
    </row>
    <row r="760" spans="1:34" ht="44.25" hidden="1" customHeight="1" thickBot="1" x14ac:dyDescent="0.3">
      <c r="A760" s="17"/>
      <c r="B760" s="17"/>
      <c r="C760" s="3"/>
      <c r="D760" s="17"/>
      <c r="E760" s="3" t="str">
        <f>IF(D760=1,'Tipo '!$B$2,IF(D760=2,'Tipo '!$B$3,IF(D760=3,'Tipo '!$B$4,IF(D760=4,'Tipo '!$B$5,IF(D760=5,'Tipo '!$B$6,IF(D760=6,'Tipo '!$B$7,IF(D760=7,'Tipo '!$B$8,IF(D760=8,'Tipo '!$B$9,IF(D760=9,'Tipo '!$B$10,IF(D760=10,'Tipo '!$B$11,IF(D760=11,'Tipo '!$B$12,IF(D760=12,'Tipo '!$B$13,IF(D760=13,'Tipo '!$B$14,IF(D760=14,'Tipo '!$B$15,IF(D760=15,'Tipo '!$B$16,IF(D760=16,'Tipo '!$B$17,IF(D760=17,'Tipo '!$B$18,IF(D760=18,'Tipo '!$B$19,IF(D760=19,'Tipo '!$B$20,IF(D760=20,'Tipo '!$B$21,"No ha seleccionado un tipo de contrato válido"))))))))))))))))))))</f>
        <v>No ha seleccionado un tipo de contrato válido</v>
      </c>
      <c r="F760" s="3"/>
      <c r="G760" s="3"/>
      <c r="H760" s="19"/>
      <c r="I760" s="19"/>
      <c r="J760" s="8"/>
      <c r="K760" s="38" t="str">
        <f>IF(J760=1,'Equivalencia BH-BMPT'!$D$2,IF(J760=2,'Equivalencia BH-BMPT'!$D$3,IF(J760=3,'Equivalencia BH-BMPT'!$D$4,IF(J760=4,'Equivalencia BH-BMPT'!$D$5,IF(J760=5,'Equivalencia BH-BMPT'!$D$6,IF(J760=6,'Equivalencia BH-BMPT'!$D$7,IF(J760=7,'Equivalencia BH-BMPT'!$D$8,IF(J760=8,'Equivalencia BH-BMPT'!$D$9,IF(J760=9,'Equivalencia BH-BMPT'!$D$10,IF(J760=10,'Equivalencia BH-BMPT'!$D$11,IF(J760=11,'Equivalencia BH-BMPT'!$D$12,IF(J760=12,'Equivalencia BH-BMPT'!$D$13,IF(J760=13,'Equivalencia BH-BMPT'!$D$14,IF(J760=14,'Equivalencia BH-BMPT'!$D$15,IF(J760=15,'Equivalencia BH-BMPT'!$D$16,IF(J760=16,'Equivalencia BH-BMPT'!$D$17,IF(J760=17,'Equivalencia BH-BMPT'!$D$18,IF(J760=18,'Equivalencia BH-BMPT'!$D$19,IF(J760=19,'Equivalencia BH-BMPT'!$D$20,IF(J760=20,'Equivalencia BH-BMPT'!$D$21,IF(J760=21,'Equivalencia BH-BMPT'!$D$22,IF(J760=22,'Equivalencia BH-BMPT'!$D$23,IF(J760=23,'Equivalencia BH-BMPT'!#REF!,IF(J760=24,'Equivalencia BH-BMPT'!$D$25,IF(J760=25,'Equivalencia BH-BMPT'!$D$26,IF(J760=26,'Equivalencia BH-BMPT'!$D$27,IF(J760=27,'Equivalencia BH-BMPT'!$D$28,IF(J760=28,'Equivalencia BH-BMPT'!$D$29,IF(J760=29,'Equivalencia BH-BMPT'!$D$30,IF(J760=30,'Equivalencia BH-BMPT'!$D$31,IF(J760=31,'Equivalencia BH-BMPT'!$D$32,IF(J760=32,'Equivalencia BH-BMPT'!$D$33,IF(J760=33,'Equivalencia BH-BMPT'!$D$34,IF(J760=34,'Equivalencia BH-BMPT'!$D$35,IF(J760=35,'Equivalencia BH-BMPT'!$D$36,IF(J760=36,'Equivalencia BH-BMPT'!$D$37,IF(J760=37,'Equivalencia BH-BMPT'!$D$38,IF(J760=38,'Equivalencia BH-BMPT'!#REF!,IF(J760=39,'Equivalencia BH-BMPT'!$D$40,IF(J760=40,'Equivalencia BH-BMPT'!$D$41,IF(J760=41,'Equivalencia BH-BMPT'!$D$42,IF(J760=42,'Equivalencia BH-BMPT'!$D$43,IF(J760=43,'Equivalencia BH-BMPT'!$D$44,IF(J760=44,'Equivalencia BH-BMPT'!$D$45,IF(J760=45,'Equivalencia BH-BMPT'!$D$46,"No ha seleccionado un número de programa")))))))))))))))))))))))))))))))))))))))))))))</f>
        <v>No ha seleccionado un número de programa</v>
      </c>
      <c r="L760" s="20"/>
      <c r="M760" s="17"/>
      <c r="N760" s="24"/>
      <c r="O760" s="21"/>
      <c r="P760" s="85"/>
      <c r="Q760" s="22"/>
      <c r="R760" s="22"/>
      <c r="S760" s="22"/>
      <c r="T760" s="22">
        <f t="shared" si="39"/>
        <v>0</v>
      </c>
      <c r="U760" s="22"/>
      <c r="V760" s="23"/>
      <c r="W760" s="23"/>
      <c r="X760" s="23"/>
      <c r="Y760" s="17"/>
      <c r="Z760" s="17"/>
      <c r="AA760" s="39"/>
      <c r="AB760" s="17"/>
      <c r="AC760" s="17"/>
      <c r="AD760" s="17"/>
      <c r="AE760" s="17"/>
      <c r="AF760" s="40" t="e">
        <f t="shared" si="40"/>
        <v>#DIV/0!</v>
      </c>
      <c r="AG760" s="41"/>
      <c r="AH760" s="41" t="b">
        <f t="shared" si="41"/>
        <v>1</v>
      </c>
    </row>
    <row r="761" spans="1:34" ht="44.25" hidden="1" customHeight="1" thickBot="1" x14ac:dyDescent="0.3">
      <c r="A761" s="17"/>
      <c r="B761" s="17"/>
      <c r="C761" s="3"/>
      <c r="D761" s="17"/>
      <c r="E761" s="3" t="str">
        <f>IF(D761=1,'Tipo '!$B$2,IF(D761=2,'Tipo '!$B$3,IF(D761=3,'Tipo '!$B$4,IF(D761=4,'Tipo '!$B$5,IF(D761=5,'Tipo '!$B$6,IF(D761=6,'Tipo '!$B$7,IF(D761=7,'Tipo '!$B$8,IF(D761=8,'Tipo '!$B$9,IF(D761=9,'Tipo '!$B$10,IF(D761=10,'Tipo '!$B$11,IF(D761=11,'Tipo '!$B$12,IF(D761=12,'Tipo '!$B$13,IF(D761=13,'Tipo '!$B$14,IF(D761=14,'Tipo '!$B$15,IF(D761=15,'Tipo '!$B$16,IF(D761=16,'Tipo '!$B$17,IF(D761=17,'Tipo '!$B$18,IF(D761=18,'Tipo '!$B$19,IF(D761=19,'Tipo '!$B$20,IF(D761=20,'Tipo '!$B$21,"No ha seleccionado un tipo de contrato válido"))))))))))))))))))))</f>
        <v>No ha seleccionado un tipo de contrato válido</v>
      </c>
      <c r="F761" s="3"/>
      <c r="G761" s="3"/>
      <c r="H761" s="19"/>
      <c r="I761" s="19"/>
      <c r="J761" s="8"/>
      <c r="K761" s="38" t="str">
        <f>IF(J761=1,'Equivalencia BH-BMPT'!$D$2,IF(J761=2,'Equivalencia BH-BMPT'!$D$3,IF(J761=3,'Equivalencia BH-BMPT'!$D$4,IF(J761=4,'Equivalencia BH-BMPT'!$D$5,IF(J761=5,'Equivalencia BH-BMPT'!$D$6,IF(J761=6,'Equivalencia BH-BMPT'!$D$7,IF(J761=7,'Equivalencia BH-BMPT'!$D$8,IF(J761=8,'Equivalencia BH-BMPT'!$D$9,IF(J761=9,'Equivalencia BH-BMPT'!$D$10,IF(J761=10,'Equivalencia BH-BMPT'!$D$11,IF(J761=11,'Equivalencia BH-BMPT'!$D$12,IF(J761=12,'Equivalencia BH-BMPT'!$D$13,IF(J761=13,'Equivalencia BH-BMPT'!$D$14,IF(J761=14,'Equivalencia BH-BMPT'!$D$15,IF(J761=15,'Equivalencia BH-BMPT'!$D$16,IF(J761=16,'Equivalencia BH-BMPT'!$D$17,IF(J761=17,'Equivalencia BH-BMPT'!$D$18,IF(J761=18,'Equivalencia BH-BMPT'!$D$19,IF(J761=19,'Equivalencia BH-BMPT'!$D$20,IF(J761=20,'Equivalencia BH-BMPT'!$D$21,IF(J761=21,'Equivalencia BH-BMPT'!$D$22,IF(J761=22,'Equivalencia BH-BMPT'!$D$23,IF(J761=23,'Equivalencia BH-BMPT'!#REF!,IF(J761=24,'Equivalencia BH-BMPT'!$D$25,IF(J761=25,'Equivalencia BH-BMPT'!$D$26,IF(J761=26,'Equivalencia BH-BMPT'!$D$27,IF(J761=27,'Equivalencia BH-BMPT'!$D$28,IF(J761=28,'Equivalencia BH-BMPT'!$D$29,IF(J761=29,'Equivalencia BH-BMPT'!$D$30,IF(J761=30,'Equivalencia BH-BMPT'!$D$31,IF(J761=31,'Equivalencia BH-BMPT'!$D$32,IF(J761=32,'Equivalencia BH-BMPT'!$D$33,IF(J761=33,'Equivalencia BH-BMPT'!$D$34,IF(J761=34,'Equivalencia BH-BMPT'!$D$35,IF(J761=35,'Equivalencia BH-BMPT'!$D$36,IF(J761=36,'Equivalencia BH-BMPT'!$D$37,IF(J761=37,'Equivalencia BH-BMPT'!$D$38,IF(J761=38,'Equivalencia BH-BMPT'!#REF!,IF(J761=39,'Equivalencia BH-BMPT'!$D$40,IF(J761=40,'Equivalencia BH-BMPT'!$D$41,IF(J761=41,'Equivalencia BH-BMPT'!$D$42,IF(J761=42,'Equivalencia BH-BMPT'!$D$43,IF(J761=43,'Equivalencia BH-BMPT'!$D$44,IF(J761=44,'Equivalencia BH-BMPT'!$D$45,IF(J761=45,'Equivalencia BH-BMPT'!$D$46,"No ha seleccionado un número de programa")))))))))))))))))))))))))))))))))))))))))))))</f>
        <v>No ha seleccionado un número de programa</v>
      </c>
      <c r="L761" s="20"/>
      <c r="M761" s="17"/>
      <c r="N761" s="24"/>
      <c r="O761" s="21"/>
      <c r="P761" s="85"/>
      <c r="Q761" s="22"/>
      <c r="R761" s="22"/>
      <c r="S761" s="22"/>
      <c r="T761" s="22">
        <f t="shared" si="39"/>
        <v>0</v>
      </c>
      <c r="U761" s="22"/>
      <c r="V761" s="23"/>
      <c r="W761" s="23"/>
      <c r="X761" s="23"/>
      <c r="Y761" s="17"/>
      <c r="Z761" s="17"/>
      <c r="AA761" s="39"/>
      <c r="AB761" s="17"/>
      <c r="AC761" s="17"/>
      <c r="AD761" s="17"/>
      <c r="AE761" s="17"/>
      <c r="AF761" s="40" t="e">
        <f t="shared" si="40"/>
        <v>#DIV/0!</v>
      </c>
      <c r="AG761" s="41"/>
      <c r="AH761" s="41" t="b">
        <f t="shared" si="41"/>
        <v>1</v>
      </c>
    </row>
    <row r="762" spans="1:34" ht="44.25" hidden="1" customHeight="1" thickBot="1" x14ac:dyDescent="0.3">
      <c r="A762" s="17"/>
      <c r="B762" s="17"/>
      <c r="C762" s="3"/>
      <c r="D762" s="17"/>
      <c r="E762" s="3" t="str">
        <f>IF(D762=1,'Tipo '!$B$2,IF(D762=2,'Tipo '!$B$3,IF(D762=3,'Tipo '!$B$4,IF(D762=4,'Tipo '!$B$5,IF(D762=5,'Tipo '!$B$6,IF(D762=6,'Tipo '!$B$7,IF(D762=7,'Tipo '!$B$8,IF(D762=8,'Tipo '!$B$9,IF(D762=9,'Tipo '!$B$10,IF(D762=10,'Tipo '!$B$11,IF(D762=11,'Tipo '!$B$12,IF(D762=12,'Tipo '!$B$13,IF(D762=13,'Tipo '!$B$14,IF(D762=14,'Tipo '!$B$15,IF(D762=15,'Tipo '!$B$16,IF(D762=16,'Tipo '!$B$17,IF(D762=17,'Tipo '!$B$18,IF(D762=18,'Tipo '!$B$19,IF(D762=19,'Tipo '!$B$20,IF(D762=20,'Tipo '!$B$21,"No ha seleccionado un tipo de contrato válido"))))))))))))))))))))</f>
        <v>No ha seleccionado un tipo de contrato válido</v>
      </c>
      <c r="F762" s="3"/>
      <c r="G762" s="3"/>
      <c r="H762" s="19"/>
      <c r="I762" s="19"/>
      <c r="J762" s="8"/>
      <c r="K762" s="38" t="str">
        <f>IF(J762=1,'Equivalencia BH-BMPT'!$D$2,IF(J762=2,'Equivalencia BH-BMPT'!$D$3,IF(J762=3,'Equivalencia BH-BMPT'!$D$4,IF(J762=4,'Equivalencia BH-BMPT'!$D$5,IF(J762=5,'Equivalencia BH-BMPT'!$D$6,IF(J762=6,'Equivalencia BH-BMPT'!$D$7,IF(J762=7,'Equivalencia BH-BMPT'!$D$8,IF(J762=8,'Equivalencia BH-BMPT'!$D$9,IF(J762=9,'Equivalencia BH-BMPT'!$D$10,IF(J762=10,'Equivalencia BH-BMPT'!$D$11,IF(J762=11,'Equivalencia BH-BMPT'!$D$12,IF(J762=12,'Equivalencia BH-BMPT'!$D$13,IF(J762=13,'Equivalencia BH-BMPT'!$D$14,IF(J762=14,'Equivalencia BH-BMPT'!$D$15,IF(J762=15,'Equivalencia BH-BMPT'!$D$16,IF(J762=16,'Equivalencia BH-BMPT'!$D$17,IF(J762=17,'Equivalencia BH-BMPT'!$D$18,IF(J762=18,'Equivalencia BH-BMPT'!$D$19,IF(J762=19,'Equivalencia BH-BMPT'!$D$20,IF(J762=20,'Equivalencia BH-BMPT'!$D$21,IF(J762=21,'Equivalencia BH-BMPT'!$D$22,IF(J762=22,'Equivalencia BH-BMPT'!$D$23,IF(J762=23,'Equivalencia BH-BMPT'!#REF!,IF(J762=24,'Equivalencia BH-BMPT'!$D$25,IF(J762=25,'Equivalencia BH-BMPT'!$D$26,IF(J762=26,'Equivalencia BH-BMPT'!$D$27,IF(J762=27,'Equivalencia BH-BMPT'!$D$28,IF(J762=28,'Equivalencia BH-BMPT'!$D$29,IF(J762=29,'Equivalencia BH-BMPT'!$D$30,IF(J762=30,'Equivalencia BH-BMPT'!$D$31,IF(J762=31,'Equivalencia BH-BMPT'!$D$32,IF(J762=32,'Equivalencia BH-BMPT'!$D$33,IF(J762=33,'Equivalencia BH-BMPT'!$D$34,IF(J762=34,'Equivalencia BH-BMPT'!$D$35,IF(J762=35,'Equivalencia BH-BMPT'!$D$36,IF(J762=36,'Equivalencia BH-BMPT'!$D$37,IF(J762=37,'Equivalencia BH-BMPT'!$D$38,IF(J762=38,'Equivalencia BH-BMPT'!#REF!,IF(J762=39,'Equivalencia BH-BMPT'!$D$40,IF(J762=40,'Equivalencia BH-BMPT'!$D$41,IF(J762=41,'Equivalencia BH-BMPT'!$D$42,IF(J762=42,'Equivalencia BH-BMPT'!$D$43,IF(J762=43,'Equivalencia BH-BMPT'!$D$44,IF(J762=44,'Equivalencia BH-BMPT'!$D$45,IF(J762=45,'Equivalencia BH-BMPT'!$D$46,"No ha seleccionado un número de programa")))))))))))))))))))))))))))))))))))))))))))))</f>
        <v>No ha seleccionado un número de programa</v>
      </c>
      <c r="L762" s="20"/>
      <c r="M762" s="17"/>
      <c r="N762" s="24"/>
      <c r="O762" s="21"/>
      <c r="P762" s="85"/>
      <c r="Q762" s="22"/>
      <c r="R762" s="22"/>
      <c r="S762" s="22"/>
      <c r="T762" s="22">
        <f t="shared" si="39"/>
        <v>0</v>
      </c>
      <c r="U762" s="22"/>
      <c r="V762" s="23"/>
      <c r="W762" s="23"/>
      <c r="X762" s="23"/>
      <c r="Y762" s="17"/>
      <c r="Z762" s="17"/>
      <c r="AA762" s="39"/>
      <c r="AB762" s="17"/>
      <c r="AC762" s="17"/>
      <c r="AD762" s="17"/>
      <c r="AE762" s="17"/>
      <c r="AF762" s="40" t="e">
        <f t="shared" si="40"/>
        <v>#DIV/0!</v>
      </c>
      <c r="AG762" s="41"/>
      <c r="AH762" s="41" t="b">
        <f t="shared" si="41"/>
        <v>1</v>
      </c>
    </row>
    <row r="763" spans="1:34" ht="44.25" hidden="1" customHeight="1" thickBot="1" x14ac:dyDescent="0.3">
      <c r="A763" s="17"/>
      <c r="B763" s="17"/>
      <c r="C763" s="3"/>
      <c r="D763" s="17"/>
      <c r="E763" s="3" t="str">
        <f>IF(D763=1,'Tipo '!$B$2,IF(D763=2,'Tipo '!$B$3,IF(D763=3,'Tipo '!$B$4,IF(D763=4,'Tipo '!$B$5,IF(D763=5,'Tipo '!$B$6,IF(D763=6,'Tipo '!$B$7,IF(D763=7,'Tipo '!$B$8,IF(D763=8,'Tipo '!$B$9,IF(D763=9,'Tipo '!$B$10,IF(D763=10,'Tipo '!$B$11,IF(D763=11,'Tipo '!$B$12,IF(D763=12,'Tipo '!$B$13,IF(D763=13,'Tipo '!$B$14,IF(D763=14,'Tipo '!$B$15,IF(D763=15,'Tipo '!$B$16,IF(D763=16,'Tipo '!$B$17,IF(D763=17,'Tipo '!$B$18,IF(D763=18,'Tipo '!$B$19,IF(D763=19,'Tipo '!$B$20,IF(D763=20,'Tipo '!$B$21,"No ha seleccionado un tipo de contrato válido"))))))))))))))))))))</f>
        <v>No ha seleccionado un tipo de contrato válido</v>
      </c>
      <c r="F763" s="3"/>
      <c r="G763" s="3"/>
      <c r="H763" s="19"/>
      <c r="I763" s="19"/>
      <c r="J763" s="8"/>
      <c r="K763" s="38" t="str">
        <f>IF(J763=1,'Equivalencia BH-BMPT'!$D$2,IF(J763=2,'Equivalencia BH-BMPT'!$D$3,IF(J763=3,'Equivalencia BH-BMPT'!$D$4,IF(J763=4,'Equivalencia BH-BMPT'!$D$5,IF(J763=5,'Equivalencia BH-BMPT'!$D$6,IF(J763=6,'Equivalencia BH-BMPT'!$D$7,IF(J763=7,'Equivalencia BH-BMPT'!$D$8,IF(J763=8,'Equivalencia BH-BMPT'!$D$9,IF(J763=9,'Equivalencia BH-BMPT'!$D$10,IF(J763=10,'Equivalencia BH-BMPT'!$D$11,IF(J763=11,'Equivalencia BH-BMPT'!$D$12,IF(J763=12,'Equivalencia BH-BMPT'!$D$13,IF(J763=13,'Equivalencia BH-BMPT'!$D$14,IF(J763=14,'Equivalencia BH-BMPT'!$D$15,IF(J763=15,'Equivalencia BH-BMPT'!$D$16,IF(J763=16,'Equivalencia BH-BMPT'!$D$17,IF(J763=17,'Equivalencia BH-BMPT'!$D$18,IF(J763=18,'Equivalencia BH-BMPT'!$D$19,IF(J763=19,'Equivalencia BH-BMPT'!$D$20,IF(J763=20,'Equivalencia BH-BMPT'!$D$21,IF(J763=21,'Equivalencia BH-BMPT'!$D$22,IF(J763=22,'Equivalencia BH-BMPT'!$D$23,IF(J763=23,'Equivalencia BH-BMPT'!#REF!,IF(J763=24,'Equivalencia BH-BMPT'!$D$25,IF(J763=25,'Equivalencia BH-BMPT'!$D$26,IF(J763=26,'Equivalencia BH-BMPT'!$D$27,IF(J763=27,'Equivalencia BH-BMPT'!$D$28,IF(J763=28,'Equivalencia BH-BMPT'!$D$29,IF(J763=29,'Equivalencia BH-BMPT'!$D$30,IF(J763=30,'Equivalencia BH-BMPT'!$D$31,IF(J763=31,'Equivalencia BH-BMPT'!$D$32,IF(J763=32,'Equivalencia BH-BMPT'!$D$33,IF(J763=33,'Equivalencia BH-BMPT'!$D$34,IF(J763=34,'Equivalencia BH-BMPT'!$D$35,IF(J763=35,'Equivalencia BH-BMPT'!$D$36,IF(J763=36,'Equivalencia BH-BMPT'!$D$37,IF(J763=37,'Equivalencia BH-BMPT'!$D$38,IF(J763=38,'Equivalencia BH-BMPT'!#REF!,IF(J763=39,'Equivalencia BH-BMPT'!$D$40,IF(J763=40,'Equivalencia BH-BMPT'!$D$41,IF(J763=41,'Equivalencia BH-BMPT'!$D$42,IF(J763=42,'Equivalencia BH-BMPT'!$D$43,IF(J763=43,'Equivalencia BH-BMPT'!$D$44,IF(J763=44,'Equivalencia BH-BMPT'!$D$45,IF(J763=45,'Equivalencia BH-BMPT'!$D$46,"No ha seleccionado un número de programa")))))))))))))))))))))))))))))))))))))))))))))</f>
        <v>No ha seleccionado un número de programa</v>
      </c>
      <c r="L763" s="20"/>
      <c r="M763" s="17"/>
      <c r="N763" s="24"/>
      <c r="O763" s="21"/>
      <c r="P763" s="85"/>
      <c r="Q763" s="22"/>
      <c r="R763" s="22"/>
      <c r="S763" s="22"/>
      <c r="T763" s="22">
        <f t="shared" si="39"/>
        <v>0</v>
      </c>
      <c r="U763" s="22"/>
      <c r="V763" s="23"/>
      <c r="W763" s="23"/>
      <c r="X763" s="23"/>
      <c r="Y763" s="17"/>
      <c r="Z763" s="17"/>
      <c r="AA763" s="39"/>
      <c r="AB763" s="17"/>
      <c r="AC763" s="17"/>
      <c r="AD763" s="17"/>
      <c r="AE763" s="17"/>
      <c r="AF763" s="40" t="e">
        <f t="shared" si="40"/>
        <v>#DIV/0!</v>
      </c>
      <c r="AG763" s="41"/>
      <c r="AH763" s="41" t="b">
        <f t="shared" si="41"/>
        <v>1</v>
      </c>
    </row>
    <row r="764" spans="1:34" ht="44.25" hidden="1" customHeight="1" thickBot="1" x14ac:dyDescent="0.3">
      <c r="A764" s="17"/>
      <c r="B764" s="17"/>
      <c r="C764" s="3"/>
      <c r="D764" s="17"/>
      <c r="E764" s="3" t="str">
        <f>IF(D764=1,'Tipo '!$B$2,IF(D764=2,'Tipo '!$B$3,IF(D764=3,'Tipo '!$B$4,IF(D764=4,'Tipo '!$B$5,IF(D764=5,'Tipo '!$B$6,IF(D764=6,'Tipo '!$B$7,IF(D764=7,'Tipo '!$B$8,IF(D764=8,'Tipo '!$B$9,IF(D764=9,'Tipo '!$B$10,IF(D764=10,'Tipo '!$B$11,IF(D764=11,'Tipo '!$B$12,IF(D764=12,'Tipo '!$B$13,IF(D764=13,'Tipo '!$B$14,IF(D764=14,'Tipo '!$B$15,IF(D764=15,'Tipo '!$B$16,IF(D764=16,'Tipo '!$B$17,IF(D764=17,'Tipo '!$B$18,IF(D764=18,'Tipo '!$B$19,IF(D764=19,'Tipo '!$B$20,IF(D764=20,'Tipo '!$B$21,"No ha seleccionado un tipo de contrato válido"))))))))))))))))))))</f>
        <v>No ha seleccionado un tipo de contrato válido</v>
      </c>
      <c r="F764" s="3"/>
      <c r="G764" s="3"/>
      <c r="H764" s="19"/>
      <c r="I764" s="19"/>
      <c r="J764" s="8"/>
      <c r="K764" s="38" t="str">
        <f>IF(J764=1,'Equivalencia BH-BMPT'!$D$2,IF(J764=2,'Equivalencia BH-BMPT'!$D$3,IF(J764=3,'Equivalencia BH-BMPT'!$D$4,IF(J764=4,'Equivalencia BH-BMPT'!$D$5,IF(J764=5,'Equivalencia BH-BMPT'!$D$6,IF(J764=6,'Equivalencia BH-BMPT'!$D$7,IF(J764=7,'Equivalencia BH-BMPT'!$D$8,IF(J764=8,'Equivalencia BH-BMPT'!$D$9,IF(J764=9,'Equivalencia BH-BMPT'!$D$10,IF(J764=10,'Equivalencia BH-BMPT'!$D$11,IF(J764=11,'Equivalencia BH-BMPT'!$D$12,IF(J764=12,'Equivalencia BH-BMPT'!$D$13,IF(J764=13,'Equivalencia BH-BMPT'!$D$14,IF(J764=14,'Equivalencia BH-BMPT'!$D$15,IF(J764=15,'Equivalencia BH-BMPT'!$D$16,IF(J764=16,'Equivalencia BH-BMPT'!$D$17,IF(J764=17,'Equivalencia BH-BMPT'!$D$18,IF(J764=18,'Equivalencia BH-BMPT'!$D$19,IF(J764=19,'Equivalencia BH-BMPT'!$D$20,IF(J764=20,'Equivalencia BH-BMPT'!$D$21,IF(J764=21,'Equivalencia BH-BMPT'!$D$22,IF(J764=22,'Equivalencia BH-BMPT'!$D$23,IF(J764=23,'Equivalencia BH-BMPT'!#REF!,IF(J764=24,'Equivalencia BH-BMPT'!$D$25,IF(J764=25,'Equivalencia BH-BMPT'!$D$26,IF(J764=26,'Equivalencia BH-BMPT'!$D$27,IF(J764=27,'Equivalencia BH-BMPT'!$D$28,IF(J764=28,'Equivalencia BH-BMPT'!$D$29,IF(J764=29,'Equivalencia BH-BMPT'!$D$30,IF(J764=30,'Equivalencia BH-BMPT'!$D$31,IF(J764=31,'Equivalencia BH-BMPT'!$D$32,IF(J764=32,'Equivalencia BH-BMPT'!$D$33,IF(J764=33,'Equivalencia BH-BMPT'!$D$34,IF(J764=34,'Equivalencia BH-BMPT'!$D$35,IF(J764=35,'Equivalencia BH-BMPT'!$D$36,IF(J764=36,'Equivalencia BH-BMPT'!$D$37,IF(J764=37,'Equivalencia BH-BMPT'!$D$38,IF(J764=38,'Equivalencia BH-BMPT'!#REF!,IF(J764=39,'Equivalencia BH-BMPT'!$D$40,IF(J764=40,'Equivalencia BH-BMPT'!$D$41,IF(J764=41,'Equivalencia BH-BMPT'!$D$42,IF(J764=42,'Equivalencia BH-BMPT'!$D$43,IF(J764=43,'Equivalencia BH-BMPT'!$D$44,IF(J764=44,'Equivalencia BH-BMPT'!$D$45,IF(J764=45,'Equivalencia BH-BMPT'!$D$46,"No ha seleccionado un número de programa")))))))))))))))))))))))))))))))))))))))))))))</f>
        <v>No ha seleccionado un número de programa</v>
      </c>
      <c r="L764" s="20"/>
      <c r="M764" s="17"/>
      <c r="N764" s="24"/>
      <c r="O764" s="21"/>
      <c r="P764" s="85"/>
      <c r="Q764" s="22"/>
      <c r="R764" s="22"/>
      <c r="S764" s="22"/>
      <c r="T764" s="22">
        <f t="shared" si="39"/>
        <v>0</v>
      </c>
      <c r="U764" s="22"/>
      <c r="V764" s="23"/>
      <c r="W764" s="23"/>
      <c r="X764" s="23"/>
      <c r="Y764" s="17"/>
      <c r="Z764" s="17"/>
      <c r="AA764" s="39"/>
      <c r="AB764" s="17"/>
      <c r="AC764" s="17"/>
      <c r="AD764" s="17"/>
      <c r="AE764" s="17"/>
      <c r="AF764" s="40" t="e">
        <f t="shared" si="40"/>
        <v>#DIV/0!</v>
      </c>
      <c r="AG764" s="41"/>
      <c r="AH764" s="41" t="b">
        <f t="shared" si="41"/>
        <v>1</v>
      </c>
    </row>
    <row r="765" spans="1:34" ht="44.25" hidden="1" customHeight="1" thickBot="1" x14ac:dyDescent="0.3">
      <c r="A765" s="17"/>
      <c r="B765" s="17"/>
      <c r="C765" s="3"/>
      <c r="D765" s="17"/>
      <c r="E765" s="3" t="str">
        <f>IF(D765=1,'Tipo '!$B$2,IF(D765=2,'Tipo '!$B$3,IF(D765=3,'Tipo '!$B$4,IF(D765=4,'Tipo '!$B$5,IF(D765=5,'Tipo '!$B$6,IF(D765=6,'Tipo '!$B$7,IF(D765=7,'Tipo '!$B$8,IF(D765=8,'Tipo '!$B$9,IF(D765=9,'Tipo '!$B$10,IF(D765=10,'Tipo '!$B$11,IF(D765=11,'Tipo '!$B$12,IF(D765=12,'Tipo '!$B$13,IF(D765=13,'Tipo '!$B$14,IF(D765=14,'Tipo '!$B$15,IF(D765=15,'Tipo '!$B$16,IF(D765=16,'Tipo '!$B$17,IF(D765=17,'Tipo '!$B$18,IF(D765=18,'Tipo '!$B$19,IF(D765=19,'Tipo '!$B$20,IF(D765=20,'Tipo '!$B$21,"No ha seleccionado un tipo de contrato válido"))))))))))))))))))))</f>
        <v>No ha seleccionado un tipo de contrato válido</v>
      </c>
      <c r="F765" s="3"/>
      <c r="G765" s="3"/>
      <c r="H765" s="19"/>
      <c r="I765" s="19"/>
      <c r="J765" s="8"/>
      <c r="K765" s="38" t="str">
        <f>IF(J765=1,'Equivalencia BH-BMPT'!$D$2,IF(J765=2,'Equivalencia BH-BMPT'!$D$3,IF(J765=3,'Equivalencia BH-BMPT'!$D$4,IF(J765=4,'Equivalencia BH-BMPT'!$D$5,IF(J765=5,'Equivalencia BH-BMPT'!$D$6,IF(J765=6,'Equivalencia BH-BMPT'!$D$7,IF(J765=7,'Equivalencia BH-BMPT'!$D$8,IF(J765=8,'Equivalencia BH-BMPT'!$D$9,IF(J765=9,'Equivalencia BH-BMPT'!$D$10,IF(J765=10,'Equivalencia BH-BMPT'!$D$11,IF(J765=11,'Equivalencia BH-BMPT'!$D$12,IF(J765=12,'Equivalencia BH-BMPT'!$D$13,IF(J765=13,'Equivalencia BH-BMPT'!$D$14,IF(J765=14,'Equivalencia BH-BMPT'!$D$15,IF(J765=15,'Equivalencia BH-BMPT'!$D$16,IF(J765=16,'Equivalencia BH-BMPT'!$D$17,IF(J765=17,'Equivalencia BH-BMPT'!$D$18,IF(J765=18,'Equivalencia BH-BMPT'!$D$19,IF(J765=19,'Equivalencia BH-BMPT'!$D$20,IF(J765=20,'Equivalencia BH-BMPT'!$D$21,IF(J765=21,'Equivalencia BH-BMPT'!$D$22,IF(J765=22,'Equivalencia BH-BMPT'!$D$23,IF(J765=23,'Equivalencia BH-BMPT'!#REF!,IF(J765=24,'Equivalencia BH-BMPT'!$D$25,IF(J765=25,'Equivalencia BH-BMPT'!$D$26,IF(J765=26,'Equivalencia BH-BMPT'!$D$27,IF(J765=27,'Equivalencia BH-BMPT'!$D$28,IF(J765=28,'Equivalencia BH-BMPT'!$D$29,IF(J765=29,'Equivalencia BH-BMPT'!$D$30,IF(J765=30,'Equivalencia BH-BMPT'!$D$31,IF(J765=31,'Equivalencia BH-BMPT'!$D$32,IF(J765=32,'Equivalencia BH-BMPT'!$D$33,IF(J765=33,'Equivalencia BH-BMPT'!$D$34,IF(J765=34,'Equivalencia BH-BMPT'!$D$35,IF(J765=35,'Equivalencia BH-BMPT'!$D$36,IF(J765=36,'Equivalencia BH-BMPT'!$D$37,IF(J765=37,'Equivalencia BH-BMPT'!$D$38,IF(J765=38,'Equivalencia BH-BMPT'!#REF!,IF(J765=39,'Equivalencia BH-BMPT'!$D$40,IF(J765=40,'Equivalencia BH-BMPT'!$D$41,IF(J765=41,'Equivalencia BH-BMPT'!$D$42,IF(J765=42,'Equivalencia BH-BMPT'!$D$43,IF(J765=43,'Equivalencia BH-BMPT'!$D$44,IF(J765=44,'Equivalencia BH-BMPT'!$D$45,IF(J765=45,'Equivalencia BH-BMPT'!$D$46,"No ha seleccionado un número de programa")))))))))))))))))))))))))))))))))))))))))))))</f>
        <v>No ha seleccionado un número de programa</v>
      </c>
      <c r="L765" s="20"/>
      <c r="M765" s="17"/>
      <c r="N765" s="24"/>
      <c r="O765" s="21"/>
      <c r="P765" s="85"/>
      <c r="Q765" s="22"/>
      <c r="R765" s="22"/>
      <c r="S765" s="22"/>
      <c r="T765" s="22">
        <f t="shared" si="39"/>
        <v>0</v>
      </c>
      <c r="U765" s="22"/>
      <c r="V765" s="23"/>
      <c r="W765" s="23"/>
      <c r="X765" s="23"/>
      <c r="Y765" s="17"/>
      <c r="Z765" s="17"/>
      <c r="AA765" s="39"/>
      <c r="AB765" s="17"/>
      <c r="AC765" s="17"/>
      <c r="AD765" s="17"/>
      <c r="AE765" s="17"/>
      <c r="AF765" s="40" t="e">
        <f t="shared" si="40"/>
        <v>#DIV/0!</v>
      </c>
      <c r="AG765" s="41"/>
      <c r="AH765" s="41" t="b">
        <f t="shared" si="41"/>
        <v>1</v>
      </c>
    </row>
    <row r="766" spans="1:34" ht="44.25" hidden="1" customHeight="1" thickBot="1" x14ac:dyDescent="0.3">
      <c r="A766" s="17"/>
      <c r="B766" s="17"/>
      <c r="C766" s="3"/>
      <c r="D766" s="17"/>
      <c r="E766" s="3" t="str">
        <f>IF(D766=1,'Tipo '!$B$2,IF(D766=2,'Tipo '!$B$3,IF(D766=3,'Tipo '!$B$4,IF(D766=4,'Tipo '!$B$5,IF(D766=5,'Tipo '!$B$6,IF(D766=6,'Tipo '!$B$7,IF(D766=7,'Tipo '!$B$8,IF(D766=8,'Tipo '!$B$9,IF(D766=9,'Tipo '!$B$10,IF(D766=10,'Tipo '!$B$11,IF(D766=11,'Tipo '!$B$12,IF(D766=12,'Tipo '!$B$13,IF(D766=13,'Tipo '!$B$14,IF(D766=14,'Tipo '!$B$15,IF(D766=15,'Tipo '!$B$16,IF(D766=16,'Tipo '!$B$17,IF(D766=17,'Tipo '!$B$18,IF(D766=18,'Tipo '!$B$19,IF(D766=19,'Tipo '!$B$20,IF(D766=20,'Tipo '!$B$21,"No ha seleccionado un tipo de contrato válido"))))))))))))))))))))</f>
        <v>No ha seleccionado un tipo de contrato válido</v>
      </c>
      <c r="F766" s="3"/>
      <c r="G766" s="3"/>
      <c r="H766" s="19"/>
      <c r="I766" s="19"/>
      <c r="J766" s="8"/>
      <c r="K766" s="38" t="str">
        <f>IF(J766=1,'Equivalencia BH-BMPT'!$D$2,IF(J766=2,'Equivalencia BH-BMPT'!$D$3,IF(J766=3,'Equivalencia BH-BMPT'!$D$4,IF(J766=4,'Equivalencia BH-BMPT'!$D$5,IF(J766=5,'Equivalencia BH-BMPT'!$D$6,IF(J766=6,'Equivalencia BH-BMPT'!$D$7,IF(J766=7,'Equivalencia BH-BMPT'!$D$8,IF(J766=8,'Equivalencia BH-BMPT'!$D$9,IF(J766=9,'Equivalencia BH-BMPT'!$D$10,IF(J766=10,'Equivalencia BH-BMPT'!$D$11,IF(J766=11,'Equivalencia BH-BMPT'!$D$12,IF(J766=12,'Equivalencia BH-BMPT'!$D$13,IF(J766=13,'Equivalencia BH-BMPT'!$D$14,IF(J766=14,'Equivalencia BH-BMPT'!$D$15,IF(J766=15,'Equivalencia BH-BMPT'!$D$16,IF(J766=16,'Equivalencia BH-BMPT'!$D$17,IF(J766=17,'Equivalencia BH-BMPT'!$D$18,IF(J766=18,'Equivalencia BH-BMPT'!$D$19,IF(J766=19,'Equivalencia BH-BMPT'!$D$20,IF(J766=20,'Equivalencia BH-BMPT'!$D$21,IF(J766=21,'Equivalencia BH-BMPT'!$D$22,IF(J766=22,'Equivalencia BH-BMPT'!$D$23,IF(J766=23,'Equivalencia BH-BMPT'!#REF!,IF(J766=24,'Equivalencia BH-BMPT'!$D$25,IF(J766=25,'Equivalencia BH-BMPT'!$D$26,IF(J766=26,'Equivalencia BH-BMPT'!$D$27,IF(J766=27,'Equivalencia BH-BMPT'!$D$28,IF(J766=28,'Equivalencia BH-BMPT'!$D$29,IF(J766=29,'Equivalencia BH-BMPT'!$D$30,IF(J766=30,'Equivalencia BH-BMPT'!$D$31,IF(J766=31,'Equivalencia BH-BMPT'!$D$32,IF(J766=32,'Equivalencia BH-BMPT'!$D$33,IF(J766=33,'Equivalencia BH-BMPT'!$D$34,IF(J766=34,'Equivalencia BH-BMPT'!$D$35,IF(J766=35,'Equivalencia BH-BMPT'!$D$36,IF(J766=36,'Equivalencia BH-BMPT'!$D$37,IF(J766=37,'Equivalencia BH-BMPT'!$D$38,IF(J766=38,'Equivalencia BH-BMPT'!#REF!,IF(J766=39,'Equivalencia BH-BMPT'!$D$40,IF(J766=40,'Equivalencia BH-BMPT'!$D$41,IF(J766=41,'Equivalencia BH-BMPT'!$D$42,IF(J766=42,'Equivalencia BH-BMPT'!$D$43,IF(J766=43,'Equivalencia BH-BMPT'!$D$44,IF(J766=44,'Equivalencia BH-BMPT'!$D$45,IF(J766=45,'Equivalencia BH-BMPT'!$D$46,"No ha seleccionado un número de programa")))))))))))))))))))))))))))))))))))))))))))))</f>
        <v>No ha seleccionado un número de programa</v>
      </c>
      <c r="L766" s="20"/>
      <c r="M766" s="17"/>
      <c r="N766" s="24"/>
      <c r="O766" s="21"/>
      <c r="P766" s="85"/>
      <c r="Q766" s="22"/>
      <c r="R766" s="22"/>
      <c r="S766" s="22"/>
      <c r="T766" s="22">
        <f t="shared" si="39"/>
        <v>0</v>
      </c>
      <c r="U766" s="22"/>
      <c r="V766" s="23"/>
      <c r="W766" s="23"/>
      <c r="X766" s="23"/>
      <c r="Y766" s="17"/>
      <c r="Z766" s="17"/>
      <c r="AA766" s="39"/>
      <c r="AB766" s="17"/>
      <c r="AC766" s="17"/>
      <c r="AD766" s="17"/>
      <c r="AE766" s="17"/>
      <c r="AF766" s="40" t="e">
        <f t="shared" si="40"/>
        <v>#DIV/0!</v>
      </c>
      <c r="AG766" s="41"/>
      <c r="AH766" s="41" t="b">
        <f t="shared" si="41"/>
        <v>1</v>
      </c>
    </row>
    <row r="767" spans="1:34" ht="44.25" hidden="1" customHeight="1" thickBot="1" x14ac:dyDescent="0.3">
      <c r="A767" s="17"/>
      <c r="B767" s="17"/>
      <c r="C767" s="3"/>
      <c r="D767" s="17"/>
      <c r="E767" s="3" t="str">
        <f>IF(D767=1,'Tipo '!$B$2,IF(D767=2,'Tipo '!$B$3,IF(D767=3,'Tipo '!$B$4,IF(D767=4,'Tipo '!$B$5,IF(D767=5,'Tipo '!$B$6,IF(D767=6,'Tipo '!$B$7,IF(D767=7,'Tipo '!$B$8,IF(D767=8,'Tipo '!$B$9,IF(D767=9,'Tipo '!$B$10,IF(D767=10,'Tipo '!$B$11,IF(D767=11,'Tipo '!$B$12,IF(D767=12,'Tipo '!$B$13,IF(D767=13,'Tipo '!$B$14,IF(D767=14,'Tipo '!$B$15,IF(D767=15,'Tipo '!$B$16,IF(D767=16,'Tipo '!$B$17,IF(D767=17,'Tipo '!$B$18,IF(D767=18,'Tipo '!$B$19,IF(D767=19,'Tipo '!$B$20,IF(D767=20,'Tipo '!$B$21,"No ha seleccionado un tipo de contrato válido"))))))))))))))))))))</f>
        <v>No ha seleccionado un tipo de contrato válido</v>
      </c>
      <c r="F767" s="3"/>
      <c r="G767" s="3"/>
      <c r="H767" s="19"/>
      <c r="I767" s="19"/>
      <c r="J767" s="8"/>
      <c r="K767" s="38" t="str">
        <f>IF(J767=1,'Equivalencia BH-BMPT'!$D$2,IF(J767=2,'Equivalencia BH-BMPT'!$D$3,IF(J767=3,'Equivalencia BH-BMPT'!$D$4,IF(J767=4,'Equivalencia BH-BMPT'!$D$5,IF(J767=5,'Equivalencia BH-BMPT'!$D$6,IF(J767=6,'Equivalencia BH-BMPT'!$D$7,IF(J767=7,'Equivalencia BH-BMPT'!$D$8,IF(J767=8,'Equivalencia BH-BMPT'!$D$9,IF(J767=9,'Equivalencia BH-BMPT'!$D$10,IF(J767=10,'Equivalencia BH-BMPT'!$D$11,IF(J767=11,'Equivalencia BH-BMPT'!$D$12,IF(J767=12,'Equivalencia BH-BMPT'!$D$13,IF(J767=13,'Equivalencia BH-BMPT'!$D$14,IF(J767=14,'Equivalencia BH-BMPT'!$D$15,IF(J767=15,'Equivalencia BH-BMPT'!$D$16,IF(J767=16,'Equivalencia BH-BMPT'!$D$17,IF(J767=17,'Equivalencia BH-BMPT'!$D$18,IF(J767=18,'Equivalencia BH-BMPT'!$D$19,IF(J767=19,'Equivalencia BH-BMPT'!$D$20,IF(J767=20,'Equivalencia BH-BMPT'!$D$21,IF(J767=21,'Equivalencia BH-BMPT'!$D$22,IF(J767=22,'Equivalencia BH-BMPT'!$D$23,IF(J767=23,'Equivalencia BH-BMPT'!#REF!,IF(J767=24,'Equivalencia BH-BMPT'!$D$25,IF(J767=25,'Equivalencia BH-BMPT'!$D$26,IF(J767=26,'Equivalencia BH-BMPT'!$D$27,IF(J767=27,'Equivalencia BH-BMPT'!$D$28,IF(J767=28,'Equivalencia BH-BMPT'!$D$29,IF(J767=29,'Equivalencia BH-BMPT'!$D$30,IF(J767=30,'Equivalencia BH-BMPT'!$D$31,IF(J767=31,'Equivalencia BH-BMPT'!$D$32,IF(J767=32,'Equivalencia BH-BMPT'!$D$33,IF(J767=33,'Equivalencia BH-BMPT'!$D$34,IF(J767=34,'Equivalencia BH-BMPT'!$D$35,IF(J767=35,'Equivalencia BH-BMPT'!$D$36,IF(J767=36,'Equivalencia BH-BMPT'!$D$37,IF(J767=37,'Equivalencia BH-BMPT'!$D$38,IF(J767=38,'Equivalencia BH-BMPT'!#REF!,IF(J767=39,'Equivalencia BH-BMPT'!$D$40,IF(J767=40,'Equivalencia BH-BMPT'!$D$41,IF(J767=41,'Equivalencia BH-BMPT'!$D$42,IF(J767=42,'Equivalencia BH-BMPT'!$D$43,IF(J767=43,'Equivalencia BH-BMPT'!$D$44,IF(J767=44,'Equivalencia BH-BMPT'!$D$45,IF(J767=45,'Equivalencia BH-BMPT'!$D$46,"No ha seleccionado un número de programa")))))))))))))))))))))))))))))))))))))))))))))</f>
        <v>No ha seleccionado un número de programa</v>
      </c>
      <c r="L767" s="20"/>
      <c r="M767" s="17"/>
      <c r="N767" s="24"/>
      <c r="O767" s="21"/>
      <c r="P767" s="85"/>
      <c r="Q767" s="22"/>
      <c r="R767" s="22"/>
      <c r="S767" s="22"/>
      <c r="T767" s="22">
        <f t="shared" si="39"/>
        <v>0</v>
      </c>
      <c r="U767" s="22"/>
      <c r="V767" s="23"/>
      <c r="W767" s="23"/>
      <c r="X767" s="23"/>
      <c r="Y767" s="17"/>
      <c r="Z767" s="17"/>
      <c r="AA767" s="39"/>
      <c r="AB767" s="17"/>
      <c r="AC767" s="17"/>
      <c r="AD767" s="17"/>
      <c r="AE767" s="17"/>
      <c r="AF767" s="40" t="e">
        <f t="shared" si="40"/>
        <v>#DIV/0!</v>
      </c>
      <c r="AG767" s="41"/>
      <c r="AH767" s="41" t="b">
        <f t="shared" si="41"/>
        <v>1</v>
      </c>
    </row>
    <row r="768" spans="1:34" ht="44.25" hidden="1" customHeight="1" thickBot="1" x14ac:dyDescent="0.3">
      <c r="A768" s="17"/>
      <c r="B768" s="17"/>
      <c r="C768" s="3"/>
      <c r="D768" s="17"/>
      <c r="E768" s="3" t="str">
        <f>IF(D768=1,'Tipo '!$B$2,IF(D768=2,'Tipo '!$B$3,IF(D768=3,'Tipo '!$B$4,IF(D768=4,'Tipo '!$B$5,IF(D768=5,'Tipo '!$B$6,IF(D768=6,'Tipo '!$B$7,IF(D768=7,'Tipo '!$B$8,IF(D768=8,'Tipo '!$B$9,IF(D768=9,'Tipo '!$B$10,IF(D768=10,'Tipo '!$B$11,IF(D768=11,'Tipo '!$B$12,IF(D768=12,'Tipo '!$B$13,IF(D768=13,'Tipo '!$B$14,IF(D768=14,'Tipo '!$B$15,IF(D768=15,'Tipo '!$B$16,IF(D768=16,'Tipo '!$B$17,IF(D768=17,'Tipo '!$B$18,IF(D768=18,'Tipo '!$B$19,IF(D768=19,'Tipo '!$B$20,IF(D768=20,'Tipo '!$B$21,"No ha seleccionado un tipo de contrato válido"))))))))))))))))))))</f>
        <v>No ha seleccionado un tipo de contrato válido</v>
      </c>
      <c r="F768" s="3"/>
      <c r="G768" s="3"/>
      <c r="H768" s="19"/>
      <c r="I768" s="19"/>
      <c r="J768" s="8"/>
      <c r="K768" s="38" t="str">
        <f>IF(J768=1,'Equivalencia BH-BMPT'!$D$2,IF(J768=2,'Equivalencia BH-BMPT'!$D$3,IF(J768=3,'Equivalencia BH-BMPT'!$D$4,IF(J768=4,'Equivalencia BH-BMPT'!$D$5,IF(J768=5,'Equivalencia BH-BMPT'!$D$6,IF(J768=6,'Equivalencia BH-BMPT'!$D$7,IF(J768=7,'Equivalencia BH-BMPT'!$D$8,IF(J768=8,'Equivalencia BH-BMPT'!$D$9,IF(J768=9,'Equivalencia BH-BMPT'!$D$10,IF(J768=10,'Equivalencia BH-BMPT'!$D$11,IF(J768=11,'Equivalencia BH-BMPT'!$D$12,IF(J768=12,'Equivalencia BH-BMPT'!$D$13,IF(J768=13,'Equivalencia BH-BMPT'!$D$14,IF(J768=14,'Equivalencia BH-BMPT'!$D$15,IF(J768=15,'Equivalencia BH-BMPT'!$D$16,IF(J768=16,'Equivalencia BH-BMPT'!$D$17,IF(J768=17,'Equivalencia BH-BMPT'!$D$18,IF(J768=18,'Equivalencia BH-BMPT'!$D$19,IF(J768=19,'Equivalencia BH-BMPT'!$D$20,IF(J768=20,'Equivalencia BH-BMPT'!$D$21,IF(J768=21,'Equivalencia BH-BMPT'!$D$22,IF(J768=22,'Equivalencia BH-BMPT'!$D$23,IF(J768=23,'Equivalencia BH-BMPT'!#REF!,IF(J768=24,'Equivalencia BH-BMPT'!$D$25,IF(J768=25,'Equivalencia BH-BMPT'!$D$26,IF(J768=26,'Equivalencia BH-BMPT'!$D$27,IF(J768=27,'Equivalencia BH-BMPT'!$D$28,IF(J768=28,'Equivalencia BH-BMPT'!$D$29,IF(J768=29,'Equivalencia BH-BMPT'!$D$30,IF(J768=30,'Equivalencia BH-BMPT'!$D$31,IF(J768=31,'Equivalencia BH-BMPT'!$D$32,IF(J768=32,'Equivalencia BH-BMPT'!$D$33,IF(J768=33,'Equivalencia BH-BMPT'!$D$34,IF(J768=34,'Equivalencia BH-BMPT'!$D$35,IF(J768=35,'Equivalencia BH-BMPT'!$D$36,IF(J768=36,'Equivalencia BH-BMPT'!$D$37,IF(J768=37,'Equivalencia BH-BMPT'!$D$38,IF(J768=38,'Equivalencia BH-BMPT'!#REF!,IF(J768=39,'Equivalencia BH-BMPT'!$D$40,IF(J768=40,'Equivalencia BH-BMPT'!$D$41,IF(J768=41,'Equivalencia BH-BMPT'!$D$42,IF(J768=42,'Equivalencia BH-BMPT'!$D$43,IF(J768=43,'Equivalencia BH-BMPT'!$D$44,IF(J768=44,'Equivalencia BH-BMPT'!$D$45,IF(J768=45,'Equivalencia BH-BMPT'!$D$46,"No ha seleccionado un número de programa")))))))))))))))))))))))))))))))))))))))))))))</f>
        <v>No ha seleccionado un número de programa</v>
      </c>
      <c r="L768" s="20"/>
      <c r="M768" s="17"/>
      <c r="N768" s="24"/>
      <c r="O768" s="21"/>
      <c r="P768" s="85"/>
      <c r="Q768" s="22"/>
      <c r="R768" s="22"/>
      <c r="S768" s="22"/>
      <c r="T768" s="22">
        <f t="shared" si="39"/>
        <v>0</v>
      </c>
      <c r="U768" s="22"/>
      <c r="V768" s="23"/>
      <c r="W768" s="23"/>
      <c r="X768" s="23"/>
      <c r="Y768" s="17"/>
      <c r="Z768" s="17"/>
      <c r="AA768" s="39"/>
      <c r="AB768" s="17"/>
      <c r="AC768" s="17"/>
      <c r="AD768" s="17"/>
      <c r="AE768" s="17"/>
      <c r="AF768" s="40" t="e">
        <f t="shared" si="40"/>
        <v>#DIV/0!</v>
      </c>
      <c r="AG768" s="41"/>
      <c r="AH768" s="41" t="b">
        <f t="shared" si="41"/>
        <v>1</v>
      </c>
    </row>
    <row r="769" spans="1:34" ht="44.25" hidden="1" customHeight="1" thickBot="1" x14ac:dyDescent="0.3">
      <c r="A769" s="17"/>
      <c r="B769" s="17"/>
      <c r="C769" s="3"/>
      <c r="D769" s="17"/>
      <c r="E769" s="3" t="str">
        <f>IF(D769=1,'Tipo '!$B$2,IF(D769=2,'Tipo '!$B$3,IF(D769=3,'Tipo '!$B$4,IF(D769=4,'Tipo '!$B$5,IF(D769=5,'Tipo '!$B$6,IF(D769=6,'Tipo '!$B$7,IF(D769=7,'Tipo '!$B$8,IF(D769=8,'Tipo '!$B$9,IF(D769=9,'Tipo '!$B$10,IF(D769=10,'Tipo '!$B$11,IF(D769=11,'Tipo '!$B$12,IF(D769=12,'Tipo '!$B$13,IF(D769=13,'Tipo '!$B$14,IF(D769=14,'Tipo '!$B$15,IF(D769=15,'Tipo '!$B$16,IF(D769=16,'Tipo '!$B$17,IF(D769=17,'Tipo '!$B$18,IF(D769=18,'Tipo '!$B$19,IF(D769=19,'Tipo '!$B$20,IF(D769=20,'Tipo '!$B$21,"No ha seleccionado un tipo de contrato válido"))))))))))))))))))))</f>
        <v>No ha seleccionado un tipo de contrato válido</v>
      </c>
      <c r="F769" s="3"/>
      <c r="G769" s="3"/>
      <c r="H769" s="19"/>
      <c r="I769" s="19"/>
      <c r="J769" s="8"/>
      <c r="K769" s="38" t="str">
        <f>IF(J769=1,'Equivalencia BH-BMPT'!$D$2,IF(J769=2,'Equivalencia BH-BMPT'!$D$3,IF(J769=3,'Equivalencia BH-BMPT'!$D$4,IF(J769=4,'Equivalencia BH-BMPT'!$D$5,IF(J769=5,'Equivalencia BH-BMPT'!$D$6,IF(J769=6,'Equivalencia BH-BMPT'!$D$7,IF(J769=7,'Equivalencia BH-BMPT'!$D$8,IF(J769=8,'Equivalencia BH-BMPT'!$D$9,IF(J769=9,'Equivalencia BH-BMPT'!$D$10,IF(J769=10,'Equivalencia BH-BMPT'!$D$11,IF(J769=11,'Equivalencia BH-BMPT'!$D$12,IF(J769=12,'Equivalencia BH-BMPT'!$D$13,IF(J769=13,'Equivalencia BH-BMPT'!$D$14,IF(J769=14,'Equivalencia BH-BMPT'!$D$15,IF(J769=15,'Equivalencia BH-BMPT'!$D$16,IF(J769=16,'Equivalencia BH-BMPT'!$D$17,IF(J769=17,'Equivalencia BH-BMPT'!$D$18,IF(J769=18,'Equivalencia BH-BMPT'!$D$19,IF(J769=19,'Equivalencia BH-BMPT'!$D$20,IF(J769=20,'Equivalencia BH-BMPT'!$D$21,IF(J769=21,'Equivalencia BH-BMPT'!$D$22,IF(J769=22,'Equivalencia BH-BMPT'!$D$23,IF(J769=23,'Equivalencia BH-BMPT'!#REF!,IF(J769=24,'Equivalencia BH-BMPT'!$D$25,IF(J769=25,'Equivalencia BH-BMPT'!$D$26,IF(J769=26,'Equivalencia BH-BMPT'!$D$27,IF(J769=27,'Equivalencia BH-BMPT'!$D$28,IF(J769=28,'Equivalencia BH-BMPT'!$D$29,IF(J769=29,'Equivalencia BH-BMPT'!$D$30,IF(J769=30,'Equivalencia BH-BMPT'!$D$31,IF(J769=31,'Equivalencia BH-BMPT'!$D$32,IF(J769=32,'Equivalencia BH-BMPT'!$D$33,IF(J769=33,'Equivalencia BH-BMPT'!$D$34,IF(J769=34,'Equivalencia BH-BMPT'!$D$35,IF(J769=35,'Equivalencia BH-BMPT'!$D$36,IF(J769=36,'Equivalencia BH-BMPT'!$D$37,IF(J769=37,'Equivalencia BH-BMPT'!$D$38,IF(J769=38,'Equivalencia BH-BMPT'!#REF!,IF(J769=39,'Equivalencia BH-BMPT'!$D$40,IF(J769=40,'Equivalencia BH-BMPT'!$D$41,IF(J769=41,'Equivalencia BH-BMPT'!$D$42,IF(J769=42,'Equivalencia BH-BMPT'!$D$43,IF(J769=43,'Equivalencia BH-BMPT'!$D$44,IF(J769=44,'Equivalencia BH-BMPT'!$D$45,IF(J769=45,'Equivalencia BH-BMPT'!$D$46,"No ha seleccionado un número de programa")))))))))))))))))))))))))))))))))))))))))))))</f>
        <v>No ha seleccionado un número de programa</v>
      </c>
      <c r="L769" s="20"/>
      <c r="M769" s="17"/>
      <c r="N769" s="24"/>
      <c r="O769" s="21"/>
      <c r="P769" s="85"/>
      <c r="Q769" s="22"/>
      <c r="R769" s="22"/>
      <c r="S769" s="22"/>
      <c r="T769" s="22">
        <f t="shared" si="39"/>
        <v>0</v>
      </c>
      <c r="U769" s="22"/>
      <c r="V769" s="23"/>
      <c r="W769" s="23"/>
      <c r="X769" s="23"/>
      <c r="Y769" s="17"/>
      <c r="Z769" s="17"/>
      <c r="AA769" s="39"/>
      <c r="AB769" s="17"/>
      <c r="AC769" s="17"/>
      <c r="AD769" s="17"/>
      <c r="AE769" s="17"/>
      <c r="AF769" s="40" t="e">
        <f t="shared" si="40"/>
        <v>#DIV/0!</v>
      </c>
      <c r="AG769" s="41"/>
      <c r="AH769" s="41" t="b">
        <f t="shared" si="41"/>
        <v>1</v>
      </c>
    </row>
    <row r="770" spans="1:34" ht="44.25" hidden="1" customHeight="1" thickBot="1" x14ac:dyDescent="0.3">
      <c r="A770" s="17"/>
      <c r="B770" s="17"/>
      <c r="C770" s="3"/>
      <c r="D770" s="17"/>
      <c r="E770" s="3" t="str">
        <f>IF(D770=1,'Tipo '!$B$2,IF(D770=2,'Tipo '!$B$3,IF(D770=3,'Tipo '!$B$4,IF(D770=4,'Tipo '!$B$5,IF(D770=5,'Tipo '!$B$6,IF(D770=6,'Tipo '!$B$7,IF(D770=7,'Tipo '!$B$8,IF(D770=8,'Tipo '!$B$9,IF(D770=9,'Tipo '!$B$10,IF(D770=10,'Tipo '!$B$11,IF(D770=11,'Tipo '!$B$12,IF(D770=12,'Tipo '!$B$13,IF(D770=13,'Tipo '!$B$14,IF(D770=14,'Tipo '!$B$15,IF(D770=15,'Tipo '!$B$16,IF(D770=16,'Tipo '!$B$17,IF(D770=17,'Tipo '!$B$18,IF(D770=18,'Tipo '!$B$19,IF(D770=19,'Tipo '!$B$20,IF(D770=20,'Tipo '!$B$21,"No ha seleccionado un tipo de contrato válido"))))))))))))))))))))</f>
        <v>No ha seleccionado un tipo de contrato válido</v>
      </c>
      <c r="F770" s="3"/>
      <c r="G770" s="3"/>
      <c r="H770" s="19"/>
      <c r="I770" s="19"/>
      <c r="J770" s="8"/>
      <c r="K770" s="38" t="str">
        <f>IF(J770=1,'Equivalencia BH-BMPT'!$D$2,IF(J770=2,'Equivalencia BH-BMPT'!$D$3,IF(J770=3,'Equivalencia BH-BMPT'!$D$4,IF(J770=4,'Equivalencia BH-BMPT'!$D$5,IF(J770=5,'Equivalencia BH-BMPT'!$D$6,IF(J770=6,'Equivalencia BH-BMPT'!$D$7,IF(J770=7,'Equivalencia BH-BMPT'!$D$8,IF(J770=8,'Equivalencia BH-BMPT'!$D$9,IF(J770=9,'Equivalencia BH-BMPT'!$D$10,IF(J770=10,'Equivalencia BH-BMPT'!$D$11,IF(J770=11,'Equivalencia BH-BMPT'!$D$12,IF(J770=12,'Equivalencia BH-BMPT'!$D$13,IF(J770=13,'Equivalencia BH-BMPT'!$D$14,IF(J770=14,'Equivalencia BH-BMPT'!$D$15,IF(J770=15,'Equivalencia BH-BMPT'!$D$16,IF(J770=16,'Equivalencia BH-BMPT'!$D$17,IF(J770=17,'Equivalencia BH-BMPT'!$D$18,IF(J770=18,'Equivalencia BH-BMPT'!$D$19,IF(J770=19,'Equivalencia BH-BMPT'!$D$20,IF(J770=20,'Equivalencia BH-BMPT'!$D$21,IF(J770=21,'Equivalencia BH-BMPT'!$D$22,IF(J770=22,'Equivalencia BH-BMPT'!$D$23,IF(J770=23,'Equivalencia BH-BMPT'!#REF!,IF(J770=24,'Equivalencia BH-BMPT'!$D$25,IF(J770=25,'Equivalencia BH-BMPT'!$D$26,IF(J770=26,'Equivalencia BH-BMPT'!$D$27,IF(J770=27,'Equivalencia BH-BMPT'!$D$28,IF(J770=28,'Equivalencia BH-BMPT'!$D$29,IF(J770=29,'Equivalencia BH-BMPT'!$D$30,IF(J770=30,'Equivalencia BH-BMPT'!$D$31,IF(J770=31,'Equivalencia BH-BMPT'!$D$32,IF(J770=32,'Equivalencia BH-BMPT'!$D$33,IF(J770=33,'Equivalencia BH-BMPT'!$D$34,IF(J770=34,'Equivalencia BH-BMPT'!$D$35,IF(J770=35,'Equivalencia BH-BMPT'!$D$36,IF(J770=36,'Equivalencia BH-BMPT'!$D$37,IF(J770=37,'Equivalencia BH-BMPT'!$D$38,IF(J770=38,'Equivalencia BH-BMPT'!#REF!,IF(J770=39,'Equivalencia BH-BMPT'!$D$40,IF(J770=40,'Equivalencia BH-BMPT'!$D$41,IF(J770=41,'Equivalencia BH-BMPT'!$D$42,IF(J770=42,'Equivalencia BH-BMPT'!$D$43,IF(J770=43,'Equivalencia BH-BMPT'!$D$44,IF(J770=44,'Equivalencia BH-BMPT'!$D$45,IF(J770=45,'Equivalencia BH-BMPT'!$D$46,"No ha seleccionado un número de programa")))))))))))))))))))))))))))))))))))))))))))))</f>
        <v>No ha seleccionado un número de programa</v>
      </c>
      <c r="L770" s="20"/>
      <c r="M770" s="17"/>
      <c r="N770" s="24"/>
      <c r="O770" s="21"/>
      <c r="P770" s="85"/>
      <c r="Q770" s="22"/>
      <c r="R770" s="22"/>
      <c r="S770" s="22"/>
      <c r="T770" s="22">
        <f t="shared" si="39"/>
        <v>0</v>
      </c>
      <c r="U770" s="22"/>
      <c r="V770" s="23"/>
      <c r="W770" s="23"/>
      <c r="X770" s="23"/>
      <c r="Y770" s="17"/>
      <c r="Z770" s="17"/>
      <c r="AA770" s="39"/>
      <c r="AB770" s="17"/>
      <c r="AC770" s="17"/>
      <c r="AD770" s="17"/>
      <c r="AE770" s="17"/>
      <c r="AF770" s="40" t="e">
        <f t="shared" si="40"/>
        <v>#DIV/0!</v>
      </c>
      <c r="AG770" s="41"/>
      <c r="AH770" s="41" t="b">
        <f t="shared" si="41"/>
        <v>1</v>
      </c>
    </row>
    <row r="771" spans="1:34" ht="44.25" hidden="1" customHeight="1" thickBot="1" x14ac:dyDescent="0.3">
      <c r="A771" s="17"/>
      <c r="B771" s="17"/>
      <c r="C771" s="3"/>
      <c r="D771" s="17"/>
      <c r="E771" s="3" t="str">
        <f>IF(D771=1,'Tipo '!$B$2,IF(D771=2,'Tipo '!$B$3,IF(D771=3,'Tipo '!$B$4,IF(D771=4,'Tipo '!$B$5,IF(D771=5,'Tipo '!$B$6,IF(D771=6,'Tipo '!$B$7,IF(D771=7,'Tipo '!$B$8,IF(D771=8,'Tipo '!$B$9,IF(D771=9,'Tipo '!$B$10,IF(D771=10,'Tipo '!$B$11,IF(D771=11,'Tipo '!$B$12,IF(D771=12,'Tipo '!$B$13,IF(D771=13,'Tipo '!$B$14,IF(D771=14,'Tipo '!$B$15,IF(D771=15,'Tipo '!$B$16,IF(D771=16,'Tipo '!$B$17,IF(D771=17,'Tipo '!$B$18,IF(D771=18,'Tipo '!$B$19,IF(D771=19,'Tipo '!$B$20,IF(D771=20,'Tipo '!$B$21,"No ha seleccionado un tipo de contrato válido"))))))))))))))))))))</f>
        <v>No ha seleccionado un tipo de contrato válido</v>
      </c>
      <c r="F771" s="3"/>
      <c r="G771" s="3"/>
      <c r="H771" s="19"/>
      <c r="I771" s="19"/>
      <c r="J771" s="8"/>
      <c r="K771" s="38" t="str">
        <f>IF(J771=1,'Equivalencia BH-BMPT'!$D$2,IF(J771=2,'Equivalencia BH-BMPT'!$D$3,IF(J771=3,'Equivalencia BH-BMPT'!$D$4,IF(J771=4,'Equivalencia BH-BMPT'!$D$5,IF(J771=5,'Equivalencia BH-BMPT'!$D$6,IF(J771=6,'Equivalencia BH-BMPT'!$D$7,IF(J771=7,'Equivalencia BH-BMPT'!$D$8,IF(J771=8,'Equivalencia BH-BMPT'!$D$9,IF(J771=9,'Equivalencia BH-BMPT'!$D$10,IF(J771=10,'Equivalencia BH-BMPT'!$D$11,IF(J771=11,'Equivalencia BH-BMPT'!$D$12,IF(J771=12,'Equivalencia BH-BMPT'!$D$13,IF(J771=13,'Equivalencia BH-BMPT'!$D$14,IF(J771=14,'Equivalencia BH-BMPT'!$D$15,IF(J771=15,'Equivalencia BH-BMPT'!$D$16,IF(J771=16,'Equivalencia BH-BMPT'!$D$17,IF(J771=17,'Equivalencia BH-BMPT'!$D$18,IF(J771=18,'Equivalencia BH-BMPT'!$D$19,IF(J771=19,'Equivalencia BH-BMPT'!$D$20,IF(J771=20,'Equivalencia BH-BMPT'!$D$21,IF(J771=21,'Equivalencia BH-BMPT'!$D$22,IF(J771=22,'Equivalencia BH-BMPT'!$D$23,IF(J771=23,'Equivalencia BH-BMPT'!#REF!,IF(J771=24,'Equivalencia BH-BMPT'!$D$25,IF(J771=25,'Equivalencia BH-BMPT'!$D$26,IF(J771=26,'Equivalencia BH-BMPT'!$D$27,IF(J771=27,'Equivalencia BH-BMPT'!$D$28,IF(J771=28,'Equivalencia BH-BMPT'!$D$29,IF(J771=29,'Equivalencia BH-BMPT'!$D$30,IF(J771=30,'Equivalencia BH-BMPT'!$D$31,IF(J771=31,'Equivalencia BH-BMPT'!$D$32,IF(J771=32,'Equivalencia BH-BMPT'!$D$33,IF(J771=33,'Equivalencia BH-BMPT'!$D$34,IF(J771=34,'Equivalencia BH-BMPT'!$D$35,IF(J771=35,'Equivalencia BH-BMPT'!$D$36,IF(J771=36,'Equivalencia BH-BMPT'!$D$37,IF(J771=37,'Equivalencia BH-BMPT'!$D$38,IF(J771=38,'Equivalencia BH-BMPT'!#REF!,IF(J771=39,'Equivalencia BH-BMPT'!$D$40,IF(J771=40,'Equivalencia BH-BMPT'!$D$41,IF(J771=41,'Equivalencia BH-BMPT'!$D$42,IF(J771=42,'Equivalencia BH-BMPT'!$D$43,IF(J771=43,'Equivalencia BH-BMPT'!$D$44,IF(J771=44,'Equivalencia BH-BMPT'!$D$45,IF(J771=45,'Equivalencia BH-BMPT'!$D$46,"No ha seleccionado un número de programa")))))))))))))))))))))))))))))))))))))))))))))</f>
        <v>No ha seleccionado un número de programa</v>
      </c>
      <c r="L771" s="20"/>
      <c r="M771" s="17"/>
      <c r="N771" s="24"/>
      <c r="O771" s="21"/>
      <c r="P771" s="85"/>
      <c r="Q771" s="22"/>
      <c r="R771" s="22"/>
      <c r="S771" s="22"/>
      <c r="T771" s="22">
        <f t="shared" si="39"/>
        <v>0</v>
      </c>
      <c r="U771" s="22"/>
      <c r="V771" s="23"/>
      <c r="W771" s="23"/>
      <c r="X771" s="23"/>
      <c r="Y771" s="17"/>
      <c r="Z771" s="17"/>
      <c r="AA771" s="39"/>
      <c r="AB771" s="17"/>
      <c r="AC771" s="17"/>
      <c r="AD771" s="17"/>
      <c r="AE771" s="17"/>
      <c r="AF771" s="40" t="e">
        <f t="shared" si="40"/>
        <v>#DIV/0!</v>
      </c>
      <c r="AG771" s="41"/>
      <c r="AH771" s="41" t="b">
        <f t="shared" si="41"/>
        <v>1</v>
      </c>
    </row>
    <row r="772" spans="1:34" ht="44.25" hidden="1" customHeight="1" thickBot="1" x14ac:dyDescent="0.3">
      <c r="A772" s="17"/>
      <c r="B772" s="17"/>
      <c r="C772" s="3"/>
      <c r="D772" s="17"/>
      <c r="E772" s="3" t="str">
        <f>IF(D772=1,'Tipo '!$B$2,IF(D772=2,'Tipo '!$B$3,IF(D772=3,'Tipo '!$B$4,IF(D772=4,'Tipo '!$B$5,IF(D772=5,'Tipo '!$B$6,IF(D772=6,'Tipo '!$B$7,IF(D772=7,'Tipo '!$B$8,IF(D772=8,'Tipo '!$B$9,IF(D772=9,'Tipo '!$B$10,IF(D772=10,'Tipo '!$B$11,IF(D772=11,'Tipo '!$B$12,IF(D772=12,'Tipo '!$B$13,IF(D772=13,'Tipo '!$B$14,IF(D772=14,'Tipo '!$B$15,IF(D772=15,'Tipo '!$B$16,IF(D772=16,'Tipo '!$B$17,IF(D772=17,'Tipo '!$B$18,IF(D772=18,'Tipo '!$B$19,IF(D772=19,'Tipo '!$B$20,IF(D772=20,'Tipo '!$B$21,"No ha seleccionado un tipo de contrato válido"))))))))))))))))))))</f>
        <v>No ha seleccionado un tipo de contrato válido</v>
      </c>
      <c r="F772" s="3"/>
      <c r="G772" s="3"/>
      <c r="H772" s="19"/>
      <c r="I772" s="19"/>
      <c r="J772" s="8"/>
      <c r="K772" s="38" t="str">
        <f>IF(J772=1,'Equivalencia BH-BMPT'!$D$2,IF(J772=2,'Equivalencia BH-BMPT'!$D$3,IF(J772=3,'Equivalencia BH-BMPT'!$D$4,IF(J772=4,'Equivalencia BH-BMPT'!$D$5,IF(J772=5,'Equivalencia BH-BMPT'!$D$6,IF(J772=6,'Equivalencia BH-BMPT'!$D$7,IF(J772=7,'Equivalencia BH-BMPT'!$D$8,IF(J772=8,'Equivalencia BH-BMPT'!$D$9,IF(J772=9,'Equivalencia BH-BMPT'!$D$10,IF(J772=10,'Equivalencia BH-BMPT'!$D$11,IF(J772=11,'Equivalencia BH-BMPT'!$D$12,IF(J772=12,'Equivalencia BH-BMPT'!$D$13,IF(J772=13,'Equivalencia BH-BMPT'!$D$14,IF(J772=14,'Equivalencia BH-BMPT'!$D$15,IF(J772=15,'Equivalencia BH-BMPT'!$D$16,IF(J772=16,'Equivalencia BH-BMPT'!$D$17,IF(J772=17,'Equivalencia BH-BMPT'!$D$18,IF(J772=18,'Equivalencia BH-BMPT'!$D$19,IF(J772=19,'Equivalencia BH-BMPT'!$D$20,IF(J772=20,'Equivalencia BH-BMPT'!$D$21,IF(J772=21,'Equivalencia BH-BMPT'!$D$22,IF(J772=22,'Equivalencia BH-BMPT'!$D$23,IF(J772=23,'Equivalencia BH-BMPT'!#REF!,IF(J772=24,'Equivalencia BH-BMPT'!$D$25,IF(J772=25,'Equivalencia BH-BMPT'!$D$26,IF(J772=26,'Equivalencia BH-BMPT'!$D$27,IF(J772=27,'Equivalencia BH-BMPT'!$D$28,IF(J772=28,'Equivalencia BH-BMPT'!$D$29,IF(J772=29,'Equivalencia BH-BMPT'!$D$30,IF(J772=30,'Equivalencia BH-BMPT'!$D$31,IF(J772=31,'Equivalencia BH-BMPT'!$D$32,IF(J772=32,'Equivalencia BH-BMPT'!$D$33,IF(J772=33,'Equivalencia BH-BMPT'!$D$34,IF(J772=34,'Equivalencia BH-BMPT'!$D$35,IF(J772=35,'Equivalencia BH-BMPT'!$D$36,IF(J772=36,'Equivalencia BH-BMPT'!$D$37,IF(J772=37,'Equivalencia BH-BMPT'!$D$38,IF(J772=38,'Equivalencia BH-BMPT'!#REF!,IF(J772=39,'Equivalencia BH-BMPT'!$D$40,IF(J772=40,'Equivalencia BH-BMPT'!$D$41,IF(J772=41,'Equivalencia BH-BMPT'!$D$42,IF(J772=42,'Equivalencia BH-BMPT'!$D$43,IF(J772=43,'Equivalencia BH-BMPT'!$D$44,IF(J772=44,'Equivalencia BH-BMPT'!$D$45,IF(J772=45,'Equivalencia BH-BMPT'!$D$46,"No ha seleccionado un número de programa")))))))))))))))))))))))))))))))))))))))))))))</f>
        <v>No ha seleccionado un número de programa</v>
      </c>
      <c r="L772" s="20"/>
      <c r="M772" s="17"/>
      <c r="N772" s="24"/>
      <c r="O772" s="21"/>
      <c r="P772" s="85"/>
      <c r="Q772" s="22"/>
      <c r="R772" s="22"/>
      <c r="S772" s="22"/>
      <c r="T772" s="22">
        <f t="shared" si="39"/>
        <v>0</v>
      </c>
      <c r="U772" s="22"/>
      <c r="V772" s="23"/>
      <c r="W772" s="23"/>
      <c r="X772" s="23"/>
      <c r="Y772" s="17"/>
      <c r="Z772" s="17"/>
      <c r="AA772" s="39"/>
      <c r="AB772" s="17"/>
      <c r="AC772" s="17"/>
      <c r="AD772" s="17"/>
      <c r="AE772" s="17"/>
      <c r="AF772" s="40" t="e">
        <f t="shared" si="40"/>
        <v>#DIV/0!</v>
      </c>
      <c r="AG772" s="41"/>
      <c r="AH772" s="41" t="b">
        <f t="shared" si="41"/>
        <v>1</v>
      </c>
    </row>
    <row r="773" spans="1:34" ht="44.25" hidden="1" customHeight="1" thickBot="1" x14ac:dyDescent="0.3">
      <c r="A773" s="17"/>
      <c r="B773" s="17"/>
      <c r="C773" s="3"/>
      <c r="D773" s="17"/>
      <c r="E773" s="3" t="str">
        <f>IF(D773=1,'Tipo '!$B$2,IF(D773=2,'Tipo '!$B$3,IF(D773=3,'Tipo '!$B$4,IF(D773=4,'Tipo '!$B$5,IF(D773=5,'Tipo '!$B$6,IF(D773=6,'Tipo '!$B$7,IF(D773=7,'Tipo '!$B$8,IF(D773=8,'Tipo '!$B$9,IF(D773=9,'Tipo '!$B$10,IF(D773=10,'Tipo '!$B$11,IF(D773=11,'Tipo '!$B$12,IF(D773=12,'Tipo '!$B$13,IF(D773=13,'Tipo '!$B$14,IF(D773=14,'Tipo '!$B$15,IF(D773=15,'Tipo '!$B$16,IF(D773=16,'Tipo '!$B$17,IF(D773=17,'Tipo '!$B$18,IF(D773=18,'Tipo '!$B$19,IF(D773=19,'Tipo '!$B$20,IF(D773=20,'Tipo '!$B$21,"No ha seleccionado un tipo de contrato válido"))))))))))))))))))))</f>
        <v>No ha seleccionado un tipo de contrato válido</v>
      </c>
      <c r="F773" s="3"/>
      <c r="G773" s="3"/>
      <c r="H773" s="19"/>
      <c r="I773" s="19"/>
      <c r="J773" s="8"/>
      <c r="K773" s="38" t="str">
        <f>IF(J773=1,'Equivalencia BH-BMPT'!$D$2,IF(J773=2,'Equivalencia BH-BMPT'!$D$3,IF(J773=3,'Equivalencia BH-BMPT'!$D$4,IF(J773=4,'Equivalencia BH-BMPT'!$D$5,IF(J773=5,'Equivalencia BH-BMPT'!$D$6,IF(J773=6,'Equivalencia BH-BMPT'!$D$7,IF(J773=7,'Equivalencia BH-BMPT'!$D$8,IF(J773=8,'Equivalencia BH-BMPT'!$D$9,IF(J773=9,'Equivalencia BH-BMPT'!$D$10,IF(J773=10,'Equivalencia BH-BMPT'!$D$11,IF(J773=11,'Equivalencia BH-BMPT'!$D$12,IF(J773=12,'Equivalencia BH-BMPT'!$D$13,IF(J773=13,'Equivalencia BH-BMPT'!$D$14,IF(J773=14,'Equivalencia BH-BMPT'!$D$15,IF(J773=15,'Equivalencia BH-BMPT'!$D$16,IF(J773=16,'Equivalencia BH-BMPT'!$D$17,IF(J773=17,'Equivalencia BH-BMPT'!$D$18,IF(J773=18,'Equivalencia BH-BMPT'!$D$19,IF(J773=19,'Equivalencia BH-BMPT'!$D$20,IF(J773=20,'Equivalencia BH-BMPT'!$D$21,IF(J773=21,'Equivalencia BH-BMPT'!$D$22,IF(J773=22,'Equivalencia BH-BMPT'!$D$23,IF(J773=23,'Equivalencia BH-BMPT'!#REF!,IF(J773=24,'Equivalencia BH-BMPT'!$D$25,IF(J773=25,'Equivalencia BH-BMPT'!$D$26,IF(J773=26,'Equivalencia BH-BMPT'!$D$27,IF(J773=27,'Equivalencia BH-BMPT'!$D$28,IF(J773=28,'Equivalencia BH-BMPT'!$D$29,IF(J773=29,'Equivalencia BH-BMPT'!$D$30,IF(J773=30,'Equivalencia BH-BMPT'!$D$31,IF(J773=31,'Equivalencia BH-BMPT'!$D$32,IF(J773=32,'Equivalencia BH-BMPT'!$D$33,IF(J773=33,'Equivalencia BH-BMPT'!$D$34,IF(J773=34,'Equivalencia BH-BMPT'!$D$35,IF(J773=35,'Equivalencia BH-BMPT'!$D$36,IF(J773=36,'Equivalencia BH-BMPT'!$D$37,IF(J773=37,'Equivalencia BH-BMPT'!$D$38,IF(J773=38,'Equivalencia BH-BMPT'!#REF!,IF(J773=39,'Equivalencia BH-BMPT'!$D$40,IF(J773=40,'Equivalencia BH-BMPT'!$D$41,IF(J773=41,'Equivalencia BH-BMPT'!$D$42,IF(J773=42,'Equivalencia BH-BMPT'!$D$43,IF(J773=43,'Equivalencia BH-BMPT'!$D$44,IF(J773=44,'Equivalencia BH-BMPT'!$D$45,IF(J773=45,'Equivalencia BH-BMPT'!$D$46,"No ha seleccionado un número de programa")))))))))))))))))))))))))))))))))))))))))))))</f>
        <v>No ha seleccionado un número de programa</v>
      </c>
      <c r="L773" s="20"/>
      <c r="M773" s="17"/>
      <c r="N773" s="24"/>
      <c r="O773" s="21"/>
      <c r="P773" s="85"/>
      <c r="Q773" s="22"/>
      <c r="R773" s="22"/>
      <c r="S773" s="22"/>
      <c r="T773" s="22">
        <f t="shared" si="39"/>
        <v>0</v>
      </c>
      <c r="U773" s="22"/>
      <c r="V773" s="23"/>
      <c r="W773" s="23"/>
      <c r="X773" s="23"/>
      <c r="Y773" s="17"/>
      <c r="Z773" s="17"/>
      <c r="AA773" s="39"/>
      <c r="AB773" s="17"/>
      <c r="AC773" s="17"/>
      <c r="AD773" s="17"/>
      <c r="AE773" s="17"/>
      <c r="AF773" s="40" t="e">
        <f t="shared" si="40"/>
        <v>#DIV/0!</v>
      </c>
      <c r="AG773" s="41"/>
      <c r="AH773" s="41" t="b">
        <f t="shared" si="41"/>
        <v>1</v>
      </c>
    </row>
    <row r="774" spans="1:34" ht="44.25" hidden="1" customHeight="1" thickBot="1" x14ac:dyDescent="0.3">
      <c r="A774" s="17"/>
      <c r="B774" s="17"/>
      <c r="C774" s="3"/>
      <c r="D774" s="17"/>
      <c r="E774" s="3" t="str">
        <f>IF(D774=1,'Tipo '!$B$2,IF(D774=2,'Tipo '!$B$3,IF(D774=3,'Tipo '!$B$4,IF(D774=4,'Tipo '!$B$5,IF(D774=5,'Tipo '!$B$6,IF(D774=6,'Tipo '!$B$7,IF(D774=7,'Tipo '!$B$8,IF(D774=8,'Tipo '!$B$9,IF(D774=9,'Tipo '!$B$10,IF(D774=10,'Tipo '!$B$11,IF(D774=11,'Tipo '!$B$12,IF(D774=12,'Tipo '!$B$13,IF(D774=13,'Tipo '!$B$14,IF(D774=14,'Tipo '!$B$15,IF(D774=15,'Tipo '!$B$16,IF(D774=16,'Tipo '!$B$17,IF(D774=17,'Tipo '!$B$18,IF(D774=18,'Tipo '!$B$19,IF(D774=19,'Tipo '!$B$20,IF(D774=20,'Tipo '!$B$21,"No ha seleccionado un tipo de contrato válido"))))))))))))))))))))</f>
        <v>No ha seleccionado un tipo de contrato válido</v>
      </c>
      <c r="F774" s="3"/>
      <c r="G774" s="3"/>
      <c r="H774" s="19"/>
      <c r="I774" s="19"/>
      <c r="J774" s="8"/>
      <c r="K774" s="38" t="str">
        <f>IF(J774=1,'Equivalencia BH-BMPT'!$D$2,IF(J774=2,'Equivalencia BH-BMPT'!$D$3,IF(J774=3,'Equivalencia BH-BMPT'!$D$4,IF(J774=4,'Equivalencia BH-BMPT'!$D$5,IF(J774=5,'Equivalencia BH-BMPT'!$D$6,IF(J774=6,'Equivalencia BH-BMPT'!$D$7,IF(J774=7,'Equivalencia BH-BMPT'!$D$8,IF(J774=8,'Equivalencia BH-BMPT'!$D$9,IF(J774=9,'Equivalencia BH-BMPT'!$D$10,IF(J774=10,'Equivalencia BH-BMPT'!$D$11,IF(J774=11,'Equivalencia BH-BMPT'!$D$12,IF(J774=12,'Equivalencia BH-BMPT'!$D$13,IF(J774=13,'Equivalencia BH-BMPT'!$D$14,IF(J774=14,'Equivalencia BH-BMPT'!$D$15,IF(J774=15,'Equivalencia BH-BMPT'!$D$16,IF(J774=16,'Equivalencia BH-BMPT'!$D$17,IF(J774=17,'Equivalencia BH-BMPT'!$D$18,IF(J774=18,'Equivalencia BH-BMPT'!$D$19,IF(J774=19,'Equivalencia BH-BMPT'!$D$20,IF(J774=20,'Equivalencia BH-BMPT'!$D$21,IF(J774=21,'Equivalencia BH-BMPT'!$D$22,IF(J774=22,'Equivalencia BH-BMPT'!$D$23,IF(J774=23,'Equivalencia BH-BMPT'!#REF!,IF(J774=24,'Equivalencia BH-BMPT'!$D$25,IF(J774=25,'Equivalencia BH-BMPT'!$D$26,IF(J774=26,'Equivalencia BH-BMPT'!$D$27,IF(J774=27,'Equivalencia BH-BMPT'!$D$28,IF(J774=28,'Equivalencia BH-BMPT'!$D$29,IF(J774=29,'Equivalencia BH-BMPT'!$D$30,IF(J774=30,'Equivalencia BH-BMPT'!$D$31,IF(J774=31,'Equivalencia BH-BMPT'!$D$32,IF(J774=32,'Equivalencia BH-BMPT'!$D$33,IF(J774=33,'Equivalencia BH-BMPT'!$D$34,IF(J774=34,'Equivalencia BH-BMPT'!$D$35,IF(J774=35,'Equivalencia BH-BMPT'!$D$36,IF(J774=36,'Equivalencia BH-BMPT'!$D$37,IF(J774=37,'Equivalencia BH-BMPT'!$D$38,IF(J774=38,'Equivalencia BH-BMPT'!#REF!,IF(J774=39,'Equivalencia BH-BMPT'!$D$40,IF(J774=40,'Equivalencia BH-BMPT'!$D$41,IF(J774=41,'Equivalencia BH-BMPT'!$D$42,IF(J774=42,'Equivalencia BH-BMPT'!$D$43,IF(J774=43,'Equivalencia BH-BMPT'!$D$44,IF(J774=44,'Equivalencia BH-BMPT'!$D$45,IF(J774=45,'Equivalencia BH-BMPT'!$D$46,"No ha seleccionado un número de programa")))))))))))))))))))))))))))))))))))))))))))))</f>
        <v>No ha seleccionado un número de programa</v>
      </c>
      <c r="L774" s="20"/>
      <c r="M774" s="17"/>
      <c r="N774" s="24"/>
      <c r="O774" s="21"/>
      <c r="P774" s="85"/>
      <c r="Q774" s="22"/>
      <c r="R774" s="22"/>
      <c r="S774" s="22"/>
      <c r="T774" s="22">
        <f t="shared" si="39"/>
        <v>0</v>
      </c>
      <c r="U774" s="22"/>
      <c r="V774" s="23"/>
      <c r="W774" s="23"/>
      <c r="X774" s="23"/>
      <c r="Y774" s="17"/>
      <c r="Z774" s="17"/>
      <c r="AA774" s="39"/>
      <c r="AB774" s="17"/>
      <c r="AC774" s="17"/>
      <c r="AD774" s="17"/>
      <c r="AE774" s="17"/>
      <c r="AF774" s="40" t="e">
        <f t="shared" si="40"/>
        <v>#DIV/0!</v>
      </c>
      <c r="AG774" s="41"/>
      <c r="AH774" s="41" t="b">
        <f t="shared" si="41"/>
        <v>1</v>
      </c>
    </row>
    <row r="775" spans="1:34" ht="44.25" hidden="1" customHeight="1" thickBot="1" x14ac:dyDescent="0.3">
      <c r="A775" s="17"/>
      <c r="B775" s="17"/>
      <c r="C775" s="3"/>
      <c r="D775" s="17"/>
      <c r="E775" s="3" t="str">
        <f>IF(D775=1,'Tipo '!$B$2,IF(D775=2,'Tipo '!$B$3,IF(D775=3,'Tipo '!$B$4,IF(D775=4,'Tipo '!$B$5,IF(D775=5,'Tipo '!$B$6,IF(D775=6,'Tipo '!$B$7,IF(D775=7,'Tipo '!$B$8,IF(D775=8,'Tipo '!$B$9,IF(D775=9,'Tipo '!$B$10,IF(D775=10,'Tipo '!$B$11,IF(D775=11,'Tipo '!$B$12,IF(D775=12,'Tipo '!$B$13,IF(D775=13,'Tipo '!$B$14,IF(D775=14,'Tipo '!$B$15,IF(D775=15,'Tipo '!$B$16,IF(D775=16,'Tipo '!$B$17,IF(D775=17,'Tipo '!$B$18,IF(D775=18,'Tipo '!$B$19,IF(D775=19,'Tipo '!$B$20,IF(D775=20,'Tipo '!$B$21,"No ha seleccionado un tipo de contrato válido"))))))))))))))))))))</f>
        <v>No ha seleccionado un tipo de contrato válido</v>
      </c>
      <c r="F775" s="3"/>
      <c r="G775" s="3"/>
      <c r="H775" s="19"/>
      <c r="I775" s="19"/>
      <c r="J775" s="8"/>
      <c r="K775" s="38" t="str">
        <f>IF(J775=1,'Equivalencia BH-BMPT'!$D$2,IF(J775=2,'Equivalencia BH-BMPT'!$D$3,IF(J775=3,'Equivalencia BH-BMPT'!$D$4,IF(J775=4,'Equivalencia BH-BMPT'!$D$5,IF(J775=5,'Equivalencia BH-BMPT'!$D$6,IF(J775=6,'Equivalencia BH-BMPT'!$D$7,IF(J775=7,'Equivalencia BH-BMPT'!$D$8,IF(J775=8,'Equivalencia BH-BMPT'!$D$9,IF(J775=9,'Equivalencia BH-BMPT'!$D$10,IF(J775=10,'Equivalencia BH-BMPT'!$D$11,IF(J775=11,'Equivalencia BH-BMPT'!$D$12,IF(J775=12,'Equivalencia BH-BMPT'!$D$13,IF(J775=13,'Equivalencia BH-BMPT'!$D$14,IF(J775=14,'Equivalencia BH-BMPT'!$D$15,IF(J775=15,'Equivalencia BH-BMPT'!$D$16,IF(J775=16,'Equivalencia BH-BMPT'!$D$17,IF(J775=17,'Equivalencia BH-BMPT'!$D$18,IF(J775=18,'Equivalencia BH-BMPT'!$D$19,IF(J775=19,'Equivalencia BH-BMPT'!$D$20,IF(J775=20,'Equivalencia BH-BMPT'!$D$21,IF(J775=21,'Equivalencia BH-BMPT'!$D$22,IF(J775=22,'Equivalencia BH-BMPT'!$D$23,IF(J775=23,'Equivalencia BH-BMPT'!#REF!,IF(J775=24,'Equivalencia BH-BMPT'!$D$25,IF(J775=25,'Equivalencia BH-BMPT'!$D$26,IF(J775=26,'Equivalencia BH-BMPT'!$D$27,IF(J775=27,'Equivalencia BH-BMPT'!$D$28,IF(J775=28,'Equivalencia BH-BMPT'!$D$29,IF(J775=29,'Equivalencia BH-BMPT'!$D$30,IF(J775=30,'Equivalencia BH-BMPT'!$D$31,IF(J775=31,'Equivalencia BH-BMPT'!$D$32,IF(J775=32,'Equivalencia BH-BMPT'!$D$33,IF(J775=33,'Equivalencia BH-BMPT'!$D$34,IF(J775=34,'Equivalencia BH-BMPT'!$D$35,IF(J775=35,'Equivalencia BH-BMPT'!$D$36,IF(J775=36,'Equivalencia BH-BMPT'!$D$37,IF(J775=37,'Equivalencia BH-BMPT'!$D$38,IF(J775=38,'Equivalencia BH-BMPT'!#REF!,IF(J775=39,'Equivalencia BH-BMPT'!$D$40,IF(J775=40,'Equivalencia BH-BMPT'!$D$41,IF(J775=41,'Equivalencia BH-BMPT'!$D$42,IF(J775=42,'Equivalencia BH-BMPT'!$D$43,IF(J775=43,'Equivalencia BH-BMPT'!$D$44,IF(J775=44,'Equivalencia BH-BMPT'!$D$45,IF(J775=45,'Equivalencia BH-BMPT'!$D$46,"No ha seleccionado un número de programa")))))))))))))))))))))))))))))))))))))))))))))</f>
        <v>No ha seleccionado un número de programa</v>
      </c>
      <c r="L775" s="20"/>
      <c r="M775" s="17"/>
      <c r="N775" s="24"/>
      <c r="O775" s="21"/>
      <c r="P775" s="85"/>
      <c r="Q775" s="22"/>
      <c r="R775" s="22"/>
      <c r="S775" s="22"/>
      <c r="T775" s="22">
        <f t="shared" si="39"/>
        <v>0</v>
      </c>
      <c r="U775" s="22"/>
      <c r="V775" s="23"/>
      <c r="W775" s="23"/>
      <c r="X775" s="23"/>
      <c r="Y775" s="17"/>
      <c r="Z775" s="17"/>
      <c r="AA775" s="39"/>
      <c r="AB775" s="17"/>
      <c r="AC775" s="17"/>
      <c r="AD775" s="17"/>
      <c r="AE775" s="17"/>
      <c r="AF775" s="40" t="e">
        <f t="shared" si="40"/>
        <v>#DIV/0!</v>
      </c>
      <c r="AG775" s="41"/>
      <c r="AH775" s="41" t="b">
        <f t="shared" si="41"/>
        <v>1</v>
      </c>
    </row>
    <row r="776" spans="1:34" ht="44.25" hidden="1" customHeight="1" thickBot="1" x14ac:dyDescent="0.3">
      <c r="A776" s="17"/>
      <c r="B776" s="17"/>
      <c r="C776" s="3"/>
      <c r="D776" s="17"/>
      <c r="E776" s="3" t="str">
        <f>IF(D776=1,'Tipo '!$B$2,IF(D776=2,'Tipo '!$B$3,IF(D776=3,'Tipo '!$B$4,IF(D776=4,'Tipo '!$B$5,IF(D776=5,'Tipo '!$B$6,IF(D776=6,'Tipo '!$B$7,IF(D776=7,'Tipo '!$B$8,IF(D776=8,'Tipo '!$B$9,IF(D776=9,'Tipo '!$B$10,IF(D776=10,'Tipo '!$B$11,IF(D776=11,'Tipo '!$B$12,IF(D776=12,'Tipo '!$B$13,IF(D776=13,'Tipo '!$B$14,IF(D776=14,'Tipo '!$B$15,IF(D776=15,'Tipo '!$B$16,IF(D776=16,'Tipo '!$B$17,IF(D776=17,'Tipo '!$B$18,IF(D776=18,'Tipo '!$B$19,IF(D776=19,'Tipo '!$B$20,IF(D776=20,'Tipo '!$B$21,"No ha seleccionado un tipo de contrato válido"))))))))))))))))))))</f>
        <v>No ha seleccionado un tipo de contrato válido</v>
      </c>
      <c r="F776" s="3"/>
      <c r="G776" s="3"/>
      <c r="H776" s="19"/>
      <c r="I776" s="19"/>
      <c r="J776" s="8"/>
      <c r="K776" s="38" t="str">
        <f>IF(J776=1,'Equivalencia BH-BMPT'!$D$2,IF(J776=2,'Equivalencia BH-BMPT'!$D$3,IF(J776=3,'Equivalencia BH-BMPT'!$D$4,IF(J776=4,'Equivalencia BH-BMPT'!$D$5,IF(J776=5,'Equivalencia BH-BMPT'!$D$6,IF(J776=6,'Equivalencia BH-BMPT'!$D$7,IF(J776=7,'Equivalencia BH-BMPT'!$D$8,IF(J776=8,'Equivalencia BH-BMPT'!$D$9,IF(J776=9,'Equivalencia BH-BMPT'!$D$10,IF(J776=10,'Equivalencia BH-BMPT'!$D$11,IF(J776=11,'Equivalencia BH-BMPT'!$D$12,IF(J776=12,'Equivalencia BH-BMPT'!$D$13,IF(J776=13,'Equivalencia BH-BMPT'!$D$14,IF(J776=14,'Equivalencia BH-BMPT'!$D$15,IF(J776=15,'Equivalencia BH-BMPT'!$D$16,IF(J776=16,'Equivalencia BH-BMPT'!$D$17,IF(J776=17,'Equivalencia BH-BMPT'!$D$18,IF(J776=18,'Equivalencia BH-BMPT'!$D$19,IF(J776=19,'Equivalencia BH-BMPT'!$D$20,IF(J776=20,'Equivalencia BH-BMPT'!$D$21,IF(J776=21,'Equivalencia BH-BMPT'!$D$22,IF(J776=22,'Equivalencia BH-BMPT'!$D$23,IF(J776=23,'Equivalencia BH-BMPT'!#REF!,IF(J776=24,'Equivalencia BH-BMPT'!$D$25,IF(J776=25,'Equivalencia BH-BMPT'!$D$26,IF(J776=26,'Equivalencia BH-BMPT'!$D$27,IF(J776=27,'Equivalencia BH-BMPT'!$D$28,IF(J776=28,'Equivalencia BH-BMPT'!$D$29,IF(J776=29,'Equivalencia BH-BMPT'!$D$30,IF(J776=30,'Equivalencia BH-BMPT'!$D$31,IF(J776=31,'Equivalencia BH-BMPT'!$D$32,IF(J776=32,'Equivalencia BH-BMPT'!$D$33,IF(J776=33,'Equivalencia BH-BMPT'!$D$34,IF(J776=34,'Equivalencia BH-BMPT'!$D$35,IF(J776=35,'Equivalencia BH-BMPT'!$D$36,IF(J776=36,'Equivalencia BH-BMPT'!$D$37,IF(J776=37,'Equivalencia BH-BMPT'!$D$38,IF(J776=38,'Equivalencia BH-BMPT'!#REF!,IF(J776=39,'Equivalencia BH-BMPT'!$D$40,IF(J776=40,'Equivalencia BH-BMPT'!$D$41,IF(J776=41,'Equivalencia BH-BMPT'!$D$42,IF(J776=42,'Equivalencia BH-BMPT'!$D$43,IF(J776=43,'Equivalencia BH-BMPT'!$D$44,IF(J776=44,'Equivalencia BH-BMPT'!$D$45,IF(J776=45,'Equivalencia BH-BMPT'!$D$46,"No ha seleccionado un número de programa")))))))))))))))))))))))))))))))))))))))))))))</f>
        <v>No ha seleccionado un número de programa</v>
      </c>
      <c r="L776" s="20"/>
      <c r="M776" s="17"/>
      <c r="N776" s="24"/>
      <c r="O776" s="21"/>
      <c r="P776" s="85"/>
      <c r="Q776" s="22"/>
      <c r="R776" s="22"/>
      <c r="S776" s="22"/>
      <c r="T776" s="22">
        <f t="shared" si="39"/>
        <v>0</v>
      </c>
      <c r="U776" s="22"/>
      <c r="V776" s="23"/>
      <c r="W776" s="23"/>
      <c r="X776" s="23"/>
      <c r="Y776" s="17"/>
      <c r="Z776" s="17"/>
      <c r="AA776" s="39"/>
      <c r="AB776" s="17"/>
      <c r="AC776" s="17"/>
      <c r="AD776" s="17"/>
      <c r="AE776" s="17"/>
      <c r="AF776" s="40" t="e">
        <f t="shared" si="40"/>
        <v>#DIV/0!</v>
      </c>
      <c r="AG776" s="41"/>
      <c r="AH776" s="41" t="b">
        <f t="shared" si="41"/>
        <v>1</v>
      </c>
    </row>
    <row r="777" spans="1:34" ht="44.25" hidden="1" customHeight="1" thickBot="1" x14ac:dyDescent="0.3">
      <c r="A777" s="17"/>
      <c r="B777" s="17"/>
      <c r="C777" s="3"/>
      <c r="D777" s="17"/>
      <c r="E777" s="3" t="str">
        <f>IF(D777=1,'Tipo '!$B$2,IF(D777=2,'Tipo '!$B$3,IF(D777=3,'Tipo '!$B$4,IF(D777=4,'Tipo '!$B$5,IF(D777=5,'Tipo '!$B$6,IF(D777=6,'Tipo '!$B$7,IF(D777=7,'Tipo '!$B$8,IF(D777=8,'Tipo '!$B$9,IF(D777=9,'Tipo '!$B$10,IF(D777=10,'Tipo '!$B$11,IF(D777=11,'Tipo '!$B$12,IF(D777=12,'Tipo '!$B$13,IF(D777=13,'Tipo '!$B$14,IF(D777=14,'Tipo '!$B$15,IF(D777=15,'Tipo '!$B$16,IF(D777=16,'Tipo '!$B$17,IF(D777=17,'Tipo '!$B$18,IF(D777=18,'Tipo '!$B$19,IF(D777=19,'Tipo '!$B$20,IF(D777=20,'Tipo '!$B$21,"No ha seleccionado un tipo de contrato válido"))))))))))))))))))))</f>
        <v>No ha seleccionado un tipo de contrato válido</v>
      </c>
      <c r="F777" s="3"/>
      <c r="G777" s="3"/>
      <c r="H777" s="19"/>
      <c r="I777" s="19"/>
      <c r="J777" s="8"/>
      <c r="K777" s="38" t="str">
        <f>IF(J777=1,'Equivalencia BH-BMPT'!$D$2,IF(J777=2,'Equivalencia BH-BMPT'!$D$3,IF(J777=3,'Equivalencia BH-BMPT'!$D$4,IF(J777=4,'Equivalencia BH-BMPT'!$D$5,IF(J777=5,'Equivalencia BH-BMPT'!$D$6,IF(J777=6,'Equivalencia BH-BMPT'!$D$7,IF(J777=7,'Equivalencia BH-BMPT'!$D$8,IF(J777=8,'Equivalencia BH-BMPT'!$D$9,IF(J777=9,'Equivalencia BH-BMPT'!$D$10,IF(J777=10,'Equivalencia BH-BMPT'!$D$11,IF(J777=11,'Equivalencia BH-BMPT'!$D$12,IF(J777=12,'Equivalencia BH-BMPT'!$D$13,IF(J777=13,'Equivalencia BH-BMPT'!$D$14,IF(J777=14,'Equivalencia BH-BMPT'!$D$15,IF(J777=15,'Equivalencia BH-BMPT'!$D$16,IF(J777=16,'Equivalencia BH-BMPT'!$D$17,IF(J777=17,'Equivalencia BH-BMPT'!$D$18,IF(J777=18,'Equivalencia BH-BMPT'!$D$19,IF(J777=19,'Equivalencia BH-BMPT'!$D$20,IF(J777=20,'Equivalencia BH-BMPT'!$D$21,IF(J777=21,'Equivalencia BH-BMPT'!$D$22,IF(J777=22,'Equivalencia BH-BMPT'!$D$23,IF(J777=23,'Equivalencia BH-BMPT'!#REF!,IF(J777=24,'Equivalencia BH-BMPT'!$D$25,IF(J777=25,'Equivalencia BH-BMPT'!$D$26,IF(J777=26,'Equivalencia BH-BMPT'!$D$27,IF(J777=27,'Equivalencia BH-BMPT'!$D$28,IF(J777=28,'Equivalencia BH-BMPT'!$D$29,IF(J777=29,'Equivalencia BH-BMPT'!$D$30,IF(J777=30,'Equivalencia BH-BMPT'!$D$31,IF(J777=31,'Equivalencia BH-BMPT'!$D$32,IF(J777=32,'Equivalencia BH-BMPT'!$D$33,IF(J777=33,'Equivalencia BH-BMPT'!$D$34,IF(J777=34,'Equivalencia BH-BMPT'!$D$35,IF(J777=35,'Equivalencia BH-BMPT'!$D$36,IF(J777=36,'Equivalencia BH-BMPT'!$D$37,IF(J777=37,'Equivalencia BH-BMPT'!$D$38,IF(J777=38,'Equivalencia BH-BMPT'!#REF!,IF(J777=39,'Equivalencia BH-BMPT'!$D$40,IF(J777=40,'Equivalencia BH-BMPT'!$D$41,IF(J777=41,'Equivalencia BH-BMPT'!$D$42,IF(J777=42,'Equivalencia BH-BMPT'!$D$43,IF(J777=43,'Equivalencia BH-BMPT'!$D$44,IF(J777=44,'Equivalencia BH-BMPT'!$D$45,IF(J777=45,'Equivalencia BH-BMPT'!$D$46,"No ha seleccionado un número de programa")))))))))))))))))))))))))))))))))))))))))))))</f>
        <v>No ha seleccionado un número de programa</v>
      </c>
      <c r="L777" s="20"/>
      <c r="M777" s="17"/>
      <c r="N777" s="24"/>
      <c r="O777" s="21"/>
      <c r="P777" s="85"/>
      <c r="Q777" s="22"/>
      <c r="R777" s="22"/>
      <c r="S777" s="22"/>
      <c r="T777" s="22">
        <f t="shared" si="39"/>
        <v>0</v>
      </c>
      <c r="U777" s="22"/>
      <c r="V777" s="23"/>
      <c r="W777" s="23"/>
      <c r="X777" s="23"/>
      <c r="Y777" s="17"/>
      <c r="Z777" s="17"/>
      <c r="AA777" s="39"/>
      <c r="AB777" s="17"/>
      <c r="AC777" s="17"/>
      <c r="AD777" s="17"/>
      <c r="AE777" s="17"/>
      <c r="AF777" s="40" t="e">
        <f t="shared" si="40"/>
        <v>#DIV/0!</v>
      </c>
      <c r="AG777" s="41"/>
      <c r="AH777" s="41" t="b">
        <f t="shared" si="41"/>
        <v>1</v>
      </c>
    </row>
    <row r="778" spans="1:34" ht="44.25" hidden="1" customHeight="1" thickBot="1" x14ac:dyDescent="0.3">
      <c r="A778" s="17"/>
      <c r="B778" s="17"/>
      <c r="C778" s="3"/>
      <c r="D778" s="17"/>
      <c r="E778" s="3" t="str">
        <f>IF(D778=1,'Tipo '!$B$2,IF(D778=2,'Tipo '!$B$3,IF(D778=3,'Tipo '!$B$4,IF(D778=4,'Tipo '!$B$5,IF(D778=5,'Tipo '!$B$6,IF(D778=6,'Tipo '!$B$7,IF(D778=7,'Tipo '!$B$8,IF(D778=8,'Tipo '!$B$9,IF(D778=9,'Tipo '!$B$10,IF(D778=10,'Tipo '!$B$11,IF(D778=11,'Tipo '!$B$12,IF(D778=12,'Tipo '!$B$13,IF(D778=13,'Tipo '!$B$14,IF(D778=14,'Tipo '!$B$15,IF(D778=15,'Tipo '!$B$16,IF(D778=16,'Tipo '!$B$17,IF(D778=17,'Tipo '!$B$18,IF(D778=18,'Tipo '!$B$19,IF(D778=19,'Tipo '!$B$20,IF(D778=20,'Tipo '!$B$21,"No ha seleccionado un tipo de contrato válido"))))))))))))))))))))</f>
        <v>No ha seleccionado un tipo de contrato válido</v>
      </c>
      <c r="F778" s="3"/>
      <c r="G778" s="3"/>
      <c r="H778" s="19"/>
      <c r="I778" s="19"/>
      <c r="J778" s="8"/>
      <c r="K778" s="38" t="str">
        <f>IF(J778=1,'Equivalencia BH-BMPT'!$D$2,IF(J778=2,'Equivalencia BH-BMPT'!$D$3,IF(J778=3,'Equivalencia BH-BMPT'!$D$4,IF(J778=4,'Equivalencia BH-BMPT'!$D$5,IF(J778=5,'Equivalencia BH-BMPT'!$D$6,IF(J778=6,'Equivalencia BH-BMPT'!$D$7,IF(J778=7,'Equivalencia BH-BMPT'!$D$8,IF(J778=8,'Equivalencia BH-BMPT'!$D$9,IF(J778=9,'Equivalencia BH-BMPT'!$D$10,IF(J778=10,'Equivalencia BH-BMPT'!$D$11,IF(J778=11,'Equivalencia BH-BMPT'!$D$12,IF(J778=12,'Equivalencia BH-BMPT'!$D$13,IF(J778=13,'Equivalencia BH-BMPT'!$D$14,IF(J778=14,'Equivalencia BH-BMPT'!$D$15,IF(J778=15,'Equivalencia BH-BMPT'!$D$16,IF(J778=16,'Equivalencia BH-BMPT'!$D$17,IF(J778=17,'Equivalencia BH-BMPT'!$D$18,IF(J778=18,'Equivalencia BH-BMPT'!$D$19,IF(J778=19,'Equivalencia BH-BMPT'!$D$20,IF(J778=20,'Equivalencia BH-BMPT'!$D$21,IF(J778=21,'Equivalencia BH-BMPT'!$D$22,IF(J778=22,'Equivalencia BH-BMPT'!$D$23,IF(J778=23,'Equivalencia BH-BMPT'!#REF!,IF(J778=24,'Equivalencia BH-BMPT'!$D$25,IF(J778=25,'Equivalencia BH-BMPT'!$D$26,IF(J778=26,'Equivalencia BH-BMPT'!$D$27,IF(J778=27,'Equivalencia BH-BMPT'!$D$28,IF(J778=28,'Equivalencia BH-BMPT'!$D$29,IF(J778=29,'Equivalencia BH-BMPT'!$D$30,IF(J778=30,'Equivalencia BH-BMPT'!$D$31,IF(J778=31,'Equivalencia BH-BMPT'!$D$32,IF(J778=32,'Equivalencia BH-BMPT'!$D$33,IF(J778=33,'Equivalencia BH-BMPT'!$D$34,IF(J778=34,'Equivalencia BH-BMPT'!$D$35,IF(J778=35,'Equivalencia BH-BMPT'!$D$36,IF(J778=36,'Equivalencia BH-BMPT'!$D$37,IF(J778=37,'Equivalencia BH-BMPT'!$D$38,IF(J778=38,'Equivalencia BH-BMPT'!#REF!,IF(J778=39,'Equivalencia BH-BMPT'!$D$40,IF(J778=40,'Equivalencia BH-BMPT'!$D$41,IF(J778=41,'Equivalencia BH-BMPT'!$D$42,IF(J778=42,'Equivalencia BH-BMPT'!$D$43,IF(J778=43,'Equivalencia BH-BMPT'!$D$44,IF(J778=44,'Equivalencia BH-BMPT'!$D$45,IF(J778=45,'Equivalencia BH-BMPT'!$D$46,"No ha seleccionado un número de programa")))))))))))))))))))))))))))))))))))))))))))))</f>
        <v>No ha seleccionado un número de programa</v>
      </c>
      <c r="L778" s="20"/>
      <c r="M778" s="17"/>
      <c r="N778" s="24"/>
      <c r="O778" s="21"/>
      <c r="P778" s="85"/>
      <c r="Q778" s="22"/>
      <c r="R778" s="22"/>
      <c r="S778" s="22"/>
      <c r="T778" s="22">
        <f t="shared" si="39"/>
        <v>0</v>
      </c>
      <c r="U778" s="22"/>
      <c r="V778" s="23"/>
      <c r="W778" s="23"/>
      <c r="X778" s="23"/>
      <c r="Y778" s="17"/>
      <c r="Z778" s="17"/>
      <c r="AA778" s="39"/>
      <c r="AB778" s="17"/>
      <c r="AC778" s="17"/>
      <c r="AD778" s="17"/>
      <c r="AE778" s="17"/>
      <c r="AF778" s="40" t="e">
        <f t="shared" si="40"/>
        <v>#DIV/0!</v>
      </c>
      <c r="AG778" s="41"/>
      <c r="AH778" s="41" t="b">
        <f t="shared" si="41"/>
        <v>1</v>
      </c>
    </row>
    <row r="779" spans="1:34" ht="44.25" hidden="1" customHeight="1" thickBot="1" x14ac:dyDescent="0.3">
      <c r="A779" s="17"/>
      <c r="B779" s="17"/>
      <c r="C779" s="3"/>
      <c r="D779" s="17"/>
      <c r="E779" s="3" t="str">
        <f>IF(D779=1,'Tipo '!$B$2,IF(D779=2,'Tipo '!$B$3,IF(D779=3,'Tipo '!$B$4,IF(D779=4,'Tipo '!$B$5,IF(D779=5,'Tipo '!$B$6,IF(D779=6,'Tipo '!$B$7,IF(D779=7,'Tipo '!$B$8,IF(D779=8,'Tipo '!$B$9,IF(D779=9,'Tipo '!$B$10,IF(D779=10,'Tipo '!$B$11,IF(D779=11,'Tipo '!$B$12,IF(D779=12,'Tipo '!$B$13,IF(D779=13,'Tipo '!$B$14,IF(D779=14,'Tipo '!$B$15,IF(D779=15,'Tipo '!$B$16,IF(D779=16,'Tipo '!$B$17,IF(D779=17,'Tipo '!$B$18,IF(D779=18,'Tipo '!$B$19,IF(D779=19,'Tipo '!$B$20,IF(D779=20,'Tipo '!$B$21,"No ha seleccionado un tipo de contrato válido"))))))))))))))))))))</f>
        <v>No ha seleccionado un tipo de contrato válido</v>
      </c>
      <c r="F779" s="3"/>
      <c r="G779" s="3"/>
      <c r="H779" s="19"/>
      <c r="I779" s="19"/>
      <c r="J779" s="8"/>
      <c r="K779" s="38" t="str">
        <f>IF(J779=1,'Equivalencia BH-BMPT'!$D$2,IF(J779=2,'Equivalencia BH-BMPT'!$D$3,IF(J779=3,'Equivalencia BH-BMPT'!$D$4,IF(J779=4,'Equivalencia BH-BMPT'!$D$5,IF(J779=5,'Equivalencia BH-BMPT'!$D$6,IF(J779=6,'Equivalencia BH-BMPT'!$D$7,IF(J779=7,'Equivalencia BH-BMPT'!$D$8,IF(J779=8,'Equivalencia BH-BMPT'!$D$9,IF(J779=9,'Equivalencia BH-BMPT'!$D$10,IF(J779=10,'Equivalencia BH-BMPT'!$D$11,IF(J779=11,'Equivalencia BH-BMPT'!$D$12,IF(J779=12,'Equivalencia BH-BMPT'!$D$13,IF(J779=13,'Equivalencia BH-BMPT'!$D$14,IF(J779=14,'Equivalencia BH-BMPT'!$D$15,IF(J779=15,'Equivalencia BH-BMPT'!$D$16,IF(J779=16,'Equivalencia BH-BMPT'!$D$17,IF(J779=17,'Equivalencia BH-BMPT'!$D$18,IF(J779=18,'Equivalencia BH-BMPT'!$D$19,IF(J779=19,'Equivalencia BH-BMPT'!$D$20,IF(J779=20,'Equivalencia BH-BMPT'!$D$21,IF(J779=21,'Equivalencia BH-BMPT'!$D$22,IF(J779=22,'Equivalencia BH-BMPT'!$D$23,IF(J779=23,'Equivalencia BH-BMPT'!#REF!,IF(J779=24,'Equivalencia BH-BMPT'!$D$25,IF(J779=25,'Equivalencia BH-BMPT'!$D$26,IF(J779=26,'Equivalencia BH-BMPT'!$D$27,IF(J779=27,'Equivalencia BH-BMPT'!$D$28,IF(J779=28,'Equivalencia BH-BMPT'!$D$29,IF(J779=29,'Equivalencia BH-BMPT'!$D$30,IF(J779=30,'Equivalencia BH-BMPT'!$D$31,IF(J779=31,'Equivalencia BH-BMPT'!$D$32,IF(J779=32,'Equivalencia BH-BMPT'!$D$33,IF(J779=33,'Equivalencia BH-BMPT'!$D$34,IF(J779=34,'Equivalencia BH-BMPT'!$D$35,IF(J779=35,'Equivalencia BH-BMPT'!$D$36,IF(J779=36,'Equivalencia BH-BMPT'!$D$37,IF(J779=37,'Equivalencia BH-BMPT'!$D$38,IF(J779=38,'Equivalencia BH-BMPT'!#REF!,IF(J779=39,'Equivalencia BH-BMPT'!$D$40,IF(J779=40,'Equivalencia BH-BMPT'!$D$41,IF(J779=41,'Equivalencia BH-BMPT'!$D$42,IF(J779=42,'Equivalencia BH-BMPT'!$D$43,IF(J779=43,'Equivalencia BH-BMPT'!$D$44,IF(J779=44,'Equivalencia BH-BMPT'!$D$45,IF(J779=45,'Equivalencia BH-BMPT'!$D$46,"No ha seleccionado un número de programa")))))))))))))))))))))))))))))))))))))))))))))</f>
        <v>No ha seleccionado un número de programa</v>
      </c>
      <c r="L779" s="20"/>
      <c r="M779" s="17"/>
      <c r="N779" s="24"/>
      <c r="O779" s="21"/>
      <c r="P779" s="85"/>
      <c r="Q779" s="22"/>
      <c r="R779" s="22"/>
      <c r="S779" s="22"/>
      <c r="T779" s="22">
        <f t="shared" si="39"/>
        <v>0</v>
      </c>
      <c r="U779" s="22"/>
      <c r="V779" s="23"/>
      <c r="W779" s="23"/>
      <c r="X779" s="23"/>
      <c r="Y779" s="17"/>
      <c r="Z779" s="17"/>
      <c r="AA779" s="39"/>
      <c r="AB779" s="17"/>
      <c r="AC779" s="17"/>
      <c r="AD779" s="17"/>
      <c r="AE779" s="17"/>
      <c r="AF779" s="40" t="e">
        <f t="shared" si="40"/>
        <v>#DIV/0!</v>
      </c>
      <c r="AG779" s="41"/>
      <c r="AH779" s="41" t="b">
        <f t="shared" si="41"/>
        <v>1</v>
      </c>
    </row>
    <row r="780" spans="1:34" ht="44.25" hidden="1" customHeight="1" thickBot="1" x14ac:dyDescent="0.3">
      <c r="A780" s="17"/>
      <c r="B780" s="17"/>
      <c r="C780" s="3"/>
      <c r="D780" s="17"/>
      <c r="E780" s="3" t="str">
        <f>IF(D780=1,'Tipo '!$B$2,IF(D780=2,'Tipo '!$B$3,IF(D780=3,'Tipo '!$B$4,IF(D780=4,'Tipo '!$B$5,IF(D780=5,'Tipo '!$B$6,IF(D780=6,'Tipo '!$B$7,IF(D780=7,'Tipo '!$B$8,IF(D780=8,'Tipo '!$B$9,IF(D780=9,'Tipo '!$B$10,IF(D780=10,'Tipo '!$B$11,IF(D780=11,'Tipo '!$B$12,IF(D780=12,'Tipo '!$B$13,IF(D780=13,'Tipo '!$B$14,IF(D780=14,'Tipo '!$B$15,IF(D780=15,'Tipo '!$B$16,IF(D780=16,'Tipo '!$B$17,IF(D780=17,'Tipo '!$B$18,IF(D780=18,'Tipo '!$B$19,IF(D780=19,'Tipo '!$B$20,IF(D780=20,'Tipo '!$B$21,"No ha seleccionado un tipo de contrato válido"))))))))))))))))))))</f>
        <v>No ha seleccionado un tipo de contrato válido</v>
      </c>
      <c r="F780" s="3"/>
      <c r="G780" s="3"/>
      <c r="H780" s="19"/>
      <c r="I780" s="19"/>
      <c r="J780" s="8"/>
      <c r="K780" s="38" t="str">
        <f>IF(J780=1,'Equivalencia BH-BMPT'!$D$2,IF(J780=2,'Equivalencia BH-BMPT'!$D$3,IF(J780=3,'Equivalencia BH-BMPT'!$D$4,IF(J780=4,'Equivalencia BH-BMPT'!$D$5,IF(J780=5,'Equivalencia BH-BMPT'!$D$6,IF(J780=6,'Equivalencia BH-BMPT'!$D$7,IF(J780=7,'Equivalencia BH-BMPT'!$D$8,IF(J780=8,'Equivalencia BH-BMPT'!$D$9,IF(J780=9,'Equivalencia BH-BMPT'!$D$10,IF(J780=10,'Equivalencia BH-BMPT'!$D$11,IF(J780=11,'Equivalencia BH-BMPT'!$D$12,IF(J780=12,'Equivalencia BH-BMPT'!$D$13,IF(J780=13,'Equivalencia BH-BMPT'!$D$14,IF(J780=14,'Equivalencia BH-BMPT'!$D$15,IF(J780=15,'Equivalencia BH-BMPT'!$D$16,IF(J780=16,'Equivalencia BH-BMPT'!$D$17,IF(J780=17,'Equivalencia BH-BMPT'!$D$18,IF(J780=18,'Equivalencia BH-BMPT'!$D$19,IF(J780=19,'Equivalencia BH-BMPT'!$D$20,IF(J780=20,'Equivalencia BH-BMPT'!$D$21,IF(J780=21,'Equivalencia BH-BMPT'!$D$22,IF(J780=22,'Equivalencia BH-BMPT'!$D$23,IF(J780=23,'Equivalencia BH-BMPT'!#REF!,IF(J780=24,'Equivalencia BH-BMPT'!$D$25,IF(J780=25,'Equivalencia BH-BMPT'!$D$26,IF(J780=26,'Equivalencia BH-BMPT'!$D$27,IF(J780=27,'Equivalencia BH-BMPT'!$D$28,IF(J780=28,'Equivalencia BH-BMPT'!$D$29,IF(J780=29,'Equivalencia BH-BMPT'!$D$30,IF(J780=30,'Equivalencia BH-BMPT'!$D$31,IF(J780=31,'Equivalencia BH-BMPT'!$D$32,IF(J780=32,'Equivalencia BH-BMPT'!$D$33,IF(J780=33,'Equivalencia BH-BMPT'!$D$34,IF(J780=34,'Equivalencia BH-BMPT'!$D$35,IF(J780=35,'Equivalencia BH-BMPT'!$D$36,IF(J780=36,'Equivalencia BH-BMPT'!$D$37,IF(J780=37,'Equivalencia BH-BMPT'!$D$38,IF(J780=38,'Equivalencia BH-BMPT'!#REF!,IF(J780=39,'Equivalencia BH-BMPT'!$D$40,IF(J780=40,'Equivalencia BH-BMPT'!$D$41,IF(J780=41,'Equivalencia BH-BMPT'!$D$42,IF(J780=42,'Equivalencia BH-BMPT'!$D$43,IF(J780=43,'Equivalencia BH-BMPT'!$D$44,IF(J780=44,'Equivalencia BH-BMPT'!$D$45,IF(J780=45,'Equivalencia BH-BMPT'!$D$46,"No ha seleccionado un número de programa")))))))))))))))))))))))))))))))))))))))))))))</f>
        <v>No ha seleccionado un número de programa</v>
      </c>
      <c r="L780" s="20"/>
      <c r="M780" s="17"/>
      <c r="N780" s="24"/>
      <c r="O780" s="21"/>
      <c r="P780" s="85"/>
      <c r="Q780" s="22"/>
      <c r="R780" s="22"/>
      <c r="S780" s="22"/>
      <c r="T780" s="22">
        <f t="shared" si="39"/>
        <v>0</v>
      </c>
      <c r="U780" s="22"/>
      <c r="V780" s="23"/>
      <c r="W780" s="23"/>
      <c r="X780" s="23"/>
      <c r="Y780" s="17"/>
      <c r="Z780" s="17"/>
      <c r="AA780" s="39"/>
      <c r="AB780" s="17"/>
      <c r="AC780" s="17"/>
      <c r="AD780" s="17"/>
      <c r="AE780" s="17"/>
      <c r="AF780" s="40" t="e">
        <f t="shared" si="40"/>
        <v>#DIV/0!</v>
      </c>
      <c r="AG780" s="41"/>
      <c r="AH780" s="41" t="b">
        <f t="shared" si="41"/>
        <v>1</v>
      </c>
    </row>
    <row r="781" spans="1:34" ht="44.25" hidden="1" customHeight="1" thickBot="1" x14ac:dyDescent="0.3">
      <c r="A781" s="17"/>
      <c r="B781" s="17"/>
      <c r="C781" s="3"/>
      <c r="D781" s="17"/>
      <c r="E781" s="3" t="str">
        <f>IF(D781=1,'Tipo '!$B$2,IF(D781=2,'Tipo '!$B$3,IF(D781=3,'Tipo '!$B$4,IF(D781=4,'Tipo '!$B$5,IF(D781=5,'Tipo '!$B$6,IF(D781=6,'Tipo '!$B$7,IF(D781=7,'Tipo '!$B$8,IF(D781=8,'Tipo '!$B$9,IF(D781=9,'Tipo '!$B$10,IF(D781=10,'Tipo '!$B$11,IF(D781=11,'Tipo '!$B$12,IF(D781=12,'Tipo '!$B$13,IF(D781=13,'Tipo '!$B$14,IF(D781=14,'Tipo '!$B$15,IF(D781=15,'Tipo '!$B$16,IF(D781=16,'Tipo '!$B$17,IF(D781=17,'Tipo '!$B$18,IF(D781=18,'Tipo '!$B$19,IF(D781=19,'Tipo '!$B$20,IF(D781=20,'Tipo '!$B$21,"No ha seleccionado un tipo de contrato válido"))))))))))))))))))))</f>
        <v>No ha seleccionado un tipo de contrato válido</v>
      </c>
      <c r="F781" s="3"/>
      <c r="G781" s="3"/>
      <c r="H781" s="19"/>
      <c r="I781" s="19"/>
      <c r="J781" s="8"/>
      <c r="K781" s="38" t="str">
        <f>IF(J781=1,'Equivalencia BH-BMPT'!$D$2,IF(J781=2,'Equivalencia BH-BMPT'!$D$3,IF(J781=3,'Equivalencia BH-BMPT'!$D$4,IF(J781=4,'Equivalencia BH-BMPT'!$D$5,IF(J781=5,'Equivalencia BH-BMPT'!$D$6,IF(J781=6,'Equivalencia BH-BMPT'!$D$7,IF(J781=7,'Equivalencia BH-BMPT'!$D$8,IF(J781=8,'Equivalencia BH-BMPT'!$D$9,IF(J781=9,'Equivalencia BH-BMPT'!$D$10,IF(J781=10,'Equivalencia BH-BMPT'!$D$11,IF(J781=11,'Equivalencia BH-BMPT'!$D$12,IF(J781=12,'Equivalencia BH-BMPT'!$D$13,IF(J781=13,'Equivalencia BH-BMPT'!$D$14,IF(J781=14,'Equivalencia BH-BMPT'!$D$15,IF(J781=15,'Equivalencia BH-BMPT'!$D$16,IF(J781=16,'Equivalencia BH-BMPT'!$D$17,IF(J781=17,'Equivalencia BH-BMPT'!$D$18,IF(J781=18,'Equivalencia BH-BMPT'!$D$19,IF(J781=19,'Equivalencia BH-BMPT'!$D$20,IF(J781=20,'Equivalencia BH-BMPT'!$D$21,IF(J781=21,'Equivalencia BH-BMPT'!$D$22,IF(J781=22,'Equivalencia BH-BMPT'!$D$23,IF(J781=23,'Equivalencia BH-BMPT'!#REF!,IF(J781=24,'Equivalencia BH-BMPT'!$D$25,IF(J781=25,'Equivalencia BH-BMPT'!$D$26,IF(J781=26,'Equivalencia BH-BMPT'!$D$27,IF(J781=27,'Equivalencia BH-BMPT'!$D$28,IF(J781=28,'Equivalencia BH-BMPT'!$D$29,IF(J781=29,'Equivalencia BH-BMPT'!$D$30,IF(J781=30,'Equivalencia BH-BMPT'!$D$31,IF(J781=31,'Equivalencia BH-BMPT'!$D$32,IF(J781=32,'Equivalencia BH-BMPT'!$D$33,IF(J781=33,'Equivalencia BH-BMPT'!$D$34,IF(J781=34,'Equivalencia BH-BMPT'!$D$35,IF(J781=35,'Equivalencia BH-BMPT'!$D$36,IF(J781=36,'Equivalencia BH-BMPT'!$D$37,IF(J781=37,'Equivalencia BH-BMPT'!$D$38,IF(J781=38,'Equivalencia BH-BMPT'!#REF!,IF(J781=39,'Equivalencia BH-BMPT'!$D$40,IF(J781=40,'Equivalencia BH-BMPT'!$D$41,IF(J781=41,'Equivalencia BH-BMPT'!$D$42,IF(J781=42,'Equivalencia BH-BMPT'!$D$43,IF(J781=43,'Equivalencia BH-BMPT'!$D$44,IF(J781=44,'Equivalencia BH-BMPT'!$D$45,IF(J781=45,'Equivalencia BH-BMPT'!$D$46,"No ha seleccionado un número de programa")))))))))))))))))))))))))))))))))))))))))))))</f>
        <v>No ha seleccionado un número de programa</v>
      </c>
      <c r="L781" s="20"/>
      <c r="M781" s="17"/>
      <c r="N781" s="24"/>
      <c r="O781" s="21"/>
      <c r="P781" s="85"/>
      <c r="Q781" s="22"/>
      <c r="R781" s="22"/>
      <c r="S781" s="22"/>
      <c r="T781" s="22">
        <f t="shared" si="39"/>
        <v>0</v>
      </c>
      <c r="U781" s="22"/>
      <c r="V781" s="23"/>
      <c r="W781" s="23"/>
      <c r="X781" s="23"/>
      <c r="Y781" s="17"/>
      <c r="Z781" s="17"/>
      <c r="AA781" s="39"/>
      <c r="AB781" s="17"/>
      <c r="AC781" s="17"/>
      <c r="AD781" s="17"/>
      <c r="AE781" s="17"/>
      <c r="AF781" s="40" t="e">
        <f t="shared" si="40"/>
        <v>#DIV/0!</v>
      </c>
      <c r="AG781" s="41"/>
      <c r="AH781" s="41" t="b">
        <f t="shared" si="41"/>
        <v>1</v>
      </c>
    </row>
    <row r="782" spans="1:34" ht="44.25" hidden="1" customHeight="1" thickBot="1" x14ac:dyDescent="0.3">
      <c r="A782" s="17"/>
      <c r="B782" s="17"/>
      <c r="C782" s="3"/>
      <c r="D782" s="17"/>
      <c r="E782" s="3" t="str">
        <f>IF(D782=1,'Tipo '!$B$2,IF(D782=2,'Tipo '!$B$3,IF(D782=3,'Tipo '!$B$4,IF(D782=4,'Tipo '!$B$5,IF(D782=5,'Tipo '!$B$6,IF(D782=6,'Tipo '!$B$7,IF(D782=7,'Tipo '!$B$8,IF(D782=8,'Tipo '!$B$9,IF(D782=9,'Tipo '!$B$10,IF(D782=10,'Tipo '!$B$11,IF(D782=11,'Tipo '!$B$12,IF(D782=12,'Tipo '!$B$13,IF(D782=13,'Tipo '!$B$14,IF(D782=14,'Tipo '!$B$15,IF(D782=15,'Tipo '!$B$16,IF(D782=16,'Tipo '!$B$17,IF(D782=17,'Tipo '!$B$18,IF(D782=18,'Tipo '!$B$19,IF(D782=19,'Tipo '!$B$20,IF(D782=20,'Tipo '!$B$21,"No ha seleccionado un tipo de contrato válido"))))))))))))))))))))</f>
        <v>No ha seleccionado un tipo de contrato válido</v>
      </c>
      <c r="F782" s="3"/>
      <c r="G782" s="3"/>
      <c r="H782" s="19"/>
      <c r="I782" s="19"/>
      <c r="J782" s="8"/>
      <c r="K782" s="38" t="str">
        <f>IF(J782=1,'Equivalencia BH-BMPT'!$D$2,IF(J782=2,'Equivalencia BH-BMPT'!$D$3,IF(J782=3,'Equivalencia BH-BMPT'!$D$4,IF(J782=4,'Equivalencia BH-BMPT'!$D$5,IF(J782=5,'Equivalencia BH-BMPT'!$D$6,IF(J782=6,'Equivalencia BH-BMPT'!$D$7,IF(J782=7,'Equivalencia BH-BMPT'!$D$8,IF(J782=8,'Equivalencia BH-BMPT'!$D$9,IF(J782=9,'Equivalencia BH-BMPT'!$D$10,IF(J782=10,'Equivalencia BH-BMPT'!$D$11,IF(J782=11,'Equivalencia BH-BMPT'!$D$12,IF(J782=12,'Equivalencia BH-BMPT'!$D$13,IF(J782=13,'Equivalencia BH-BMPT'!$D$14,IF(J782=14,'Equivalencia BH-BMPT'!$D$15,IF(J782=15,'Equivalencia BH-BMPT'!$D$16,IF(J782=16,'Equivalencia BH-BMPT'!$D$17,IF(J782=17,'Equivalencia BH-BMPT'!$D$18,IF(J782=18,'Equivalencia BH-BMPT'!$D$19,IF(J782=19,'Equivalencia BH-BMPT'!$D$20,IF(J782=20,'Equivalencia BH-BMPT'!$D$21,IF(J782=21,'Equivalencia BH-BMPT'!$D$22,IF(J782=22,'Equivalencia BH-BMPT'!$D$23,IF(J782=23,'Equivalencia BH-BMPT'!#REF!,IF(J782=24,'Equivalencia BH-BMPT'!$D$25,IF(J782=25,'Equivalencia BH-BMPT'!$D$26,IF(J782=26,'Equivalencia BH-BMPT'!$D$27,IF(J782=27,'Equivalencia BH-BMPT'!$D$28,IF(J782=28,'Equivalencia BH-BMPT'!$D$29,IF(J782=29,'Equivalencia BH-BMPT'!$D$30,IF(J782=30,'Equivalencia BH-BMPT'!$D$31,IF(J782=31,'Equivalencia BH-BMPT'!$D$32,IF(J782=32,'Equivalencia BH-BMPT'!$D$33,IF(J782=33,'Equivalencia BH-BMPT'!$D$34,IF(J782=34,'Equivalencia BH-BMPT'!$D$35,IF(J782=35,'Equivalencia BH-BMPT'!$D$36,IF(J782=36,'Equivalencia BH-BMPT'!$D$37,IF(J782=37,'Equivalencia BH-BMPT'!$D$38,IF(J782=38,'Equivalencia BH-BMPT'!#REF!,IF(J782=39,'Equivalencia BH-BMPT'!$D$40,IF(J782=40,'Equivalencia BH-BMPT'!$D$41,IF(J782=41,'Equivalencia BH-BMPT'!$D$42,IF(J782=42,'Equivalencia BH-BMPT'!$D$43,IF(J782=43,'Equivalencia BH-BMPT'!$D$44,IF(J782=44,'Equivalencia BH-BMPT'!$D$45,IF(J782=45,'Equivalencia BH-BMPT'!$D$46,"No ha seleccionado un número de programa")))))))))))))))))))))))))))))))))))))))))))))</f>
        <v>No ha seleccionado un número de programa</v>
      </c>
      <c r="L782" s="20"/>
      <c r="M782" s="17"/>
      <c r="N782" s="24"/>
      <c r="O782" s="21"/>
      <c r="P782" s="85"/>
      <c r="Q782" s="22"/>
      <c r="R782" s="22"/>
      <c r="S782" s="22"/>
      <c r="T782" s="22">
        <f t="shared" si="39"/>
        <v>0</v>
      </c>
      <c r="U782" s="22"/>
      <c r="V782" s="23"/>
      <c r="W782" s="23"/>
      <c r="X782" s="23"/>
      <c r="Y782" s="17"/>
      <c r="Z782" s="17"/>
      <c r="AA782" s="39"/>
      <c r="AB782" s="17"/>
      <c r="AC782" s="17"/>
      <c r="AD782" s="17"/>
      <c r="AE782" s="17"/>
      <c r="AF782" s="40" t="e">
        <f t="shared" si="40"/>
        <v>#DIV/0!</v>
      </c>
      <c r="AG782" s="41"/>
      <c r="AH782" s="41" t="b">
        <f t="shared" si="41"/>
        <v>1</v>
      </c>
    </row>
    <row r="783" spans="1:34" ht="44.25" hidden="1" customHeight="1" thickBot="1" x14ac:dyDescent="0.3">
      <c r="A783" s="17"/>
      <c r="B783" s="17"/>
      <c r="C783" s="3"/>
      <c r="D783" s="17"/>
      <c r="E783" s="3" t="str">
        <f>IF(D783=1,'Tipo '!$B$2,IF(D783=2,'Tipo '!$B$3,IF(D783=3,'Tipo '!$B$4,IF(D783=4,'Tipo '!$B$5,IF(D783=5,'Tipo '!$B$6,IF(D783=6,'Tipo '!$B$7,IF(D783=7,'Tipo '!$B$8,IF(D783=8,'Tipo '!$B$9,IF(D783=9,'Tipo '!$B$10,IF(D783=10,'Tipo '!$B$11,IF(D783=11,'Tipo '!$B$12,IF(D783=12,'Tipo '!$B$13,IF(D783=13,'Tipo '!$B$14,IF(D783=14,'Tipo '!$B$15,IF(D783=15,'Tipo '!$B$16,IF(D783=16,'Tipo '!$B$17,IF(D783=17,'Tipo '!$B$18,IF(D783=18,'Tipo '!$B$19,IF(D783=19,'Tipo '!$B$20,IF(D783=20,'Tipo '!$B$21,"No ha seleccionado un tipo de contrato válido"))))))))))))))))))))</f>
        <v>No ha seleccionado un tipo de contrato válido</v>
      </c>
      <c r="F783" s="3"/>
      <c r="G783" s="3"/>
      <c r="H783" s="19"/>
      <c r="I783" s="19"/>
      <c r="J783" s="8"/>
      <c r="K783" s="38" t="str">
        <f>IF(J783=1,'Equivalencia BH-BMPT'!$D$2,IF(J783=2,'Equivalencia BH-BMPT'!$D$3,IF(J783=3,'Equivalencia BH-BMPT'!$D$4,IF(J783=4,'Equivalencia BH-BMPT'!$D$5,IF(J783=5,'Equivalencia BH-BMPT'!$D$6,IF(J783=6,'Equivalencia BH-BMPT'!$D$7,IF(J783=7,'Equivalencia BH-BMPT'!$D$8,IF(J783=8,'Equivalencia BH-BMPT'!$D$9,IF(J783=9,'Equivalencia BH-BMPT'!$D$10,IF(J783=10,'Equivalencia BH-BMPT'!$D$11,IF(J783=11,'Equivalencia BH-BMPT'!$D$12,IF(J783=12,'Equivalencia BH-BMPT'!$D$13,IF(J783=13,'Equivalencia BH-BMPT'!$D$14,IF(J783=14,'Equivalencia BH-BMPT'!$D$15,IF(J783=15,'Equivalencia BH-BMPT'!$D$16,IF(J783=16,'Equivalencia BH-BMPT'!$D$17,IF(J783=17,'Equivalencia BH-BMPT'!$D$18,IF(J783=18,'Equivalencia BH-BMPT'!$D$19,IF(J783=19,'Equivalencia BH-BMPT'!$D$20,IF(J783=20,'Equivalencia BH-BMPT'!$D$21,IF(J783=21,'Equivalencia BH-BMPT'!$D$22,IF(J783=22,'Equivalencia BH-BMPT'!$D$23,IF(J783=23,'Equivalencia BH-BMPT'!#REF!,IF(J783=24,'Equivalencia BH-BMPT'!$D$25,IF(J783=25,'Equivalencia BH-BMPT'!$D$26,IF(J783=26,'Equivalencia BH-BMPT'!$D$27,IF(J783=27,'Equivalencia BH-BMPT'!$D$28,IF(J783=28,'Equivalencia BH-BMPT'!$D$29,IF(J783=29,'Equivalencia BH-BMPT'!$D$30,IF(J783=30,'Equivalencia BH-BMPT'!$D$31,IF(J783=31,'Equivalencia BH-BMPT'!$D$32,IF(J783=32,'Equivalencia BH-BMPT'!$D$33,IF(J783=33,'Equivalencia BH-BMPT'!$D$34,IF(J783=34,'Equivalencia BH-BMPT'!$D$35,IF(J783=35,'Equivalencia BH-BMPT'!$D$36,IF(J783=36,'Equivalencia BH-BMPT'!$D$37,IF(J783=37,'Equivalencia BH-BMPT'!$D$38,IF(J783=38,'Equivalencia BH-BMPT'!#REF!,IF(J783=39,'Equivalencia BH-BMPT'!$D$40,IF(J783=40,'Equivalencia BH-BMPT'!$D$41,IF(J783=41,'Equivalencia BH-BMPT'!$D$42,IF(J783=42,'Equivalencia BH-BMPT'!$D$43,IF(J783=43,'Equivalencia BH-BMPT'!$D$44,IF(J783=44,'Equivalencia BH-BMPT'!$D$45,IF(J783=45,'Equivalencia BH-BMPT'!$D$46,"No ha seleccionado un número de programa")))))))))))))))))))))))))))))))))))))))))))))</f>
        <v>No ha seleccionado un número de programa</v>
      </c>
      <c r="L783" s="20"/>
      <c r="M783" s="17"/>
      <c r="N783" s="24"/>
      <c r="O783" s="21"/>
      <c r="P783" s="85"/>
      <c r="Q783" s="22"/>
      <c r="R783" s="22"/>
      <c r="S783" s="22"/>
      <c r="T783" s="22">
        <f t="shared" si="39"/>
        <v>0</v>
      </c>
      <c r="U783" s="22"/>
      <c r="V783" s="23"/>
      <c r="W783" s="23"/>
      <c r="X783" s="23"/>
      <c r="Y783" s="17"/>
      <c r="Z783" s="17"/>
      <c r="AA783" s="39"/>
      <c r="AB783" s="17"/>
      <c r="AC783" s="17"/>
      <c r="AD783" s="17"/>
      <c r="AE783" s="17"/>
      <c r="AF783" s="40" t="e">
        <f t="shared" si="40"/>
        <v>#DIV/0!</v>
      </c>
      <c r="AG783" s="41"/>
      <c r="AH783" s="41" t="b">
        <f t="shared" si="41"/>
        <v>1</v>
      </c>
    </row>
    <row r="784" spans="1:34" ht="44.25" hidden="1" customHeight="1" thickBot="1" x14ac:dyDescent="0.3">
      <c r="A784" s="17"/>
      <c r="B784" s="17"/>
      <c r="C784" s="3"/>
      <c r="D784" s="17"/>
      <c r="E784" s="3" t="str">
        <f>IF(D784=1,'Tipo '!$B$2,IF(D784=2,'Tipo '!$B$3,IF(D784=3,'Tipo '!$B$4,IF(D784=4,'Tipo '!$B$5,IF(D784=5,'Tipo '!$B$6,IF(D784=6,'Tipo '!$B$7,IF(D784=7,'Tipo '!$B$8,IF(D784=8,'Tipo '!$B$9,IF(D784=9,'Tipo '!$B$10,IF(D784=10,'Tipo '!$B$11,IF(D784=11,'Tipo '!$B$12,IF(D784=12,'Tipo '!$B$13,IF(D784=13,'Tipo '!$B$14,IF(D784=14,'Tipo '!$B$15,IF(D784=15,'Tipo '!$B$16,IF(D784=16,'Tipo '!$B$17,IF(D784=17,'Tipo '!$B$18,IF(D784=18,'Tipo '!$B$19,IF(D784=19,'Tipo '!$B$20,IF(D784=20,'Tipo '!$B$21,"No ha seleccionado un tipo de contrato válido"))))))))))))))))))))</f>
        <v>No ha seleccionado un tipo de contrato válido</v>
      </c>
      <c r="F784" s="3"/>
      <c r="G784" s="3"/>
      <c r="H784" s="19"/>
      <c r="I784" s="19"/>
      <c r="J784" s="8"/>
      <c r="K784" s="38" t="str">
        <f>IF(J784=1,'Equivalencia BH-BMPT'!$D$2,IF(J784=2,'Equivalencia BH-BMPT'!$D$3,IF(J784=3,'Equivalencia BH-BMPT'!$D$4,IF(J784=4,'Equivalencia BH-BMPT'!$D$5,IF(J784=5,'Equivalencia BH-BMPT'!$D$6,IF(J784=6,'Equivalencia BH-BMPT'!$D$7,IF(J784=7,'Equivalencia BH-BMPT'!$D$8,IF(J784=8,'Equivalencia BH-BMPT'!$D$9,IF(J784=9,'Equivalencia BH-BMPT'!$D$10,IF(J784=10,'Equivalencia BH-BMPT'!$D$11,IF(J784=11,'Equivalencia BH-BMPT'!$D$12,IF(J784=12,'Equivalencia BH-BMPT'!$D$13,IF(J784=13,'Equivalencia BH-BMPT'!$D$14,IF(J784=14,'Equivalencia BH-BMPT'!$D$15,IF(J784=15,'Equivalencia BH-BMPT'!$D$16,IF(J784=16,'Equivalencia BH-BMPT'!$D$17,IF(J784=17,'Equivalencia BH-BMPT'!$D$18,IF(J784=18,'Equivalencia BH-BMPT'!$D$19,IF(J784=19,'Equivalencia BH-BMPT'!$D$20,IF(J784=20,'Equivalencia BH-BMPT'!$D$21,IF(J784=21,'Equivalencia BH-BMPT'!$D$22,IF(J784=22,'Equivalencia BH-BMPT'!$D$23,IF(J784=23,'Equivalencia BH-BMPT'!#REF!,IF(J784=24,'Equivalencia BH-BMPT'!$D$25,IF(J784=25,'Equivalencia BH-BMPT'!$D$26,IF(J784=26,'Equivalencia BH-BMPT'!$D$27,IF(J784=27,'Equivalencia BH-BMPT'!$D$28,IF(J784=28,'Equivalencia BH-BMPT'!$D$29,IF(J784=29,'Equivalencia BH-BMPT'!$D$30,IF(J784=30,'Equivalencia BH-BMPT'!$D$31,IF(J784=31,'Equivalencia BH-BMPT'!$D$32,IF(J784=32,'Equivalencia BH-BMPT'!$D$33,IF(J784=33,'Equivalencia BH-BMPT'!$D$34,IF(J784=34,'Equivalencia BH-BMPT'!$D$35,IF(J784=35,'Equivalencia BH-BMPT'!$D$36,IF(J784=36,'Equivalencia BH-BMPT'!$D$37,IF(J784=37,'Equivalencia BH-BMPT'!$D$38,IF(J784=38,'Equivalencia BH-BMPT'!#REF!,IF(J784=39,'Equivalencia BH-BMPT'!$D$40,IF(J784=40,'Equivalencia BH-BMPT'!$D$41,IF(J784=41,'Equivalencia BH-BMPT'!$D$42,IF(J784=42,'Equivalencia BH-BMPT'!$D$43,IF(J784=43,'Equivalencia BH-BMPT'!$D$44,IF(J784=44,'Equivalencia BH-BMPT'!$D$45,IF(J784=45,'Equivalencia BH-BMPT'!$D$46,"No ha seleccionado un número de programa")))))))))))))))))))))))))))))))))))))))))))))</f>
        <v>No ha seleccionado un número de programa</v>
      </c>
      <c r="L784" s="20"/>
      <c r="M784" s="17"/>
      <c r="N784" s="24"/>
      <c r="O784" s="21"/>
      <c r="P784" s="85"/>
      <c r="Q784" s="22"/>
      <c r="R784" s="22"/>
      <c r="S784" s="22"/>
      <c r="T784" s="22">
        <f t="shared" si="39"/>
        <v>0</v>
      </c>
      <c r="U784" s="22"/>
      <c r="V784" s="23"/>
      <c r="W784" s="23"/>
      <c r="X784" s="23"/>
      <c r="Y784" s="17"/>
      <c r="Z784" s="17"/>
      <c r="AA784" s="39"/>
      <c r="AB784" s="17"/>
      <c r="AC784" s="17"/>
      <c r="AD784" s="17"/>
      <c r="AE784" s="17"/>
      <c r="AF784" s="40" t="e">
        <f t="shared" si="40"/>
        <v>#DIV/0!</v>
      </c>
      <c r="AG784" s="41"/>
      <c r="AH784" s="41" t="b">
        <f t="shared" si="41"/>
        <v>1</v>
      </c>
    </row>
    <row r="785" spans="1:34" ht="44.25" hidden="1" customHeight="1" thickBot="1" x14ac:dyDescent="0.3">
      <c r="A785" s="17"/>
      <c r="B785" s="17"/>
      <c r="C785" s="3"/>
      <c r="D785" s="17"/>
      <c r="E785" s="3" t="str">
        <f>IF(D785=1,'Tipo '!$B$2,IF(D785=2,'Tipo '!$B$3,IF(D785=3,'Tipo '!$B$4,IF(D785=4,'Tipo '!$B$5,IF(D785=5,'Tipo '!$B$6,IF(D785=6,'Tipo '!$B$7,IF(D785=7,'Tipo '!$B$8,IF(D785=8,'Tipo '!$B$9,IF(D785=9,'Tipo '!$B$10,IF(D785=10,'Tipo '!$B$11,IF(D785=11,'Tipo '!$B$12,IF(D785=12,'Tipo '!$B$13,IF(D785=13,'Tipo '!$B$14,IF(D785=14,'Tipo '!$B$15,IF(D785=15,'Tipo '!$B$16,IF(D785=16,'Tipo '!$B$17,IF(D785=17,'Tipo '!$B$18,IF(D785=18,'Tipo '!$B$19,IF(D785=19,'Tipo '!$B$20,IF(D785=20,'Tipo '!$B$21,"No ha seleccionado un tipo de contrato válido"))))))))))))))))))))</f>
        <v>No ha seleccionado un tipo de contrato válido</v>
      </c>
      <c r="F785" s="3"/>
      <c r="G785" s="3"/>
      <c r="H785" s="19"/>
      <c r="I785" s="19"/>
      <c r="J785" s="8"/>
      <c r="K785" s="38" t="str">
        <f>IF(J785=1,'Equivalencia BH-BMPT'!$D$2,IF(J785=2,'Equivalencia BH-BMPT'!$D$3,IF(J785=3,'Equivalencia BH-BMPT'!$D$4,IF(J785=4,'Equivalencia BH-BMPT'!$D$5,IF(J785=5,'Equivalencia BH-BMPT'!$D$6,IF(J785=6,'Equivalencia BH-BMPT'!$D$7,IF(J785=7,'Equivalencia BH-BMPT'!$D$8,IF(J785=8,'Equivalencia BH-BMPT'!$D$9,IF(J785=9,'Equivalencia BH-BMPT'!$D$10,IF(J785=10,'Equivalencia BH-BMPT'!$D$11,IF(J785=11,'Equivalencia BH-BMPT'!$D$12,IF(J785=12,'Equivalencia BH-BMPT'!$D$13,IF(J785=13,'Equivalencia BH-BMPT'!$D$14,IF(J785=14,'Equivalencia BH-BMPT'!$D$15,IF(J785=15,'Equivalencia BH-BMPT'!$D$16,IF(J785=16,'Equivalencia BH-BMPT'!$D$17,IF(J785=17,'Equivalencia BH-BMPT'!$D$18,IF(J785=18,'Equivalencia BH-BMPT'!$D$19,IF(J785=19,'Equivalencia BH-BMPT'!$D$20,IF(J785=20,'Equivalencia BH-BMPT'!$D$21,IF(J785=21,'Equivalencia BH-BMPT'!$D$22,IF(J785=22,'Equivalencia BH-BMPT'!$D$23,IF(J785=23,'Equivalencia BH-BMPT'!#REF!,IF(J785=24,'Equivalencia BH-BMPT'!$D$25,IF(J785=25,'Equivalencia BH-BMPT'!$D$26,IF(J785=26,'Equivalencia BH-BMPT'!$D$27,IF(J785=27,'Equivalencia BH-BMPT'!$D$28,IF(J785=28,'Equivalencia BH-BMPT'!$D$29,IF(J785=29,'Equivalencia BH-BMPT'!$D$30,IF(J785=30,'Equivalencia BH-BMPT'!$D$31,IF(J785=31,'Equivalencia BH-BMPT'!$D$32,IF(J785=32,'Equivalencia BH-BMPT'!$D$33,IF(J785=33,'Equivalencia BH-BMPT'!$D$34,IF(J785=34,'Equivalencia BH-BMPT'!$D$35,IF(J785=35,'Equivalencia BH-BMPT'!$D$36,IF(J785=36,'Equivalencia BH-BMPT'!$D$37,IF(J785=37,'Equivalencia BH-BMPT'!$D$38,IF(J785=38,'Equivalencia BH-BMPT'!#REF!,IF(J785=39,'Equivalencia BH-BMPT'!$D$40,IF(J785=40,'Equivalencia BH-BMPT'!$D$41,IF(J785=41,'Equivalencia BH-BMPT'!$D$42,IF(J785=42,'Equivalencia BH-BMPT'!$D$43,IF(J785=43,'Equivalencia BH-BMPT'!$D$44,IF(J785=44,'Equivalencia BH-BMPT'!$D$45,IF(J785=45,'Equivalencia BH-BMPT'!$D$46,"No ha seleccionado un número de programa")))))))))))))))))))))))))))))))))))))))))))))</f>
        <v>No ha seleccionado un número de programa</v>
      </c>
      <c r="L785" s="20"/>
      <c r="M785" s="17"/>
      <c r="N785" s="24"/>
      <c r="O785" s="21"/>
      <c r="P785" s="85"/>
      <c r="Q785" s="22"/>
      <c r="R785" s="22"/>
      <c r="S785" s="22"/>
      <c r="T785" s="22">
        <f t="shared" si="39"/>
        <v>0</v>
      </c>
      <c r="U785" s="22"/>
      <c r="V785" s="23"/>
      <c r="W785" s="23"/>
      <c r="X785" s="23"/>
      <c r="Y785" s="17"/>
      <c r="Z785" s="17"/>
      <c r="AA785" s="39"/>
      <c r="AB785" s="17"/>
      <c r="AC785" s="17"/>
      <c r="AD785" s="17"/>
      <c r="AE785" s="17"/>
      <c r="AF785" s="40" t="e">
        <f t="shared" si="40"/>
        <v>#DIV/0!</v>
      </c>
      <c r="AG785" s="41"/>
      <c r="AH785" s="41" t="b">
        <f t="shared" si="41"/>
        <v>1</v>
      </c>
    </row>
    <row r="786" spans="1:34" ht="44.25" hidden="1" customHeight="1" thickBot="1" x14ac:dyDescent="0.3">
      <c r="A786" s="17"/>
      <c r="B786" s="17"/>
      <c r="C786" s="3"/>
      <c r="D786" s="17"/>
      <c r="E786" s="3" t="str">
        <f>IF(D786=1,'Tipo '!$B$2,IF(D786=2,'Tipo '!$B$3,IF(D786=3,'Tipo '!$B$4,IF(D786=4,'Tipo '!$B$5,IF(D786=5,'Tipo '!$B$6,IF(D786=6,'Tipo '!$B$7,IF(D786=7,'Tipo '!$B$8,IF(D786=8,'Tipo '!$B$9,IF(D786=9,'Tipo '!$B$10,IF(D786=10,'Tipo '!$B$11,IF(D786=11,'Tipo '!$B$12,IF(D786=12,'Tipo '!$B$13,IF(D786=13,'Tipo '!$B$14,IF(D786=14,'Tipo '!$B$15,IF(D786=15,'Tipo '!$B$16,IF(D786=16,'Tipo '!$B$17,IF(D786=17,'Tipo '!$B$18,IF(D786=18,'Tipo '!$B$19,IF(D786=19,'Tipo '!$B$20,IF(D786=20,'Tipo '!$B$21,"No ha seleccionado un tipo de contrato válido"))))))))))))))))))))</f>
        <v>No ha seleccionado un tipo de contrato válido</v>
      </c>
      <c r="F786" s="3"/>
      <c r="G786" s="3"/>
      <c r="H786" s="19"/>
      <c r="I786" s="19"/>
      <c r="J786" s="8"/>
      <c r="K786" s="38" t="str">
        <f>IF(J786=1,'Equivalencia BH-BMPT'!$D$2,IF(J786=2,'Equivalencia BH-BMPT'!$D$3,IF(J786=3,'Equivalencia BH-BMPT'!$D$4,IF(J786=4,'Equivalencia BH-BMPT'!$D$5,IF(J786=5,'Equivalencia BH-BMPT'!$D$6,IF(J786=6,'Equivalencia BH-BMPT'!$D$7,IF(J786=7,'Equivalencia BH-BMPT'!$D$8,IF(J786=8,'Equivalencia BH-BMPT'!$D$9,IF(J786=9,'Equivalencia BH-BMPT'!$D$10,IF(J786=10,'Equivalencia BH-BMPT'!$D$11,IF(J786=11,'Equivalencia BH-BMPT'!$D$12,IF(J786=12,'Equivalencia BH-BMPT'!$D$13,IF(J786=13,'Equivalencia BH-BMPT'!$D$14,IF(J786=14,'Equivalencia BH-BMPT'!$D$15,IF(J786=15,'Equivalencia BH-BMPT'!$D$16,IF(J786=16,'Equivalencia BH-BMPT'!$D$17,IF(J786=17,'Equivalencia BH-BMPT'!$D$18,IF(J786=18,'Equivalencia BH-BMPT'!$D$19,IF(J786=19,'Equivalencia BH-BMPT'!$D$20,IF(J786=20,'Equivalencia BH-BMPT'!$D$21,IF(J786=21,'Equivalencia BH-BMPT'!$D$22,IF(J786=22,'Equivalencia BH-BMPT'!$D$23,IF(J786=23,'Equivalencia BH-BMPT'!#REF!,IF(J786=24,'Equivalencia BH-BMPT'!$D$25,IF(J786=25,'Equivalencia BH-BMPT'!$D$26,IF(J786=26,'Equivalencia BH-BMPT'!$D$27,IF(J786=27,'Equivalencia BH-BMPT'!$D$28,IF(J786=28,'Equivalencia BH-BMPT'!$D$29,IF(J786=29,'Equivalencia BH-BMPT'!$D$30,IF(J786=30,'Equivalencia BH-BMPT'!$D$31,IF(J786=31,'Equivalencia BH-BMPT'!$D$32,IF(J786=32,'Equivalencia BH-BMPT'!$D$33,IF(J786=33,'Equivalencia BH-BMPT'!$D$34,IF(J786=34,'Equivalencia BH-BMPT'!$D$35,IF(J786=35,'Equivalencia BH-BMPT'!$D$36,IF(J786=36,'Equivalencia BH-BMPT'!$D$37,IF(J786=37,'Equivalencia BH-BMPT'!$D$38,IF(J786=38,'Equivalencia BH-BMPT'!#REF!,IF(J786=39,'Equivalencia BH-BMPT'!$D$40,IF(J786=40,'Equivalencia BH-BMPT'!$D$41,IF(J786=41,'Equivalencia BH-BMPT'!$D$42,IF(J786=42,'Equivalencia BH-BMPT'!$D$43,IF(J786=43,'Equivalencia BH-BMPT'!$D$44,IF(J786=44,'Equivalencia BH-BMPT'!$D$45,IF(J786=45,'Equivalencia BH-BMPT'!$D$46,"No ha seleccionado un número de programa")))))))))))))))))))))))))))))))))))))))))))))</f>
        <v>No ha seleccionado un número de programa</v>
      </c>
      <c r="L786" s="20"/>
      <c r="M786" s="17"/>
      <c r="N786" s="24"/>
      <c r="O786" s="21"/>
      <c r="P786" s="85"/>
      <c r="Q786" s="22"/>
      <c r="R786" s="22"/>
      <c r="S786" s="22"/>
      <c r="T786" s="22">
        <f t="shared" si="39"/>
        <v>0</v>
      </c>
      <c r="U786" s="22"/>
      <c r="V786" s="23"/>
      <c r="W786" s="23"/>
      <c r="X786" s="23"/>
      <c r="Y786" s="17"/>
      <c r="Z786" s="17"/>
      <c r="AA786" s="39"/>
      <c r="AB786" s="17"/>
      <c r="AC786" s="17"/>
      <c r="AD786" s="17"/>
      <c r="AE786" s="17"/>
      <c r="AF786" s="40" t="e">
        <f t="shared" si="40"/>
        <v>#DIV/0!</v>
      </c>
      <c r="AG786" s="41"/>
      <c r="AH786" s="41" t="b">
        <f t="shared" si="41"/>
        <v>1</v>
      </c>
    </row>
    <row r="787" spans="1:34" ht="44.25" hidden="1" customHeight="1" thickBot="1" x14ac:dyDescent="0.3">
      <c r="A787" s="17"/>
      <c r="B787" s="17"/>
      <c r="C787" s="3"/>
      <c r="D787" s="17"/>
      <c r="E787" s="3" t="str">
        <f>IF(D787=1,'Tipo '!$B$2,IF(D787=2,'Tipo '!$B$3,IF(D787=3,'Tipo '!$B$4,IF(D787=4,'Tipo '!$B$5,IF(D787=5,'Tipo '!$B$6,IF(D787=6,'Tipo '!$B$7,IF(D787=7,'Tipo '!$B$8,IF(D787=8,'Tipo '!$B$9,IF(D787=9,'Tipo '!$B$10,IF(D787=10,'Tipo '!$B$11,IF(D787=11,'Tipo '!$B$12,IF(D787=12,'Tipo '!$B$13,IF(D787=13,'Tipo '!$B$14,IF(D787=14,'Tipo '!$B$15,IF(D787=15,'Tipo '!$B$16,IF(D787=16,'Tipo '!$B$17,IF(D787=17,'Tipo '!$B$18,IF(D787=18,'Tipo '!$B$19,IF(D787=19,'Tipo '!$B$20,IF(D787=20,'Tipo '!$B$21,"No ha seleccionado un tipo de contrato válido"))))))))))))))))))))</f>
        <v>No ha seleccionado un tipo de contrato válido</v>
      </c>
      <c r="F787" s="3"/>
      <c r="G787" s="3"/>
      <c r="H787" s="19"/>
      <c r="I787" s="19"/>
      <c r="J787" s="8"/>
      <c r="K787" s="38" t="str">
        <f>IF(J787=1,'Equivalencia BH-BMPT'!$D$2,IF(J787=2,'Equivalencia BH-BMPT'!$D$3,IF(J787=3,'Equivalencia BH-BMPT'!$D$4,IF(J787=4,'Equivalencia BH-BMPT'!$D$5,IF(J787=5,'Equivalencia BH-BMPT'!$D$6,IF(J787=6,'Equivalencia BH-BMPT'!$D$7,IF(J787=7,'Equivalencia BH-BMPT'!$D$8,IF(J787=8,'Equivalencia BH-BMPT'!$D$9,IF(J787=9,'Equivalencia BH-BMPT'!$D$10,IF(J787=10,'Equivalencia BH-BMPT'!$D$11,IF(J787=11,'Equivalencia BH-BMPT'!$D$12,IF(J787=12,'Equivalencia BH-BMPT'!$D$13,IF(J787=13,'Equivalencia BH-BMPT'!$D$14,IF(J787=14,'Equivalencia BH-BMPT'!$D$15,IF(J787=15,'Equivalencia BH-BMPT'!$D$16,IF(J787=16,'Equivalencia BH-BMPT'!$D$17,IF(J787=17,'Equivalencia BH-BMPT'!$D$18,IF(J787=18,'Equivalencia BH-BMPT'!$D$19,IF(J787=19,'Equivalencia BH-BMPT'!$D$20,IF(J787=20,'Equivalencia BH-BMPT'!$D$21,IF(J787=21,'Equivalencia BH-BMPT'!$D$22,IF(J787=22,'Equivalencia BH-BMPT'!$D$23,IF(J787=23,'Equivalencia BH-BMPT'!#REF!,IF(J787=24,'Equivalencia BH-BMPT'!$D$25,IF(J787=25,'Equivalencia BH-BMPT'!$D$26,IF(J787=26,'Equivalencia BH-BMPT'!$D$27,IF(J787=27,'Equivalencia BH-BMPT'!$D$28,IF(J787=28,'Equivalencia BH-BMPT'!$D$29,IF(J787=29,'Equivalencia BH-BMPT'!$D$30,IF(J787=30,'Equivalencia BH-BMPT'!$D$31,IF(J787=31,'Equivalencia BH-BMPT'!$D$32,IF(J787=32,'Equivalencia BH-BMPT'!$D$33,IF(J787=33,'Equivalencia BH-BMPT'!$D$34,IF(J787=34,'Equivalencia BH-BMPT'!$D$35,IF(J787=35,'Equivalencia BH-BMPT'!$D$36,IF(J787=36,'Equivalencia BH-BMPT'!$D$37,IF(J787=37,'Equivalencia BH-BMPT'!$D$38,IF(J787=38,'Equivalencia BH-BMPT'!#REF!,IF(J787=39,'Equivalencia BH-BMPT'!$D$40,IF(J787=40,'Equivalencia BH-BMPT'!$D$41,IF(J787=41,'Equivalencia BH-BMPT'!$D$42,IF(J787=42,'Equivalencia BH-BMPT'!$D$43,IF(J787=43,'Equivalencia BH-BMPT'!$D$44,IF(J787=44,'Equivalencia BH-BMPT'!$D$45,IF(J787=45,'Equivalencia BH-BMPT'!$D$46,"No ha seleccionado un número de programa")))))))))))))))))))))))))))))))))))))))))))))</f>
        <v>No ha seleccionado un número de programa</v>
      </c>
      <c r="L787" s="20"/>
      <c r="M787" s="17"/>
      <c r="N787" s="24"/>
      <c r="O787" s="21"/>
      <c r="P787" s="85"/>
      <c r="Q787" s="22"/>
      <c r="R787" s="22"/>
      <c r="S787" s="22"/>
      <c r="T787" s="22">
        <f t="shared" si="39"/>
        <v>0</v>
      </c>
      <c r="U787" s="22"/>
      <c r="V787" s="23"/>
      <c r="W787" s="23"/>
      <c r="X787" s="23"/>
      <c r="Y787" s="17"/>
      <c r="Z787" s="17"/>
      <c r="AA787" s="39"/>
      <c r="AB787" s="17"/>
      <c r="AC787" s="17"/>
      <c r="AD787" s="17"/>
      <c r="AE787" s="17"/>
      <c r="AF787" s="40" t="e">
        <f t="shared" si="40"/>
        <v>#DIV/0!</v>
      </c>
      <c r="AG787" s="41"/>
      <c r="AH787" s="41" t="b">
        <f t="shared" si="41"/>
        <v>1</v>
      </c>
    </row>
    <row r="788" spans="1:34" ht="44.25" hidden="1" customHeight="1" thickBot="1" x14ac:dyDescent="0.3">
      <c r="A788" s="17"/>
      <c r="B788" s="17"/>
      <c r="C788" s="3"/>
      <c r="D788" s="17"/>
      <c r="E788" s="3" t="str">
        <f>IF(D788=1,'Tipo '!$B$2,IF(D788=2,'Tipo '!$B$3,IF(D788=3,'Tipo '!$B$4,IF(D788=4,'Tipo '!$B$5,IF(D788=5,'Tipo '!$B$6,IF(D788=6,'Tipo '!$B$7,IF(D788=7,'Tipo '!$B$8,IF(D788=8,'Tipo '!$B$9,IF(D788=9,'Tipo '!$B$10,IF(D788=10,'Tipo '!$B$11,IF(D788=11,'Tipo '!$B$12,IF(D788=12,'Tipo '!$B$13,IF(D788=13,'Tipo '!$B$14,IF(D788=14,'Tipo '!$B$15,IF(D788=15,'Tipo '!$B$16,IF(D788=16,'Tipo '!$B$17,IF(D788=17,'Tipo '!$B$18,IF(D788=18,'Tipo '!$B$19,IF(D788=19,'Tipo '!$B$20,IF(D788=20,'Tipo '!$B$21,"No ha seleccionado un tipo de contrato válido"))))))))))))))))))))</f>
        <v>No ha seleccionado un tipo de contrato válido</v>
      </c>
      <c r="F788" s="3"/>
      <c r="G788" s="3"/>
      <c r="H788" s="19"/>
      <c r="I788" s="19"/>
      <c r="J788" s="8"/>
      <c r="K788" s="38" t="str">
        <f>IF(J788=1,'Equivalencia BH-BMPT'!$D$2,IF(J788=2,'Equivalencia BH-BMPT'!$D$3,IF(J788=3,'Equivalencia BH-BMPT'!$D$4,IF(J788=4,'Equivalencia BH-BMPT'!$D$5,IF(J788=5,'Equivalencia BH-BMPT'!$D$6,IF(J788=6,'Equivalencia BH-BMPT'!$D$7,IF(J788=7,'Equivalencia BH-BMPT'!$D$8,IF(J788=8,'Equivalencia BH-BMPT'!$D$9,IF(J788=9,'Equivalencia BH-BMPT'!$D$10,IF(J788=10,'Equivalencia BH-BMPT'!$D$11,IF(J788=11,'Equivalencia BH-BMPT'!$D$12,IF(J788=12,'Equivalencia BH-BMPT'!$D$13,IF(J788=13,'Equivalencia BH-BMPT'!$D$14,IF(J788=14,'Equivalencia BH-BMPT'!$D$15,IF(J788=15,'Equivalencia BH-BMPT'!$D$16,IF(J788=16,'Equivalencia BH-BMPT'!$D$17,IF(J788=17,'Equivalencia BH-BMPT'!$D$18,IF(J788=18,'Equivalencia BH-BMPT'!$D$19,IF(J788=19,'Equivalencia BH-BMPT'!$D$20,IF(J788=20,'Equivalencia BH-BMPT'!$D$21,IF(J788=21,'Equivalencia BH-BMPT'!$D$22,IF(J788=22,'Equivalencia BH-BMPT'!$D$23,IF(J788=23,'Equivalencia BH-BMPT'!#REF!,IF(J788=24,'Equivalencia BH-BMPT'!$D$25,IF(J788=25,'Equivalencia BH-BMPT'!$D$26,IF(J788=26,'Equivalencia BH-BMPT'!$D$27,IF(J788=27,'Equivalencia BH-BMPT'!$D$28,IF(J788=28,'Equivalencia BH-BMPT'!$D$29,IF(J788=29,'Equivalencia BH-BMPT'!$D$30,IF(J788=30,'Equivalencia BH-BMPT'!$D$31,IF(J788=31,'Equivalencia BH-BMPT'!$D$32,IF(J788=32,'Equivalencia BH-BMPT'!$D$33,IF(J788=33,'Equivalencia BH-BMPT'!$D$34,IF(J788=34,'Equivalencia BH-BMPT'!$D$35,IF(J788=35,'Equivalencia BH-BMPT'!$D$36,IF(J788=36,'Equivalencia BH-BMPT'!$D$37,IF(J788=37,'Equivalencia BH-BMPT'!$D$38,IF(J788=38,'Equivalencia BH-BMPT'!#REF!,IF(J788=39,'Equivalencia BH-BMPT'!$D$40,IF(J788=40,'Equivalencia BH-BMPT'!$D$41,IF(J788=41,'Equivalencia BH-BMPT'!$D$42,IF(J788=42,'Equivalencia BH-BMPT'!$D$43,IF(J788=43,'Equivalencia BH-BMPT'!$D$44,IF(J788=44,'Equivalencia BH-BMPT'!$D$45,IF(J788=45,'Equivalencia BH-BMPT'!$D$46,"No ha seleccionado un número de programa")))))))))))))))))))))))))))))))))))))))))))))</f>
        <v>No ha seleccionado un número de programa</v>
      </c>
      <c r="L788" s="20"/>
      <c r="M788" s="17"/>
      <c r="N788" s="24"/>
      <c r="O788" s="21"/>
      <c r="P788" s="85"/>
      <c r="Q788" s="22"/>
      <c r="R788" s="22"/>
      <c r="S788" s="22"/>
      <c r="T788" s="22">
        <f t="shared" ref="T788:T831" si="42">O788+Q788+S788</f>
        <v>0</v>
      </c>
      <c r="U788" s="22"/>
      <c r="V788" s="23"/>
      <c r="W788" s="23"/>
      <c r="X788" s="23"/>
      <c r="Y788" s="17"/>
      <c r="Z788" s="17"/>
      <c r="AA788" s="39"/>
      <c r="AB788" s="17"/>
      <c r="AC788" s="17"/>
      <c r="AD788" s="17"/>
      <c r="AE788" s="17"/>
      <c r="AF788" s="40" t="e">
        <f t="shared" ref="AF788:AF831" si="43">SUM(U788/T788)</f>
        <v>#DIV/0!</v>
      </c>
      <c r="AG788" s="41"/>
      <c r="AH788" s="41" t="b">
        <f t="shared" ref="AH788:AH831" si="44">IF(I788="Funcionamiento",J788=0,J788="")</f>
        <v>1</v>
      </c>
    </row>
    <row r="789" spans="1:34" ht="44.25" hidden="1" customHeight="1" thickBot="1" x14ac:dyDescent="0.3">
      <c r="A789" s="17"/>
      <c r="B789" s="17"/>
      <c r="C789" s="3"/>
      <c r="D789" s="17"/>
      <c r="E789" s="3" t="str">
        <f>IF(D789=1,'Tipo '!$B$2,IF(D789=2,'Tipo '!$B$3,IF(D789=3,'Tipo '!$B$4,IF(D789=4,'Tipo '!$B$5,IF(D789=5,'Tipo '!$B$6,IF(D789=6,'Tipo '!$B$7,IF(D789=7,'Tipo '!$B$8,IF(D789=8,'Tipo '!$B$9,IF(D789=9,'Tipo '!$B$10,IF(D789=10,'Tipo '!$B$11,IF(D789=11,'Tipo '!$B$12,IF(D789=12,'Tipo '!$B$13,IF(D789=13,'Tipo '!$B$14,IF(D789=14,'Tipo '!$B$15,IF(D789=15,'Tipo '!$B$16,IF(D789=16,'Tipo '!$B$17,IF(D789=17,'Tipo '!$B$18,IF(D789=18,'Tipo '!$B$19,IF(D789=19,'Tipo '!$B$20,IF(D789=20,'Tipo '!$B$21,"No ha seleccionado un tipo de contrato válido"))))))))))))))))))))</f>
        <v>No ha seleccionado un tipo de contrato válido</v>
      </c>
      <c r="F789" s="3"/>
      <c r="G789" s="3"/>
      <c r="H789" s="19"/>
      <c r="I789" s="19"/>
      <c r="J789" s="8"/>
      <c r="K789" s="38" t="str">
        <f>IF(J789=1,'Equivalencia BH-BMPT'!$D$2,IF(J789=2,'Equivalencia BH-BMPT'!$D$3,IF(J789=3,'Equivalencia BH-BMPT'!$D$4,IF(J789=4,'Equivalencia BH-BMPT'!$D$5,IF(J789=5,'Equivalencia BH-BMPT'!$D$6,IF(J789=6,'Equivalencia BH-BMPT'!$D$7,IF(J789=7,'Equivalencia BH-BMPT'!$D$8,IF(J789=8,'Equivalencia BH-BMPT'!$D$9,IF(J789=9,'Equivalencia BH-BMPT'!$D$10,IF(J789=10,'Equivalencia BH-BMPT'!$D$11,IF(J789=11,'Equivalencia BH-BMPT'!$D$12,IF(J789=12,'Equivalencia BH-BMPT'!$D$13,IF(J789=13,'Equivalencia BH-BMPT'!$D$14,IF(J789=14,'Equivalencia BH-BMPT'!$D$15,IF(J789=15,'Equivalencia BH-BMPT'!$D$16,IF(J789=16,'Equivalencia BH-BMPT'!$D$17,IF(J789=17,'Equivalencia BH-BMPT'!$D$18,IF(J789=18,'Equivalencia BH-BMPT'!$D$19,IF(J789=19,'Equivalencia BH-BMPT'!$D$20,IF(J789=20,'Equivalencia BH-BMPT'!$D$21,IF(J789=21,'Equivalencia BH-BMPT'!$D$22,IF(J789=22,'Equivalencia BH-BMPT'!$D$23,IF(J789=23,'Equivalencia BH-BMPT'!#REF!,IF(J789=24,'Equivalencia BH-BMPT'!$D$25,IF(J789=25,'Equivalencia BH-BMPT'!$D$26,IF(J789=26,'Equivalencia BH-BMPT'!$D$27,IF(J789=27,'Equivalencia BH-BMPT'!$D$28,IF(J789=28,'Equivalencia BH-BMPT'!$D$29,IF(J789=29,'Equivalencia BH-BMPT'!$D$30,IF(J789=30,'Equivalencia BH-BMPT'!$D$31,IF(J789=31,'Equivalencia BH-BMPT'!$D$32,IF(J789=32,'Equivalencia BH-BMPT'!$D$33,IF(J789=33,'Equivalencia BH-BMPT'!$D$34,IF(J789=34,'Equivalencia BH-BMPT'!$D$35,IF(J789=35,'Equivalencia BH-BMPT'!$D$36,IF(J789=36,'Equivalencia BH-BMPT'!$D$37,IF(J789=37,'Equivalencia BH-BMPT'!$D$38,IF(J789=38,'Equivalencia BH-BMPT'!#REF!,IF(J789=39,'Equivalencia BH-BMPT'!$D$40,IF(J789=40,'Equivalencia BH-BMPT'!$D$41,IF(J789=41,'Equivalencia BH-BMPT'!$D$42,IF(J789=42,'Equivalencia BH-BMPT'!$D$43,IF(J789=43,'Equivalencia BH-BMPT'!$D$44,IF(J789=44,'Equivalencia BH-BMPT'!$D$45,IF(J789=45,'Equivalencia BH-BMPT'!$D$46,"No ha seleccionado un número de programa")))))))))))))))))))))))))))))))))))))))))))))</f>
        <v>No ha seleccionado un número de programa</v>
      </c>
      <c r="L789" s="20"/>
      <c r="M789" s="17"/>
      <c r="N789" s="24"/>
      <c r="O789" s="21"/>
      <c r="P789" s="85"/>
      <c r="Q789" s="22"/>
      <c r="R789" s="22"/>
      <c r="S789" s="22"/>
      <c r="T789" s="22">
        <f t="shared" si="42"/>
        <v>0</v>
      </c>
      <c r="U789" s="22"/>
      <c r="V789" s="23"/>
      <c r="W789" s="23"/>
      <c r="X789" s="23"/>
      <c r="Y789" s="17"/>
      <c r="Z789" s="17"/>
      <c r="AA789" s="39"/>
      <c r="AB789" s="17"/>
      <c r="AC789" s="17"/>
      <c r="AD789" s="17"/>
      <c r="AE789" s="17"/>
      <c r="AF789" s="40" t="e">
        <f t="shared" si="43"/>
        <v>#DIV/0!</v>
      </c>
      <c r="AG789" s="41"/>
      <c r="AH789" s="41" t="b">
        <f t="shared" si="44"/>
        <v>1</v>
      </c>
    </row>
    <row r="790" spans="1:34" ht="44.25" hidden="1" customHeight="1" thickBot="1" x14ac:dyDescent="0.3">
      <c r="A790" s="17"/>
      <c r="B790" s="17"/>
      <c r="C790" s="3"/>
      <c r="D790" s="17"/>
      <c r="E790" s="3" t="str">
        <f>IF(D790=1,'Tipo '!$B$2,IF(D790=2,'Tipo '!$B$3,IF(D790=3,'Tipo '!$B$4,IF(D790=4,'Tipo '!$B$5,IF(D790=5,'Tipo '!$B$6,IF(D790=6,'Tipo '!$B$7,IF(D790=7,'Tipo '!$B$8,IF(D790=8,'Tipo '!$B$9,IF(D790=9,'Tipo '!$B$10,IF(D790=10,'Tipo '!$B$11,IF(D790=11,'Tipo '!$B$12,IF(D790=12,'Tipo '!$B$13,IF(D790=13,'Tipo '!$B$14,IF(D790=14,'Tipo '!$B$15,IF(D790=15,'Tipo '!$B$16,IF(D790=16,'Tipo '!$B$17,IF(D790=17,'Tipo '!$B$18,IF(D790=18,'Tipo '!$B$19,IF(D790=19,'Tipo '!$B$20,IF(D790=20,'Tipo '!$B$21,"No ha seleccionado un tipo de contrato válido"))))))))))))))))))))</f>
        <v>No ha seleccionado un tipo de contrato válido</v>
      </c>
      <c r="F790" s="3"/>
      <c r="G790" s="3"/>
      <c r="H790" s="19"/>
      <c r="I790" s="19"/>
      <c r="J790" s="8"/>
      <c r="K790" s="38" t="str">
        <f>IF(J790=1,'Equivalencia BH-BMPT'!$D$2,IF(J790=2,'Equivalencia BH-BMPT'!$D$3,IF(J790=3,'Equivalencia BH-BMPT'!$D$4,IF(J790=4,'Equivalencia BH-BMPT'!$D$5,IF(J790=5,'Equivalencia BH-BMPT'!$D$6,IF(J790=6,'Equivalencia BH-BMPT'!$D$7,IF(J790=7,'Equivalencia BH-BMPT'!$D$8,IF(J790=8,'Equivalencia BH-BMPT'!$D$9,IF(J790=9,'Equivalencia BH-BMPT'!$D$10,IF(J790=10,'Equivalencia BH-BMPT'!$D$11,IF(J790=11,'Equivalencia BH-BMPT'!$D$12,IF(J790=12,'Equivalencia BH-BMPT'!$D$13,IF(J790=13,'Equivalencia BH-BMPT'!$D$14,IF(J790=14,'Equivalencia BH-BMPT'!$D$15,IF(J790=15,'Equivalencia BH-BMPT'!$D$16,IF(J790=16,'Equivalencia BH-BMPT'!$D$17,IF(J790=17,'Equivalencia BH-BMPT'!$D$18,IF(J790=18,'Equivalencia BH-BMPT'!$D$19,IF(J790=19,'Equivalencia BH-BMPT'!$D$20,IF(J790=20,'Equivalencia BH-BMPT'!$D$21,IF(J790=21,'Equivalencia BH-BMPT'!$D$22,IF(J790=22,'Equivalencia BH-BMPT'!$D$23,IF(J790=23,'Equivalencia BH-BMPT'!#REF!,IF(J790=24,'Equivalencia BH-BMPT'!$D$25,IF(J790=25,'Equivalencia BH-BMPT'!$D$26,IF(J790=26,'Equivalencia BH-BMPT'!$D$27,IF(J790=27,'Equivalencia BH-BMPT'!$D$28,IF(J790=28,'Equivalencia BH-BMPT'!$D$29,IF(J790=29,'Equivalencia BH-BMPT'!$D$30,IF(J790=30,'Equivalencia BH-BMPT'!$D$31,IF(J790=31,'Equivalencia BH-BMPT'!$D$32,IF(J790=32,'Equivalencia BH-BMPT'!$D$33,IF(J790=33,'Equivalencia BH-BMPT'!$D$34,IF(J790=34,'Equivalencia BH-BMPT'!$D$35,IF(J790=35,'Equivalencia BH-BMPT'!$D$36,IF(J790=36,'Equivalencia BH-BMPT'!$D$37,IF(J790=37,'Equivalencia BH-BMPT'!$D$38,IF(J790=38,'Equivalencia BH-BMPT'!#REF!,IF(J790=39,'Equivalencia BH-BMPT'!$D$40,IF(J790=40,'Equivalencia BH-BMPT'!$D$41,IF(J790=41,'Equivalencia BH-BMPT'!$D$42,IF(J790=42,'Equivalencia BH-BMPT'!$D$43,IF(J790=43,'Equivalencia BH-BMPT'!$D$44,IF(J790=44,'Equivalencia BH-BMPT'!$D$45,IF(J790=45,'Equivalencia BH-BMPT'!$D$46,"No ha seleccionado un número de programa")))))))))))))))))))))))))))))))))))))))))))))</f>
        <v>No ha seleccionado un número de programa</v>
      </c>
      <c r="L790" s="20"/>
      <c r="M790" s="17"/>
      <c r="N790" s="24"/>
      <c r="O790" s="21"/>
      <c r="P790" s="85"/>
      <c r="Q790" s="22"/>
      <c r="R790" s="22"/>
      <c r="S790" s="22"/>
      <c r="T790" s="22">
        <f t="shared" si="42"/>
        <v>0</v>
      </c>
      <c r="U790" s="22"/>
      <c r="V790" s="23"/>
      <c r="W790" s="23"/>
      <c r="X790" s="23"/>
      <c r="Y790" s="17"/>
      <c r="Z790" s="17"/>
      <c r="AA790" s="39"/>
      <c r="AB790" s="17"/>
      <c r="AC790" s="17"/>
      <c r="AD790" s="17"/>
      <c r="AE790" s="17"/>
      <c r="AF790" s="40" t="e">
        <f t="shared" si="43"/>
        <v>#DIV/0!</v>
      </c>
      <c r="AG790" s="41"/>
      <c r="AH790" s="41" t="b">
        <f t="shared" si="44"/>
        <v>1</v>
      </c>
    </row>
    <row r="791" spans="1:34" ht="44.25" hidden="1" customHeight="1" thickBot="1" x14ac:dyDescent="0.3">
      <c r="A791" s="17"/>
      <c r="B791" s="17"/>
      <c r="C791" s="3"/>
      <c r="D791" s="17"/>
      <c r="E791" s="3" t="str">
        <f>IF(D791=1,'Tipo '!$B$2,IF(D791=2,'Tipo '!$B$3,IF(D791=3,'Tipo '!$B$4,IF(D791=4,'Tipo '!$B$5,IF(D791=5,'Tipo '!$B$6,IF(D791=6,'Tipo '!$B$7,IF(D791=7,'Tipo '!$B$8,IF(D791=8,'Tipo '!$B$9,IF(D791=9,'Tipo '!$B$10,IF(D791=10,'Tipo '!$B$11,IF(D791=11,'Tipo '!$B$12,IF(D791=12,'Tipo '!$B$13,IF(D791=13,'Tipo '!$B$14,IF(D791=14,'Tipo '!$B$15,IF(D791=15,'Tipo '!$B$16,IF(D791=16,'Tipo '!$B$17,IF(D791=17,'Tipo '!$B$18,IF(D791=18,'Tipo '!$B$19,IF(D791=19,'Tipo '!$B$20,IF(D791=20,'Tipo '!$B$21,"No ha seleccionado un tipo de contrato válido"))))))))))))))))))))</f>
        <v>No ha seleccionado un tipo de contrato válido</v>
      </c>
      <c r="F791" s="3"/>
      <c r="G791" s="3"/>
      <c r="H791" s="19"/>
      <c r="I791" s="19"/>
      <c r="J791" s="8"/>
      <c r="K791" s="38" t="str">
        <f>IF(J791=1,'Equivalencia BH-BMPT'!$D$2,IF(J791=2,'Equivalencia BH-BMPT'!$D$3,IF(J791=3,'Equivalencia BH-BMPT'!$D$4,IF(J791=4,'Equivalencia BH-BMPT'!$D$5,IF(J791=5,'Equivalencia BH-BMPT'!$D$6,IF(J791=6,'Equivalencia BH-BMPT'!$D$7,IF(J791=7,'Equivalencia BH-BMPT'!$D$8,IF(J791=8,'Equivalencia BH-BMPT'!$D$9,IF(J791=9,'Equivalencia BH-BMPT'!$D$10,IF(J791=10,'Equivalencia BH-BMPT'!$D$11,IF(J791=11,'Equivalencia BH-BMPT'!$D$12,IF(J791=12,'Equivalencia BH-BMPT'!$D$13,IF(J791=13,'Equivalencia BH-BMPT'!$D$14,IF(J791=14,'Equivalencia BH-BMPT'!$D$15,IF(J791=15,'Equivalencia BH-BMPT'!$D$16,IF(J791=16,'Equivalencia BH-BMPT'!$D$17,IF(J791=17,'Equivalencia BH-BMPT'!$D$18,IF(J791=18,'Equivalencia BH-BMPT'!$D$19,IF(J791=19,'Equivalencia BH-BMPT'!$D$20,IF(J791=20,'Equivalencia BH-BMPT'!$D$21,IF(J791=21,'Equivalencia BH-BMPT'!$D$22,IF(J791=22,'Equivalencia BH-BMPT'!$D$23,IF(J791=23,'Equivalencia BH-BMPT'!#REF!,IF(J791=24,'Equivalencia BH-BMPT'!$D$25,IF(J791=25,'Equivalencia BH-BMPT'!$D$26,IF(J791=26,'Equivalencia BH-BMPT'!$D$27,IF(J791=27,'Equivalencia BH-BMPT'!$D$28,IF(J791=28,'Equivalencia BH-BMPT'!$D$29,IF(J791=29,'Equivalencia BH-BMPT'!$D$30,IF(J791=30,'Equivalencia BH-BMPT'!$D$31,IF(J791=31,'Equivalencia BH-BMPT'!$D$32,IF(J791=32,'Equivalencia BH-BMPT'!$D$33,IF(J791=33,'Equivalencia BH-BMPT'!$D$34,IF(J791=34,'Equivalencia BH-BMPT'!$D$35,IF(J791=35,'Equivalencia BH-BMPT'!$D$36,IF(J791=36,'Equivalencia BH-BMPT'!$D$37,IF(J791=37,'Equivalencia BH-BMPT'!$D$38,IF(J791=38,'Equivalencia BH-BMPT'!#REF!,IF(J791=39,'Equivalencia BH-BMPT'!$D$40,IF(J791=40,'Equivalencia BH-BMPT'!$D$41,IF(J791=41,'Equivalencia BH-BMPT'!$D$42,IF(J791=42,'Equivalencia BH-BMPT'!$D$43,IF(J791=43,'Equivalencia BH-BMPT'!$D$44,IF(J791=44,'Equivalencia BH-BMPT'!$D$45,IF(J791=45,'Equivalencia BH-BMPT'!$D$46,"No ha seleccionado un número de programa")))))))))))))))))))))))))))))))))))))))))))))</f>
        <v>No ha seleccionado un número de programa</v>
      </c>
      <c r="L791" s="20"/>
      <c r="M791" s="17"/>
      <c r="N791" s="24"/>
      <c r="O791" s="21"/>
      <c r="P791" s="85"/>
      <c r="Q791" s="22"/>
      <c r="R791" s="22"/>
      <c r="S791" s="22"/>
      <c r="T791" s="22">
        <f t="shared" si="42"/>
        <v>0</v>
      </c>
      <c r="U791" s="22"/>
      <c r="V791" s="23"/>
      <c r="W791" s="23"/>
      <c r="X791" s="23"/>
      <c r="Y791" s="17"/>
      <c r="Z791" s="17"/>
      <c r="AA791" s="39"/>
      <c r="AB791" s="17"/>
      <c r="AC791" s="17"/>
      <c r="AD791" s="17"/>
      <c r="AE791" s="17"/>
      <c r="AF791" s="40" t="e">
        <f t="shared" si="43"/>
        <v>#DIV/0!</v>
      </c>
      <c r="AG791" s="41"/>
      <c r="AH791" s="41" t="b">
        <f t="shared" si="44"/>
        <v>1</v>
      </c>
    </row>
    <row r="792" spans="1:34" ht="44.25" hidden="1" customHeight="1" thickBot="1" x14ac:dyDescent="0.3">
      <c r="A792" s="17"/>
      <c r="B792" s="17"/>
      <c r="C792" s="3"/>
      <c r="D792" s="17"/>
      <c r="E792" s="3" t="str">
        <f>IF(D792=1,'Tipo '!$B$2,IF(D792=2,'Tipo '!$B$3,IF(D792=3,'Tipo '!$B$4,IF(D792=4,'Tipo '!$B$5,IF(D792=5,'Tipo '!$B$6,IF(D792=6,'Tipo '!$B$7,IF(D792=7,'Tipo '!$B$8,IF(D792=8,'Tipo '!$B$9,IF(D792=9,'Tipo '!$B$10,IF(D792=10,'Tipo '!$B$11,IF(D792=11,'Tipo '!$B$12,IF(D792=12,'Tipo '!$B$13,IF(D792=13,'Tipo '!$B$14,IF(D792=14,'Tipo '!$B$15,IF(D792=15,'Tipo '!$B$16,IF(D792=16,'Tipo '!$B$17,IF(D792=17,'Tipo '!$B$18,IF(D792=18,'Tipo '!$B$19,IF(D792=19,'Tipo '!$B$20,IF(D792=20,'Tipo '!$B$21,"No ha seleccionado un tipo de contrato válido"))))))))))))))))))))</f>
        <v>No ha seleccionado un tipo de contrato válido</v>
      </c>
      <c r="F792" s="3"/>
      <c r="G792" s="3"/>
      <c r="H792" s="19"/>
      <c r="I792" s="19"/>
      <c r="J792" s="8"/>
      <c r="K792" s="38" t="str">
        <f>IF(J792=1,'Equivalencia BH-BMPT'!$D$2,IF(J792=2,'Equivalencia BH-BMPT'!$D$3,IF(J792=3,'Equivalencia BH-BMPT'!$D$4,IF(J792=4,'Equivalencia BH-BMPT'!$D$5,IF(J792=5,'Equivalencia BH-BMPT'!$D$6,IF(J792=6,'Equivalencia BH-BMPT'!$D$7,IF(J792=7,'Equivalencia BH-BMPT'!$D$8,IF(J792=8,'Equivalencia BH-BMPT'!$D$9,IF(J792=9,'Equivalencia BH-BMPT'!$D$10,IF(J792=10,'Equivalencia BH-BMPT'!$D$11,IF(J792=11,'Equivalencia BH-BMPT'!$D$12,IF(J792=12,'Equivalencia BH-BMPT'!$D$13,IF(J792=13,'Equivalencia BH-BMPT'!$D$14,IF(J792=14,'Equivalencia BH-BMPT'!$D$15,IF(J792=15,'Equivalencia BH-BMPT'!$D$16,IF(J792=16,'Equivalencia BH-BMPT'!$D$17,IF(J792=17,'Equivalencia BH-BMPT'!$D$18,IF(J792=18,'Equivalencia BH-BMPT'!$D$19,IF(J792=19,'Equivalencia BH-BMPT'!$D$20,IF(J792=20,'Equivalencia BH-BMPT'!$D$21,IF(J792=21,'Equivalencia BH-BMPT'!$D$22,IF(J792=22,'Equivalencia BH-BMPT'!$D$23,IF(J792=23,'Equivalencia BH-BMPT'!#REF!,IF(J792=24,'Equivalencia BH-BMPT'!$D$25,IF(J792=25,'Equivalencia BH-BMPT'!$D$26,IF(J792=26,'Equivalencia BH-BMPT'!$D$27,IF(J792=27,'Equivalencia BH-BMPT'!$D$28,IF(J792=28,'Equivalencia BH-BMPT'!$D$29,IF(J792=29,'Equivalencia BH-BMPT'!$D$30,IF(J792=30,'Equivalencia BH-BMPT'!$D$31,IF(J792=31,'Equivalencia BH-BMPT'!$D$32,IF(J792=32,'Equivalencia BH-BMPT'!$D$33,IF(J792=33,'Equivalencia BH-BMPT'!$D$34,IF(J792=34,'Equivalencia BH-BMPT'!$D$35,IF(J792=35,'Equivalencia BH-BMPT'!$D$36,IF(J792=36,'Equivalencia BH-BMPT'!$D$37,IF(J792=37,'Equivalencia BH-BMPT'!$D$38,IF(J792=38,'Equivalencia BH-BMPT'!#REF!,IF(J792=39,'Equivalencia BH-BMPT'!$D$40,IF(J792=40,'Equivalencia BH-BMPT'!$D$41,IF(J792=41,'Equivalencia BH-BMPT'!$D$42,IF(J792=42,'Equivalencia BH-BMPT'!$D$43,IF(J792=43,'Equivalencia BH-BMPT'!$D$44,IF(J792=44,'Equivalencia BH-BMPT'!$D$45,IF(J792=45,'Equivalencia BH-BMPT'!$D$46,"No ha seleccionado un número de programa")))))))))))))))))))))))))))))))))))))))))))))</f>
        <v>No ha seleccionado un número de programa</v>
      </c>
      <c r="L792" s="20"/>
      <c r="M792" s="17"/>
      <c r="N792" s="24"/>
      <c r="O792" s="21"/>
      <c r="P792" s="85"/>
      <c r="Q792" s="22"/>
      <c r="R792" s="22"/>
      <c r="S792" s="22"/>
      <c r="T792" s="22">
        <f t="shared" si="42"/>
        <v>0</v>
      </c>
      <c r="U792" s="22"/>
      <c r="V792" s="23"/>
      <c r="W792" s="23"/>
      <c r="X792" s="23"/>
      <c r="Y792" s="17"/>
      <c r="Z792" s="17"/>
      <c r="AA792" s="39"/>
      <c r="AB792" s="17"/>
      <c r="AC792" s="17"/>
      <c r="AD792" s="17"/>
      <c r="AE792" s="17"/>
      <c r="AF792" s="40" t="e">
        <f t="shared" si="43"/>
        <v>#DIV/0!</v>
      </c>
      <c r="AG792" s="41"/>
      <c r="AH792" s="41" t="b">
        <f t="shared" si="44"/>
        <v>1</v>
      </c>
    </row>
    <row r="793" spans="1:34" ht="44.25" hidden="1" customHeight="1" thickBot="1" x14ac:dyDescent="0.3">
      <c r="A793" s="17"/>
      <c r="B793" s="17"/>
      <c r="C793" s="3"/>
      <c r="D793" s="17"/>
      <c r="E793" s="3" t="str">
        <f>IF(D793=1,'Tipo '!$B$2,IF(D793=2,'Tipo '!$B$3,IF(D793=3,'Tipo '!$B$4,IF(D793=4,'Tipo '!$B$5,IF(D793=5,'Tipo '!$B$6,IF(D793=6,'Tipo '!$B$7,IF(D793=7,'Tipo '!$B$8,IF(D793=8,'Tipo '!$B$9,IF(D793=9,'Tipo '!$B$10,IF(D793=10,'Tipo '!$B$11,IF(D793=11,'Tipo '!$B$12,IF(D793=12,'Tipo '!$B$13,IF(D793=13,'Tipo '!$B$14,IF(D793=14,'Tipo '!$B$15,IF(D793=15,'Tipo '!$B$16,IF(D793=16,'Tipo '!$B$17,IF(D793=17,'Tipo '!$B$18,IF(D793=18,'Tipo '!$B$19,IF(D793=19,'Tipo '!$B$20,IF(D793=20,'Tipo '!$B$21,"No ha seleccionado un tipo de contrato válido"))))))))))))))))))))</f>
        <v>No ha seleccionado un tipo de contrato válido</v>
      </c>
      <c r="F793" s="3"/>
      <c r="G793" s="3"/>
      <c r="H793" s="19"/>
      <c r="I793" s="19"/>
      <c r="J793" s="8"/>
      <c r="K793" s="38" t="str">
        <f>IF(J793=1,'Equivalencia BH-BMPT'!$D$2,IF(J793=2,'Equivalencia BH-BMPT'!$D$3,IF(J793=3,'Equivalencia BH-BMPT'!$D$4,IF(J793=4,'Equivalencia BH-BMPT'!$D$5,IF(J793=5,'Equivalencia BH-BMPT'!$D$6,IF(J793=6,'Equivalencia BH-BMPT'!$D$7,IF(J793=7,'Equivalencia BH-BMPT'!$D$8,IF(J793=8,'Equivalencia BH-BMPT'!$D$9,IF(J793=9,'Equivalencia BH-BMPT'!$D$10,IF(J793=10,'Equivalencia BH-BMPT'!$D$11,IF(J793=11,'Equivalencia BH-BMPT'!$D$12,IF(J793=12,'Equivalencia BH-BMPT'!$D$13,IF(J793=13,'Equivalencia BH-BMPT'!$D$14,IF(J793=14,'Equivalencia BH-BMPT'!$D$15,IF(J793=15,'Equivalencia BH-BMPT'!$D$16,IF(J793=16,'Equivalencia BH-BMPT'!$D$17,IF(J793=17,'Equivalencia BH-BMPT'!$D$18,IF(J793=18,'Equivalencia BH-BMPT'!$D$19,IF(J793=19,'Equivalencia BH-BMPT'!$D$20,IF(J793=20,'Equivalencia BH-BMPT'!$D$21,IF(J793=21,'Equivalencia BH-BMPT'!$D$22,IF(J793=22,'Equivalencia BH-BMPT'!$D$23,IF(J793=23,'Equivalencia BH-BMPT'!#REF!,IF(J793=24,'Equivalencia BH-BMPT'!$D$25,IF(J793=25,'Equivalencia BH-BMPT'!$D$26,IF(J793=26,'Equivalencia BH-BMPT'!$D$27,IF(J793=27,'Equivalencia BH-BMPT'!$D$28,IF(J793=28,'Equivalencia BH-BMPT'!$D$29,IF(J793=29,'Equivalencia BH-BMPT'!$D$30,IF(J793=30,'Equivalencia BH-BMPT'!$D$31,IF(J793=31,'Equivalencia BH-BMPT'!$D$32,IF(J793=32,'Equivalencia BH-BMPT'!$D$33,IF(J793=33,'Equivalencia BH-BMPT'!$D$34,IF(J793=34,'Equivalencia BH-BMPT'!$D$35,IF(J793=35,'Equivalencia BH-BMPT'!$D$36,IF(J793=36,'Equivalencia BH-BMPT'!$D$37,IF(J793=37,'Equivalencia BH-BMPT'!$D$38,IF(J793=38,'Equivalencia BH-BMPT'!#REF!,IF(J793=39,'Equivalencia BH-BMPT'!$D$40,IF(J793=40,'Equivalencia BH-BMPT'!$D$41,IF(J793=41,'Equivalencia BH-BMPT'!$D$42,IF(J793=42,'Equivalencia BH-BMPT'!$D$43,IF(J793=43,'Equivalencia BH-BMPT'!$D$44,IF(J793=44,'Equivalencia BH-BMPT'!$D$45,IF(J793=45,'Equivalencia BH-BMPT'!$D$46,"No ha seleccionado un número de programa")))))))))))))))))))))))))))))))))))))))))))))</f>
        <v>No ha seleccionado un número de programa</v>
      </c>
      <c r="L793" s="20"/>
      <c r="M793" s="17"/>
      <c r="N793" s="24"/>
      <c r="O793" s="21"/>
      <c r="P793" s="85"/>
      <c r="Q793" s="22"/>
      <c r="R793" s="22"/>
      <c r="S793" s="22"/>
      <c r="T793" s="22">
        <f t="shared" si="42"/>
        <v>0</v>
      </c>
      <c r="U793" s="22"/>
      <c r="V793" s="23"/>
      <c r="W793" s="23"/>
      <c r="X793" s="23"/>
      <c r="Y793" s="17"/>
      <c r="Z793" s="17"/>
      <c r="AA793" s="39"/>
      <c r="AB793" s="17"/>
      <c r="AC793" s="17"/>
      <c r="AD793" s="17"/>
      <c r="AE793" s="17"/>
      <c r="AF793" s="40" t="e">
        <f t="shared" si="43"/>
        <v>#DIV/0!</v>
      </c>
      <c r="AG793" s="41"/>
      <c r="AH793" s="41" t="b">
        <f t="shared" si="44"/>
        <v>1</v>
      </c>
    </row>
    <row r="794" spans="1:34" ht="44.25" hidden="1" customHeight="1" thickBot="1" x14ac:dyDescent="0.3">
      <c r="A794" s="17"/>
      <c r="B794" s="17"/>
      <c r="C794" s="3"/>
      <c r="D794" s="17"/>
      <c r="E794" s="3" t="str">
        <f>IF(D794=1,'Tipo '!$B$2,IF(D794=2,'Tipo '!$B$3,IF(D794=3,'Tipo '!$B$4,IF(D794=4,'Tipo '!$B$5,IF(D794=5,'Tipo '!$B$6,IF(D794=6,'Tipo '!$B$7,IF(D794=7,'Tipo '!$B$8,IF(D794=8,'Tipo '!$B$9,IF(D794=9,'Tipo '!$B$10,IF(D794=10,'Tipo '!$B$11,IF(D794=11,'Tipo '!$B$12,IF(D794=12,'Tipo '!$B$13,IF(D794=13,'Tipo '!$B$14,IF(D794=14,'Tipo '!$B$15,IF(D794=15,'Tipo '!$B$16,IF(D794=16,'Tipo '!$B$17,IF(D794=17,'Tipo '!$B$18,IF(D794=18,'Tipo '!$B$19,IF(D794=19,'Tipo '!$B$20,IF(D794=20,'Tipo '!$B$21,"No ha seleccionado un tipo de contrato válido"))))))))))))))))))))</f>
        <v>No ha seleccionado un tipo de contrato válido</v>
      </c>
      <c r="F794" s="3"/>
      <c r="G794" s="3"/>
      <c r="H794" s="19"/>
      <c r="I794" s="19"/>
      <c r="J794" s="8"/>
      <c r="K794" s="38" t="str">
        <f>IF(J794=1,'Equivalencia BH-BMPT'!$D$2,IF(J794=2,'Equivalencia BH-BMPT'!$D$3,IF(J794=3,'Equivalencia BH-BMPT'!$D$4,IF(J794=4,'Equivalencia BH-BMPT'!$D$5,IF(J794=5,'Equivalencia BH-BMPT'!$D$6,IF(J794=6,'Equivalencia BH-BMPT'!$D$7,IF(J794=7,'Equivalencia BH-BMPT'!$D$8,IF(J794=8,'Equivalencia BH-BMPT'!$D$9,IF(J794=9,'Equivalencia BH-BMPT'!$D$10,IF(J794=10,'Equivalencia BH-BMPT'!$D$11,IF(J794=11,'Equivalencia BH-BMPT'!$D$12,IF(J794=12,'Equivalencia BH-BMPT'!$D$13,IF(J794=13,'Equivalencia BH-BMPT'!$D$14,IF(J794=14,'Equivalencia BH-BMPT'!$D$15,IF(J794=15,'Equivalencia BH-BMPT'!$D$16,IF(J794=16,'Equivalencia BH-BMPT'!$D$17,IF(J794=17,'Equivalencia BH-BMPT'!$D$18,IF(J794=18,'Equivalencia BH-BMPT'!$D$19,IF(J794=19,'Equivalencia BH-BMPT'!$D$20,IF(J794=20,'Equivalencia BH-BMPT'!$D$21,IF(J794=21,'Equivalencia BH-BMPT'!$D$22,IF(J794=22,'Equivalencia BH-BMPT'!$D$23,IF(J794=23,'Equivalencia BH-BMPT'!#REF!,IF(J794=24,'Equivalencia BH-BMPT'!$D$25,IF(J794=25,'Equivalencia BH-BMPT'!$D$26,IF(J794=26,'Equivalencia BH-BMPT'!$D$27,IF(J794=27,'Equivalencia BH-BMPT'!$D$28,IF(J794=28,'Equivalencia BH-BMPT'!$D$29,IF(J794=29,'Equivalencia BH-BMPT'!$D$30,IF(J794=30,'Equivalencia BH-BMPT'!$D$31,IF(J794=31,'Equivalencia BH-BMPT'!$D$32,IF(J794=32,'Equivalencia BH-BMPT'!$D$33,IF(J794=33,'Equivalencia BH-BMPT'!$D$34,IF(J794=34,'Equivalencia BH-BMPT'!$D$35,IF(J794=35,'Equivalencia BH-BMPT'!$D$36,IF(J794=36,'Equivalencia BH-BMPT'!$D$37,IF(J794=37,'Equivalencia BH-BMPT'!$D$38,IF(J794=38,'Equivalencia BH-BMPT'!#REF!,IF(J794=39,'Equivalencia BH-BMPT'!$D$40,IF(J794=40,'Equivalencia BH-BMPT'!$D$41,IF(J794=41,'Equivalencia BH-BMPT'!$D$42,IF(J794=42,'Equivalencia BH-BMPT'!$D$43,IF(J794=43,'Equivalencia BH-BMPT'!$D$44,IF(J794=44,'Equivalencia BH-BMPT'!$D$45,IF(J794=45,'Equivalencia BH-BMPT'!$D$46,"No ha seleccionado un número de programa")))))))))))))))))))))))))))))))))))))))))))))</f>
        <v>No ha seleccionado un número de programa</v>
      </c>
      <c r="L794" s="20"/>
      <c r="M794" s="17"/>
      <c r="N794" s="24"/>
      <c r="O794" s="21"/>
      <c r="P794" s="85"/>
      <c r="Q794" s="22"/>
      <c r="R794" s="22"/>
      <c r="S794" s="22"/>
      <c r="T794" s="22">
        <f t="shared" si="42"/>
        <v>0</v>
      </c>
      <c r="U794" s="22"/>
      <c r="V794" s="23"/>
      <c r="W794" s="23"/>
      <c r="X794" s="23"/>
      <c r="Y794" s="17"/>
      <c r="Z794" s="17"/>
      <c r="AA794" s="39"/>
      <c r="AB794" s="17"/>
      <c r="AC794" s="17"/>
      <c r="AD794" s="17"/>
      <c r="AE794" s="17"/>
      <c r="AF794" s="40" t="e">
        <f t="shared" si="43"/>
        <v>#DIV/0!</v>
      </c>
      <c r="AG794" s="41"/>
      <c r="AH794" s="41" t="b">
        <f t="shared" si="44"/>
        <v>1</v>
      </c>
    </row>
    <row r="795" spans="1:34" ht="44.25" hidden="1" customHeight="1" thickBot="1" x14ac:dyDescent="0.3">
      <c r="A795" s="17"/>
      <c r="B795" s="17"/>
      <c r="C795" s="3"/>
      <c r="D795" s="17"/>
      <c r="E795" s="3" t="str">
        <f>IF(D795=1,'Tipo '!$B$2,IF(D795=2,'Tipo '!$B$3,IF(D795=3,'Tipo '!$B$4,IF(D795=4,'Tipo '!$B$5,IF(D795=5,'Tipo '!$B$6,IF(D795=6,'Tipo '!$B$7,IF(D795=7,'Tipo '!$B$8,IF(D795=8,'Tipo '!$B$9,IF(D795=9,'Tipo '!$B$10,IF(D795=10,'Tipo '!$B$11,IF(D795=11,'Tipo '!$B$12,IF(D795=12,'Tipo '!$B$13,IF(D795=13,'Tipo '!$B$14,IF(D795=14,'Tipo '!$B$15,IF(D795=15,'Tipo '!$B$16,IF(D795=16,'Tipo '!$B$17,IF(D795=17,'Tipo '!$B$18,IF(D795=18,'Tipo '!$B$19,IF(D795=19,'Tipo '!$B$20,IF(D795=20,'Tipo '!$B$21,"No ha seleccionado un tipo de contrato válido"))))))))))))))))))))</f>
        <v>No ha seleccionado un tipo de contrato válido</v>
      </c>
      <c r="F795" s="3"/>
      <c r="G795" s="3"/>
      <c r="H795" s="19"/>
      <c r="I795" s="19"/>
      <c r="J795" s="8"/>
      <c r="K795" s="38" t="str">
        <f>IF(J795=1,'Equivalencia BH-BMPT'!$D$2,IF(J795=2,'Equivalencia BH-BMPT'!$D$3,IF(J795=3,'Equivalencia BH-BMPT'!$D$4,IF(J795=4,'Equivalencia BH-BMPT'!$D$5,IF(J795=5,'Equivalencia BH-BMPT'!$D$6,IF(J795=6,'Equivalencia BH-BMPT'!$D$7,IF(J795=7,'Equivalencia BH-BMPT'!$D$8,IF(J795=8,'Equivalencia BH-BMPT'!$D$9,IF(J795=9,'Equivalencia BH-BMPT'!$D$10,IF(J795=10,'Equivalencia BH-BMPT'!$D$11,IF(J795=11,'Equivalencia BH-BMPT'!$D$12,IF(J795=12,'Equivalencia BH-BMPT'!$D$13,IF(J795=13,'Equivalencia BH-BMPT'!$D$14,IF(J795=14,'Equivalencia BH-BMPT'!$D$15,IF(J795=15,'Equivalencia BH-BMPT'!$D$16,IF(J795=16,'Equivalencia BH-BMPT'!$D$17,IF(J795=17,'Equivalencia BH-BMPT'!$D$18,IF(J795=18,'Equivalencia BH-BMPT'!$D$19,IF(J795=19,'Equivalencia BH-BMPT'!$D$20,IF(J795=20,'Equivalencia BH-BMPT'!$D$21,IF(J795=21,'Equivalencia BH-BMPT'!$D$22,IF(J795=22,'Equivalencia BH-BMPT'!$D$23,IF(J795=23,'Equivalencia BH-BMPT'!#REF!,IF(J795=24,'Equivalencia BH-BMPT'!$D$25,IF(J795=25,'Equivalencia BH-BMPT'!$D$26,IF(J795=26,'Equivalencia BH-BMPT'!$D$27,IF(J795=27,'Equivalencia BH-BMPT'!$D$28,IF(J795=28,'Equivalencia BH-BMPT'!$D$29,IF(J795=29,'Equivalencia BH-BMPT'!$D$30,IF(J795=30,'Equivalencia BH-BMPT'!$D$31,IF(J795=31,'Equivalencia BH-BMPT'!$D$32,IF(J795=32,'Equivalencia BH-BMPT'!$D$33,IF(J795=33,'Equivalencia BH-BMPT'!$D$34,IF(J795=34,'Equivalencia BH-BMPT'!$D$35,IF(J795=35,'Equivalencia BH-BMPT'!$D$36,IF(J795=36,'Equivalencia BH-BMPT'!$D$37,IF(J795=37,'Equivalencia BH-BMPT'!$D$38,IF(J795=38,'Equivalencia BH-BMPT'!#REF!,IF(J795=39,'Equivalencia BH-BMPT'!$D$40,IF(J795=40,'Equivalencia BH-BMPT'!$D$41,IF(J795=41,'Equivalencia BH-BMPT'!$D$42,IF(J795=42,'Equivalencia BH-BMPT'!$D$43,IF(J795=43,'Equivalencia BH-BMPT'!$D$44,IF(J795=44,'Equivalencia BH-BMPT'!$D$45,IF(J795=45,'Equivalencia BH-BMPT'!$D$46,"No ha seleccionado un número de programa")))))))))))))))))))))))))))))))))))))))))))))</f>
        <v>No ha seleccionado un número de programa</v>
      </c>
      <c r="L795" s="20"/>
      <c r="M795" s="17"/>
      <c r="N795" s="24"/>
      <c r="O795" s="21"/>
      <c r="P795" s="85"/>
      <c r="Q795" s="22"/>
      <c r="R795" s="22"/>
      <c r="S795" s="22"/>
      <c r="T795" s="22">
        <f t="shared" si="42"/>
        <v>0</v>
      </c>
      <c r="U795" s="22"/>
      <c r="V795" s="23"/>
      <c r="W795" s="23"/>
      <c r="X795" s="23"/>
      <c r="Y795" s="17"/>
      <c r="Z795" s="17"/>
      <c r="AA795" s="39"/>
      <c r="AB795" s="17"/>
      <c r="AC795" s="17"/>
      <c r="AD795" s="17"/>
      <c r="AE795" s="17"/>
      <c r="AF795" s="40" t="e">
        <f t="shared" si="43"/>
        <v>#DIV/0!</v>
      </c>
      <c r="AG795" s="41"/>
      <c r="AH795" s="41" t="b">
        <f t="shared" si="44"/>
        <v>1</v>
      </c>
    </row>
    <row r="796" spans="1:34" ht="44.25" hidden="1" customHeight="1" thickBot="1" x14ac:dyDescent="0.3">
      <c r="A796" s="17"/>
      <c r="B796" s="17"/>
      <c r="C796" s="3"/>
      <c r="D796" s="17"/>
      <c r="E796" s="3" t="str">
        <f>IF(D796=1,'Tipo '!$B$2,IF(D796=2,'Tipo '!$B$3,IF(D796=3,'Tipo '!$B$4,IF(D796=4,'Tipo '!$B$5,IF(D796=5,'Tipo '!$B$6,IF(D796=6,'Tipo '!$B$7,IF(D796=7,'Tipo '!$B$8,IF(D796=8,'Tipo '!$B$9,IF(D796=9,'Tipo '!$B$10,IF(D796=10,'Tipo '!$B$11,IF(D796=11,'Tipo '!$B$12,IF(D796=12,'Tipo '!$B$13,IF(D796=13,'Tipo '!$B$14,IF(D796=14,'Tipo '!$B$15,IF(D796=15,'Tipo '!$B$16,IF(D796=16,'Tipo '!$B$17,IF(D796=17,'Tipo '!$B$18,IF(D796=18,'Tipo '!$B$19,IF(D796=19,'Tipo '!$B$20,IF(D796=20,'Tipo '!$B$21,"No ha seleccionado un tipo de contrato válido"))))))))))))))))))))</f>
        <v>No ha seleccionado un tipo de contrato válido</v>
      </c>
      <c r="F796" s="3"/>
      <c r="G796" s="3"/>
      <c r="H796" s="19"/>
      <c r="I796" s="19"/>
      <c r="J796" s="8"/>
      <c r="K796" s="38" t="str">
        <f>IF(J796=1,'Equivalencia BH-BMPT'!$D$2,IF(J796=2,'Equivalencia BH-BMPT'!$D$3,IF(J796=3,'Equivalencia BH-BMPT'!$D$4,IF(J796=4,'Equivalencia BH-BMPT'!$D$5,IF(J796=5,'Equivalencia BH-BMPT'!$D$6,IF(J796=6,'Equivalencia BH-BMPT'!$D$7,IF(J796=7,'Equivalencia BH-BMPT'!$D$8,IF(J796=8,'Equivalencia BH-BMPT'!$D$9,IF(J796=9,'Equivalencia BH-BMPT'!$D$10,IF(J796=10,'Equivalencia BH-BMPT'!$D$11,IF(J796=11,'Equivalencia BH-BMPT'!$D$12,IF(J796=12,'Equivalencia BH-BMPT'!$D$13,IF(J796=13,'Equivalencia BH-BMPT'!$D$14,IF(J796=14,'Equivalencia BH-BMPT'!$D$15,IF(J796=15,'Equivalencia BH-BMPT'!$D$16,IF(J796=16,'Equivalencia BH-BMPT'!$D$17,IF(J796=17,'Equivalencia BH-BMPT'!$D$18,IF(J796=18,'Equivalencia BH-BMPT'!$D$19,IF(J796=19,'Equivalencia BH-BMPT'!$D$20,IF(J796=20,'Equivalencia BH-BMPT'!$D$21,IF(J796=21,'Equivalencia BH-BMPT'!$D$22,IF(J796=22,'Equivalencia BH-BMPT'!$D$23,IF(J796=23,'Equivalencia BH-BMPT'!#REF!,IF(J796=24,'Equivalencia BH-BMPT'!$D$25,IF(J796=25,'Equivalencia BH-BMPT'!$D$26,IF(J796=26,'Equivalencia BH-BMPT'!$D$27,IF(J796=27,'Equivalencia BH-BMPT'!$D$28,IF(J796=28,'Equivalencia BH-BMPT'!$D$29,IF(J796=29,'Equivalencia BH-BMPT'!$D$30,IF(J796=30,'Equivalencia BH-BMPT'!$D$31,IF(J796=31,'Equivalencia BH-BMPT'!$D$32,IF(J796=32,'Equivalencia BH-BMPT'!$D$33,IF(J796=33,'Equivalencia BH-BMPT'!$D$34,IF(J796=34,'Equivalencia BH-BMPT'!$D$35,IF(J796=35,'Equivalencia BH-BMPT'!$D$36,IF(J796=36,'Equivalencia BH-BMPT'!$D$37,IF(J796=37,'Equivalencia BH-BMPT'!$D$38,IF(J796=38,'Equivalencia BH-BMPT'!#REF!,IF(J796=39,'Equivalencia BH-BMPT'!$D$40,IF(J796=40,'Equivalencia BH-BMPT'!$D$41,IF(J796=41,'Equivalencia BH-BMPT'!$D$42,IF(J796=42,'Equivalencia BH-BMPT'!$D$43,IF(J796=43,'Equivalencia BH-BMPT'!$D$44,IF(J796=44,'Equivalencia BH-BMPT'!$D$45,IF(J796=45,'Equivalencia BH-BMPT'!$D$46,"No ha seleccionado un número de programa")))))))))))))))))))))))))))))))))))))))))))))</f>
        <v>No ha seleccionado un número de programa</v>
      </c>
      <c r="L796" s="20"/>
      <c r="M796" s="17"/>
      <c r="N796" s="24"/>
      <c r="O796" s="21"/>
      <c r="P796" s="85"/>
      <c r="Q796" s="22"/>
      <c r="R796" s="22"/>
      <c r="S796" s="22"/>
      <c r="T796" s="22">
        <f t="shared" si="42"/>
        <v>0</v>
      </c>
      <c r="U796" s="22"/>
      <c r="V796" s="23"/>
      <c r="W796" s="23"/>
      <c r="X796" s="23"/>
      <c r="Y796" s="17"/>
      <c r="Z796" s="17"/>
      <c r="AA796" s="39"/>
      <c r="AB796" s="17"/>
      <c r="AC796" s="17"/>
      <c r="AD796" s="17"/>
      <c r="AE796" s="17"/>
      <c r="AF796" s="40" t="e">
        <f t="shared" si="43"/>
        <v>#DIV/0!</v>
      </c>
      <c r="AG796" s="41"/>
      <c r="AH796" s="41" t="b">
        <f t="shared" si="44"/>
        <v>1</v>
      </c>
    </row>
    <row r="797" spans="1:34" ht="44.25" hidden="1" customHeight="1" thickBot="1" x14ac:dyDescent="0.3">
      <c r="A797" s="17"/>
      <c r="B797" s="17"/>
      <c r="C797" s="3"/>
      <c r="D797" s="17"/>
      <c r="E797" s="3" t="str">
        <f>IF(D797=1,'Tipo '!$B$2,IF(D797=2,'Tipo '!$B$3,IF(D797=3,'Tipo '!$B$4,IF(D797=4,'Tipo '!$B$5,IF(D797=5,'Tipo '!$B$6,IF(D797=6,'Tipo '!$B$7,IF(D797=7,'Tipo '!$B$8,IF(D797=8,'Tipo '!$B$9,IF(D797=9,'Tipo '!$B$10,IF(D797=10,'Tipo '!$B$11,IF(D797=11,'Tipo '!$B$12,IF(D797=12,'Tipo '!$B$13,IF(D797=13,'Tipo '!$B$14,IF(D797=14,'Tipo '!$B$15,IF(D797=15,'Tipo '!$B$16,IF(D797=16,'Tipo '!$B$17,IF(D797=17,'Tipo '!$B$18,IF(D797=18,'Tipo '!$B$19,IF(D797=19,'Tipo '!$B$20,IF(D797=20,'Tipo '!$B$21,"No ha seleccionado un tipo de contrato válido"))))))))))))))))))))</f>
        <v>No ha seleccionado un tipo de contrato válido</v>
      </c>
      <c r="F797" s="3"/>
      <c r="G797" s="3"/>
      <c r="H797" s="19"/>
      <c r="I797" s="19"/>
      <c r="J797" s="8"/>
      <c r="K797" s="38" t="str">
        <f>IF(J797=1,'Equivalencia BH-BMPT'!$D$2,IF(J797=2,'Equivalencia BH-BMPT'!$D$3,IF(J797=3,'Equivalencia BH-BMPT'!$D$4,IF(J797=4,'Equivalencia BH-BMPT'!$D$5,IF(J797=5,'Equivalencia BH-BMPT'!$D$6,IF(J797=6,'Equivalencia BH-BMPT'!$D$7,IF(J797=7,'Equivalencia BH-BMPT'!$D$8,IF(J797=8,'Equivalencia BH-BMPT'!$D$9,IF(J797=9,'Equivalencia BH-BMPT'!$D$10,IF(J797=10,'Equivalencia BH-BMPT'!$D$11,IF(J797=11,'Equivalencia BH-BMPT'!$D$12,IF(J797=12,'Equivalencia BH-BMPT'!$D$13,IF(J797=13,'Equivalencia BH-BMPT'!$D$14,IF(J797=14,'Equivalencia BH-BMPT'!$D$15,IF(J797=15,'Equivalencia BH-BMPT'!$D$16,IF(J797=16,'Equivalencia BH-BMPT'!$D$17,IF(J797=17,'Equivalencia BH-BMPT'!$D$18,IF(J797=18,'Equivalencia BH-BMPT'!$D$19,IF(J797=19,'Equivalencia BH-BMPT'!$D$20,IF(J797=20,'Equivalencia BH-BMPT'!$D$21,IF(J797=21,'Equivalencia BH-BMPT'!$D$22,IF(J797=22,'Equivalencia BH-BMPT'!$D$23,IF(J797=23,'Equivalencia BH-BMPT'!#REF!,IF(J797=24,'Equivalencia BH-BMPT'!$D$25,IF(J797=25,'Equivalencia BH-BMPT'!$D$26,IF(J797=26,'Equivalencia BH-BMPT'!$D$27,IF(J797=27,'Equivalencia BH-BMPT'!$D$28,IF(J797=28,'Equivalencia BH-BMPT'!$D$29,IF(J797=29,'Equivalencia BH-BMPT'!$D$30,IF(J797=30,'Equivalencia BH-BMPT'!$D$31,IF(J797=31,'Equivalencia BH-BMPT'!$D$32,IF(J797=32,'Equivalencia BH-BMPT'!$D$33,IF(J797=33,'Equivalencia BH-BMPT'!$D$34,IF(J797=34,'Equivalencia BH-BMPT'!$D$35,IF(J797=35,'Equivalencia BH-BMPT'!$D$36,IF(J797=36,'Equivalencia BH-BMPT'!$D$37,IF(J797=37,'Equivalencia BH-BMPT'!$D$38,IF(J797=38,'Equivalencia BH-BMPT'!#REF!,IF(J797=39,'Equivalencia BH-BMPT'!$D$40,IF(J797=40,'Equivalencia BH-BMPT'!$D$41,IF(J797=41,'Equivalencia BH-BMPT'!$D$42,IF(J797=42,'Equivalencia BH-BMPT'!$D$43,IF(J797=43,'Equivalencia BH-BMPT'!$D$44,IF(J797=44,'Equivalencia BH-BMPT'!$D$45,IF(J797=45,'Equivalencia BH-BMPT'!$D$46,"No ha seleccionado un número de programa")))))))))))))))))))))))))))))))))))))))))))))</f>
        <v>No ha seleccionado un número de programa</v>
      </c>
      <c r="L797" s="20"/>
      <c r="M797" s="17"/>
      <c r="N797" s="24"/>
      <c r="O797" s="21"/>
      <c r="P797" s="85"/>
      <c r="Q797" s="22"/>
      <c r="R797" s="22"/>
      <c r="S797" s="22"/>
      <c r="T797" s="22">
        <f t="shared" si="42"/>
        <v>0</v>
      </c>
      <c r="U797" s="22"/>
      <c r="V797" s="23"/>
      <c r="W797" s="23"/>
      <c r="X797" s="23"/>
      <c r="Y797" s="17"/>
      <c r="Z797" s="17"/>
      <c r="AA797" s="39"/>
      <c r="AB797" s="17"/>
      <c r="AC797" s="17"/>
      <c r="AD797" s="17"/>
      <c r="AE797" s="17"/>
      <c r="AF797" s="40" t="e">
        <f t="shared" si="43"/>
        <v>#DIV/0!</v>
      </c>
      <c r="AG797" s="41"/>
      <c r="AH797" s="41" t="b">
        <f t="shared" si="44"/>
        <v>1</v>
      </c>
    </row>
    <row r="798" spans="1:34" ht="44.25" hidden="1" customHeight="1" thickBot="1" x14ac:dyDescent="0.3">
      <c r="A798" s="17"/>
      <c r="B798" s="17"/>
      <c r="C798" s="3"/>
      <c r="D798" s="17"/>
      <c r="E798" s="3" t="str">
        <f>IF(D798=1,'Tipo '!$B$2,IF(D798=2,'Tipo '!$B$3,IF(D798=3,'Tipo '!$B$4,IF(D798=4,'Tipo '!$B$5,IF(D798=5,'Tipo '!$B$6,IF(D798=6,'Tipo '!$B$7,IF(D798=7,'Tipo '!$B$8,IF(D798=8,'Tipo '!$B$9,IF(D798=9,'Tipo '!$B$10,IF(D798=10,'Tipo '!$B$11,IF(D798=11,'Tipo '!$B$12,IF(D798=12,'Tipo '!$B$13,IF(D798=13,'Tipo '!$B$14,IF(D798=14,'Tipo '!$B$15,IF(D798=15,'Tipo '!$B$16,IF(D798=16,'Tipo '!$B$17,IF(D798=17,'Tipo '!$B$18,IF(D798=18,'Tipo '!$B$19,IF(D798=19,'Tipo '!$B$20,IF(D798=20,'Tipo '!$B$21,"No ha seleccionado un tipo de contrato válido"))))))))))))))))))))</f>
        <v>No ha seleccionado un tipo de contrato válido</v>
      </c>
      <c r="F798" s="3"/>
      <c r="G798" s="3"/>
      <c r="H798" s="19"/>
      <c r="I798" s="19"/>
      <c r="J798" s="8"/>
      <c r="K798" s="38" t="str">
        <f>IF(J798=1,'Equivalencia BH-BMPT'!$D$2,IF(J798=2,'Equivalencia BH-BMPT'!$D$3,IF(J798=3,'Equivalencia BH-BMPT'!$D$4,IF(J798=4,'Equivalencia BH-BMPT'!$D$5,IF(J798=5,'Equivalencia BH-BMPT'!$D$6,IF(J798=6,'Equivalencia BH-BMPT'!$D$7,IF(J798=7,'Equivalencia BH-BMPT'!$D$8,IF(J798=8,'Equivalencia BH-BMPT'!$D$9,IF(J798=9,'Equivalencia BH-BMPT'!$D$10,IF(J798=10,'Equivalencia BH-BMPT'!$D$11,IF(J798=11,'Equivalencia BH-BMPT'!$D$12,IF(J798=12,'Equivalencia BH-BMPT'!$D$13,IF(J798=13,'Equivalencia BH-BMPT'!$D$14,IF(J798=14,'Equivalencia BH-BMPT'!$D$15,IF(J798=15,'Equivalencia BH-BMPT'!$D$16,IF(J798=16,'Equivalencia BH-BMPT'!$D$17,IF(J798=17,'Equivalencia BH-BMPT'!$D$18,IF(J798=18,'Equivalencia BH-BMPT'!$D$19,IF(J798=19,'Equivalencia BH-BMPT'!$D$20,IF(J798=20,'Equivalencia BH-BMPT'!$D$21,IF(J798=21,'Equivalencia BH-BMPT'!$D$22,IF(J798=22,'Equivalencia BH-BMPT'!$D$23,IF(J798=23,'Equivalencia BH-BMPT'!#REF!,IF(J798=24,'Equivalencia BH-BMPT'!$D$25,IF(J798=25,'Equivalencia BH-BMPT'!$D$26,IF(J798=26,'Equivalencia BH-BMPT'!$D$27,IF(J798=27,'Equivalencia BH-BMPT'!$D$28,IF(J798=28,'Equivalencia BH-BMPT'!$D$29,IF(J798=29,'Equivalencia BH-BMPT'!$D$30,IF(J798=30,'Equivalencia BH-BMPT'!$D$31,IF(J798=31,'Equivalencia BH-BMPT'!$D$32,IF(J798=32,'Equivalencia BH-BMPT'!$D$33,IF(J798=33,'Equivalencia BH-BMPT'!$D$34,IF(J798=34,'Equivalencia BH-BMPT'!$D$35,IF(J798=35,'Equivalencia BH-BMPT'!$D$36,IF(J798=36,'Equivalencia BH-BMPT'!$D$37,IF(J798=37,'Equivalencia BH-BMPT'!$D$38,IF(J798=38,'Equivalencia BH-BMPT'!#REF!,IF(J798=39,'Equivalencia BH-BMPT'!$D$40,IF(J798=40,'Equivalencia BH-BMPT'!$D$41,IF(J798=41,'Equivalencia BH-BMPT'!$D$42,IF(J798=42,'Equivalencia BH-BMPT'!$D$43,IF(J798=43,'Equivalencia BH-BMPT'!$D$44,IF(J798=44,'Equivalencia BH-BMPT'!$D$45,IF(J798=45,'Equivalencia BH-BMPT'!$D$46,"No ha seleccionado un número de programa")))))))))))))))))))))))))))))))))))))))))))))</f>
        <v>No ha seleccionado un número de programa</v>
      </c>
      <c r="L798" s="20"/>
      <c r="M798" s="17"/>
      <c r="N798" s="24"/>
      <c r="O798" s="21"/>
      <c r="P798" s="85"/>
      <c r="Q798" s="22"/>
      <c r="R798" s="22"/>
      <c r="S798" s="22"/>
      <c r="T798" s="22">
        <f t="shared" si="42"/>
        <v>0</v>
      </c>
      <c r="U798" s="22"/>
      <c r="V798" s="23"/>
      <c r="W798" s="23"/>
      <c r="X798" s="23"/>
      <c r="Y798" s="17"/>
      <c r="Z798" s="17"/>
      <c r="AA798" s="39"/>
      <c r="AB798" s="17"/>
      <c r="AC798" s="17"/>
      <c r="AD798" s="17"/>
      <c r="AE798" s="17"/>
      <c r="AF798" s="40" t="e">
        <f t="shared" si="43"/>
        <v>#DIV/0!</v>
      </c>
      <c r="AG798" s="41"/>
      <c r="AH798" s="41" t="b">
        <f t="shared" si="44"/>
        <v>1</v>
      </c>
    </row>
    <row r="799" spans="1:34" ht="44.25" hidden="1" customHeight="1" thickBot="1" x14ac:dyDescent="0.3">
      <c r="A799" s="17"/>
      <c r="B799" s="17"/>
      <c r="C799" s="3"/>
      <c r="D799" s="17"/>
      <c r="E799" s="3" t="str">
        <f>IF(D799=1,'Tipo '!$B$2,IF(D799=2,'Tipo '!$B$3,IF(D799=3,'Tipo '!$B$4,IF(D799=4,'Tipo '!$B$5,IF(D799=5,'Tipo '!$B$6,IF(D799=6,'Tipo '!$B$7,IF(D799=7,'Tipo '!$B$8,IF(D799=8,'Tipo '!$B$9,IF(D799=9,'Tipo '!$B$10,IF(D799=10,'Tipo '!$B$11,IF(D799=11,'Tipo '!$B$12,IF(D799=12,'Tipo '!$B$13,IF(D799=13,'Tipo '!$B$14,IF(D799=14,'Tipo '!$B$15,IF(D799=15,'Tipo '!$B$16,IF(D799=16,'Tipo '!$B$17,IF(D799=17,'Tipo '!$B$18,IF(D799=18,'Tipo '!$B$19,IF(D799=19,'Tipo '!$B$20,IF(D799=20,'Tipo '!$B$21,"No ha seleccionado un tipo de contrato válido"))))))))))))))))))))</f>
        <v>No ha seleccionado un tipo de contrato válido</v>
      </c>
      <c r="F799" s="3"/>
      <c r="G799" s="3"/>
      <c r="H799" s="19"/>
      <c r="I799" s="19"/>
      <c r="J799" s="8"/>
      <c r="K799" s="38" t="str">
        <f>IF(J799=1,'Equivalencia BH-BMPT'!$D$2,IF(J799=2,'Equivalencia BH-BMPT'!$D$3,IF(J799=3,'Equivalencia BH-BMPT'!$D$4,IF(J799=4,'Equivalencia BH-BMPT'!$D$5,IF(J799=5,'Equivalencia BH-BMPT'!$D$6,IF(J799=6,'Equivalencia BH-BMPT'!$D$7,IF(J799=7,'Equivalencia BH-BMPT'!$D$8,IF(J799=8,'Equivalencia BH-BMPT'!$D$9,IF(J799=9,'Equivalencia BH-BMPT'!$D$10,IF(J799=10,'Equivalencia BH-BMPT'!$D$11,IF(J799=11,'Equivalencia BH-BMPT'!$D$12,IF(J799=12,'Equivalencia BH-BMPT'!$D$13,IF(J799=13,'Equivalencia BH-BMPT'!$D$14,IF(J799=14,'Equivalencia BH-BMPT'!$D$15,IF(J799=15,'Equivalencia BH-BMPT'!$D$16,IF(J799=16,'Equivalencia BH-BMPT'!$D$17,IF(J799=17,'Equivalencia BH-BMPT'!$D$18,IF(J799=18,'Equivalencia BH-BMPT'!$D$19,IF(J799=19,'Equivalencia BH-BMPT'!$D$20,IF(J799=20,'Equivalencia BH-BMPT'!$D$21,IF(J799=21,'Equivalencia BH-BMPT'!$D$22,IF(J799=22,'Equivalencia BH-BMPT'!$D$23,IF(J799=23,'Equivalencia BH-BMPT'!#REF!,IF(J799=24,'Equivalencia BH-BMPT'!$D$25,IF(J799=25,'Equivalencia BH-BMPT'!$D$26,IF(J799=26,'Equivalencia BH-BMPT'!$D$27,IF(J799=27,'Equivalencia BH-BMPT'!$D$28,IF(J799=28,'Equivalencia BH-BMPT'!$D$29,IF(J799=29,'Equivalencia BH-BMPT'!$D$30,IF(J799=30,'Equivalencia BH-BMPT'!$D$31,IF(J799=31,'Equivalencia BH-BMPT'!$D$32,IF(J799=32,'Equivalencia BH-BMPT'!$D$33,IF(J799=33,'Equivalencia BH-BMPT'!$D$34,IF(J799=34,'Equivalencia BH-BMPT'!$D$35,IF(J799=35,'Equivalencia BH-BMPT'!$D$36,IF(J799=36,'Equivalencia BH-BMPT'!$D$37,IF(J799=37,'Equivalencia BH-BMPT'!$D$38,IF(J799=38,'Equivalencia BH-BMPT'!#REF!,IF(J799=39,'Equivalencia BH-BMPT'!$D$40,IF(J799=40,'Equivalencia BH-BMPT'!$D$41,IF(J799=41,'Equivalencia BH-BMPT'!$D$42,IF(J799=42,'Equivalencia BH-BMPT'!$D$43,IF(J799=43,'Equivalencia BH-BMPT'!$D$44,IF(J799=44,'Equivalencia BH-BMPT'!$D$45,IF(J799=45,'Equivalencia BH-BMPT'!$D$46,"No ha seleccionado un número de programa")))))))))))))))))))))))))))))))))))))))))))))</f>
        <v>No ha seleccionado un número de programa</v>
      </c>
      <c r="L799" s="20"/>
      <c r="M799" s="17"/>
      <c r="N799" s="24"/>
      <c r="O799" s="21"/>
      <c r="P799" s="85"/>
      <c r="Q799" s="22"/>
      <c r="R799" s="22"/>
      <c r="S799" s="22"/>
      <c r="T799" s="22">
        <f t="shared" si="42"/>
        <v>0</v>
      </c>
      <c r="U799" s="22"/>
      <c r="V799" s="23"/>
      <c r="W799" s="23"/>
      <c r="X799" s="23"/>
      <c r="Y799" s="17"/>
      <c r="Z799" s="17"/>
      <c r="AA799" s="39"/>
      <c r="AB799" s="17"/>
      <c r="AC799" s="17"/>
      <c r="AD799" s="17"/>
      <c r="AE799" s="17"/>
      <c r="AF799" s="40" t="e">
        <f t="shared" si="43"/>
        <v>#DIV/0!</v>
      </c>
      <c r="AG799" s="41"/>
      <c r="AH799" s="41" t="b">
        <f t="shared" si="44"/>
        <v>1</v>
      </c>
    </row>
    <row r="800" spans="1:34" ht="44.25" hidden="1" customHeight="1" thickBot="1" x14ac:dyDescent="0.3">
      <c r="A800" s="17"/>
      <c r="B800" s="17"/>
      <c r="C800" s="3"/>
      <c r="D800" s="17"/>
      <c r="E800" s="3" t="str">
        <f>IF(D800=1,'Tipo '!$B$2,IF(D800=2,'Tipo '!$B$3,IF(D800=3,'Tipo '!$B$4,IF(D800=4,'Tipo '!$B$5,IF(D800=5,'Tipo '!$B$6,IF(D800=6,'Tipo '!$B$7,IF(D800=7,'Tipo '!$B$8,IF(D800=8,'Tipo '!$B$9,IF(D800=9,'Tipo '!$B$10,IF(D800=10,'Tipo '!$B$11,IF(D800=11,'Tipo '!$B$12,IF(D800=12,'Tipo '!$B$13,IF(D800=13,'Tipo '!$B$14,IF(D800=14,'Tipo '!$B$15,IF(D800=15,'Tipo '!$B$16,IF(D800=16,'Tipo '!$B$17,IF(D800=17,'Tipo '!$B$18,IF(D800=18,'Tipo '!$B$19,IF(D800=19,'Tipo '!$B$20,IF(D800=20,'Tipo '!$B$21,"No ha seleccionado un tipo de contrato válido"))))))))))))))))))))</f>
        <v>No ha seleccionado un tipo de contrato válido</v>
      </c>
      <c r="F800" s="3"/>
      <c r="G800" s="3"/>
      <c r="H800" s="19"/>
      <c r="I800" s="19"/>
      <c r="J800" s="8"/>
      <c r="K800" s="38" t="str">
        <f>IF(J800=1,'Equivalencia BH-BMPT'!$D$2,IF(J800=2,'Equivalencia BH-BMPT'!$D$3,IF(J800=3,'Equivalencia BH-BMPT'!$D$4,IF(J800=4,'Equivalencia BH-BMPT'!$D$5,IF(J800=5,'Equivalencia BH-BMPT'!$D$6,IF(J800=6,'Equivalencia BH-BMPT'!$D$7,IF(J800=7,'Equivalencia BH-BMPT'!$D$8,IF(J800=8,'Equivalencia BH-BMPT'!$D$9,IF(J800=9,'Equivalencia BH-BMPT'!$D$10,IF(J800=10,'Equivalencia BH-BMPT'!$D$11,IF(J800=11,'Equivalencia BH-BMPT'!$D$12,IF(J800=12,'Equivalencia BH-BMPT'!$D$13,IF(J800=13,'Equivalencia BH-BMPT'!$D$14,IF(J800=14,'Equivalencia BH-BMPT'!$D$15,IF(J800=15,'Equivalencia BH-BMPT'!$D$16,IF(J800=16,'Equivalencia BH-BMPT'!$D$17,IF(J800=17,'Equivalencia BH-BMPT'!$D$18,IF(J800=18,'Equivalencia BH-BMPT'!$D$19,IF(J800=19,'Equivalencia BH-BMPT'!$D$20,IF(J800=20,'Equivalencia BH-BMPT'!$D$21,IF(J800=21,'Equivalencia BH-BMPT'!$D$22,IF(J800=22,'Equivalencia BH-BMPT'!$D$23,IF(J800=23,'Equivalencia BH-BMPT'!#REF!,IF(J800=24,'Equivalencia BH-BMPT'!$D$25,IF(J800=25,'Equivalencia BH-BMPT'!$D$26,IF(J800=26,'Equivalencia BH-BMPT'!$D$27,IF(J800=27,'Equivalencia BH-BMPT'!$D$28,IF(J800=28,'Equivalencia BH-BMPT'!$D$29,IF(J800=29,'Equivalencia BH-BMPT'!$D$30,IF(J800=30,'Equivalencia BH-BMPT'!$D$31,IF(J800=31,'Equivalencia BH-BMPT'!$D$32,IF(J800=32,'Equivalencia BH-BMPT'!$D$33,IF(J800=33,'Equivalencia BH-BMPT'!$D$34,IF(J800=34,'Equivalencia BH-BMPT'!$D$35,IF(J800=35,'Equivalencia BH-BMPT'!$D$36,IF(J800=36,'Equivalencia BH-BMPT'!$D$37,IF(J800=37,'Equivalencia BH-BMPT'!$D$38,IF(J800=38,'Equivalencia BH-BMPT'!#REF!,IF(J800=39,'Equivalencia BH-BMPT'!$D$40,IF(J800=40,'Equivalencia BH-BMPT'!$D$41,IF(J800=41,'Equivalencia BH-BMPT'!$D$42,IF(J800=42,'Equivalencia BH-BMPT'!$D$43,IF(J800=43,'Equivalencia BH-BMPT'!$D$44,IF(J800=44,'Equivalencia BH-BMPT'!$D$45,IF(J800=45,'Equivalencia BH-BMPT'!$D$46,"No ha seleccionado un número de programa")))))))))))))))))))))))))))))))))))))))))))))</f>
        <v>No ha seleccionado un número de programa</v>
      </c>
      <c r="L800" s="20"/>
      <c r="M800" s="17"/>
      <c r="N800" s="24"/>
      <c r="O800" s="21"/>
      <c r="P800" s="85"/>
      <c r="Q800" s="22"/>
      <c r="R800" s="22"/>
      <c r="S800" s="22"/>
      <c r="T800" s="22">
        <f t="shared" si="42"/>
        <v>0</v>
      </c>
      <c r="U800" s="22"/>
      <c r="V800" s="23"/>
      <c r="W800" s="23"/>
      <c r="X800" s="23"/>
      <c r="Y800" s="17"/>
      <c r="Z800" s="17"/>
      <c r="AA800" s="39"/>
      <c r="AB800" s="17"/>
      <c r="AC800" s="17"/>
      <c r="AD800" s="17"/>
      <c r="AE800" s="17"/>
      <c r="AF800" s="40" t="e">
        <f t="shared" si="43"/>
        <v>#DIV/0!</v>
      </c>
      <c r="AG800" s="41"/>
      <c r="AH800" s="41" t="b">
        <f t="shared" si="44"/>
        <v>1</v>
      </c>
    </row>
    <row r="801" spans="1:34" ht="44.25" hidden="1" customHeight="1" thickBot="1" x14ac:dyDescent="0.3">
      <c r="A801" s="17"/>
      <c r="B801" s="17"/>
      <c r="C801" s="3"/>
      <c r="D801" s="17"/>
      <c r="E801" s="3" t="str">
        <f>IF(D801=1,'Tipo '!$B$2,IF(D801=2,'Tipo '!$B$3,IF(D801=3,'Tipo '!$B$4,IF(D801=4,'Tipo '!$B$5,IF(D801=5,'Tipo '!$B$6,IF(D801=6,'Tipo '!$B$7,IF(D801=7,'Tipo '!$B$8,IF(D801=8,'Tipo '!$B$9,IF(D801=9,'Tipo '!$B$10,IF(D801=10,'Tipo '!$B$11,IF(D801=11,'Tipo '!$B$12,IF(D801=12,'Tipo '!$B$13,IF(D801=13,'Tipo '!$B$14,IF(D801=14,'Tipo '!$B$15,IF(D801=15,'Tipo '!$B$16,IF(D801=16,'Tipo '!$B$17,IF(D801=17,'Tipo '!$B$18,IF(D801=18,'Tipo '!$B$19,IF(D801=19,'Tipo '!$B$20,IF(D801=20,'Tipo '!$B$21,"No ha seleccionado un tipo de contrato válido"))))))))))))))))))))</f>
        <v>No ha seleccionado un tipo de contrato válido</v>
      </c>
      <c r="F801" s="3"/>
      <c r="G801" s="3"/>
      <c r="H801" s="19"/>
      <c r="I801" s="19"/>
      <c r="J801" s="8"/>
      <c r="K801" s="38" t="str">
        <f>IF(J801=1,'Equivalencia BH-BMPT'!$D$2,IF(J801=2,'Equivalencia BH-BMPT'!$D$3,IF(J801=3,'Equivalencia BH-BMPT'!$D$4,IF(J801=4,'Equivalencia BH-BMPT'!$D$5,IF(J801=5,'Equivalencia BH-BMPT'!$D$6,IF(J801=6,'Equivalencia BH-BMPT'!$D$7,IF(J801=7,'Equivalencia BH-BMPT'!$D$8,IF(J801=8,'Equivalencia BH-BMPT'!$D$9,IF(J801=9,'Equivalencia BH-BMPT'!$D$10,IF(J801=10,'Equivalencia BH-BMPT'!$D$11,IF(J801=11,'Equivalencia BH-BMPT'!$D$12,IF(J801=12,'Equivalencia BH-BMPT'!$D$13,IF(J801=13,'Equivalencia BH-BMPT'!$D$14,IF(J801=14,'Equivalencia BH-BMPT'!$D$15,IF(J801=15,'Equivalencia BH-BMPT'!$D$16,IF(J801=16,'Equivalencia BH-BMPT'!$D$17,IF(J801=17,'Equivalencia BH-BMPT'!$D$18,IF(J801=18,'Equivalencia BH-BMPT'!$D$19,IF(J801=19,'Equivalencia BH-BMPT'!$D$20,IF(J801=20,'Equivalencia BH-BMPT'!$D$21,IF(J801=21,'Equivalencia BH-BMPT'!$D$22,IF(J801=22,'Equivalencia BH-BMPT'!$D$23,IF(J801=23,'Equivalencia BH-BMPT'!#REF!,IF(J801=24,'Equivalencia BH-BMPT'!$D$25,IF(J801=25,'Equivalencia BH-BMPT'!$D$26,IF(J801=26,'Equivalencia BH-BMPT'!$D$27,IF(J801=27,'Equivalencia BH-BMPT'!$D$28,IF(J801=28,'Equivalencia BH-BMPT'!$D$29,IF(J801=29,'Equivalencia BH-BMPT'!$D$30,IF(J801=30,'Equivalencia BH-BMPT'!$D$31,IF(J801=31,'Equivalencia BH-BMPT'!$D$32,IF(J801=32,'Equivalencia BH-BMPT'!$D$33,IF(J801=33,'Equivalencia BH-BMPT'!$D$34,IF(J801=34,'Equivalencia BH-BMPT'!$D$35,IF(J801=35,'Equivalencia BH-BMPT'!$D$36,IF(J801=36,'Equivalencia BH-BMPT'!$D$37,IF(J801=37,'Equivalencia BH-BMPT'!$D$38,IF(J801=38,'Equivalencia BH-BMPT'!#REF!,IF(J801=39,'Equivalencia BH-BMPT'!$D$40,IF(J801=40,'Equivalencia BH-BMPT'!$D$41,IF(J801=41,'Equivalencia BH-BMPT'!$D$42,IF(J801=42,'Equivalencia BH-BMPT'!$D$43,IF(J801=43,'Equivalencia BH-BMPT'!$D$44,IF(J801=44,'Equivalencia BH-BMPT'!$D$45,IF(J801=45,'Equivalencia BH-BMPT'!$D$46,"No ha seleccionado un número de programa")))))))))))))))))))))))))))))))))))))))))))))</f>
        <v>No ha seleccionado un número de programa</v>
      </c>
      <c r="L801" s="20"/>
      <c r="M801" s="17"/>
      <c r="N801" s="24"/>
      <c r="O801" s="21"/>
      <c r="P801" s="85"/>
      <c r="Q801" s="22"/>
      <c r="R801" s="22"/>
      <c r="S801" s="22"/>
      <c r="T801" s="22">
        <f t="shared" si="42"/>
        <v>0</v>
      </c>
      <c r="U801" s="22"/>
      <c r="V801" s="23"/>
      <c r="W801" s="23"/>
      <c r="X801" s="23"/>
      <c r="Y801" s="17"/>
      <c r="Z801" s="17"/>
      <c r="AA801" s="39"/>
      <c r="AB801" s="17"/>
      <c r="AC801" s="17"/>
      <c r="AD801" s="17"/>
      <c r="AE801" s="17"/>
      <c r="AF801" s="40" t="e">
        <f t="shared" si="43"/>
        <v>#DIV/0!</v>
      </c>
      <c r="AG801" s="41"/>
      <c r="AH801" s="41" t="b">
        <f t="shared" si="44"/>
        <v>1</v>
      </c>
    </row>
    <row r="802" spans="1:34" ht="44.25" hidden="1" customHeight="1" thickBot="1" x14ac:dyDescent="0.3">
      <c r="A802" s="17"/>
      <c r="B802" s="17"/>
      <c r="C802" s="3"/>
      <c r="D802" s="17"/>
      <c r="E802" s="3" t="str">
        <f>IF(D802=1,'Tipo '!$B$2,IF(D802=2,'Tipo '!$B$3,IF(D802=3,'Tipo '!$B$4,IF(D802=4,'Tipo '!$B$5,IF(D802=5,'Tipo '!$B$6,IF(D802=6,'Tipo '!$B$7,IF(D802=7,'Tipo '!$B$8,IF(D802=8,'Tipo '!$B$9,IF(D802=9,'Tipo '!$B$10,IF(D802=10,'Tipo '!$B$11,IF(D802=11,'Tipo '!$B$12,IF(D802=12,'Tipo '!$B$13,IF(D802=13,'Tipo '!$B$14,IF(D802=14,'Tipo '!$B$15,IF(D802=15,'Tipo '!$B$16,IF(D802=16,'Tipo '!$B$17,IF(D802=17,'Tipo '!$B$18,IF(D802=18,'Tipo '!$B$19,IF(D802=19,'Tipo '!$B$20,IF(D802=20,'Tipo '!$B$21,"No ha seleccionado un tipo de contrato válido"))))))))))))))))))))</f>
        <v>No ha seleccionado un tipo de contrato válido</v>
      </c>
      <c r="F802" s="3"/>
      <c r="G802" s="3"/>
      <c r="H802" s="19"/>
      <c r="I802" s="19"/>
      <c r="J802" s="8"/>
      <c r="K802" s="38" t="str">
        <f>IF(J802=1,'Equivalencia BH-BMPT'!$D$2,IF(J802=2,'Equivalencia BH-BMPT'!$D$3,IF(J802=3,'Equivalencia BH-BMPT'!$D$4,IF(J802=4,'Equivalencia BH-BMPT'!$D$5,IF(J802=5,'Equivalencia BH-BMPT'!$D$6,IF(J802=6,'Equivalencia BH-BMPT'!$D$7,IF(J802=7,'Equivalencia BH-BMPT'!$D$8,IF(J802=8,'Equivalencia BH-BMPT'!$D$9,IF(J802=9,'Equivalencia BH-BMPT'!$D$10,IF(J802=10,'Equivalencia BH-BMPT'!$D$11,IF(J802=11,'Equivalencia BH-BMPT'!$D$12,IF(J802=12,'Equivalencia BH-BMPT'!$D$13,IF(J802=13,'Equivalencia BH-BMPT'!$D$14,IF(J802=14,'Equivalencia BH-BMPT'!$D$15,IF(J802=15,'Equivalencia BH-BMPT'!$D$16,IF(J802=16,'Equivalencia BH-BMPT'!$D$17,IF(J802=17,'Equivalencia BH-BMPT'!$D$18,IF(J802=18,'Equivalencia BH-BMPT'!$D$19,IF(J802=19,'Equivalencia BH-BMPT'!$D$20,IF(J802=20,'Equivalencia BH-BMPT'!$D$21,IF(J802=21,'Equivalencia BH-BMPT'!$D$22,IF(J802=22,'Equivalencia BH-BMPT'!$D$23,IF(J802=23,'Equivalencia BH-BMPT'!#REF!,IF(J802=24,'Equivalencia BH-BMPT'!$D$25,IF(J802=25,'Equivalencia BH-BMPT'!$D$26,IF(J802=26,'Equivalencia BH-BMPT'!$D$27,IF(J802=27,'Equivalencia BH-BMPT'!$D$28,IF(J802=28,'Equivalencia BH-BMPT'!$D$29,IF(J802=29,'Equivalencia BH-BMPT'!$D$30,IF(J802=30,'Equivalencia BH-BMPT'!$D$31,IF(J802=31,'Equivalencia BH-BMPT'!$D$32,IF(J802=32,'Equivalencia BH-BMPT'!$D$33,IF(J802=33,'Equivalencia BH-BMPT'!$D$34,IF(J802=34,'Equivalencia BH-BMPT'!$D$35,IF(J802=35,'Equivalencia BH-BMPT'!$D$36,IF(J802=36,'Equivalencia BH-BMPT'!$D$37,IF(J802=37,'Equivalencia BH-BMPT'!$D$38,IF(J802=38,'Equivalencia BH-BMPT'!#REF!,IF(J802=39,'Equivalencia BH-BMPT'!$D$40,IF(J802=40,'Equivalencia BH-BMPT'!$D$41,IF(J802=41,'Equivalencia BH-BMPT'!$D$42,IF(J802=42,'Equivalencia BH-BMPT'!$D$43,IF(J802=43,'Equivalencia BH-BMPT'!$D$44,IF(J802=44,'Equivalencia BH-BMPT'!$D$45,IF(J802=45,'Equivalencia BH-BMPT'!$D$46,"No ha seleccionado un número de programa")))))))))))))))))))))))))))))))))))))))))))))</f>
        <v>No ha seleccionado un número de programa</v>
      </c>
      <c r="L802" s="20"/>
      <c r="M802" s="17"/>
      <c r="N802" s="24"/>
      <c r="O802" s="21"/>
      <c r="P802" s="85"/>
      <c r="Q802" s="22"/>
      <c r="R802" s="22"/>
      <c r="S802" s="22"/>
      <c r="T802" s="22">
        <f t="shared" si="42"/>
        <v>0</v>
      </c>
      <c r="U802" s="22"/>
      <c r="V802" s="23"/>
      <c r="W802" s="23"/>
      <c r="X802" s="23"/>
      <c r="Y802" s="17"/>
      <c r="Z802" s="17"/>
      <c r="AA802" s="39"/>
      <c r="AB802" s="17"/>
      <c r="AC802" s="17"/>
      <c r="AD802" s="17"/>
      <c r="AE802" s="17"/>
      <c r="AF802" s="40" t="e">
        <f t="shared" si="43"/>
        <v>#DIV/0!</v>
      </c>
      <c r="AG802" s="41"/>
      <c r="AH802" s="41" t="b">
        <f t="shared" si="44"/>
        <v>1</v>
      </c>
    </row>
    <row r="803" spans="1:34" ht="44.25" hidden="1" customHeight="1" thickBot="1" x14ac:dyDescent="0.3">
      <c r="A803" s="17"/>
      <c r="B803" s="17"/>
      <c r="C803" s="3"/>
      <c r="D803" s="17"/>
      <c r="E803" s="3" t="str">
        <f>IF(D803=1,'Tipo '!$B$2,IF(D803=2,'Tipo '!$B$3,IF(D803=3,'Tipo '!$B$4,IF(D803=4,'Tipo '!$B$5,IF(D803=5,'Tipo '!$B$6,IF(D803=6,'Tipo '!$B$7,IF(D803=7,'Tipo '!$B$8,IF(D803=8,'Tipo '!$B$9,IF(D803=9,'Tipo '!$B$10,IF(D803=10,'Tipo '!$B$11,IF(D803=11,'Tipo '!$B$12,IF(D803=12,'Tipo '!$B$13,IF(D803=13,'Tipo '!$B$14,IF(D803=14,'Tipo '!$B$15,IF(D803=15,'Tipo '!$B$16,IF(D803=16,'Tipo '!$B$17,IF(D803=17,'Tipo '!$B$18,IF(D803=18,'Tipo '!$B$19,IF(D803=19,'Tipo '!$B$20,IF(D803=20,'Tipo '!$B$21,"No ha seleccionado un tipo de contrato válido"))))))))))))))))))))</f>
        <v>No ha seleccionado un tipo de contrato válido</v>
      </c>
      <c r="F803" s="3"/>
      <c r="G803" s="3"/>
      <c r="H803" s="19"/>
      <c r="I803" s="19"/>
      <c r="J803" s="8"/>
      <c r="K803" s="38" t="str">
        <f>IF(J803=1,'Equivalencia BH-BMPT'!$D$2,IF(J803=2,'Equivalencia BH-BMPT'!$D$3,IF(J803=3,'Equivalencia BH-BMPT'!$D$4,IF(J803=4,'Equivalencia BH-BMPT'!$D$5,IF(J803=5,'Equivalencia BH-BMPT'!$D$6,IF(J803=6,'Equivalencia BH-BMPT'!$D$7,IF(J803=7,'Equivalencia BH-BMPT'!$D$8,IF(J803=8,'Equivalencia BH-BMPT'!$D$9,IF(J803=9,'Equivalencia BH-BMPT'!$D$10,IF(J803=10,'Equivalencia BH-BMPT'!$D$11,IF(J803=11,'Equivalencia BH-BMPT'!$D$12,IF(J803=12,'Equivalencia BH-BMPT'!$D$13,IF(J803=13,'Equivalencia BH-BMPT'!$D$14,IF(J803=14,'Equivalencia BH-BMPT'!$D$15,IF(J803=15,'Equivalencia BH-BMPT'!$D$16,IF(J803=16,'Equivalencia BH-BMPT'!$D$17,IF(J803=17,'Equivalencia BH-BMPT'!$D$18,IF(J803=18,'Equivalencia BH-BMPT'!$D$19,IF(J803=19,'Equivalencia BH-BMPT'!$D$20,IF(J803=20,'Equivalencia BH-BMPT'!$D$21,IF(J803=21,'Equivalencia BH-BMPT'!$D$22,IF(J803=22,'Equivalencia BH-BMPT'!$D$23,IF(J803=23,'Equivalencia BH-BMPT'!#REF!,IF(J803=24,'Equivalencia BH-BMPT'!$D$25,IF(J803=25,'Equivalencia BH-BMPT'!$D$26,IF(J803=26,'Equivalencia BH-BMPT'!$D$27,IF(J803=27,'Equivalencia BH-BMPT'!$D$28,IF(J803=28,'Equivalencia BH-BMPT'!$D$29,IF(J803=29,'Equivalencia BH-BMPT'!$D$30,IF(J803=30,'Equivalencia BH-BMPT'!$D$31,IF(J803=31,'Equivalencia BH-BMPT'!$D$32,IF(J803=32,'Equivalencia BH-BMPT'!$D$33,IF(J803=33,'Equivalencia BH-BMPT'!$D$34,IF(J803=34,'Equivalencia BH-BMPT'!$D$35,IF(J803=35,'Equivalencia BH-BMPT'!$D$36,IF(J803=36,'Equivalencia BH-BMPT'!$D$37,IF(J803=37,'Equivalencia BH-BMPT'!$D$38,IF(J803=38,'Equivalencia BH-BMPT'!#REF!,IF(J803=39,'Equivalencia BH-BMPT'!$D$40,IF(J803=40,'Equivalencia BH-BMPT'!$D$41,IF(J803=41,'Equivalencia BH-BMPT'!$D$42,IF(J803=42,'Equivalencia BH-BMPT'!$D$43,IF(J803=43,'Equivalencia BH-BMPT'!$D$44,IF(J803=44,'Equivalencia BH-BMPT'!$D$45,IF(J803=45,'Equivalencia BH-BMPT'!$D$46,"No ha seleccionado un número de programa")))))))))))))))))))))))))))))))))))))))))))))</f>
        <v>No ha seleccionado un número de programa</v>
      </c>
      <c r="L803" s="20"/>
      <c r="M803" s="17"/>
      <c r="N803" s="24"/>
      <c r="O803" s="21"/>
      <c r="P803" s="85"/>
      <c r="Q803" s="22"/>
      <c r="R803" s="22"/>
      <c r="S803" s="22"/>
      <c r="T803" s="22">
        <f t="shared" si="42"/>
        <v>0</v>
      </c>
      <c r="U803" s="22"/>
      <c r="V803" s="23"/>
      <c r="W803" s="23"/>
      <c r="X803" s="23"/>
      <c r="Y803" s="17"/>
      <c r="Z803" s="17"/>
      <c r="AA803" s="39"/>
      <c r="AB803" s="17"/>
      <c r="AC803" s="17"/>
      <c r="AD803" s="17"/>
      <c r="AE803" s="17"/>
      <c r="AF803" s="40" t="e">
        <f t="shared" si="43"/>
        <v>#DIV/0!</v>
      </c>
      <c r="AG803" s="41"/>
      <c r="AH803" s="41" t="b">
        <f t="shared" si="44"/>
        <v>1</v>
      </c>
    </row>
    <row r="804" spans="1:34" ht="44.25" hidden="1" customHeight="1" thickBot="1" x14ac:dyDescent="0.3">
      <c r="A804" s="17"/>
      <c r="B804" s="17"/>
      <c r="C804" s="3"/>
      <c r="D804" s="17"/>
      <c r="E804" s="3" t="str">
        <f>IF(D804=1,'Tipo '!$B$2,IF(D804=2,'Tipo '!$B$3,IF(D804=3,'Tipo '!$B$4,IF(D804=4,'Tipo '!$B$5,IF(D804=5,'Tipo '!$B$6,IF(D804=6,'Tipo '!$B$7,IF(D804=7,'Tipo '!$B$8,IF(D804=8,'Tipo '!$B$9,IF(D804=9,'Tipo '!$B$10,IF(D804=10,'Tipo '!$B$11,IF(D804=11,'Tipo '!$B$12,IF(D804=12,'Tipo '!$B$13,IF(D804=13,'Tipo '!$B$14,IF(D804=14,'Tipo '!$B$15,IF(D804=15,'Tipo '!$B$16,IF(D804=16,'Tipo '!$B$17,IF(D804=17,'Tipo '!$B$18,IF(D804=18,'Tipo '!$B$19,IF(D804=19,'Tipo '!$B$20,IF(D804=20,'Tipo '!$B$21,"No ha seleccionado un tipo de contrato válido"))))))))))))))))))))</f>
        <v>No ha seleccionado un tipo de contrato válido</v>
      </c>
      <c r="F804" s="3"/>
      <c r="G804" s="3"/>
      <c r="H804" s="19"/>
      <c r="I804" s="19"/>
      <c r="J804" s="8"/>
      <c r="K804" s="38" t="str">
        <f>IF(J804=1,'Equivalencia BH-BMPT'!$D$2,IF(J804=2,'Equivalencia BH-BMPT'!$D$3,IF(J804=3,'Equivalencia BH-BMPT'!$D$4,IF(J804=4,'Equivalencia BH-BMPT'!$D$5,IF(J804=5,'Equivalencia BH-BMPT'!$D$6,IF(J804=6,'Equivalencia BH-BMPT'!$D$7,IF(J804=7,'Equivalencia BH-BMPT'!$D$8,IF(J804=8,'Equivalencia BH-BMPT'!$D$9,IF(J804=9,'Equivalencia BH-BMPT'!$D$10,IF(J804=10,'Equivalencia BH-BMPT'!$D$11,IF(J804=11,'Equivalencia BH-BMPT'!$D$12,IF(J804=12,'Equivalencia BH-BMPT'!$D$13,IF(J804=13,'Equivalencia BH-BMPT'!$D$14,IF(J804=14,'Equivalencia BH-BMPT'!$D$15,IF(J804=15,'Equivalencia BH-BMPT'!$D$16,IF(J804=16,'Equivalencia BH-BMPT'!$D$17,IF(J804=17,'Equivalencia BH-BMPT'!$D$18,IF(J804=18,'Equivalencia BH-BMPT'!$D$19,IF(J804=19,'Equivalencia BH-BMPT'!$D$20,IF(J804=20,'Equivalencia BH-BMPT'!$D$21,IF(J804=21,'Equivalencia BH-BMPT'!$D$22,IF(J804=22,'Equivalencia BH-BMPT'!$D$23,IF(J804=23,'Equivalencia BH-BMPT'!#REF!,IF(J804=24,'Equivalencia BH-BMPT'!$D$25,IF(J804=25,'Equivalencia BH-BMPT'!$D$26,IF(J804=26,'Equivalencia BH-BMPT'!$D$27,IF(J804=27,'Equivalencia BH-BMPT'!$D$28,IF(J804=28,'Equivalencia BH-BMPT'!$D$29,IF(J804=29,'Equivalencia BH-BMPT'!$D$30,IF(J804=30,'Equivalencia BH-BMPT'!$D$31,IF(J804=31,'Equivalencia BH-BMPT'!$D$32,IF(J804=32,'Equivalencia BH-BMPT'!$D$33,IF(J804=33,'Equivalencia BH-BMPT'!$D$34,IF(J804=34,'Equivalencia BH-BMPT'!$D$35,IF(J804=35,'Equivalencia BH-BMPT'!$D$36,IF(J804=36,'Equivalencia BH-BMPT'!$D$37,IF(J804=37,'Equivalencia BH-BMPT'!$D$38,IF(J804=38,'Equivalencia BH-BMPT'!#REF!,IF(J804=39,'Equivalencia BH-BMPT'!$D$40,IF(J804=40,'Equivalencia BH-BMPT'!$D$41,IF(J804=41,'Equivalencia BH-BMPT'!$D$42,IF(J804=42,'Equivalencia BH-BMPT'!$D$43,IF(J804=43,'Equivalencia BH-BMPT'!$D$44,IF(J804=44,'Equivalencia BH-BMPT'!$D$45,IF(J804=45,'Equivalencia BH-BMPT'!$D$46,"No ha seleccionado un número de programa")))))))))))))))))))))))))))))))))))))))))))))</f>
        <v>No ha seleccionado un número de programa</v>
      </c>
      <c r="L804" s="20"/>
      <c r="M804" s="17"/>
      <c r="N804" s="24"/>
      <c r="O804" s="21"/>
      <c r="P804" s="85"/>
      <c r="Q804" s="22"/>
      <c r="R804" s="22"/>
      <c r="S804" s="22"/>
      <c r="T804" s="22">
        <f t="shared" si="42"/>
        <v>0</v>
      </c>
      <c r="U804" s="22"/>
      <c r="V804" s="23"/>
      <c r="W804" s="23"/>
      <c r="X804" s="23"/>
      <c r="Y804" s="17"/>
      <c r="Z804" s="17"/>
      <c r="AA804" s="39"/>
      <c r="AB804" s="17"/>
      <c r="AC804" s="17"/>
      <c r="AD804" s="17"/>
      <c r="AE804" s="17"/>
      <c r="AF804" s="40" t="e">
        <f t="shared" si="43"/>
        <v>#DIV/0!</v>
      </c>
      <c r="AG804" s="41"/>
      <c r="AH804" s="41" t="b">
        <f t="shared" si="44"/>
        <v>1</v>
      </c>
    </row>
    <row r="805" spans="1:34" ht="44.25" hidden="1" customHeight="1" thickBot="1" x14ac:dyDescent="0.3">
      <c r="A805" s="17"/>
      <c r="B805" s="17"/>
      <c r="C805" s="3"/>
      <c r="D805" s="17"/>
      <c r="E805" s="3" t="str">
        <f>IF(D805=1,'Tipo '!$B$2,IF(D805=2,'Tipo '!$B$3,IF(D805=3,'Tipo '!$B$4,IF(D805=4,'Tipo '!$B$5,IF(D805=5,'Tipo '!$B$6,IF(D805=6,'Tipo '!$B$7,IF(D805=7,'Tipo '!$B$8,IF(D805=8,'Tipo '!$B$9,IF(D805=9,'Tipo '!$B$10,IF(D805=10,'Tipo '!$B$11,IF(D805=11,'Tipo '!$B$12,IF(D805=12,'Tipo '!$B$13,IF(D805=13,'Tipo '!$B$14,IF(D805=14,'Tipo '!$B$15,IF(D805=15,'Tipo '!$B$16,IF(D805=16,'Tipo '!$B$17,IF(D805=17,'Tipo '!$B$18,IF(D805=18,'Tipo '!$B$19,IF(D805=19,'Tipo '!$B$20,IF(D805=20,'Tipo '!$B$21,"No ha seleccionado un tipo de contrato válido"))))))))))))))))))))</f>
        <v>No ha seleccionado un tipo de contrato válido</v>
      </c>
      <c r="F805" s="3"/>
      <c r="G805" s="3"/>
      <c r="H805" s="19"/>
      <c r="I805" s="19"/>
      <c r="J805" s="8"/>
      <c r="K805" s="38" t="str">
        <f>IF(J805=1,'Equivalencia BH-BMPT'!$D$2,IF(J805=2,'Equivalencia BH-BMPT'!$D$3,IF(J805=3,'Equivalencia BH-BMPT'!$D$4,IF(J805=4,'Equivalencia BH-BMPT'!$D$5,IF(J805=5,'Equivalencia BH-BMPT'!$D$6,IF(J805=6,'Equivalencia BH-BMPT'!$D$7,IF(J805=7,'Equivalencia BH-BMPT'!$D$8,IF(J805=8,'Equivalencia BH-BMPT'!$D$9,IF(J805=9,'Equivalencia BH-BMPT'!$D$10,IF(J805=10,'Equivalencia BH-BMPT'!$D$11,IF(J805=11,'Equivalencia BH-BMPT'!$D$12,IF(J805=12,'Equivalencia BH-BMPT'!$D$13,IF(J805=13,'Equivalencia BH-BMPT'!$D$14,IF(J805=14,'Equivalencia BH-BMPT'!$D$15,IF(J805=15,'Equivalencia BH-BMPT'!$D$16,IF(J805=16,'Equivalencia BH-BMPT'!$D$17,IF(J805=17,'Equivalencia BH-BMPT'!$D$18,IF(J805=18,'Equivalencia BH-BMPT'!$D$19,IF(J805=19,'Equivalencia BH-BMPT'!$D$20,IF(J805=20,'Equivalencia BH-BMPT'!$D$21,IF(J805=21,'Equivalencia BH-BMPT'!$D$22,IF(J805=22,'Equivalencia BH-BMPT'!$D$23,IF(J805=23,'Equivalencia BH-BMPT'!#REF!,IF(J805=24,'Equivalencia BH-BMPT'!$D$25,IF(J805=25,'Equivalencia BH-BMPT'!$D$26,IF(J805=26,'Equivalencia BH-BMPT'!$D$27,IF(J805=27,'Equivalencia BH-BMPT'!$D$28,IF(J805=28,'Equivalencia BH-BMPT'!$D$29,IF(J805=29,'Equivalencia BH-BMPT'!$D$30,IF(J805=30,'Equivalencia BH-BMPT'!$D$31,IF(J805=31,'Equivalencia BH-BMPT'!$D$32,IF(J805=32,'Equivalencia BH-BMPT'!$D$33,IF(J805=33,'Equivalencia BH-BMPT'!$D$34,IF(J805=34,'Equivalencia BH-BMPT'!$D$35,IF(J805=35,'Equivalencia BH-BMPT'!$D$36,IF(J805=36,'Equivalencia BH-BMPT'!$D$37,IF(J805=37,'Equivalencia BH-BMPT'!$D$38,IF(J805=38,'Equivalencia BH-BMPT'!#REF!,IF(J805=39,'Equivalencia BH-BMPT'!$D$40,IF(J805=40,'Equivalencia BH-BMPT'!$D$41,IF(J805=41,'Equivalencia BH-BMPT'!$D$42,IF(J805=42,'Equivalencia BH-BMPT'!$D$43,IF(J805=43,'Equivalencia BH-BMPT'!$D$44,IF(J805=44,'Equivalencia BH-BMPT'!$D$45,IF(J805=45,'Equivalencia BH-BMPT'!$D$46,"No ha seleccionado un número de programa")))))))))))))))))))))))))))))))))))))))))))))</f>
        <v>No ha seleccionado un número de programa</v>
      </c>
      <c r="L805" s="20"/>
      <c r="M805" s="17"/>
      <c r="N805" s="24"/>
      <c r="O805" s="21"/>
      <c r="P805" s="85"/>
      <c r="Q805" s="22"/>
      <c r="R805" s="22"/>
      <c r="S805" s="22"/>
      <c r="T805" s="22">
        <f t="shared" si="42"/>
        <v>0</v>
      </c>
      <c r="U805" s="22"/>
      <c r="V805" s="23"/>
      <c r="W805" s="23"/>
      <c r="X805" s="23"/>
      <c r="Y805" s="17"/>
      <c r="Z805" s="17"/>
      <c r="AA805" s="39"/>
      <c r="AB805" s="17"/>
      <c r="AC805" s="17"/>
      <c r="AD805" s="17"/>
      <c r="AE805" s="17"/>
      <c r="AF805" s="40" t="e">
        <f t="shared" si="43"/>
        <v>#DIV/0!</v>
      </c>
      <c r="AG805" s="41"/>
      <c r="AH805" s="41" t="b">
        <f t="shared" si="44"/>
        <v>1</v>
      </c>
    </row>
    <row r="806" spans="1:34" ht="44.25" hidden="1" customHeight="1" thickBot="1" x14ac:dyDescent="0.3">
      <c r="A806" s="17"/>
      <c r="B806" s="17"/>
      <c r="C806" s="3"/>
      <c r="D806" s="17"/>
      <c r="E806" s="3" t="str">
        <f>IF(D806=1,'Tipo '!$B$2,IF(D806=2,'Tipo '!$B$3,IF(D806=3,'Tipo '!$B$4,IF(D806=4,'Tipo '!$B$5,IF(D806=5,'Tipo '!$B$6,IF(D806=6,'Tipo '!$B$7,IF(D806=7,'Tipo '!$B$8,IF(D806=8,'Tipo '!$B$9,IF(D806=9,'Tipo '!$B$10,IF(D806=10,'Tipo '!$B$11,IF(D806=11,'Tipo '!$B$12,IF(D806=12,'Tipo '!$B$13,IF(D806=13,'Tipo '!$B$14,IF(D806=14,'Tipo '!$B$15,IF(D806=15,'Tipo '!$B$16,IF(D806=16,'Tipo '!$B$17,IF(D806=17,'Tipo '!$B$18,IF(D806=18,'Tipo '!$B$19,IF(D806=19,'Tipo '!$B$20,IF(D806=20,'Tipo '!$B$21,"No ha seleccionado un tipo de contrato válido"))))))))))))))))))))</f>
        <v>No ha seleccionado un tipo de contrato válido</v>
      </c>
      <c r="F806" s="3"/>
      <c r="G806" s="3"/>
      <c r="H806" s="19"/>
      <c r="I806" s="19"/>
      <c r="J806" s="8"/>
      <c r="K806" s="38" t="str">
        <f>IF(J806=1,'Equivalencia BH-BMPT'!$D$2,IF(J806=2,'Equivalencia BH-BMPT'!$D$3,IF(J806=3,'Equivalencia BH-BMPT'!$D$4,IF(J806=4,'Equivalencia BH-BMPT'!$D$5,IF(J806=5,'Equivalencia BH-BMPT'!$D$6,IF(J806=6,'Equivalencia BH-BMPT'!$D$7,IF(J806=7,'Equivalencia BH-BMPT'!$D$8,IF(J806=8,'Equivalencia BH-BMPT'!$D$9,IF(J806=9,'Equivalencia BH-BMPT'!$D$10,IF(J806=10,'Equivalencia BH-BMPT'!$D$11,IF(J806=11,'Equivalencia BH-BMPT'!$D$12,IF(J806=12,'Equivalencia BH-BMPT'!$D$13,IF(J806=13,'Equivalencia BH-BMPT'!$D$14,IF(J806=14,'Equivalencia BH-BMPT'!$D$15,IF(J806=15,'Equivalencia BH-BMPT'!$D$16,IF(J806=16,'Equivalencia BH-BMPT'!$D$17,IF(J806=17,'Equivalencia BH-BMPT'!$D$18,IF(J806=18,'Equivalencia BH-BMPT'!$D$19,IF(J806=19,'Equivalencia BH-BMPT'!$D$20,IF(J806=20,'Equivalencia BH-BMPT'!$D$21,IF(J806=21,'Equivalencia BH-BMPT'!$D$22,IF(J806=22,'Equivalencia BH-BMPT'!$D$23,IF(J806=23,'Equivalencia BH-BMPT'!#REF!,IF(J806=24,'Equivalencia BH-BMPT'!$D$25,IF(J806=25,'Equivalencia BH-BMPT'!$D$26,IF(J806=26,'Equivalencia BH-BMPT'!$D$27,IF(J806=27,'Equivalencia BH-BMPT'!$D$28,IF(J806=28,'Equivalencia BH-BMPT'!$D$29,IF(J806=29,'Equivalencia BH-BMPT'!$D$30,IF(J806=30,'Equivalencia BH-BMPT'!$D$31,IF(J806=31,'Equivalencia BH-BMPT'!$D$32,IF(J806=32,'Equivalencia BH-BMPT'!$D$33,IF(J806=33,'Equivalencia BH-BMPT'!$D$34,IF(J806=34,'Equivalencia BH-BMPT'!$D$35,IF(J806=35,'Equivalencia BH-BMPT'!$D$36,IF(J806=36,'Equivalencia BH-BMPT'!$D$37,IF(J806=37,'Equivalencia BH-BMPT'!$D$38,IF(J806=38,'Equivalencia BH-BMPT'!#REF!,IF(J806=39,'Equivalencia BH-BMPT'!$D$40,IF(J806=40,'Equivalencia BH-BMPT'!$D$41,IF(J806=41,'Equivalencia BH-BMPT'!$D$42,IF(J806=42,'Equivalencia BH-BMPT'!$D$43,IF(J806=43,'Equivalencia BH-BMPT'!$D$44,IF(J806=44,'Equivalencia BH-BMPT'!$D$45,IF(J806=45,'Equivalencia BH-BMPT'!$D$46,"No ha seleccionado un número de programa")))))))))))))))))))))))))))))))))))))))))))))</f>
        <v>No ha seleccionado un número de programa</v>
      </c>
      <c r="L806" s="20"/>
      <c r="M806" s="17"/>
      <c r="N806" s="24"/>
      <c r="O806" s="21"/>
      <c r="P806" s="85"/>
      <c r="Q806" s="22"/>
      <c r="R806" s="22"/>
      <c r="S806" s="22"/>
      <c r="T806" s="22">
        <f t="shared" si="42"/>
        <v>0</v>
      </c>
      <c r="U806" s="22"/>
      <c r="V806" s="23"/>
      <c r="W806" s="23"/>
      <c r="X806" s="23"/>
      <c r="Y806" s="17"/>
      <c r="Z806" s="17"/>
      <c r="AA806" s="39"/>
      <c r="AB806" s="17"/>
      <c r="AC806" s="17"/>
      <c r="AD806" s="17"/>
      <c r="AE806" s="17"/>
      <c r="AF806" s="40" t="e">
        <f t="shared" si="43"/>
        <v>#DIV/0!</v>
      </c>
      <c r="AG806" s="41"/>
      <c r="AH806" s="41" t="b">
        <f t="shared" si="44"/>
        <v>1</v>
      </c>
    </row>
    <row r="807" spans="1:34" ht="44.25" hidden="1" customHeight="1" thickBot="1" x14ac:dyDescent="0.3">
      <c r="A807" s="17"/>
      <c r="B807" s="17"/>
      <c r="C807" s="3"/>
      <c r="D807" s="17"/>
      <c r="E807" s="3" t="str">
        <f>IF(D807=1,'Tipo '!$B$2,IF(D807=2,'Tipo '!$B$3,IF(D807=3,'Tipo '!$B$4,IF(D807=4,'Tipo '!$B$5,IF(D807=5,'Tipo '!$B$6,IF(D807=6,'Tipo '!$B$7,IF(D807=7,'Tipo '!$B$8,IF(D807=8,'Tipo '!$B$9,IF(D807=9,'Tipo '!$B$10,IF(D807=10,'Tipo '!$B$11,IF(D807=11,'Tipo '!$B$12,IF(D807=12,'Tipo '!$B$13,IF(D807=13,'Tipo '!$B$14,IF(D807=14,'Tipo '!$B$15,IF(D807=15,'Tipo '!$B$16,IF(D807=16,'Tipo '!$B$17,IF(D807=17,'Tipo '!$B$18,IF(D807=18,'Tipo '!$B$19,IF(D807=19,'Tipo '!$B$20,IF(D807=20,'Tipo '!$B$21,"No ha seleccionado un tipo de contrato válido"))))))))))))))))))))</f>
        <v>No ha seleccionado un tipo de contrato válido</v>
      </c>
      <c r="F807" s="3"/>
      <c r="G807" s="3"/>
      <c r="H807" s="19"/>
      <c r="I807" s="19"/>
      <c r="J807" s="8"/>
      <c r="K807" s="38" t="str">
        <f>IF(J807=1,'Equivalencia BH-BMPT'!$D$2,IF(J807=2,'Equivalencia BH-BMPT'!$D$3,IF(J807=3,'Equivalencia BH-BMPT'!$D$4,IF(J807=4,'Equivalencia BH-BMPT'!$D$5,IF(J807=5,'Equivalencia BH-BMPT'!$D$6,IF(J807=6,'Equivalencia BH-BMPT'!$D$7,IF(J807=7,'Equivalencia BH-BMPT'!$D$8,IF(J807=8,'Equivalencia BH-BMPT'!$D$9,IF(J807=9,'Equivalencia BH-BMPT'!$D$10,IF(J807=10,'Equivalencia BH-BMPT'!$D$11,IF(J807=11,'Equivalencia BH-BMPT'!$D$12,IF(J807=12,'Equivalencia BH-BMPT'!$D$13,IF(J807=13,'Equivalencia BH-BMPT'!$D$14,IF(J807=14,'Equivalencia BH-BMPT'!$D$15,IF(J807=15,'Equivalencia BH-BMPT'!$D$16,IF(J807=16,'Equivalencia BH-BMPT'!$D$17,IF(J807=17,'Equivalencia BH-BMPT'!$D$18,IF(J807=18,'Equivalencia BH-BMPT'!$D$19,IF(J807=19,'Equivalencia BH-BMPT'!$D$20,IF(J807=20,'Equivalencia BH-BMPT'!$D$21,IF(J807=21,'Equivalencia BH-BMPT'!$D$22,IF(J807=22,'Equivalencia BH-BMPT'!$D$23,IF(J807=23,'Equivalencia BH-BMPT'!#REF!,IF(J807=24,'Equivalencia BH-BMPT'!$D$25,IF(J807=25,'Equivalencia BH-BMPT'!$D$26,IF(J807=26,'Equivalencia BH-BMPT'!$D$27,IF(J807=27,'Equivalencia BH-BMPT'!$D$28,IF(J807=28,'Equivalencia BH-BMPT'!$D$29,IF(J807=29,'Equivalencia BH-BMPT'!$D$30,IF(J807=30,'Equivalencia BH-BMPT'!$D$31,IF(J807=31,'Equivalencia BH-BMPT'!$D$32,IF(J807=32,'Equivalencia BH-BMPT'!$D$33,IF(J807=33,'Equivalencia BH-BMPT'!$D$34,IF(J807=34,'Equivalencia BH-BMPT'!$D$35,IF(J807=35,'Equivalencia BH-BMPT'!$D$36,IF(J807=36,'Equivalencia BH-BMPT'!$D$37,IF(J807=37,'Equivalencia BH-BMPT'!$D$38,IF(J807=38,'Equivalencia BH-BMPT'!#REF!,IF(J807=39,'Equivalencia BH-BMPT'!$D$40,IF(J807=40,'Equivalencia BH-BMPT'!$D$41,IF(J807=41,'Equivalencia BH-BMPT'!$D$42,IF(J807=42,'Equivalencia BH-BMPT'!$D$43,IF(J807=43,'Equivalencia BH-BMPT'!$D$44,IF(J807=44,'Equivalencia BH-BMPT'!$D$45,IF(J807=45,'Equivalencia BH-BMPT'!$D$46,"No ha seleccionado un número de programa")))))))))))))))))))))))))))))))))))))))))))))</f>
        <v>No ha seleccionado un número de programa</v>
      </c>
      <c r="L807" s="20"/>
      <c r="M807" s="17"/>
      <c r="N807" s="24"/>
      <c r="O807" s="21"/>
      <c r="P807" s="85"/>
      <c r="Q807" s="22"/>
      <c r="R807" s="22"/>
      <c r="S807" s="22"/>
      <c r="T807" s="22">
        <f t="shared" si="42"/>
        <v>0</v>
      </c>
      <c r="U807" s="22"/>
      <c r="V807" s="23"/>
      <c r="W807" s="23"/>
      <c r="X807" s="23"/>
      <c r="Y807" s="17"/>
      <c r="Z807" s="17"/>
      <c r="AA807" s="39"/>
      <c r="AB807" s="17"/>
      <c r="AC807" s="17"/>
      <c r="AD807" s="17"/>
      <c r="AE807" s="17"/>
      <c r="AF807" s="40" t="e">
        <f t="shared" si="43"/>
        <v>#DIV/0!</v>
      </c>
      <c r="AG807" s="41"/>
      <c r="AH807" s="41" t="b">
        <f t="shared" si="44"/>
        <v>1</v>
      </c>
    </row>
    <row r="808" spans="1:34" ht="44.25" hidden="1" customHeight="1" thickBot="1" x14ac:dyDescent="0.3">
      <c r="A808" s="17"/>
      <c r="B808" s="17"/>
      <c r="C808" s="3"/>
      <c r="D808" s="17"/>
      <c r="E808" s="3" t="str">
        <f>IF(D808=1,'Tipo '!$B$2,IF(D808=2,'Tipo '!$B$3,IF(D808=3,'Tipo '!$B$4,IF(D808=4,'Tipo '!$B$5,IF(D808=5,'Tipo '!$B$6,IF(D808=6,'Tipo '!$B$7,IF(D808=7,'Tipo '!$B$8,IF(D808=8,'Tipo '!$B$9,IF(D808=9,'Tipo '!$B$10,IF(D808=10,'Tipo '!$B$11,IF(D808=11,'Tipo '!$B$12,IF(D808=12,'Tipo '!$B$13,IF(D808=13,'Tipo '!$B$14,IF(D808=14,'Tipo '!$B$15,IF(D808=15,'Tipo '!$B$16,IF(D808=16,'Tipo '!$B$17,IF(D808=17,'Tipo '!$B$18,IF(D808=18,'Tipo '!$B$19,IF(D808=19,'Tipo '!$B$20,IF(D808=20,'Tipo '!$B$21,"No ha seleccionado un tipo de contrato válido"))))))))))))))))))))</f>
        <v>No ha seleccionado un tipo de contrato válido</v>
      </c>
      <c r="F808" s="3"/>
      <c r="G808" s="3"/>
      <c r="H808" s="19"/>
      <c r="I808" s="19"/>
      <c r="J808" s="8"/>
      <c r="K808" s="38" t="str">
        <f>IF(J808=1,'Equivalencia BH-BMPT'!$D$2,IF(J808=2,'Equivalencia BH-BMPT'!$D$3,IF(J808=3,'Equivalencia BH-BMPT'!$D$4,IF(J808=4,'Equivalencia BH-BMPT'!$D$5,IF(J808=5,'Equivalencia BH-BMPT'!$D$6,IF(J808=6,'Equivalencia BH-BMPT'!$D$7,IF(J808=7,'Equivalencia BH-BMPT'!$D$8,IF(J808=8,'Equivalencia BH-BMPT'!$D$9,IF(J808=9,'Equivalencia BH-BMPT'!$D$10,IF(J808=10,'Equivalencia BH-BMPT'!$D$11,IF(J808=11,'Equivalencia BH-BMPT'!$D$12,IF(J808=12,'Equivalencia BH-BMPT'!$D$13,IF(J808=13,'Equivalencia BH-BMPT'!$D$14,IF(J808=14,'Equivalencia BH-BMPT'!$D$15,IF(J808=15,'Equivalencia BH-BMPT'!$D$16,IF(J808=16,'Equivalencia BH-BMPT'!$D$17,IF(J808=17,'Equivalencia BH-BMPT'!$D$18,IF(J808=18,'Equivalencia BH-BMPT'!$D$19,IF(J808=19,'Equivalencia BH-BMPT'!$D$20,IF(J808=20,'Equivalencia BH-BMPT'!$D$21,IF(J808=21,'Equivalencia BH-BMPT'!$D$22,IF(J808=22,'Equivalencia BH-BMPT'!$D$23,IF(J808=23,'Equivalencia BH-BMPT'!#REF!,IF(J808=24,'Equivalencia BH-BMPT'!$D$25,IF(J808=25,'Equivalencia BH-BMPT'!$D$26,IF(J808=26,'Equivalencia BH-BMPT'!$D$27,IF(J808=27,'Equivalencia BH-BMPT'!$D$28,IF(J808=28,'Equivalencia BH-BMPT'!$D$29,IF(J808=29,'Equivalencia BH-BMPT'!$D$30,IF(J808=30,'Equivalencia BH-BMPT'!$D$31,IF(J808=31,'Equivalencia BH-BMPT'!$D$32,IF(J808=32,'Equivalencia BH-BMPT'!$D$33,IF(J808=33,'Equivalencia BH-BMPT'!$D$34,IF(J808=34,'Equivalencia BH-BMPT'!$D$35,IF(J808=35,'Equivalencia BH-BMPT'!$D$36,IF(J808=36,'Equivalencia BH-BMPT'!$D$37,IF(J808=37,'Equivalencia BH-BMPT'!$D$38,IF(J808=38,'Equivalencia BH-BMPT'!#REF!,IF(J808=39,'Equivalencia BH-BMPT'!$D$40,IF(J808=40,'Equivalencia BH-BMPT'!$D$41,IF(J808=41,'Equivalencia BH-BMPT'!$D$42,IF(J808=42,'Equivalencia BH-BMPT'!$D$43,IF(J808=43,'Equivalencia BH-BMPT'!$D$44,IF(J808=44,'Equivalencia BH-BMPT'!$D$45,IF(J808=45,'Equivalencia BH-BMPT'!$D$46,"No ha seleccionado un número de programa")))))))))))))))))))))))))))))))))))))))))))))</f>
        <v>No ha seleccionado un número de programa</v>
      </c>
      <c r="L808" s="20"/>
      <c r="M808" s="17"/>
      <c r="N808" s="24"/>
      <c r="O808" s="21"/>
      <c r="P808" s="85"/>
      <c r="Q808" s="22"/>
      <c r="R808" s="22"/>
      <c r="S808" s="22"/>
      <c r="T808" s="22">
        <f t="shared" si="42"/>
        <v>0</v>
      </c>
      <c r="U808" s="22"/>
      <c r="V808" s="23"/>
      <c r="W808" s="23"/>
      <c r="X808" s="23"/>
      <c r="Y808" s="17"/>
      <c r="Z808" s="17"/>
      <c r="AA808" s="39"/>
      <c r="AB808" s="17"/>
      <c r="AC808" s="17"/>
      <c r="AD808" s="17"/>
      <c r="AE808" s="17"/>
      <c r="AF808" s="40" t="e">
        <f t="shared" si="43"/>
        <v>#DIV/0!</v>
      </c>
      <c r="AG808" s="41"/>
      <c r="AH808" s="41" t="b">
        <f t="shared" si="44"/>
        <v>1</v>
      </c>
    </row>
    <row r="809" spans="1:34" ht="44.25" hidden="1" customHeight="1" thickBot="1" x14ac:dyDescent="0.3">
      <c r="A809" s="17"/>
      <c r="B809" s="17"/>
      <c r="C809" s="3"/>
      <c r="D809" s="17"/>
      <c r="E809" s="3" t="str">
        <f>IF(D809=1,'Tipo '!$B$2,IF(D809=2,'Tipo '!$B$3,IF(D809=3,'Tipo '!$B$4,IF(D809=4,'Tipo '!$B$5,IF(D809=5,'Tipo '!$B$6,IF(D809=6,'Tipo '!$B$7,IF(D809=7,'Tipo '!$B$8,IF(D809=8,'Tipo '!$B$9,IF(D809=9,'Tipo '!$B$10,IF(D809=10,'Tipo '!$B$11,IF(D809=11,'Tipo '!$B$12,IF(D809=12,'Tipo '!$B$13,IF(D809=13,'Tipo '!$B$14,IF(D809=14,'Tipo '!$B$15,IF(D809=15,'Tipo '!$B$16,IF(D809=16,'Tipo '!$B$17,IF(D809=17,'Tipo '!$B$18,IF(D809=18,'Tipo '!$B$19,IF(D809=19,'Tipo '!$B$20,IF(D809=20,'Tipo '!$B$21,"No ha seleccionado un tipo de contrato válido"))))))))))))))))))))</f>
        <v>No ha seleccionado un tipo de contrato válido</v>
      </c>
      <c r="F809" s="3"/>
      <c r="G809" s="3"/>
      <c r="H809" s="19"/>
      <c r="I809" s="19"/>
      <c r="J809" s="8"/>
      <c r="K809" s="38" t="str">
        <f>IF(J809=1,'Equivalencia BH-BMPT'!$D$2,IF(J809=2,'Equivalencia BH-BMPT'!$D$3,IF(J809=3,'Equivalencia BH-BMPT'!$D$4,IF(J809=4,'Equivalencia BH-BMPT'!$D$5,IF(J809=5,'Equivalencia BH-BMPT'!$D$6,IF(J809=6,'Equivalencia BH-BMPT'!$D$7,IF(J809=7,'Equivalencia BH-BMPT'!$D$8,IF(J809=8,'Equivalencia BH-BMPT'!$D$9,IF(J809=9,'Equivalencia BH-BMPT'!$D$10,IF(J809=10,'Equivalencia BH-BMPT'!$D$11,IF(J809=11,'Equivalencia BH-BMPT'!$D$12,IF(J809=12,'Equivalencia BH-BMPT'!$D$13,IF(J809=13,'Equivalencia BH-BMPT'!$D$14,IF(J809=14,'Equivalencia BH-BMPT'!$D$15,IF(J809=15,'Equivalencia BH-BMPT'!$D$16,IF(J809=16,'Equivalencia BH-BMPT'!$D$17,IF(J809=17,'Equivalencia BH-BMPT'!$D$18,IF(J809=18,'Equivalencia BH-BMPT'!$D$19,IF(J809=19,'Equivalencia BH-BMPT'!$D$20,IF(J809=20,'Equivalencia BH-BMPT'!$D$21,IF(J809=21,'Equivalencia BH-BMPT'!$D$22,IF(J809=22,'Equivalencia BH-BMPT'!$D$23,IF(J809=23,'Equivalencia BH-BMPT'!#REF!,IF(J809=24,'Equivalencia BH-BMPT'!$D$25,IF(J809=25,'Equivalencia BH-BMPT'!$D$26,IF(J809=26,'Equivalencia BH-BMPT'!$D$27,IF(J809=27,'Equivalencia BH-BMPT'!$D$28,IF(J809=28,'Equivalencia BH-BMPT'!$D$29,IF(J809=29,'Equivalencia BH-BMPT'!$D$30,IF(J809=30,'Equivalencia BH-BMPT'!$D$31,IF(J809=31,'Equivalencia BH-BMPT'!$D$32,IF(J809=32,'Equivalencia BH-BMPT'!$D$33,IF(J809=33,'Equivalencia BH-BMPT'!$D$34,IF(J809=34,'Equivalencia BH-BMPT'!$D$35,IF(J809=35,'Equivalencia BH-BMPT'!$D$36,IF(J809=36,'Equivalencia BH-BMPT'!$D$37,IF(J809=37,'Equivalencia BH-BMPT'!$D$38,IF(J809=38,'Equivalencia BH-BMPT'!#REF!,IF(J809=39,'Equivalencia BH-BMPT'!$D$40,IF(J809=40,'Equivalencia BH-BMPT'!$D$41,IF(J809=41,'Equivalencia BH-BMPT'!$D$42,IF(J809=42,'Equivalencia BH-BMPT'!$D$43,IF(J809=43,'Equivalencia BH-BMPT'!$D$44,IF(J809=44,'Equivalencia BH-BMPT'!$D$45,IF(J809=45,'Equivalencia BH-BMPT'!$D$46,"No ha seleccionado un número de programa")))))))))))))))))))))))))))))))))))))))))))))</f>
        <v>No ha seleccionado un número de programa</v>
      </c>
      <c r="L809" s="20"/>
      <c r="M809" s="17"/>
      <c r="N809" s="24"/>
      <c r="O809" s="21"/>
      <c r="P809" s="85"/>
      <c r="Q809" s="22"/>
      <c r="R809" s="22"/>
      <c r="S809" s="22"/>
      <c r="T809" s="22">
        <f t="shared" si="42"/>
        <v>0</v>
      </c>
      <c r="U809" s="22"/>
      <c r="V809" s="23"/>
      <c r="W809" s="23"/>
      <c r="X809" s="23"/>
      <c r="Y809" s="17"/>
      <c r="Z809" s="17"/>
      <c r="AA809" s="39"/>
      <c r="AB809" s="17"/>
      <c r="AC809" s="17"/>
      <c r="AD809" s="17"/>
      <c r="AE809" s="17"/>
      <c r="AF809" s="40" t="e">
        <f t="shared" si="43"/>
        <v>#DIV/0!</v>
      </c>
      <c r="AG809" s="41"/>
      <c r="AH809" s="41" t="b">
        <f t="shared" si="44"/>
        <v>1</v>
      </c>
    </row>
    <row r="810" spans="1:34" ht="44.25" hidden="1" customHeight="1" thickBot="1" x14ac:dyDescent="0.3">
      <c r="A810" s="17"/>
      <c r="B810" s="17"/>
      <c r="C810" s="3"/>
      <c r="D810" s="17"/>
      <c r="E810" s="3" t="str">
        <f>IF(D810=1,'Tipo '!$B$2,IF(D810=2,'Tipo '!$B$3,IF(D810=3,'Tipo '!$B$4,IF(D810=4,'Tipo '!$B$5,IF(D810=5,'Tipo '!$B$6,IF(D810=6,'Tipo '!$B$7,IF(D810=7,'Tipo '!$B$8,IF(D810=8,'Tipo '!$B$9,IF(D810=9,'Tipo '!$B$10,IF(D810=10,'Tipo '!$B$11,IF(D810=11,'Tipo '!$B$12,IF(D810=12,'Tipo '!$B$13,IF(D810=13,'Tipo '!$B$14,IF(D810=14,'Tipo '!$B$15,IF(D810=15,'Tipo '!$B$16,IF(D810=16,'Tipo '!$B$17,IF(D810=17,'Tipo '!$B$18,IF(D810=18,'Tipo '!$B$19,IF(D810=19,'Tipo '!$B$20,IF(D810=20,'Tipo '!$B$21,"No ha seleccionado un tipo de contrato válido"))))))))))))))))))))</f>
        <v>No ha seleccionado un tipo de contrato válido</v>
      </c>
      <c r="F810" s="3"/>
      <c r="G810" s="3"/>
      <c r="H810" s="19"/>
      <c r="I810" s="19"/>
      <c r="J810" s="8"/>
      <c r="K810" s="38" t="str">
        <f>IF(J810=1,'Equivalencia BH-BMPT'!$D$2,IF(J810=2,'Equivalencia BH-BMPT'!$D$3,IF(J810=3,'Equivalencia BH-BMPT'!$D$4,IF(J810=4,'Equivalencia BH-BMPT'!$D$5,IF(J810=5,'Equivalencia BH-BMPT'!$D$6,IF(J810=6,'Equivalencia BH-BMPT'!$D$7,IF(J810=7,'Equivalencia BH-BMPT'!$D$8,IF(J810=8,'Equivalencia BH-BMPT'!$D$9,IF(J810=9,'Equivalencia BH-BMPT'!$D$10,IF(J810=10,'Equivalencia BH-BMPT'!$D$11,IF(J810=11,'Equivalencia BH-BMPT'!$D$12,IF(J810=12,'Equivalencia BH-BMPT'!$D$13,IF(J810=13,'Equivalencia BH-BMPT'!$D$14,IF(J810=14,'Equivalencia BH-BMPT'!$D$15,IF(J810=15,'Equivalencia BH-BMPT'!$D$16,IF(J810=16,'Equivalencia BH-BMPT'!$D$17,IF(J810=17,'Equivalencia BH-BMPT'!$D$18,IF(J810=18,'Equivalencia BH-BMPT'!$D$19,IF(J810=19,'Equivalencia BH-BMPT'!$D$20,IF(J810=20,'Equivalencia BH-BMPT'!$D$21,IF(J810=21,'Equivalencia BH-BMPT'!$D$22,IF(J810=22,'Equivalencia BH-BMPT'!$D$23,IF(J810=23,'Equivalencia BH-BMPT'!#REF!,IF(J810=24,'Equivalencia BH-BMPT'!$D$25,IF(J810=25,'Equivalencia BH-BMPT'!$D$26,IF(J810=26,'Equivalencia BH-BMPT'!$D$27,IF(J810=27,'Equivalencia BH-BMPT'!$D$28,IF(J810=28,'Equivalencia BH-BMPT'!$D$29,IF(J810=29,'Equivalencia BH-BMPT'!$D$30,IF(J810=30,'Equivalencia BH-BMPT'!$D$31,IF(J810=31,'Equivalencia BH-BMPT'!$D$32,IF(J810=32,'Equivalencia BH-BMPT'!$D$33,IF(J810=33,'Equivalencia BH-BMPT'!$D$34,IF(J810=34,'Equivalencia BH-BMPT'!$D$35,IF(J810=35,'Equivalencia BH-BMPT'!$D$36,IF(J810=36,'Equivalencia BH-BMPT'!$D$37,IF(J810=37,'Equivalencia BH-BMPT'!$D$38,IF(J810=38,'Equivalencia BH-BMPT'!#REF!,IF(J810=39,'Equivalencia BH-BMPT'!$D$40,IF(J810=40,'Equivalencia BH-BMPT'!$D$41,IF(J810=41,'Equivalencia BH-BMPT'!$D$42,IF(J810=42,'Equivalencia BH-BMPT'!$D$43,IF(J810=43,'Equivalencia BH-BMPT'!$D$44,IF(J810=44,'Equivalencia BH-BMPT'!$D$45,IF(J810=45,'Equivalencia BH-BMPT'!$D$46,"No ha seleccionado un número de programa")))))))))))))))))))))))))))))))))))))))))))))</f>
        <v>No ha seleccionado un número de programa</v>
      </c>
      <c r="L810" s="20"/>
      <c r="M810" s="17"/>
      <c r="N810" s="24"/>
      <c r="O810" s="21"/>
      <c r="P810" s="85"/>
      <c r="Q810" s="22"/>
      <c r="R810" s="22"/>
      <c r="S810" s="22"/>
      <c r="T810" s="22">
        <f t="shared" si="42"/>
        <v>0</v>
      </c>
      <c r="U810" s="22"/>
      <c r="V810" s="23"/>
      <c r="W810" s="23"/>
      <c r="X810" s="23"/>
      <c r="Y810" s="17"/>
      <c r="Z810" s="17"/>
      <c r="AA810" s="39"/>
      <c r="AB810" s="17"/>
      <c r="AC810" s="17"/>
      <c r="AD810" s="17"/>
      <c r="AE810" s="17"/>
      <c r="AF810" s="40" t="e">
        <f t="shared" si="43"/>
        <v>#DIV/0!</v>
      </c>
      <c r="AG810" s="41"/>
      <c r="AH810" s="41" t="b">
        <f t="shared" si="44"/>
        <v>1</v>
      </c>
    </row>
    <row r="811" spans="1:34" ht="44.25" hidden="1" customHeight="1" thickBot="1" x14ac:dyDescent="0.3">
      <c r="A811" s="17"/>
      <c r="B811" s="17"/>
      <c r="C811" s="3"/>
      <c r="D811" s="17"/>
      <c r="E811" s="3" t="str">
        <f>IF(D811=1,'Tipo '!$B$2,IF(D811=2,'Tipo '!$B$3,IF(D811=3,'Tipo '!$B$4,IF(D811=4,'Tipo '!$B$5,IF(D811=5,'Tipo '!$B$6,IF(D811=6,'Tipo '!$B$7,IF(D811=7,'Tipo '!$B$8,IF(D811=8,'Tipo '!$B$9,IF(D811=9,'Tipo '!$B$10,IF(D811=10,'Tipo '!$B$11,IF(D811=11,'Tipo '!$B$12,IF(D811=12,'Tipo '!$B$13,IF(D811=13,'Tipo '!$B$14,IF(D811=14,'Tipo '!$B$15,IF(D811=15,'Tipo '!$B$16,IF(D811=16,'Tipo '!$B$17,IF(D811=17,'Tipo '!$B$18,IF(D811=18,'Tipo '!$B$19,IF(D811=19,'Tipo '!$B$20,IF(D811=20,'Tipo '!$B$21,"No ha seleccionado un tipo de contrato válido"))))))))))))))))))))</f>
        <v>No ha seleccionado un tipo de contrato válido</v>
      </c>
      <c r="F811" s="3"/>
      <c r="G811" s="3"/>
      <c r="H811" s="19"/>
      <c r="I811" s="19"/>
      <c r="J811" s="8"/>
      <c r="K811" s="38" t="str">
        <f>IF(J811=1,'Equivalencia BH-BMPT'!$D$2,IF(J811=2,'Equivalencia BH-BMPT'!$D$3,IF(J811=3,'Equivalencia BH-BMPT'!$D$4,IF(J811=4,'Equivalencia BH-BMPT'!$D$5,IF(J811=5,'Equivalencia BH-BMPT'!$D$6,IF(J811=6,'Equivalencia BH-BMPT'!$D$7,IF(J811=7,'Equivalencia BH-BMPT'!$D$8,IF(J811=8,'Equivalencia BH-BMPT'!$D$9,IF(J811=9,'Equivalencia BH-BMPT'!$D$10,IF(J811=10,'Equivalencia BH-BMPT'!$D$11,IF(J811=11,'Equivalencia BH-BMPT'!$D$12,IF(J811=12,'Equivalencia BH-BMPT'!$D$13,IF(J811=13,'Equivalencia BH-BMPT'!$D$14,IF(J811=14,'Equivalencia BH-BMPT'!$D$15,IF(J811=15,'Equivalencia BH-BMPT'!$D$16,IF(J811=16,'Equivalencia BH-BMPT'!$D$17,IF(J811=17,'Equivalencia BH-BMPT'!$D$18,IF(J811=18,'Equivalencia BH-BMPT'!$D$19,IF(J811=19,'Equivalencia BH-BMPT'!$D$20,IF(J811=20,'Equivalencia BH-BMPT'!$D$21,IF(J811=21,'Equivalencia BH-BMPT'!$D$22,IF(J811=22,'Equivalencia BH-BMPT'!$D$23,IF(J811=23,'Equivalencia BH-BMPT'!#REF!,IF(J811=24,'Equivalencia BH-BMPT'!$D$25,IF(J811=25,'Equivalencia BH-BMPT'!$D$26,IF(J811=26,'Equivalencia BH-BMPT'!$D$27,IF(J811=27,'Equivalencia BH-BMPT'!$D$28,IF(J811=28,'Equivalencia BH-BMPT'!$D$29,IF(J811=29,'Equivalencia BH-BMPT'!$D$30,IF(J811=30,'Equivalencia BH-BMPT'!$D$31,IF(J811=31,'Equivalencia BH-BMPT'!$D$32,IF(J811=32,'Equivalencia BH-BMPT'!$D$33,IF(J811=33,'Equivalencia BH-BMPT'!$D$34,IF(J811=34,'Equivalencia BH-BMPT'!$D$35,IF(J811=35,'Equivalencia BH-BMPT'!$D$36,IF(J811=36,'Equivalencia BH-BMPT'!$D$37,IF(J811=37,'Equivalencia BH-BMPT'!$D$38,IF(J811=38,'Equivalencia BH-BMPT'!#REF!,IF(J811=39,'Equivalencia BH-BMPT'!$D$40,IF(J811=40,'Equivalencia BH-BMPT'!$D$41,IF(J811=41,'Equivalencia BH-BMPT'!$D$42,IF(J811=42,'Equivalencia BH-BMPT'!$D$43,IF(J811=43,'Equivalencia BH-BMPT'!$D$44,IF(J811=44,'Equivalencia BH-BMPT'!$D$45,IF(J811=45,'Equivalencia BH-BMPT'!$D$46,"No ha seleccionado un número de programa")))))))))))))))))))))))))))))))))))))))))))))</f>
        <v>No ha seleccionado un número de programa</v>
      </c>
      <c r="L811" s="20"/>
      <c r="M811" s="17"/>
      <c r="N811" s="24"/>
      <c r="O811" s="21"/>
      <c r="P811" s="85"/>
      <c r="Q811" s="22"/>
      <c r="R811" s="22"/>
      <c r="S811" s="22"/>
      <c r="T811" s="22">
        <f t="shared" si="42"/>
        <v>0</v>
      </c>
      <c r="U811" s="22"/>
      <c r="V811" s="23"/>
      <c r="W811" s="23"/>
      <c r="X811" s="23"/>
      <c r="Y811" s="17"/>
      <c r="Z811" s="17"/>
      <c r="AA811" s="39"/>
      <c r="AB811" s="17"/>
      <c r="AC811" s="17"/>
      <c r="AD811" s="17"/>
      <c r="AE811" s="17"/>
      <c r="AF811" s="40" t="e">
        <f t="shared" si="43"/>
        <v>#DIV/0!</v>
      </c>
      <c r="AG811" s="41"/>
      <c r="AH811" s="41" t="b">
        <f t="shared" si="44"/>
        <v>1</v>
      </c>
    </row>
    <row r="812" spans="1:34" ht="44.25" hidden="1" customHeight="1" thickBot="1" x14ac:dyDescent="0.3">
      <c r="A812" s="17"/>
      <c r="B812" s="17"/>
      <c r="C812" s="3"/>
      <c r="D812" s="17"/>
      <c r="E812" s="3" t="str">
        <f>IF(D812=1,'Tipo '!$B$2,IF(D812=2,'Tipo '!$B$3,IF(D812=3,'Tipo '!$B$4,IF(D812=4,'Tipo '!$B$5,IF(D812=5,'Tipo '!$B$6,IF(D812=6,'Tipo '!$B$7,IF(D812=7,'Tipo '!$B$8,IF(D812=8,'Tipo '!$B$9,IF(D812=9,'Tipo '!$B$10,IF(D812=10,'Tipo '!$B$11,IF(D812=11,'Tipo '!$B$12,IF(D812=12,'Tipo '!$B$13,IF(D812=13,'Tipo '!$B$14,IF(D812=14,'Tipo '!$B$15,IF(D812=15,'Tipo '!$B$16,IF(D812=16,'Tipo '!$B$17,IF(D812=17,'Tipo '!$B$18,IF(D812=18,'Tipo '!$B$19,IF(D812=19,'Tipo '!$B$20,IF(D812=20,'Tipo '!$B$21,"No ha seleccionado un tipo de contrato válido"))))))))))))))))))))</f>
        <v>No ha seleccionado un tipo de contrato válido</v>
      </c>
      <c r="F812" s="3"/>
      <c r="G812" s="3"/>
      <c r="H812" s="19"/>
      <c r="I812" s="19"/>
      <c r="J812" s="8"/>
      <c r="K812" s="38" t="str">
        <f>IF(J812=1,'Equivalencia BH-BMPT'!$D$2,IF(J812=2,'Equivalencia BH-BMPT'!$D$3,IF(J812=3,'Equivalencia BH-BMPT'!$D$4,IF(J812=4,'Equivalencia BH-BMPT'!$D$5,IF(J812=5,'Equivalencia BH-BMPT'!$D$6,IF(J812=6,'Equivalencia BH-BMPT'!$D$7,IF(J812=7,'Equivalencia BH-BMPT'!$D$8,IF(J812=8,'Equivalencia BH-BMPT'!$D$9,IF(J812=9,'Equivalencia BH-BMPT'!$D$10,IF(J812=10,'Equivalencia BH-BMPT'!$D$11,IF(J812=11,'Equivalencia BH-BMPT'!$D$12,IF(J812=12,'Equivalencia BH-BMPT'!$D$13,IF(J812=13,'Equivalencia BH-BMPT'!$D$14,IF(J812=14,'Equivalencia BH-BMPT'!$D$15,IF(J812=15,'Equivalencia BH-BMPT'!$D$16,IF(J812=16,'Equivalencia BH-BMPT'!$D$17,IF(J812=17,'Equivalencia BH-BMPT'!$D$18,IF(J812=18,'Equivalencia BH-BMPT'!$D$19,IF(J812=19,'Equivalencia BH-BMPT'!$D$20,IF(J812=20,'Equivalencia BH-BMPT'!$D$21,IF(J812=21,'Equivalencia BH-BMPT'!$D$22,IF(J812=22,'Equivalencia BH-BMPT'!$D$23,IF(J812=23,'Equivalencia BH-BMPT'!#REF!,IF(J812=24,'Equivalencia BH-BMPT'!$D$25,IF(J812=25,'Equivalencia BH-BMPT'!$D$26,IF(J812=26,'Equivalencia BH-BMPT'!$D$27,IF(J812=27,'Equivalencia BH-BMPT'!$D$28,IF(J812=28,'Equivalencia BH-BMPT'!$D$29,IF(J812=29,'Equivalencia BH-BMPT'!$D$30,IF(J812=30,'Equivalencia BH-BMPT'!$D$31,IF(J812=31,'Equivalencia BH-BMPT'!$D$32,IF(J812=32,'Equivalencia BH-BMPT'!$D$33,IF(J812=33,'Equivalencia BH-BMPT'!$D$34,IF(J812=34,'Equivalencia BH-BMPT'!$D$35,IF(J812=35,'Equivalencia BH-BMPT'!$D$36,IF(J812=36,'Equivalencia BH-BMPT'!$D$37,IF(J812=37,'Equivalencia BH-BMPT'!$D$38,IF(J812=38,'Equivalencia BH-BMPT'!#REF!,IF(J812=39,'Equivalencia BH-BMPT'!$D$40,IF(J812=40,'Equivalencia BH-BMPT'!$D$41,IF(J812=41,'Equivalencia BH-BMPT'!$D$42,IF(J812=42,'Equivalencia BH-BMPT'!$D$43,IF(J812=43,'Equivalencia BH-BMPT'!$D$44,IF(J812=44,'Equivalencia BH-BMPT'!$D$45,IF(J812=45,'Equivalencia BH-BMPT'!$D$46,"No ha seleccionado un número de programa")))))))))))))))))))))))))))))))))))))))))))))</f>
        <v>No ha seleccionado un número de programa</v>
      </c>
      <c r="L812" s="20"/>
      <c r="M812" s="17"/>
      <c r="N812" s="24"/>
      <c r="O812" s="21"/>
      <c r="P812" s="85"/>
      <c r="Q812" s="22"/>
      <c r="R812" s="22"/>
      <c r="S812" s="22"/>
      <c r="T812" s="22">
        <f t="shared" si="42"/>
        <v>0</v>
      </c>
      <c r="U812" s="22"/>
      <c r="V812" s="23"/>
      <c r="W812" s="23"/>
      <c r="X812" s="23"/>
      <c r="Y812" s="17"/>
      <c r="Z812" s="17"/>
      <c r="AA812" s="39"/>
      <c r="AB812" s="17"/>
      <c r="AC812" s="17"/>
      <c r="AD812" s="17"/>
      <c r="AE812" s="17"/>
      <c r="AF812" s="40" t="e">
        <f t="shared" si="43"/>
        <v>#DIV/0!</v>
      </c>
      <c r="AG812" s="41"/>
      <c r="AH812" s="41" t="b">
        <f t="shared" si="44"/>
        <v>1</v>
      </c>
    </row>
    <row r="813" spans="1:34" ht="44.25" hidden="1" customHeight="1" thickBot="1" x14ac:dyDescent="0.3">
      <c r="A813" s="17"/>
      <c r="B813" s="17"/>
      <c r="C813" s="3"/>
      <c r="D813" s="17"/>
      <c r="E813" s="3" t="str">
        <f>IF(D813=1,'Tipo '!$B$2,IF(D813=2,'Tipo '!$B$3,IF(D813=3,'Tipo '!$B$4,IF(D813=4,'Tipo '!$B$5,IF(D813=5,'Tipo '!$B$6,IF(D813=6,'Tipo '!$B$7,IF(D813=7,'Tipo '!$B$8,IF(D813=8,'Tipo '!$B$9,IF(D813=9,'Tipo '!$B$10,IF(D813=10,'Tipo '!$B$11,IF(D813=11,'Tipo '!$B$12,IF(D813=12,'Tipo '!$B$13,IF(D813=13,'Tipo '!$B$14,IF(D813=14,'Tipo '!$B$15,IF(D813=15,'Tipo '!$B$16,IF(D813=16,'Tipo '!$B$17,IF(D813=17,'Tipo '!$B$18,IF(D813=18,'Tipo '!$B$19,IF(D813=19,'Tipo '!$B$20,IF(D813=20,'Tipo '!$B$21,"No ha seleccionado un tipo de contrato válido"))))))))))))))))))))</f>
        <v>No ha seleccionado un tipo de contrato válido</v>
      </c>
      <c r="F813" s="3"/>
      <c r="G813" s="3"/>
      <c r="H813" s="19"/>
      <c r="I813" s="19"/>
      <c r="J813" s="8"/>
      <c r="K813" s="38" t="str">
        <f>IF(J813=1,'Equivalencia BH-BMPT'!$D$2,IF(J813=2,'Equivalencia BH-BMPT'!$D$3,IF(J813=3,'Equivalencia BH-BMPT'!$D$4,IF(J813=4,'Equivalencia BH-BMPT'!$D$5,IF(J813=5,'Equivalencia BH-BMPT'!$D$6,IF(J813=6,'Equivalencia BH-BMPT'!$D$7,IF(J813=7,'Equivalencia BH-BMPT'!$D$8,IF(J813=8,'Equivalencia BH-BMPT'!$D$9,IF(J813=9,'Equivalencia BH-BMPT'!$D$10,IF(J813=10,'Equivalencia BH-BMPT'!$D$11,IF(J813=11,'Equivalencia BH-BMPT'!$D$12,IF(J813=12,'Equivalencia BH-BMPT'!$D$13,IF(J813=13,'Equivalencia BH-BMPT'!$D$14,IF(J813=14,'Equivalencia BH-BMPT'!$D$15,IF(J813=15,'Equivalencia BH-BMPT'!$D$16,IF(J813=16,'Equivalencia BH-BMPT'!$D$17,IF(J813=17,'Equivalencia BH-BMPT'!$D$18,IF(J813=18,'Equivalencia BH-BMPT'!$D$19,IF(J813=19,'Equivalencia BH-BMPT'!$D$20,IF(J813=20,'Equivalencia BH-BMPT'!$D$21,IF(J813=21,'Equivalencia BH-BMPT'!$D$22,IF(J813=22,'Equivalencia BH-BMPT'!$D$23,IF(J813=23,'Equivalencia BH-BMPT'!#REF!,IF(J813=24,'Equivalencia BH-BMPT'!$D$25,IF(J813=25,'Equivalencia BH-BMPT'!$D$26,IF(J813=26,'Equivalencia BH-BMPT'!$D$27,IF(J813=27,'Equivalencia BH-BMPT'!$D$28,IF(J813=28,'Equivalencia BH-BMPT'!$D$29,IF(J813=29,'Equivalencia BH-BMPT'!$D$30,IF(J813=30,'Equivalencia BH-BMPT'!$D$31,IF(J813=31,'Equivalencia BH-BMPT'!$D$32,IF(J813=32,'Equivalencia BH-BMPT'!$D$33,IF(J813=33,'Equivalencia BH-BMPT'!$D$34,IF(J813=34,'Equivalencia BH-BMPT'!$D$35,IF(J813=35,'Equivalencia BH-BMPT'!$D$36,IF(J813=36,'Equivalencia BH-BMPT'!$D$37,IF(J813=37,'Equivalencia BH-BMPT'!$D$38,IF(J813=38,'Equivalencia BH-BMPT'!#REF!,IF(J813=39,'Equivalencia BH-BMPT'!$D$40,IF(J813=40,'Equivalencia BH-BMPT'!$D$41,IF(J813=41,'Equivalencia BH-BMPT'!$D$42,IF(J813=42,'Equivalencia BH-BMPT'!$D$43,IF(J813=43,'Equivalencia BH-BMPT'!$D$44,IF(J813=44,'Equivalencia BH-BMPT'!$D$45,IF(J813=45,'Equivalencia BH-BMPT'!$D$46,"No ha seleccionado un número de programa")))))))))))))))))))))))))))))))))))))))))))))</f>
        <v>No ha seleccionado un número de programa</v>
      </c>
      <c r="L813" s="20"/>
      <c r="M813" s="17"/>
      <c r="N813" s="24"/>
      <c r="O813" s="21"/>
      <c r="P813" s="85"/>
      <c r="Q813" s="22"/>
      <c r="R813" s="22"/>
      <c r="S813" s="22"/>
      <c r="T813" s="22">
        <f t="shared" si="42"/>
        <v>0</v>
      </c>
      <c r="U813" s="22"/>
      <c r="V813" s="23"/>
      <c r="W813" s="23"/>
      <c r="X813" s="23"/>
      <c r="Y813" s="17"/>
      <c r="Z813" s="17"/>
      <c r="AA813" s="39"/>
      <c r="AB813" s="17"/>
      <c r="AC813" s="17"/>
      <c r="AD813" s="17"/>
      <c r="AE813" s="17"/>
      <c r="AF813" s="40" t="e">
        <f t="shared" si="43"/>
        <v>#DIV/0!</v>
      </c>
      <c r="AG813" s="41"/>
      <c r="AH813" s="41" t="b">
        <f t="shared" si="44"/>
        <v>1</v>
      </c>
    </row>
    <row r="814" spans="1:34" ht="44.25" hidden="1" customHeight="1" thickBot="1" x14ac:dyDescent="0.3">
      <c r="A814" s="17"/>
      <c r="B814" s="17"/>
      <c r="C814" s="3"/>
      <c r="D814" s="17"/>
      <c r="E814" s="3" t="str">
        <f>IF(D814=1,'Tipo '!$B$2,IF(D814=2,'Tipo '!$B$3,IF(D814=3,'Tipo '!$B$4,IF(D814=4,'Tipo '!$B$5,IF(D814=5,'Tipo '!$B$6,IF(D814=6,'Tipo '!$B$7,IF(D814=7,'Tipo '!$B$8,IF(D814=8,'Tipo '!$B$9,IF(D814=9,'Tipo '!$B$10,IF(D814=10,'Tipo '!$B$11,IF(D814=11,'Tipo '!$B$12,IF(D814=12,'Tipo '!$B$13,IF(D814=13,'Tipo '!$B$14,IF(D814=14,'Tipo '!$B$15,IF(D814=15,'Tipo '!$B$16,IF(D814=16,'Tipo '!$B$17,IF(D814=17,'Tipo '!$B$18,IF(D814=18,'Tipo '!$B$19,IF(D814=19,'Tipo '!$B$20,IF(D814=20,'Tipo '!$B$21,"No ha seleccionado un tipo de contrato válido"))))))))))))))))))))</f>
        <v>No ha seleccionado un tipo de contrato válido</v>
      </c>
      <c r="F814" s="3"/>
      <c r="G814" s="3"/>
      <c r="H814" s="19"/>
      <c r="I814" s="19"/>
      <c r="J814" s="8"/>
      <c r="K814" s="38" t="str">
        <f>IF(J814=1,'Equivalencia BH-BMPT'!$D$2,IF(J814=2,'Equivalencia BH-BMPT'!$D$3,IF(J814=3,'Equivalencia BH-BMPT'!$D$4,IF(J814=4,'Equivalencia BH-BMPT'!$D$5,IF(J814=5,'Equivalencia BH-BMPT'!$D$6,IF(J814=6,'Equivalencia BH-BMPT'!$D$7,IF(J814=7,'Equivalencia BH-BMPT'!$D$8,IF(J814=8,'Equivalencia BH-BMPT'!$D$9,IF(J814=9,'Equivalencia BH-BMPT'!$D$10,IF(J814=10,'Equivalencia BH-BMPT'!$D$11,IF(J814=11,'Equivalencia BH-BMPT'!$D$12,IF(J814=12,'Equivalencia BH-BMPT'!$D$13,IF(J814=13,'Equivalencia BH-BMPT'!$D$14,IF(J814=14,'Equivalencia BH-BMPT'!$D$15,IF(J814=15,'Equivalencia BH-BMPT'!$D$16,IF(J814=16,'Equivalencia BH-BMPT'!$D$17,IF(J814=17,'Equivalencia BH-BMPT'!$D$18,IF(J814=18,'Equivalencia BH-BMPT'!$D$19,IF(J814=19,'Equivalencia BH-BMPT'!$D$20,IF(J814=20,'Equivalencia BH-BMPT'!$D$21,IF(J814=21,'Equivalencia BH-BMPT'!$D$22,IF(J814=22,'Equivalencia BH-BMPT'!$D$23,IF(J814=23,'Equivalencia BH-BMPT'!#REF!,IF(J814=24,'Equivalencia BH-BMPT'!$D$25,IF(J814=25,'Equivalencia BH-BMPT'!$D$26,IF(J814=26,'Equivalencia BH-BMPT'!$D$27,IF(J814=27,'Equivalencia BH-BMPT'!$D$28,IF(J814=28,'Equivalencia BH-BMPT'!$D$29,IF(J814=29,'Equivalencia BH-BMPT'!$D$30,IF(J814=30,'Equivalencia BH-BMPT'!$D$31,IF(J814=31,'Equivalencia BH-BMPT'!$D$32,IF(J814=32,'Equivalencia BH-BMPT'!$D$33,IF(J814=33,'Equivalencia BH-BMPT'!$D$34,IF(J814=34,'Equivalencia BH-BMPT'!$D$35,IF(J814=35,'Equivalencia BH-BMPT'!$D$36,IF(J814=36,'Equivalencia BH-BMPT'!$D$37,IF(J814=37,'Equivalencia BH-BMPT'!$D$38,IF(J814=38,'Equivalencia BH-BMPT'!#REF!,IF(J814=39,'Equivalencia BH-BMPT'!$D$40,IF(J814=40,'Equivalencia BH-BMPT'!$D$41,IF(J814=41,'Equivalencia BH-BMPT'!$D$42,IF(J814=42,'Equivalencia BH-BMPT'!$D$43,IF(J814=43,'Equivalencia BH-BMPT'!$D$44,IF(J814=44,'Equivalencia BH-BMPT'!$D$45,IF(J814=45,'Equivalencia BH-BMPT'!$D$46,"No ha seleccionado un número de programa")))))))))))))))))))))))))))))))))))))))))))))</f>
        <v>No ha seleccionado un número de programa</v>
      </c>
      <c r="L814" s="20"/>
      <c r="M814" s="17"/>
      <c r="N814" s="24"/>
      <c r="O814" s="21"/>
      <c r="P814" s="85"/>
      <c r="Q814" s="22"/>
      <c r="R814" s="22"/>
      <c r="S814" s="22"/>
      <c r="T814" s="22">
        <f t="shared" si="42"/>
        <v>0</v>
      </c>
      <c r="U814" s="22"/>
      <c r="V814" s="23"/>
      <c r="W814" s="23"/>
      <c r="X814" s="23"/>
      <c r="Y814" s="17"/>
      <c r="Z814" s="17"/>
      <c r="AA814" s="39"/>
      <c r="AB814" s="17"/>
      <c r="AC814" s="17"/>
      <c r="AD814" s="17"/>
      <c r="AE814" s="17"/>
      <c r="AF814" s="40" t="e">
        <f t="shared" si="43"/>
        <v>#DIV/0!</v>
      </c>
      <c r="AG814" s="41"/>
      <c r="AH814" s="41" t="b">
        <f t="shared" si="44"/>
        <v>1</v>
      </c>
    </row>
    <row r="815" spans="1:34" ht="44.25" hidden="1" customHeight="1" thickBot="1" x14ac:dyDescent="0.3">
      <c r="A815" s="17"/>
      <c r="B815" s="17"/>
      <c r="C815" s="3"/>
      <c r="D815" s="17"/>
      <c r="E815" s="3" t="str">
        <f>IF(D815=1,'Tipo '!$B$2,IF(D815=2,'Tipo '!$B$3,IF(D815=3,'Tipo '!$B$4,IF(D815=4,'Tipo '!$B$5,IF(D815=5,'Tipo '!$B$6,IF(D815=6,'Tipo '!$B$7,IF(D815=7,'Tipo '!$B$8,IF(D815=8,'Tipo '!$B$9,IF(D815=9,'Tipo '!$B$10,IF(D815=10,'Tipo '!$B$11,IF(D815=11,'Tipo '!$B$12,IF(D815=12,'Tipo '!$B$13,IF(D815=13,'Tipo '!$B$14,IF(D815=14,'Tipo '!$B$15,IF(D815=15,'Tipo '!$B$16,IF(D815=16,'Tipo '!$B$17,IF(D815=17,'Tipo '!$B$18,IF(D815=18,'Tipo '!$B$19,IF(D815=19,'Tipo '!$B$20,IF(D815=20,'Tipo '!$B$21,"No ha seleccionado un tipo de contrato válido"))))))))))))))))))))</f>
        <v>No ha seleccionado un tipo de contrato válido</v>
      </c>
      <c r="F815" s="3"/>
      <c r="G815" s="3"/>
      <c r="H815" s="19"/>
      <c r="I815" s="19"/>
      <c r="J815" s="8"/>
      <c r="K815" s="38" t="str">
        <f>IF(J815=1,'Equivalencia BH-BMPT'!$D$2,IF(J815=2,'Equivalencia BH-BMPT'!$D$3,IF(J815=3,'Equivalencia BH-BMPT'!$D$4,IF(J815=4,'Equivalencia BH-BMPT'!$D$5,IF(J815=5,'Equivalencia BH-BMPT'!$D$6,IF(J815=6,'Equivalencia BH-BMPT'!$D$7,IF(J815=7,'Equivalencia BH-BMPT'!$D$8,IF(J815=8,'Equivalencia BH-BMPT'!$D$9,IF(J815=9,'Equivalencia BH-BMPT'!$D$10,IF(J815=10,'Equivalencia BH-BMPT'!$D$11,IF(J815=11,'Equivalencia BH-BMPT'!$D$12,IF(J815=12,'Equivalencia BH-BMPT'!$D$13,IF(J815=13,'Equivalencia BH-BMPT'!$D$14,IF(J815=14,'Equivalencia BH-BMPT'!$D$15,IF(J815=15,'Equivalencia BH-BMPT'!$D$16,IF(J815=16,'Equivalencia BH-BMPT'!$D$17,IF(J815=17,'Equivalencia BH-BMPT'!$D$18,IF(J815=18,'Equivalencia BH-BMPT'!$D$19,IF(J815=19,'Equivalencia BH-BMPT'!$D$20,IF(J815=20,'Equivalencia BH-BMPT'!$D$21,IF(J815=21,'Equivalencia BH-BMPT'!$D$22,IF(J815=22,'Equivalencia BH-BMPT'!$D$23,IF(J815=23,'Equivalencia BH-BMPT'!#REF!,IF(J815=24,'Equivalencia BH-BMPT'!$D$25,IF(J815=25,'Equivalencia BH-BMPT'!$D$26,IF(J815=26,'Equivalencia BH-BMPT'!$D$27,IF(J815=27,'Equivalencia BH-BMPT'!$D$28,IF(J815=28,'Equivalencia BH-BMPT'!$D$29,IF(J815=29,'Equivalencia BH-BMPT'!$D$30,IF(J815=30,'Equivalencia BH-BMPT'!$D$31,IF(J815=31,'Equivalencia BH-BMPT'!$D$32,IF(J815=32,'Equivalencia BH-BMPT'!$D$33,IF(J815=33,'Equivalencia BH-BMPT'!$D$34,IF(J815=34,'Equivalencia BH-BMPT'!$D$35,IF(J815=35,'Equivalencia BH-BMPT'!$D$36,IF(J815=36,'Equivalencia BH-BMPT'!$D$37,IF(J815=37,'Equivalencia BH-BMPT'!$D$38,IF(J815=38,'Equivalencia BH-BMPT'!#REF!,IF(J815=39,'Equivalencia BH-BMPT'!$D$40,IF(J815=40,'Equivalencia BH-BMPT'!$D$41,IF(J815=41,'Equivalencia BH-BMPT'!$D$42,IF(J815=42,'Equivalencia BH-BMPT'!$D$43,IF(J815=43,'Equivalencia BH-BMPT'!$D$44,IF(J815=44,'Equivalencia BH-BMPT'!$D$45,IF(J815=45,'Equivalencia BH-BMPT'!$D$46,"No ha seleccionado un número de programa")))))))))))))))))))))))))))))))))))))))))))))</f>
        <v>No ha seleccionado un número de programa</v>
      </c>
      <c r="L815" s="20"/>
      <c r="M815" s="17"/>
      <c r="N815" s="24"/>
      <c r="O815" s="21"/>
      <c r="P815" s="85"/>
      <c r="Q815" s="22"/>
      <c r="R815" s="22"/>
      <c r="S815" s="22"/>
      <c r="T815" s="22">
        <f t="shared" si="42"/>
        <v>0</v>
      </c>
      <c r="U815" s="22"/>
      <c r="V815" s="23"/>
      <c r="W815" s="23"/>
      <c r="X815" s="23"/>
      <c r="Y815" s="17"/>
      <c r="Z815" s="17"/>
      <c r="AA815" s="39"/>
      <c r="AB815" s="17"/>
      <c r="AC815" s="17"/>
      <c r="AD815" s="17"/>
      <c r="AE815" s="17"/>
      <c r="AF815" s="40" t="e">
        <f t="shared" si="43"/>
        <v>#DIV/0!</v>
      </c>
      <c r="AG815" s="41"/>
      <c r="AH815" s="41" t="b">
        <f t="shared" si="44"/>
        <v>1</v>
      </c>
    </row>
    <row r="816" spans="1:34" ht="44.25" hidden="1" customHeight="1" thickBot="1" x14ac:dyDescent="0.3">
      <c r="A816" s="17"/>
      <c r="B816" s="17"/>
      <c r="C816" s="3"/>
      <c r="D816" s="17"/>
      <c r="E816" s="3" t="str">
        <f>IF(D816=1,'Tipo '!$B$2,IF(D816=2,'Tipo '!$B$3,IF(D816=3,'Tipo '!$B$4,IF(D816=4,'Tipo '!$B$5,IF(D816=5,'Tipo '!$B$6,IF(D816=6,'Tipo '!$B$7,IF(D816=7,'Tipo '!$B$8,IF(D816=8,'Tipo '!$B$9,IF(D816=9,'Tipo '!$B$10,IF(D816=10,'Tipo '!$B$11,IF(D816=11,'Tipo '!$B$12,IF(D816=12,'Tipo '!$B$13,IF(D816=13,'Tipo '!$B$14,IF(D816=14,'Tipo '!$B$15,IF(D816=15,'Tipo '!$B$16,IF(D816=16,'Tipo '!$B$17,IF(D816=17,'Tipo '!$B$18,IF(D816=18,'Tipo '!$B$19,IF(D816=19,'Tipo '!$B$20,IF(D816=20,'Tipo '!$B$21,"No ha seleccionado un tipo de contrato válido"))))))))))))))))))))</f>
        <v>No ha seleccionado un tipo de contrato válido</v>
      </c>
      <c r="F816" s="3"/>
      <c r="G816" s="3"/>
      <c r="H816" s="19"/>
      <c r="I816" s="19"/>
      <c r="J816" s="8"/>
      <c r="K816" s="38" t="str">
        <f>IF(J816=1,'Equivalencia BH-BMPT'!$D$2,IF(J816=2,'Equivalencia BH-BMPT'!$D$3,IF(J816=3,'Equivalencia BH-BMPT'!$D$4,IF(J816=4,'Equivalencia BH-BMPT'!$D$5,IF(J816=5,'Equivalencia BH-BMPT'!$D$6,IF(J816=6,'Equivalencia BH-BMPT'!$D$7,IF(J816=7,'Equivalencia BH-BMPT'!$D$8,IF(J816=8,'Equivalencia BH-BMPT'!$D$9,IF(J816=9,'Equivalencia BH-BMPT'!$D$10,IF(J816=10,'Equivalencia BH-BMPT'!$D$11,IF(J816=11,'Equivalencia BH-BMPT'!$D$12,IF(J816=12,'Equivalencia BH-BMPT'!$D$13,IF(J816=13,'Equivalencia BH-BMPT'!$D$14,IF(J816=14,'Equivalencia BH-BMPT'!$D$15,IF(J816=15,'Equivalencia BH-BMPT'!$D$16,IF(J816=16,'Equivalencia BH-BMPT'!$D$17,IF(J816=17,'Equivalencia BH-BMPT'!$D$18,IF(J816=18,'Equivalencia BH-BMPT'!$D$19,IF(J816=19,'Equivalencia BH-BMPT'!$D$20,IF(J816=20,'Equivalencia BH-BMPT'!$D$21,IF(J816=21,'Equivalencia BH-BMPT'!$D$22,IF(J816=22,'Equivalencia BH-BMPT'!$D$23,IF(J816=23,'Equivalencia BH-BMPT'!#REF!,IF(J816=24,'Equivalencia BH-BMPT'!$D$25,IF(J816=25,'Equivalencia BH-BMPT'!$D$26,IF(J816=26,'Equivalencia BH-BMPT'!$D$27,IF(J816=27,'Equivalencia BH-BMPT'!$D$28,IF(J816=28,'Equivalencia BH-BMPT'!$D$29,IF(J816=29,'Equivalencia BH-BMPT'!$D$30,IF(J816=30,'Equivalencia BH-BMPT'!$D$31,IF(J816=31,'Equivalencia BH-BMPT'!$D$32,IF(J816=32,'Equivalencia BH-BMPT'!$D$33,IF(J816=33,'Equivalencia BH-BMPT'!$D$34,IF(J816=34,'Equivalencia BH-BMPT'!$D$35,IF(J816=35,'Equivalencia BH-BMPT'!$D$36,IF(J816=36,'Equivalencia BH-BMPT'!$D$37,IF(J816=37,'Equivalencia BH-BMPT'!$D$38,IF(J816=38,'Equivalencia BH-BMPT'!#REF!,IF(J816=39,'Equivalencia BH-BMPT'!$D$40,IF(J816=40,'Equivalencia BH-BMPT'!$D$41,IF(J816=41,'Equivalencia BH-BMPT'!$D$42,IF(J816=42,'Equivalencia BH-BMPT'!$D$43,IF(J816=43,'Equivalencia BH-BMPT'!$D$44,IF(J816=44,'Equivalencia BH-BMPT'!$D$45,IF(J816=45,'Equivalencia BH-BMPT'!$D$46,"No ha seleccionado un número de programa")))))))))))))))))))))))))))))))))))))))))))))</f>
        <v>No ha seleccionado un número de programa</v>
      </c>
      <c r="L816" s="20"/>
      <c r="M816" s="17"/>
      <c r="N816" s="24"/>
      <c r="O816" s="21"/>
      <c r="P816" s="85"/>
      <c r="Q816" s="22"/>
      <c r="R816" s="22"/>
      <c r="S816" s="22"/>
      <c r="T816" s="22">
        <f t="shared" si="42"/>
        <v>0</v>
      </c>
      <c r="U816" s="22"/>
      <c r="V816" s="23"/>
      <c r="W816" s="23"/>
      <c r="X816" s="23"/>
      <c r="Y816" s="17"/>
      <c r="Z816" s="17"/>
      <c r="AA816" s="39"/>
      <c r="AB816" s="17"/>
      <c r="AC816" s="17"/>
      <c r="AD816" s="17"/>
      <c r="AE816" s="17"/>
      <c r="AF816" s="40" t="e">
        <f t="shared" si="43"/>
        <v>#DIV/0!</v>
      </c>
      <c r="AG816" s="41"/>
      <c r="AH816" s="41" t="b">
        <f t="shared" si="44"/>
        <v>1</v>
      </c>
    </row>
    <row r="817" spans="1:34" ht="44.25" hidden="1" customHeight="1" thickBot="1" x14ac:dyDescent="0.3">
      <c r="A817" s="17"/>
      <c r="B817" s="17"/>
      <c r="C817" s="3"/>
      <c r="D817" s="17"/>
      <c r="E817" s="3" t="str">
        <f>IF(D817=1,'Tipo '!$B$2,IF(D817=2,'Tipo '!$B$3,IF(D817=3,'Tipo '!$B$4,IF(D817=4,'Tipo '!$B$5,IF(D817=5,'Tipo '!$B$6,IF(D817=6,'Tipo '!$B$7,IF(D817=7,'Tipo '!$B$8,IF(D817=8,'Tipo '!$B$9,IF(D817=9,'Tipo '!$B$10,IF(D817=10,'Tipo '!$B$11,IF(D817=11,'Tipo '!$B$12,IF(D817=12,'Tipo '!$B$13,IF(D817=13,'Tipo '!$B$14,IF(D817=14,'Tipo '!$B$15,IF(D817=15,'Tipo '!$B$16,IF(D817=16,'Tipo '!$B$17,IF(D817=17,'Tipo '!$B$18,IF(D817=18,'Tipo '!$B$19,IF(D817=19,'Tipo '!$B$20,IF(D817=20,'Tipo '!$B$21,"No ha seleccionado un tipo de contrato válido"))))))))))))))))))))</f>
        <v>No ha seleccionado un tipo de contrato válido</v>
      </c>
      <c r="F817" s="3"/>
      <c r="G817" s="3"/>
      <c r="H817" s="19"/>
      <c r="I817" s="19"/>
      <c r="J817" s="8"/>
      <c r="K817" s="38" t="str">
        <f>IF(J817=1,'Equivalencia BH-BMPT'!$D$2,IF(J817=2,'Equivalencia BH-BMPT'!$D$3,IF(J817=3,'Equivalencia BH-BMPT'!$D$4,IF(J817=4,'Equivalencia BH-BMPT'!$D$5,IF(J817=5,'Equivalencia BH-BMPT'!$D$6,IF(J817=6,'Equivalencia BH-BMPT'!$D$7,IF(J817=7,'Equivalencia BH-BMPT'!$D$8,IF(J817=8,'Equivalencia BH-BMPT'!$D$9,IF(J817=9,'Equivalencia BH-BMPT'!$D$10,IF(J817=10,'Equivalencia BH-BMPT'!$D$11,IF(J817=11,'Equivalencia BH-BMPT'!$D$12,IF(J817=12,'Equivalencia BH-BMPT'!$D$13,IF(J817=13,'Equivalencia BH-BMPT'!$D$14,IF(J817=14,'Equivalencia BH-BMPT'!$D$15,IF(J817=15,'Equivalencia BH-BMPT'!$D$16,IF(J817=16,'Equivalencia BH-BMPT'!$D$17,IF(J817=17,'Equivalencia BH-BMPT'!$D$18,IF(J817=18,'Equivalencia BH-BMPT'!$D$19,IF(J817=19,'Equivalencia BH-BMPT'!$D$20,IF(J817=20,'Equivalencia BH-BMPT'!$D$21,IF(J817=21,'Equivalencia BH-BMPT'!$D$22,IF(J817=22,'Equivalencia BH-BMPT'!$D$23,IF(J817=23,'Equivalencia BH-BMPT'!#REF!,IF(J817=24,'Equivalencia BH-BMPT'!$D$25,IF(J817=25,'Equivalencia BH-BMPT'!$D$26,IF(J817=26,'Equivalencia BH-BMPT'!$D$27,IF(J817=27,'Equivalencia BH-BMPT'!$D$28,IF(J817=28,'Equivalencia BH-BMPT'!$D$29,IF(J817=29,'Equivalencia BH-BMPT'!$D$30,IF(J817=30,'Equivalencia BH-BMPT'!$D$31,IF(J817=31,'Equivalencia BH-BMPT'!$D$32,IF(J817=32,'Equivalencia BH-BMPT'!$D$33,IF(J817=33,'Equivalencia BH-BMPT'!$D$34,IF(J817=34,'Equivalencia BH-BMPT'!$D$35,IF(J817=35,'Equivalencia BH-BMPT'!$D$36,IF(J817=36,'Equivalencia BH-BMPT'!$D$37,IF(J817=37,'Equivalencia BH-BMPT'!$D$38,IF(J817=38,'Equivalencia BH-BMPT'!#REF!,IF(J817=39,'Equivalencia BH-BMPT'!$D$40,IF(J817=40,'Equivalencia BH-BMPT'!$D$41,IF(J817=41,'Equivalencia BH-BMPT'!$D$42,IF(J817=42,'Equivalencia BH-BMPT'!$D$43,IF(J817=43,'Equivalencia BH-BMPT'!$D$44,IF(J817=44,'Equivalencia BH-BMPT'!$D$45,IF(J817=45,'Equivalencia BH-BMPT'!$D$46,"No ha seleccionado un número de programa")))))))))))))))))))))))))))))))))))))))))))))</f>
        <v>No ha seleccionado un número de programa</v>
      </c>
      <c r="L817" s="20"/>
      <c r="M817" s="17"/>
      <c r="N817" s="24"/>
      <c r="O817" s="21"/>
      <c r="P817" s="85"/>
      <c r="Q817" s="22"/>
      <c r="R817" s="22"/>
      <c r="S817" s="22"/>
      <c r="T817" s="22">
        <f t="shared" si="42"/>
        <v>0</v>
      </c>
      <c r="U817" s="22"/>
      <c r="V817" s="23"/>
      <c r="W817" s="23"/>
      <c r="X817" s="23"/>
      <c r="Y817" s="17"/>
      <c r="Z817" s="17"/>
      <c r="AA817" s="39"/>
      <c r="AB817" s="17"/>
      <c r="AC817" s="17"/>
      <c r="AD817" s="17"/>
      <c r="AE817" s="17"/>
      <c r="AF817" s="40" t="e">
        <f t="shared" si="43"/>
        <v>#DIV/0!</v>
      </c>
      <c r="AG817" s="41"/>
      <c r="AH817" s="41" t="b">
        <f t="shared" si="44"/>
        <v>1</v>
      </c>
    </row>
    <row r="818" spans="1:34" ht="44.25" hidden="1" customHeight="1" thickBot="1" x14ac:dyDescent="0.3">
      <c r="A818" s="17"/>
      <c r="B818" s="17"/>
      <c r="C818" s="3"/>
      <c r="D818" s="17"/>
      <c r="E818" s="3" t="str">
        <f>IF(D818=1,'Tipo '!$B$2,IF(D818=2,'Tipo '!$B$3,IF(D818=3,'Tipo '!$B$4,IF(D818=4,'Tipo '!$B$5,IF(D818=5,'Tipo '!$B$6,IF(D818=6,'Tipo '!$B$7,IF(D818=7,'Tipo '!$B$8,IF(D818=8,'Tipo '!$B$9,IF(D818=9,'Tipo '!$B$10,IF(D818=10,'Tipo '!$B$11,IF(D818=11,'Tipo '!$B$12,IF(D818=12,'Tipo '!$B$13,IF(D818=13,'Tipo '!$B$14,IF(D818=14,'Tipo '!$B$15,IF(D818=15,'Tipo '!$B$16,IF(D818=16,'Tipo '!$B$17,IF(D818=17,'Tipo '!$B$18,IF(D818=18,'Tipo '!$B$19,IF(D818=19,'Tipo '!$B$20,IF(D818=20,'Tipo '!$B$21,"No ha seleccionado un tipo de contrato válido"))))))))))))))))))))</f>
        <v>No ha seleccionado un tipo de contrato válido</v>
      </c>
      <c r="F818" s="3"/>
      <c r="G818" s="3"/>
      <c r="H818" s="19"/>
      <c r="I818" s="19"/>
      <c r="J818" s="8"/>
      <c r="K818" s="38" t="str">
        <f>IF(J818=1,'Equivalencia BH-BMPT'!$D$2,IF(J818=2,'Equivalencia BH-BMPT'!$D$3,IF(J818=3,'Equivalencia BH-BMPT'!$D$4,IF(J818=4,'Equivalencia BH-BMPT'!$D$5,IF(J818=5,'Equivalencia BH-BMPT'!$D$6,IF(J818=6,'Equivalencia BH-BMPT'!$D$7,IF(J818=7,'Equivalencia BH-BMPT'!$D$8,IF(J818=8,'Equivalencia BH-BMPT'!$D$9,IF(J818=9,'Equivalencia BH-BMPT'!$D$10,IF(J818=10,'Equivalencia BH-BMPT'!$D$11,IF(J818=11,'Equivalencia BH-BMPT'!$D$12,IF(J818=12,'Equivalencia BH-BMPT'!$D$13,IF(J818=13,'Equivalencia BH-BMPT'!$D$14,IF(J818=14,'Equivalencia BH-BMPT'!$D$15,IF(J818=15,'Equivalencia BH-BMPT'!$D$16,IF(J818=16,'Equivalencia BH-BMPT'!$D$17,IF(J818=17,'Equivalencia BH-BMPT'!$D$18,IF(J818=18,'Equivalencia BH-BMPT'!$D$19,IF(J818=19,'Equivalencia BH-BMPT'!$D$20,IF(J818=20,'Equivalencia BH-BMPT'!$D$21,IF(J818=21,'Equivalencia BH-BMPT'!$D$22,IF(J818=22,'Equivalencia BH-BMPT'!$D$23,IF(J818=23,'Equivalencia BH-BMPT'!#REF!,IF(J818=24,'Equivalencia BH-BMPT'!$D$25,IF(J818=25,'Equivalencia BH-BMPT'!$D$26,IF(J818=26,'Equivalencia BH-BMPT'!$D$27,IF(J818=27,'Equivalencia BH-BMPT'!$D$28,IF(J818=28,'Equivalencia BH-BMPT'!$D$29,IF(J818=29,'Equivalencia BH-BMPT'!$D$30,IF(J818=30,'Equivalencia BH-BMPT'!$D$31,IF(J818=31,'Equivalencia BH-BMPT'!$D$32,IF(J818=32,'Equivalencia BH-BMPT'!$D$33,IF(J818=33,'Equivalencia BH-BMPT'!$D$34,IF(J818=34,'Equivalencia BH-BMPT'!$D$35,IF(J818=35,'Equivalencia BH-BMPT'!$D$36,IF(J818=36,'Equivalencia BH-BMPT'!$D$37,IF(J818=37,'Equivalencia BH-BMPT'!$D$38,IF(J818=38,'Equivalencia BH-BMPT'!#REF!,IF(J818=39,'Equivalencia BH-BMPT'!$D$40,IF(J818=40,'Equivalencia BH-BMPT'!$D$41,IF(J818=41,'Equivalencia BH-BMPT'!$D$42,IF(J818=42,'Equivalencia BH-BMPT'!$D$43,IF(J818=43,'Equivalencia BH-BMPT'!$D$44,IF(J818=44,'Equivalencia BH-BMPT'!$D$45,IF(J818=45,'Equivalencia BH-BMPT'!$D$46,"No ha seleccionado un número de programa")))))))))))))))))))))))))))))))))))))))))))))</f>
        <v>No ha seleccionado un número de programa</v>
      </c>
      <c r="L818" s="20"/>
      <c r="M818" s="17"/>
      <c r="N818" s="24"/>
      <c r="O818" s="21"/>
      <c r="P818" s="85"/>
      <c r="Q818" s="22"/>
      <c r="R818" s="22"/>
      <c r="S818" s="22"/>
      <c r="T818" s="22">
        <f t="shared" si="42"/>
        <v>0</v>
      </c>
      <c r="U818" s="22"/>
      <c r="V818" s="23"/>
      <c r="W818" s="23"/>
      <c r="X818" s="23"/>
      <c r="Y818" s="17"/>
      <c r="Z818" s="17"/>
      <c r="AA818" s="39"/>
      <c r="AB818" s="17"/>
      <c r="AC818" s="17"/>
      <c r="AD818" s="17"/>
      <c r="AE818" s="17"/>
      <c r="AF818" s="40" t="e">
        <f t="shared" si="43"/>
        <v>#DIV/0!</v>
      </c>
      <c r="AG818" s="41"/>
      <c r="AH818" s="41" t="b">
        <f t="shared" si="44"/>
        <v>1</v>
      </c>
    </row>
    <row r="819" spans="1:34" ht="44.25" hidden="1" customHeight="1" thickBot="1" x14ac:dyDescent="0.3">
      <c r="A819" s="17"/>
      <c r="B819" s="17"/>
      <c r="C819" s="3"/>
      <c r="D819" s="17"/>
      <c r="E819" s="3" t="str">
        <f>IF(D819=1,'Tipo '!$B$2,IF(D819=2,'Tipo '!$B$3,IF(D819=3,'Tipo '!$B$4,IF(D819=4,'Tipo '!$B$5,IF(D819=5,'Tipo '!$B$6,IF(D819=6,'Tipo '!$B$7,IF(D819=7,'Tipo '!$B$8,IF(D819=8,'Tipo '!$B$9,IF(D819=9,'Tipo '!$B$10,IF(D819=10,'Tipo '!$B$11,IF(D819=11,'Tipo '!$B$12,IF(D819=12,'Tipo '!$B$13,IF(D819=13,'Tipo '!$B$14,IF(D819=14,'Tipo '!$B$15,IF(D819=15,'Tipo '!$B$16,IF(D819=16,'Tipo '!$B$17,IF(D819=17,'Tipo '!$B$18,IF(D819=18,'Tipo '!$B$19,IF(D819=19,'Tipo '!$B$20,IF(D819=20,'Tipo '!$B$21,"No ha seleccionado un tipo de contrato válido"))))))))))))))))))))</f>
        <v>No ha seleccionado un tipo de contrato válido</v>
      </c>
      <c r="F819" s="3"/>
      <c r="G819" s="3"/>
      <c r="H819" s="19"/>
      <c r="I819" s="19"/>
      <c r="J819" s="8"/>
      <c r="K819" s="38" t="str">
        <f>IF(J819=1,'Equivalencia BH-BMPT'!$D$2,IF(J819=2,'Equivalencia BH-BMPT'!$D$3,IF(J819=3,'Equivalencia BH-BMPT'!$D$4,IF(J819=4,'Equivalencia BH-BMPT'!$D$5,IF(J819=5,'Equivalencia BH-BMPT'!$D$6,IF(J819=6,'Equivalencia BH-BMPT'!$D$7,IF(J819=7,'Equivalencia BH-BMPT'!$D$8,IF(J819=8,'Equivalencia BH-BMPT'!$D$9,IF(J819=9,'Equivalencia BH-BMPT'!$D$10,IF(J819=10,'Equivalencia BH-BMPT'!$D$11,IF(J819=11,'Equivalencia BH-BMPT'!$D$12,IF(J819=12,'Equivalencia BH-BMPT'!$D$13,IF(J819=13,'Equivalencia BH-BMPT'!$D$14,IF(J819=14,'Equivalencia BH-BMPT'!$D$15,IF(J819=15,'Equivalencia BH-BMPT'!$D$16,IF(J819=16,'Equivalencia BH-BMPT'!$D$17,IF(J819=17,'Equivalencia BH-BMPT'!$D$18,IF(J819=18,'Equivalencia BH-BMPT'!$D$19,IF(J819=19,'Equivalencia BH-BMPT'!$D$20,IF(J819=20,'Equivalencia BH-BMPT'!$D$21,IF(J819=21,'Equivalencia BH-BMPT'!$D$22,IF(J819=22,'Equivalencia BH-BMPT'!$D$23,IF(J819=23,'Equivalencia BH-BMPT'!#REF!,IF(J819=24,'Equivalencia BH-BMPT'!$D$25,IF(J819=25,'Equivalencia BH-BMPT'!$D$26,IF(J819=26,'Equivalencia BH-BMPT'!$D$27,IF(J819=27,'Equivalencia BH-BMPT'!$D$28,IF(J819=28,'Equivalencia BH-BMPT'!$D$29,IF(J819=29,'Equivalencia BH-BMPT'!$D$30,IF(J819=30,'Equivalencia BH-BMPT'!$D$31,IF(J819=31,'Equivalencia BH-BMPT'!$D$32,IF(J819=32,'Equivalencia BH-BMPT'!$D$33,IF(J819=33,'Equivalencia BH-BMPT'!$D$34,IF(J819=34,'Equivalencia BH-BMPT'!$D$35,IF(J819=35,'Equivalencia BH-BMPT'!$D$36,IF(J819=36,'Equivalencia BH-BMPT'!$D$37,IF(J819=37,'Equivalencia BH-BMPT'!$D$38,IF(J819=38,'Equivalencia BH-BMPT'!#REF!,IF(J819=39,'Equivalencia BH-BMPT'!$D$40,IF(J819=40,'Equivalencia BH-BMPT'!$D$41,IF(J819=41,'Equivalencia BH-BMPT'!$D$42,IF(J819=42,'Equivalencia BH-BMPT'!$D$43,IF(J819=43,'Equivalencia BH-BMPT'!$D$44,IF(J819=44,'Equivalencia BH-BMPT'!$D$45,IF(J819=45,'Equivalencia BH-BMPT'!$D$46,"No ha seleccionado un número de programa")))))))))))))))))))))))))))))))))))))))))))))</f>
        <v>No ha seleccionado un número de programa</v>
      </c>
      <c r="L819" s="20"/>
      <c r="M819" s="17"/>
      <c r="N819" s="24"/>
      <c r="O819" s="21"/>
      <c r="P819" s="85"/>
      <c r="Q819" s="22"/>
      <c r="R819" s="22"/>
      <c r="S819" s="22"/>
      <c r="T819" s="22">
        <f t="shared" si="42"/>
        <v>0</v>
      </c>
      <c r="U819" s="22"/>
      <c r="V819" s="23"/>
      <c r="W819" s="23"/>
      <c r="X819" s="23"/>
      <c r="Y819" s="17"/>
      <c r="Z819" s="17"/>
      <c r="AA819" s="39"/>
      <c r="AB819" s="17"/>
      <c r="AC819" s="17"/>
      <c r="AD819" s="17"/>
      <c r="AE819" s="17"/>
      <c r="AF819" s="40" t="e">
        <f t="shared" si="43"/>
        <v>#DIV/0!</v>
      </c>
      <c r="AG819" s="41"/>
      <c r="AH819" s="41" t="b">
        <f t="shared" si="44"/>
        <v>1</v>
      </c>
    </row>
    <row r="820" spans="1:34" ht="44.25" hidden="1" customHeight="1" thickBot="1" x14ac:dyDescent="0.3">
      <c r="A820" s="17"/>
      <c r="B820" s="17"/>
      <c r="C820" s="3"/>
      <c r="D820" s="17"/>
      <c r="E820" s="3" t="str">
        <f>IF(D820=1,'Tipo '!$B$2,IF(D820=2,'Tipo '!$B$3,IF(D820=3,'Tipo '!$B$4,IF(D820=4,'Tipo '!$B$5,IF(D820=5,'Tipo '!$B$6,IF(D820=6,'Tipo '!$B$7,IF(D820=7,'Tipo '!$B$8,IF(D820=8,'Tipo '!$B$9,IF(D820=9,'Tipo '!$B$10,IF(D820=10,'Tipo '!$B$11,IF(D820=11,'Tipo '!$B$12,IF(D820=12,'Tipo '!$B$13,IF(D820=13,'Tipo '!$B$14,IF(D820=14,'Tipo '!$B$15,IF(D820=15,'Tipo '!$B$16,IF(D820=16,'Tipo '!$B$17,IF(D820=17,'Tipo '!$B$18,IF(D820=18,'Tipo '!$B$19,IF(D820=19,'Tipo '!$B$20,IF(D820=20,'Tipo '!$B$21,"No ha seleccionado un tipo de contrato válido"))))))))))))))))))))</f>
        <v>No ha seleccionado un tipo de contrato válido</v>
      </c>
      <c r="F820" s="3"/>
      <c r="G820" s="3"/>
      <c r="H820" s="19"/>
      <c r="I820" s="19"/>
      <c r="J820" s="8"/>
      <c r="K820" s="38" t="str">
        <f>IF(J820=1,'Equivalencia BH-BMPT'!$D$2,IF(J820=2,'Equivalencia BH-BMPT'!$D$3,IF(J820=3,'Equivalencia BH-BMPT'!$D$4,IF(J820=4,'Equivalencia BH-BMPT'!$D$5,IF(J820=5,'Equivalencia BH-BMPT'!$D$6,IF(J820=6,'Equivalencia BH-BMPT'!$D$7,IF(J820=7,'Equivalencia BH-BMPT'!$D$8,IF(J820=8,'Equivalencia BH-BMPT'!$D$9,IF(J820=9,'Equivalencia BH-BMPT'!$D$10,IF(J820=10,'Equivalencia BH-BMPT'!$D$11,IF(J820=11,'Equivalencia BH-BMPT'!$D$12,IF(J820=12,'Equivalencia BH-BMPT'!$D$13,IF(J820=13,'Equivalencia BH-BMPT'!$D$14,IF(J820=14,'Equivalencia BH-BMPT'!$D$15,IF(J820=15,'Equivalencia BH-BMPT'!$D$16,IF(J820=16,'Equivalencia BH-BMPT'!$D$17,IF(J820=17,'Equivalencia BH-BMPT'!$D$18,IF(J820=18,'Equivalencia BH-BMPT'!$D$19,IF(J820=19,'Equivalencia BH-BMPT'!$D$20,IF(J820=20,'Equivalencia BH-BMPT'!$D$21,IF(J820=21,'Equivalencia BH-BMPT'!$D$22,IF(J820=22,'Equivalencia BH-BMPT'!$D$23,IF(J820=23,'Equivalencia BH-BMPT'!#REF!,IF(J820=24,'Equivalencia BH-BMPT'!$D$25,IF(J820=25,'Equivalencia BH-BMPT'!$D$26,IF(J820=26,'Equivalencia BH-BMPT'!$D$27,IF(J820=27,'Equivalencia BH-BMPT'!$D$28,IF(J820=28,'Equivalencia BH-BMPT'!$D$29,IF(J820=29,'Equivalencia BH-BMPT'!$D$30,IF(J820=30,'Equivalencia BH-BMPT'!$D$31,IF(J820=31,'Equivalencia BH-BMPT'!$D$32,IF(J820=32,'Equivalencia BH-BMPT'!$D$33,IF(J820=33,'Equivalencia BH-BMPT'!$D$34,IF(J820=34,'Equivalencia BH-BMPT'!$D$35,IF(J820=35,'Equivalencia BH-BMPT'!$D$36,IF(J820=36,'Equivalencia BH-BMPT'!$D$37,IF(J820=37,'Equivalencia BH-BMPT'!$D$38,IF(J820=38,'Equivalencia BH-BMPT'!#REF!,IF(J820=39,'Equivalencia BH-BMPT'!$D$40,IF(J820=40,'Equivalencia BH-BMPT'!$D$41,IF(J820=41,'Equivalencia BH-BMPT'!$D$42,IF(J820=42,'Equivalencia BH-BMPT'!$D$43,IF(J820=43,'Equivalencia BH-BMPT'!$D$44,IF(J820=44,'Equivalencia BH-BMPT'!$D$45,IF(J820=45,'Equivalencia BH-BMPT'!$D$46,"No ha seleccionado un número de programa")))))))))))))))))))))))))))))))))))))))))))))</f>
        <v>No ha seleccionado un número de programa</v>
      </c>
      <c r="L820" s="20"/>
      <c r="M820" s="17"/>
      <c r="N820" s="24"/>
      <c r="O820" s="21"/>
      <c r="P820" s="85"/>
      <c r="Q820" s="22"/>
      <c r="R820" s="22"/>
      <c r="S820" s="22"/>
      <c r="T820" s="22">
        <f t="shared" si="42"/>
        <v>0</v>
      </c>
      <c r="U820" s="22"/>
      <c r="V820" s="23"/>
      <c r="W820" s="23"/>
      <c r="X820" s="23"/>
      <c r="Y820" s="17"/>
      <c r="Z820" s="17"/>
      <c r="AA820" s="39"/>
      <c r="AB820" s="17"/>
      <c r="AC820" s="17"/>
      <c r="AD820" s="17"/>
      <c r="AE820" s="17"/>
      <c r="AF820" s="40" t="e">
        <f t="shared" si="43"/>
        <v>#DIV/0!</v>
      </c>
      <c r="AG820" s="41"/>
      <c r="AH820" s="41" t="b">
        <f t="shared" si="44"/>
        <v>1</v>
      </c>
    </row>
    <row r="821" spans="1:34" ht="44.25" hidden="1" customHeight="1" thickBot="1" x14ac:dyDescent="0.3">
      <c r="A821" s="17"/>
      <c r="B821" s="17"/>
      <c r="C821" s="3"/>
      <c r="D821" s="17"/>
      <c r="E821" s="3" t="str">
        <f>IF(D821=1,'Tipo '!$B$2,IF(D821=2,'Tipo '!$B$3,IF(D821=3,'Tipo '!$B$4,IF(D821=4,'Tipo '!$B$5,IF(D821=5,'Tipo '!$B$6,IF(D821=6,'Tipo '!$B$7,IF(D821=7,'Tipo '!$B$8,IF(D821=8,'Tipo '!$B$9,IF(D821=9,'Tipo '!$B$10,IF(D821=10,'Tipo '!$B$11,IF(D821=11,'Tipo '!$B$12,IF(D821=12,'Tipo '!$B$13,IF(D821=13,'Tipo '!$B$14,IF(D821=14,'Tipo '!$B$15,IF(D821=15,'Tipo '!$B$16,IF(D821=16,'Tipo '!$B$17,IF(D821=17,'Tipo '!$B$18,IF(D821=18,'Tipo '!$B$19,IF(D821=19,'Tipo '!$B$20,IF(D821=20,'Tipo '!$B$21,"No ha seleccionado un tipo de contrato válido"))))))))))))))))))))</f>
        <v>No ha seleccionado un tipo de contrato válido</v>
      </c>
      <c r="F821" s="3"/>
      <c r="G821" s="3"/>
      <c r="H821" s="19"/>
      <c r="I821" s="19"/>
      <c r="J821" s="8"/>
      <c r="K821" s="38" t="str">
        <f>IF(J821=1,'Equivalencia BH-BMPT'!$D$2,IF(J821=2,'Equivalencia BH-BMPT'!$D$3,IF(J821=3,'Equivalencia BH-BMPT'!$D$4,IF(J821=4,'Equivalencia BH-BMPT'!$D$5,IF(J821=5,'Equivalencia BH-BMPT'!$D$6,IF(J821=6,'Equivalencia BH-BMPT'!$D$7,IF(J821=7,'Equivalencia BH-BMPT'!$D$8,IF(J821=8,'Equivalencia BH-BMPT'!$D$9,IF(J821=9,'Equivalencia BH-BMPT'!$D$10,IF(J821=10,'Equivalencia BH-BMPT'!$D$11,IF(J821=11,'Equivalencia BH-BMPT'!$D$12,IF(J821=12,'Equivalencia BH-BMPT'!$D$13,IF(J821=13,'Equivalencia BH-BMPT'!$D$14,IF(J821=14,'Equivalencia BH-BMPT'!$D$15,IF(J821=15,'Equivalencia BH-BMPT'!$D$16,IF(J821=16,'Equivalencia BH-BMPT'!$D$17,IF(J821=17,'Equivalencia BH-BMPT'!$D$18,IF(J821=18,'Equivalencia BH-BMPT'!$D$19,IF(J821=19,'Equivalencia BH-BMPT'!$D$20,IF(J821=20,'Equivalencia BH-BMPT'!$D$21,IF(J821=21,'Equivalencia BH-BMPT'!$D$22,IF(J821=22,'Equivalencia BH-BMPT'!$D$23,IF(J821=23,'Equivalencia BH-BMPT'!#REF!,IF(J821=24,'Equivalencia BH-BMPT'!$D$25,IF(J821=25,'Equivalencia BH-BMPT'!$D$26,IF(J821=26,'Equivalencia BH-BMPT'!$D$27,IF(J821=27,'Equivalencia BH-BMPT'!$D$28,IF(J821=28,'Equivalencia BH-BMPT'!$D$29,IF(J821=29,'Equivalencia BH-BMPT'!$D$30,IF(J821=30,'Equivalencia BH-BMPT'!$D$31,IF(J821=31,'Equivalencia BH-BMPT'!$D$32,IF(J821=32,'Equivalencia BH-BMPT'!$D$33,IF(J821=33,'Equivalencia BH-BMPT'!$D$34,IF(J821=34,'Equivalencia BH-BMPT'!$D$35,IF(J821=35,'Equivalencia BH-BMPT'!$D$36,IF(J821=36,'Equivalencia BH-BMPT'!$D$37,IF(J821=37,'Equivalencia BH-BMPT'!$D$38,IF(J821=38,'Equivalencia BH-BMPT'!#REF!,IF(J821=39,'Equivalencia BH-BMPT'!$D$40,IF(J821=40,'Equivalencia BH-BMPT'!$D$41,IF(J821=41,'Equivalencia BH-BMPT'!$D$42,IF(J821=42,'Equivalencia BH-BMPT'!$D$43,IF(J821=43,'Equivalencia BH-BMPT'!$D$44,IF(J821=44,'Equivalencia BH-BMPT'!$D$45,IF(J821=45,'Equivalencia BH-BMPT'!$D$46,"No ha seleccionado un número de programa")))))))))))))))))))))))))))))))))))))))))))))</f>
        <v>No ha seleccionado un número de programa</v>
      </c>
      <c r="L821" s="20"/>
      <c r="M821" s="17"/>
      <c r="N821" s="24"/>
      <c r="O821" s="21"/>
      <c r="P821" s="85"/>
      <c r="Q821" s="22"/>
      <c r="R821" s="22"/>
      <c r="S821" s="22"/>
      <c r="T821" s="22">
        <f t="shared" si="42"/>
        <v>0</v>
      </c>
      <c r="U821" s="22"/>
      <c r="V821" s="23"/>
      <c r="W821" s="23"/>
      <c r="X821" s="23"/>
      <c r="Y821" s="17"/>
      <c r="Z821" s="17"/>
      <c r="AA821" s="39"/>
      <c r="AB821" s="17"/>
      <c r="AC821" s="17"/>
      <c r="AD821" s="17"/>
      <c r="AE821" s="17"/>
      <c r="AF821" s="40" t="e">
        <f t="shared" si="43"/>
        <v>#DIV/0!</v>
      </c>
      <c r="AG821" s="41"/>
      <c r="AH821" s="41" t="b">
        <f t="shared" si="44"/>
        <v>1</v>
      </c>
    </row>
    <row r="822" spans="1:34" ht="44.25" hidden="1" customHeight="1" thickBot="1" x14ac:dyDescent="0.3">
      <c r="A822" s="17"/>
      <c r="B822" s="17"/>
      <c r="C822" s="3"/>
      <c r="D822" s="17"/>
      <c r="E822" s="3" t="str">
        <f>IF(D822=1,'Tipo '!$B$2,IF(D822=2,'Tipo '!$B$3,IF(D822=3,'Tipo '!$B$4,IF(D822=4,'Tipo '!$B$5,IF(D822=5,'Tipo '!$B$6,IF(D822=6,'Tipo '!$B$7,IF(D822=7,'Tipo '!$B$8,IF(D822=8,'Tipo '!$B$9,IF(D822=9,'Tipo '!$B$10,IF(D822=10,'Tipo '!$B$11,IF(D822=11,'Tipo '!$B$12,IF(D822=12,'Tipo '!$B$13,IF(D822=13,'Tipo '!$B$14,IF(D822=14,'Tipo '!$B$15,IF(D822=15,'Tipo '!$B$16,IF(D822=16,'Tipo '!$B$17,IF(D822=17,'Tipo '!$B$18,IF(D822=18,'Tipo '!$B$19,IF(D822=19,'Tipo '!$B$20,IF(D822=20,'Tipo '!$B$21,"No ha seleccionado un tipo de contrato válido"))))))))))))))))))))</f>
        <v>No ha seleccionado un tipo de contrato válido</v>
      </c>
      <c r="F822" s="3"/>
      <c r="G822" s="3"/>
      <c r="H822" s="19"/>
      <c r="I822" s="19"/>
      <c r="J822" s="8"/>
      <c r="K822" s="38" t="str">
        <f>IF(J822=1,'Equivalencia BH-BMPT'!$D$2,IF(J822=2,'Equivalencia BH-BMPT'!$D$3,IF(J822=3,'Equivalencia BH-BMPT'!$D$4,IF(J822=4,'Equivalencia BH-BMPT'!$D$5,IF(J822=5,'Equivalencia BH-BMPT'!$D$6,IF(J822=6,'Equivalencia BH-BMPT'!$D$7,IF(J822=7,'Equivalencia BH-BMPT'!$D$8,IF(J822=8,'Equivalencia BH-BMPT'!$D$9,IF(J822=9,'Equivalencia BH-BMPT'!$D$10,IF(J822=10,'Equivalencia BH-BMPT'!$D$11,IF(J822=11,'Equivalencia BH-BMPT'!$D$12,IF(J822=12,'Equivalencia BH-BMPT'!$D$13,IF(J822=13,'Equivalencia BH-BMPT'!$D$14,IF(J822=14,'Equivalencia BH-BMPT'!$D$15,IF(J822=15,'Equivalencia BH-BMPT'!$D$16,IF(J822=16,'Equivalencia BH-BMPT'!$D$17,IF(J822=17,'Equivalencia BH-BMPT'!$D$18,IF(J822=18,'Equivalencia BH-BMPT'!$D$19,IF(J822=19,'Equivalencia BH-BMPT'!$D$20,IF(J822=20,'Equivalencia BH-BMPT'!$D$21,IF(J822=21,'Equivalencia BH-BMPT'!$D$22,IF(J822=22,'Equivalencia BH-BMPT'!$D$23,IF(J822=23,'Equivalencia BH-BMPT'!#REF!,IF(J822=24,'Equivalencia BH-BMPT'!$D$25,IF(J822=25,'Equivalencia BH-BMPT'!$D$26,IF(J822=26,'Equivalencia BH-BMPT'!$D$27,IF(J822=27,'Equivalencia BH-BMPT'!$D$28,IF(J822=28,'Equivalencia BH-BMPT'!$D$29,IF(J822=29,'Equivalencia BH-BMPT'!$D$30,IF(J822=30,'Equivalencia BH-BMPT'!$D$31,IF(J822=31,'Equivalencia BH-BMPT'!$D$32,IF(J822=32,'Equivalencia BH-BMPT'!$D$33,IF(J822=33,'Equivalencia BH-BMPT'!$D$34,IF(J822=34,'Equivalencia BH-BMPT'!$D$35,IF(J822=35,'Equivalencia BH-BMPT'!$D$36,IF(J822=36,'Equivalencia BH-BMPT'!$D$37,IF(J822=37,'Equivalencia BH-BMPT'!$D$38,IF(J822=38,'Equivalencia BH-BMPT'!#REF!,IF(J822=39,'Equivalencia BH-BMPT'!$D$40,IF(J822=40,'Equivalencia BH-BMPT'!$D$41,IF(J822=41,'Equivalencia BH-BMPT'!$D$42,IF(J822=42,'Equivalencia BH-BMPT'!$D$43,IF(J822=43,'Equivalencia BH-BMPT'!$D$44,IF(J822=44,'Equivalencia BH-BMPT'!$D$45,IF(J822=45,'Equivalencia BH-BMPT'!$D$46,"No ha seleccionado un número de programa")))))))))))))))))))))))))))))))))))))))))))))</f>
        <v>No ha seleccionado un número de programa</v>
      </c>
      <c r="L822" s="20"/>
      <c r="M822" s="17"/>
      <c r="N822" s="24"/>
      <c r="O822" s="21"/>
      <c r="P822" s="85"/>
      <c r="Q822" s="22"/>
      <c r="R822" s="22"/>
      <c r="S822" s="22"/>
      <c r="T822" s="22">
        <f t="shared" si="42"/>
        <v>0</v>
      </c>
      <c r="U822" s="22"/>
      <c r="V822" s="23"/>
      <c r="W822" s="23"/>
      <c r="X822" s="23"/>
      <c r="Y822" s="17"/>
      <c r="Z822" s="17"/>
      <c r="AA822" s="39"/>
      <c r="AB822" s="17"/>
      <c r="AC822" s="17"/>
      <c r="AD822" s="17"/>
      <c r="AE822" s="17"/>
      <c r="AF822" s="40" t="e">
        <f t="shared" si="43"/>
        <v>#DIV/0!</v>
      </c>
      <c r="AG822" s="41"/>
      <c r="AH822" s="41" t="b">
        <f t="shared" si="44"/>
        <v>1</v>
      </c>
    </row>
    <row r="823" spans="1:34" ht="44.25" hidden="1" customHeight="1" thickBot="1" x14ac:dyDescent="0.3">
      <c r="A823" s="17"/>
      <c r="B823" s="17"/>
      <c r="C823" s="3"/>
      <c r="D823" s="17"/>
      <c r="E823" s="3" t="str">
        <f>IF(D823=1,'Tipo '!$B$2,IF(D823=2,'Tipo '!$B$3,IF(D823=3,'Tipo '!$B$4,IF(D823=4,'Tipo '!$B$5,IF(D823=5,'Tipo '!$B$6,IF(D823=6,'Tipo '!$B$7,IF(D823=7,'Tipo '!$B$8,IF(D823=8,'Tipo '!$B$9,IF(D823=9,'Tipo '!$B$10,IF(D823=10,'Tipo '!$B$11,IF(D823=11,'Tipo '!$B$12,IF(D823=12,'Tipo '!$B$13,IF(D823=13,'Tipo '!$B$14,IF(D823=14,'Tipo '!$B$15,IF(D823=15,'Tipo '!$B$16,IF(D823=16,'Tipo '!$B$17,IF(D823=17,'Tipo '!$B$18,IF(D823=18,'Tipo '!$B$19,IF(D823=19,'Tipo '!$B$20,IF(D823=20,'Tipo '!$B$21,"No ha seleccionado un tipo de contrato válido"))))))))))))))))))))</f>
        <v>No ha seleccionado un tipo de contrato válido</v>
      </c>
      <c r="F823" s="3"/>
      <c r="G823" s="3"/>
      <c r="H823" s="19"/>
      <c r="I823" s="19"/>
      <c r="J823" s="8"/>
      <c r="K823" s="38" t="str">
        <f>IF(J823=1,'Equivalencia BH-BMPT'!$D$2,IF(J823=2,'Equivalencia BH-BMPT'!$D$3,IF(J823=3,'Equivalencia BH-BMPT'!$D$4,IF(J823=4,'Equivalencia BH-BMPT'!$D$5,IF(J823=5,'Equivalencia BH-BMPT'!$D$6,IF(J823=6,'Equivalencia BH-BMPT'!$D$7,IF(J823=7,'Equivalencia BH-BMPT'!$D$8,IF(J823=8,'Equivalencia BH-BMPT'!$D$9,IF(J823=9,'Equivalencia BH-BMPT'!$D$10,IF(J823=10,'Equivalencia BH-BMPT'!$D$11,IF(J823=11,'Equivalencia BH-BMPT'!$D$12,IF(J823=12,'Equivalencia BH-BMPT'!$D$13,IF(J823=13,'Equivalencia BH-BMPT'!$D$14,IF(J823=14,'Equivalencia BH-BMPT'!$D$15,IF(J823=15,'Equivalencia BH-BMPT'!$D$16,IF(J823=16,'Equivalencia BH-BMPT'!$D$17,IF(J823=17,'Equivalencia BH-BMPT'!$D$18,IF(J823=18,'Equivalencia BH-BMPT'!$D$19,IF(J823=19,'Equivalencia BH-BMPT'!$D$20,IF(J823=20,'Equivalencia BH-BMPT'!$D$21,IF(J823=21,'Equivalencia BH-BMPT'!$D$22,IF(J823=22,'Equivalencia BH-BMPT'!$D$23,IF(J823=23,'Equivalencia BH-BMPT'!#REF!,IF(J823=24,'Equivalencia BH-BMPT'!$D$25,IF(J823=25,'Equivalencia BH-BMPT'!$D$26,IF(J823=26,'Equivalencia BH-BMPT'!$D$27,IF(J823=27,'Equivalencia BH-BMPT'!$D$28,IF(J823=28,'Equivalencia BH-BMPT'!$D$29,IF(J823=29,'Equivalencia BH-BMPT'!$D$30,IF(J823=30,'Equivalencia BH-BMPT'!$D$31,IF(J823=31,'Equivalencia BH-BMPT'!$D$32,IF(J823=32,'Equivalencia BH-BMPT'!$D$33,IF(J823=33,'Equivalencia BH-BMPT'!$D$34,IF(J823=34,'Equivalencia BH-BMPT'!$D$35,IF(J823=35,'Equivalencia BH-BMPT'!$D$36,IF(J823=36,'Equivalencia BH-BMPT'!$D$37,IF(J823=37,'Equivalencia BH-BMPT'!$D$38,IF(J823=38,'Equivalencia BH-BMPT'!#REF!,IF(J823=39,'Equivalencia BH-BMPT'!$D$40,IF(J823=40,'Equivalencia BH-BMPT'!$D$41,IF(J823=41,'Equivalencia BH-BMPT'!$D$42,IF(J823=42,'Equivalencia BH-BMPT'!$D$43,IF(J823=43,'Equivalencia BH-BMPT'!$D$44,IF(J823=44,'Equivalencia BH-BMPT'!$D$45,IF(J823=45,'Equivalencia BH-BMPT'!$D$46,"No ha seleccionado un número de programa")))))))))))))))))))))))))))))))))))))))))))))</f>
        <v>No ha seleccionado un número de programa</v>
      </c>
      <c r="L823" s="20"/>
      <c r="M823" s="17"/>
      <c r="N823" s="24"/>
      <c r="O823" s="21"/>
      <c r="P823" s="85"/>
      <c r="Q823" s="22"/>
      <c r="R823" s="22"/>
      <c r="S823" s="22"/>
      <c r="T823" s="22">
        <f t="shared" si="42"/>
        <v>0</v>
      </c>
      <c r="U823" s="22"/>
      <c r="V823" s="23"/>
      <c r="W823" s="23"/>
      <c r="X823" s="23"/>
      <c r="Y823" s="17"/>
      <c r="Z823" s="17"/>
      <c r="AA823" s="39"/>
      <c r="AB823" s="17"/>
      <c r="AC823" s="17"/>
      <c r="AD823" s="17"/>
      <c r="AE823" s="17"/>
      <c r="AF823" s="40" t="e">
        <f t="shared" si="43"/>
        <v>#DIV/0!</v>
      </c>
      <c r="AG823" s="41"/>
      <c r="AH823" s="41" t="b">
        <f t="shared" si="44"/>
        <v>1</v>
      </c>
    </row>
    <row r="824" spans="1:34" ht="44.25" hidden="1" customHeight="1" thickBot="1" x14ac:dyDescent="0.3">
      <c r="A824" s="17"/>
      <c r="B824" s="17"/>
      <c r="C824" s="3"/>
      <c r="D824" s="17"/>
      <c r="E824" s="3" t="str">
        <f>IF(D824=1,'Tipo '!$B$2,IF(D824=2,'Tipo '!$B$3,IF(D824=3,'Tipo '!$B$4,IF(D824=4,'Tipo '!$B$5,IF(D824=5,'Tipo '!$B$6,IF(D824=6,'Tipo '!$B$7,IF(D824=7,'Tipo '!$B$8,IF(D824=8,'Tipo '!$B$9,IF(D824=9,'Tipo '!$B$10,IF(D824=10,'Tipo '!$B$11,IF(D824=11,'Tipo '!$B$12,IF(D824=12,'Tipo '!$B$13,IF(D824=13,'Tipo '!$B$14,IF(D824=14,'Tipo '!$B$15,IF(D824=15,'Tipo '!$B$16,IF(D824=16,'Tipo '!$B$17,IF(D824=17,'Tipo '!$B$18,IF(D824=18,'Tipo '!$B$19,IF(D824=19,'Tipo '!$B$20,IF(D824=20,'Tipo '!$B$21,"No ha seleccionado un tipo de contrato válido"))))))))))))))))))))</f>
        <v>No ha seleccionado un tipo de contrato válido</v>
      </c>
      <c r="F824" s="3"/>
      <c r="G824" s="3"/>
      <c r="H824" s="19"/>
      <c r="I824" s="19"/>
      <c r="J824" s="8"/>
      <c r="K824" s="38" t="str">
        <f>IF(J824=1,'Equivalencia BH-BMPT'!$D$2,IF(J824=2,'Equivalencia BH-BMPT'!$D$3,IF(J824=3,'Equivalencia BH-BMPT'!$D$4,IF(J824=4,'Equivalencia BH-BMPT'!$D$5,IF(J824=5,'Equivalencia BH-BMPT'!$D$6,IF(J824=6,'Equivalencia BH-BMPT'!$D$7,IF(J824=7,'Equivalencia BH-BMPT'!$D$8,IF(J824=8,'Equivalencia BH-BMPT'!$D$9,IF(J824=9,'Equivalencia BH-BMPT'!$D$10,IF(J824=10,'Equivalencia BH-BMPT'!$D$11,IF(J824=11,'Equivalencia BH-BMPT'!$D$12,IF(J824=12,'Equivalencia BH-BMPT'!$D$13,IF(J824=13,'Equivalencia BH-BMPT'!$D$14,IF(J824=14,'Equivalencia BH-BMPT'!$D$15,IF(J824=15,'Equivalencia BH-BMPT'!$D$16,IF(J824=16,'Equivalencia BH-BMPT'!$D$17,IF(J824=17,'Equivalencia BH-BMPT'!$D$18,IF(J824=18,'Equivalencia BH-BMPT'!$D$19,IF(J824=19,'Equivalencia BH-BMPT'!$D$20,IF(J824=20,'Equivalencia BH-BMPT'!$D$21,IF(J824=21,'Equivalencia BH-BMPT'!$D$22,IF(J824=22,'Equivalencia BH-BMPT'!$D$23,IF(J824=23,'Equivalencia BH-BMPT'!#REF!,IF(J824=24,'Equivalencia BH-BMPT'!$D$25,IF(J824=25,'Equivalencia BH-BMPT'!$D$26,IF(J824=26,'Equivalencia BH-BMPT'!$D$27,IF(J824=27,'Equivalencia BH-BMPT'!$D$28,IF(J824=28,'Equivalencia BH-BMPT'!$D$29,IF(J824=29,'Equivalencia BH-BMPT'!$D$30,IF(J824=30,'Equivalencia BH-BMPT'!$D$31,IF(J824=31,'Equivalencia BH-BMPT'!$D$32,IF(J824=32,'Equivalencia BH-BMPT'!$D$33,IF(J824=33,'Equivalencia BH-BMPT'!$D$34,IF(J824=34,'Equivalencia BH-BMPT'!$D$35,IF(J824=35,'Equivalencia BH-BMPT'!$D$36,IF(J824=36,'Equivalencia BH-BMPT'!$D$37,IF(J824=37,'Equivalencia BH-BMPT'!$D$38,IF(J824=38,'Equivalencia BH-BMPT'!#REF!,IF(J824=39,'Equivalencia BH-BMPT'!$D$40,IF(J824=40,'Equivalencia BH-BMPT'!$D$41,IF(J824=41,'Equivalencia BH-BMPT'!$D$42,IF(J824=42,'Equivalencia BH-BMPT'!$D$43,IF(J824=43,'Equivalencia BH-BMPT'!$D$44,IF(J824=44,'Equivalencia BH-BMPT'!$D$45,IF(J824=45,'Equivalencia BH-BMPT'!$D$46,"No ha seleccionado un número de programa")))))))))))))))))))))))))))))))))))))))))))))</f>
        <v>No ha seleccionado un número de programa</v>
      </c>
      <c r="L824" s="20"/>
      <c r="M824" s="17"/>
      <c r="N824" s="24"/>
      <c r="O824" s="21"/>
      <c r="P824" s="85"/>
      <c r="Q824" s="22"/>
      <c r="R824" s="22"/>
      <c r="S824" s="22"/>
      <c r="T824" s="22">
        <f t="shared" si="42"/>
        <v>0</v>
      </c>
      <c r="U824" s="22"/>
      <c r="V824" s="23"/>
      <c r="W824" s="23"/>
      <c r="X824" s="23"/>
      <c r="Y824" s="17"/>
      <c r="Z824" s="17"/>
      <c r="AA824" s="39"/>
      <c r="AB824" s="17"/>
      <c r="AC824" s="17"/>
      <c r="AD824" s="17"/>
      <c r="AE824" s="17"/>
      <c r="AF824" s="40" t="e">
        <f t="shared" si="43"/>
        <v>#DIV/0!</v>
      </c>
      <c r="AG824" s="41"/>
      <c r="AH824" s="41" t="b">
        <f t="shared" si="44"/>
        <v>1</v>
      </c>
    </row>
    <row r="825" spans="1:34" ht="44.25" hidden="1" customHeight="1" thickBot="1" x14ac:dyDescent="0.3">
      <c r="A825" s="17"/>
      <c r="B825" s="17"/>
      <c r="C825" s="3"/>
      <c r="D825" s="17"/>
      <c r="E825" s="3" t="str">
        <f>IF(D825=1,'Tipo '!$B$2,IF(D825=2,'Tipo '!$B$3,IF(D825=3,'Tipo '!$B$4,IF(D825=4,'Tipo '!$B$5,IF(D825=5,'Tipo '!$B$6,IF(D825=6,'Tipo '!$B$7,IF(D825=7,'Tipo '!$B$8,IF(D825=8,'Tipo '!$B$9,IF(D825=9,'Tipo '!$B$10,IF(D825=10,'Tipo '!$B$11,IF(D825=11,'Tipo '!$B$12,IF(D825=12,'Tipo '!$B$13,IF(D825=13,'Tipo '!$B$14,IF(D825=14,'Tipo '!$B$15,IF(D825=15,'Tipo '!$B$16,IF(D825=16,'Tipo '!$B$17,IF(D825=17,'Tipo '!$B$18,IF(D825=18,'Tipo '!$B$19,IF(D825=19,'Tipo '!$B$20,IF(D825=20,'Tipo '!$B$21,"No ha seleccionado un tipo de contrato válido"))))))))))))))))))))</f>
        <v>No ha seleccionado un tipo de contrato válido</v>
      </c>
      <c r="F825" s="3"/>
      <c r="G825" s="3"/>
      <c r="H825" s="19"/>
      <c r="I825" s="19"/>
      <c r="J825" s="8"/>
      <c r="K825" s="38" t="str">
        <f>IF(J825=1,'Equivalencia BH-BMPT'!$D$2,IF(J825=2,'Equivalencia BH-BMPT'!$D$3,IF(J825=3,'Equivalencia BH-BMPT'!$D$4,IF(J825=4,'Equivalencia BH-BMPT'!$D$5,IF(J825=5,'Equivalencia BH-BMPT'!$D$6,IF(J825=6,'Equivalencia BH-BMPT'!$D$7,IF(J825=7,'Equivalencia BH-BMPT'!$D$8,IF(J825=8,'Equivalencia BH-BMPT'!$D$9,IF(J825=9,'Equivalencia BH-BMPT'!$D$10,IF(J825=10,'Equivalencia BH-BMPT'!$D$11,IF(J825=11,'Equivalencia BH-BMPT'!$D$12,IF(J825=12,'Equivalencia BH-BMPT'!$D$13,IF(J825=13,'Equivalencia BH-BMPT'!$D$14,IF(J825=14,'Equivalencia BH-BMPT'!$D$15,IF(J825=15,'Equivalencia BH-BMPT'!$D$16,IF(J825=16,'Equivalencia BH-BMPT'!$D$17,IF(J825=17,'Equivalencia BH-BMPT'!$D$18,IF(J825=18,'Equivalencia BH-BMPT'!$D$19,IF(J825=19,'Equivalencia BH-BMPT'!$D$20,IF(J825=20,'Equivalencia BH-BMPT'!$D$21,IF(J825=21,'Equivalencia BH-BMPT'!$D$22,IF(J825=22,'Equivalencia BH-BMPT'!$D$23,IF(J825=23,'Equivalencia BH-BMPT'!#REF!,IF(J825=24,'Equivalencia BH-BMPT'!$D$25,IF(J825=25,'Equivalencia BH-BMPT'!$D$26,IF(J825=26,'Equivalencia BH-BMPT'!$D$27,IF(J825=27,'Equivalencia BH-BMPT'!$D$28,IF(J825=28,'Equivalencia BH-BMPT'!$D$29,IF(J825=29,'Equivalencia BH-BMPT'!$D$30,IF(J825=30,'Equivalencia BH-BMPT'!$D$31,IF(J825=31,'Equivalencia BH-BMPT'!$D$32,IF(J825=32,'Equivalencia BH-BMPT'!$D$33,IF(J825=33,'Equivalencia BH-BMPT'!$D$34,IF(J825=34,'Equivalencia BH-BMPT'!$D$35,IF(J825=35,'Equivalencia BH-BMPT'!$D$36,IF(J825=36,'Equivalencia BH-BMPT'!$D$37,IF(J825=37,'Equivalencia BH-BMPT'!$D$38,IF(J825=38,'Equivalencia BH-BMPT'!#REF!,IF(J825=39,'Equivalencia BH-BMPT'!$D$40,IF(J825=40,'Equivalencia BH-BMPT'!$D$41,IF(J825=41,'Equivalencia BH-BMPT'!$D$42,IF(J825=42,'Equivalencia BH-BMPT'!$D$43,IF(J825=43,'Equivalencia BH-BMPT'!$D$44,IF(J825=44,'Equivalencia BH-BMPT'!$D$45,IF(J825=45,'Equivalencia BH-BMPT'!$D$46,"No ha seleccionado un número de programa")))))))))))))))))))))))))))))))))))))))))))))</f>
        <v>No ha seleccionado un número de programa</v>
      </c>
      <c r="L825" s="20"/>
      <c r="M825" s="17"/>
      <c r="N825" s="24"/>
      <c r="O825" s="21"/>
      <c r="P825" s="85"/>
      <c r="Q825" s="22"/>
      <c r="R825" s="22"/>
      <c r="S825" s="22"/>
      <c r="T825" s="22">
        <f t="shared" si="42"/>
        <v>0</v>
      </c>
      <c r="U825" s="22"/>
      <c r="V825" s="23"/>
      <c r="W825" s="23"/>
      <c r="X825" s="23"/>
      <c r="Y825" s="17"/>
      <c r="Z825" s="17"/>
      <c r="AA825" s="39"/>
      <c r="AB825" s="17"/>
      <c r="AC825" s="17"/>
      <c r="AD825" s="17"/>
      <c r="AE825" s="17"/>
      <c r="AF825" s="40" t="e">
        <f t="shared" si="43"/>
        <v>#DIV/0!</v>
      </c>
      <c r="AG825" s="41"/>
      <c r="AH825" s="41" t="b">
        <f t="shared" si="44"/>
        <v>1</v>
      </c>
    </row>
    <row r="826" spans="1:34" ht="44.25" hidden="1" customHeight="1" thickBot="1" x14ac:dyDescent="0.3">
      <c r="A826" s="17"/>
      <c r="B826" s="17"/>
      <c r="C826" s="3"/>
      <c r="D826" s="17"/>
      <c r="E826" s="3" t="str">
        <f>IF(D826=1,'Tipo '!$B$2,IF(D826=2,'Tipo '!$B$3,IF(D826=3,'Tipo '!$B$4,IF(D826=4,'Tipo '!$B$5,IF(D826=5,'Tipo '!$B$6,IF(D826=6,'Tipo '!$B$7,IF(D826=7,'Tipo '!$B$8,IF(D826=8,'Tipo '!$B$9,IF(D826=9,'Tipo '!$B$10,IF(D826=10,'Tipo '!$B$11,IF(D826=11,'Tipo '!$B$12,IF(D826=12,'Tipo '!$B$13,IF(D826=13,'Tipo '!$B$14,IF(D826=14,'Tipo '!$B$15,IF(D826=15,'Tipo '!$B$16,IF(D826=16,'Tipo '!$B$17,IF(D826=17,'Tipo '!$B$18,IF(D826=18,'Tipo '!$B$19,IF(D826=19,'Tipo '!$B$20,IF(D826=20,'Tipo '!$B$21,"No ha seleccionado un tipo de contrato válido"))))))))))))))))))))</f>
        <v>No ha seleccionado un tipo de contrato válido</v>
      </c>
      <c r="F826" s="3"/>
      <c r="G826" s="3"/>
      <c r="H826" s="19"/>
      <c r="I826" s="19"/>
      <c r="J826" s="8"/>
      <c r="K826" s="38" t="str">
        <f>IF(J826=1,'Equivalencia BH-BMPT'!$D$2,IF(J826=2,'Equivalencia BH-BMPT'!$D$3,IF(J826=3,'Equivalencia BH-BMPT'!$D$4,IF(J826=4,'Equivalencia BH-BMPT'!$D$5,IF(J826=5,'Equivalencia BH-BMPT'!$D$6,IF(J826=6,'Equivalencia BH-BMPT'!$D$7,IF(J826=7,'Equivalencia BH-BMPT'!$D$8,IF(J826=8,'Equivalencia BH-BMPT'!$D$9,IF(J826=9,'Equivalencia BH-BMPT'!$D$10,IF(J826=10,'Equivalencia BH-BMPT'!$D$11,IF(J826=11,'Equivalencia BH-BMPT'!$D$12,IF(J826=12,'Equivalencia BH-BMPT'!$D$13,IF(J826=13,'Equivalencia BH-BMPT'!$D$14,IF(J826=14,'Equivalencia BH-BMPT'!$D$15,IF(J826=15,'Equivalencia BH-BMPT'!$D$16,IF(J826=16,'Equivalencia BH-BMPT'!$D$17,IF(J826=17,'Equivalencia BH-BMPT'!$D$18,IF(J826=18,'Equivalencia BH-BMPT'!$D$19,IF(J826=19,'Equivalencia BH-BMPT'!$D$20,IF(J826=20,'Equivalencia BH-BMPT'!$D$21,IF(J826=21,'Equivalencia BH-BMPT'!$D$22,IF(J826=22,'Equivalencia BH-BMPT'!$D$23,IF(J826=23,'Equivalencia BH-BMPT'!#REF!,IF(J826=24,'Equivalencia BH-BMPT'!$D$25,IF(J826=25,'Equivalencia BH-BMPT'!$D$26,IF(J826=26,'Equivalencia BH-BMPT'!$D$27,IF(J826=27,'Equivalencia BH-BMPT'!$D$28,IF(J826=28,'Equivalencia BH-BMPT'!$D$29,IF(J826=29,'Equivalencia BH-BMPT'!$D$30,IF(J826=30,'Equivalencia BH-BMPT'!$D$31,IF(J826=31,'Equivalencia BH-BMPT'!$D$32,IF(J826=32,'Equivalencia BH-BMPT'!$D$33,IF(J826=33,'Equivalencia BH-BMPT'!$D$34,IF(J826=34,'Equivalencia BH-BMPT'!$D$35,IF(J826=35,'Equivalencia BH-BMPT'!$D$36,IF(J826=36,'Equivalencia BH-BMPT'!$D$37,IF(J826=37,'Equivalencia BH-BMPT'!$D$38,IF(J826=38,'Equivalencia BH-BMPT'!#REF!,IF(J826=39,'Equivalencia BH-BMPT'!$D$40,IF(J826=40,'Equivalencia BH-BMPT'!$D$41,IF(J826=41,'Equivalencia BH-BMPT'!$D$42,IF(J826=42,'Equivalencia BH-BMPT'!$D$43,IF(J826=43,'Equivalencia BH-BMPT'!$D$44,IF(J826=44,'Equivalencia BH-BMPT'!$D$45,IF(J826=45,'Equivalencia BH-BMPT'!$D$46,"No ha seleccionado un número de programa")))))))))))))))))))))))))))))))))))))))))))))</f>
        <v>No ha seleccionado un número de programa</v>
      </c>
      <c r="L826" s="20"/>
      <c r="M826" s="17"/>
      <c r="N826" s="24"/>
      <c r="O826" s="21"/>
      <c r="P826" s="85"/>
      <c r="Q826" s="22"/>
      <c r="R826" s="22"/>
      <c r="S826" s="22"/>
      <c r="T826" s="22">
        <f t="shared" si="42"/>
        <v>0</v>
      </c>
      <c r="U826" s="22"/>
      <c r="V826" s="23"/>
      <c r="W826" s="23"/>
      <c r="X826" s="23"/>
      <c r="Y826" s="17"/>
      <c r="Z826" s="17"/>
      <c r="AA826" s="39"/>
      <c r="AB826" s="17"/>
      <c r="AC826" s="17"/>
      <c r="AD826" s="17"/>
      <c r="AE826" s="17"/>
      <c r="AF826" s="40" t="e">
        <f t="shared" si="43"/>
        <v>#DIV/0!</v>
      </c>
      <c r="AG826" s="41"/>
      <c r="AH826" s="41" t="b">
        <f t="shared" si="44"/>
        <v>1</v>
      </c>
    </row>
    <row r="827" spans="1:34" ht="44.25" hidden="1" customHeight="1" thickBot="1" x14ac:dyDescent="0.3">
      <c r="A827" s="17"/>
      <c r="B827" s="17"/>
      <c r="C827" s="3"/>
      <c r="D827" s="17"/>
      <c r="E827" s="3" t="str">
        <f>IF(D827=1,'Tipo '!$B$2,IF(D827=2,'Tipo '!$B$3,IF(D827=3,'Tipo '!$B$4,IF(D827=4,'Tipo '!$B$5,IF(D827=5,'Tipo '!$B$6,IF(D827=6,'Tipo '!$B$7,IF(D827=7,'Tipo '!$B$8,IF(D827=8,'Tipo '!$B$9,IF(D827=9,'Tipo '!$B$10,IF(D827=10,'Tipo '!$B$11,IF(D827=11,'Tipo '!$B$12,IF(D827=12,'Tipo '!$B$13,IF(D827=13,'Tipo '!$B$14,IF(D827=14,'Tipo '!$B$15,IF(D827=15,'Tipo '!$B$16,IF(D827=16,'Tipo '!$B$17,IF(D827=17,'Tipo '!$B$18,IF(D827=18,'Tipo '!$B$19,IF(D827=19,'Tipo '!$B$20,IF(D827=20,'Tipo '!$B$21,"No ha seleccionado un tipo de contrato válido"))))))))))))))))))))</f>
        <v>No ha seleccionado un tipo de contrato válido</v>
      </c>
      <c r="F827" s="3"/>
      <c r="G827" s="3"/>
      <c r="H827" s="19"/>
      <c r="I827" s="19"/>
      <c r="J827" s="8"/>
      <c r="K827" s="38" t="str">
        <f>IF(J827=1,'Equivalencia BH-BMPT'!$D$2,IF(J827=2,'Equivalencia BH-BMPT'!$D$3,IF(J827=3,'Equivalencia BH-BMPT'!$D$4,IF(J827=4,'Equivalencia BH-BMPT'!$D$5,IF(J827=5,'Equivalencia BH-BMPT'!$D$6,IF(J827=6,'Equivalencia BH-BMPT'!$D$7,IF(J827=7,'Equivalencia BH-BMPT'!$D$8,IF(J827=8,'Equivalencia BH-BMPT'!$D$9,IF(J827=9,'Equivalencia BH-BMPT'!$D$10,IF(J827=10,'Equivalencia BH-BMPT'!$D$11,IF(J827=11,'Equivalencia BH-BMPT'!$D$12,IF(J827=12,'Equivalencia BH-BMPT'!$D$13,IF(J827=13,'Equivalencia BH-BMPT'!$D$14,IF(J827=14,'Equivalencia BH-BMPT'!$D$15,IF(J827=15,'Equivalencia BH-BMPT'!$D$16,IF(J827=16,'Equivalencia BH-BMPT'!$D$17,IF(J827=17,'Equivalencia BH-BMPT'!$D$18,IF(J827=18,'Equivalencia BH-BMPT'!$D$19,IF(J827=19,'Equivalencia BH-BMPT'!$D$20,IF(J827=20,'Equivalencia BH-BMPT'!$D$21,IF(J827=21,'Equivalencia BH-BMPT'!$D$22,IF(J827=22,'Equivalencia BH-BMPT'!$D$23,IF(J827=23,'Equivalencia BH-BMPT'!#REF!,IF(J827=24,'Equivalencia BH-BMPT'!$D$25,IF(J827=25,'Equivalencia BH-BMPT'!$D$26,IF(J827=26,'Equivalencia BH-BMPT'!$D$27,IF(J827=27,'Equivalencia BH-BMPT'!$D$28,IF(J827=28,'Equivalencia BH-BMPT'!$D$29,IF(J827=29,'Equivalencia BH-BMPT'!$D$30,IF(J827=30,'Equivalencia BH-BMPT'!$D$31,IF(J827=31,'Equivalencia BH-BMPT'!$D$32,IF(J827=32,'Equivalencia BH-BMPT'!$D$33,IF(J827=33,'Equivalencia BH-BMPT'!$D$34,IF(J827=34,'Equivalencia BH-BMPT'!$D$35,IF(J827=35,'Equivalencia BH-BMPT'!$D$36,IF(J827=36,'Equivalencia BH-BMPT'!$D$37,IF(J827=37,'Equivalencia BH-BMPT'!$D$38,IF(J827=38,'Equivalencia BH-BMPT'!#REF!,IF(J827=39,'Equivalencia BH-BMPT'!$D$40,IF(J827=40,'Equivalencia BH-BMPT'!$D$41,IF(J827=41,'Equivalencia BH-BMPT'!$D$42,IF(J827=42,'Equivalencia BH-BMPT'!$D$43,IF(J827=43,'Equivalencia BH-BMPT'!$D$44,IF(J827=44,'Equivalencia BH-BMPT'!$D$45,IF(J827=45,'Equivalencia BH-BMPT'!$D$46,"No ha seleccionado un número de programa")))))))))))))))))))))))))))))))))))))))))))))</f>
        <v>No ha seleccionado un número de programa</v>
      </c>
      <c r="L827" s="20"/>
      <c r="M827" s="17"/>
      <c r="N827" s="24"/>
      <c r="O827" s="21"/>
      <c r="P827" s="85"/>
      <c r="Q827" s="22"/>
      <c r="R827" s="22"/>
      <c r="S827" s="22"/>
      <c r="T827" s="22">
        <f t="shared" si="42"/>
        <v>0</v>
      </c>
      <c r="U827" s="22"/>
      <c r="V827" s="23"/>
      <c r="W827" s="23"/>
      <c r="X827" s="23"/>
      <c r="Y827" s="17"/>
      <c r="Z827" s="17"/>
      <c r="AA827" s="39"/>
      <c r="AB827" s="17"/>
      <c r="AC827" s="17"/>
      <c r="AD827" s="17"/>
      <c r="AE827" s="17"/>
      <c r="AF827" s="40" t="e">
        <f t="shared" si="43"/>
        <v>#DIV/0!</v>
      </c>
      <c r="AG827" s="41"/>
      <c r="AH827" s="41" t="b">
        <f t="shared" si="44"/>
        <v>1</v>
      </c>
    </row>
    <row r="828" spans="1:34" ht="44.25" hidden="1" customHeight="1" thickBot="1" x14ac:dyDescent="0.3">
      <c r="A828" s="17"/>
      <c r="B828" s="17"/>
      <c r="C828" s="3"/>
      <c r="D828" s="17"/>
      <c r="E828" s="3" t="str">
        <f>IF(D828=1,'Tipo '!$B$2,IF(D828=2,'Tipo '!$B$3,IF(D828=3,'Tipo '!$B$4,IF(D828=4,'Tipo '!$B$5,IF(D828=5,'Tipo '!$B$6,IF(D828=6,'Tipo '!$B$7,IF(D828=7,'Tipo '!$B$8,IF(D828=8,'Tipo '!$B$9,IF(D828=9,'Tipo '!$B$10,IF(D828=10,'Tipo '!$B$11,IF(D828=11,'Tipo '!$B$12,IF(D828=12,'Tipo '!$B$13,IF(D828=13,'Tipo '!$B$14,IF(D828=14,'Tipo '!$B$15,IF(D828=15,'Tipo '!$B$16,IF(D828=16,'Tipo '!$B$17,IF(D828=17,'Tipo '!$B$18,IF(D828=18,'Tipo '!$B$19,IF(D828=19,'Tipo '!$B$20,IF(D828=20,'Tipo '!$B$21,"No ha seleccionado un tipo de contrato válido"))))))))))))))))))))</f>
        <v>No ha seleccionado un tipo de contrato válido</v>
      </c>
      <c r="F828" s="3"/>
      <c r="G828" s="3"/>
      <c r="H828" s="19"/>
      <c r="I828" s="19"/>
      <c r="J828" s="8"/>
      <c r="K828" s="38" t="str">
        <f>IF(J828=1,'Equivalencia BH-BMPT'!$D$2,IF(J828=2,'Equivalencia BH-BMPT'!$D$3,IF(J828=3,'Equivalencia BH-BMPT'!$D$4,IF(J828=4,'Equivalencia BH-BMPT'!$D$5,IF(J828=5,'Equivalencia BH-BMPT'!$D$6,IF(J828=6,'Equivalencia BH-BMPT'!$D$7,IF(J828=7,'Equivalencia BH-BMPT'!$D$8,IF(J828=8,'Equivalencia BH-BMPT'!$D$9,IF(J828=9,'Equivalencia BH-BMPT'!$D$10,IF(J828=10,'Equivalencia BH-BMPT'!$D$11,IF(J828=11,'Equivalencia BH-BMPT'!$D$12,IF(J828=12,'Equivalencia BH-BMPT'!$D$13,IF(J828=13,'Equivalencia BH-BMPT'!$D$14,IF(J828=14,'Equivalencia BH-BMPT'!$D$15,IF(J828=15,'Equivalencia BH-BMPT'!$D$16,IF(J828=16,'Equivalencia BH-BMPT'!$D$17,IF(J828=17,'Equivalencia BH-BMPT'!$D$18,IF(J828=18,'Equivalencia BH-BMPT'!$D$19,IF(J828=19,'Equivalencia BH-BMPT'!$D$20,IF(J828=20,'Equivalencia BH-BMPT'!$D$21,IF(J828=21,'Equivalencia BH-BMPT'!$D$22,IF(J828=22,'Equivalencia BH-BMPT'!$D$23,IF(J828=23,'Equivalencia BH-BMPT'!#REF!,IF(J828=24,'Equivalencia BH-BMPT'!$D$25,IF(J828=25,'Equivalencia BH-BMPT'!$D$26,IF(J828=26,'Equivalencia BH-BMPT'!$D$27,IF(J828=27,'Equivalencia BH-BMPT'!$D$28,IF(J828=28,'Equivalencia BH-BMPT'!$D$29,IF(J828=29,'Equivalencia BH-BMPT'!$D$30,IF(J828=30,'Equivalencia BH-BMPT'!$D$31,IF(J828=31,'Equivalencia BH-BMPT'!$D$32,IF(J828=32,'Equivalencia BH-BMPT'!$D$33,IF(J828=33,'Equivalencia BH-BMPT'!$D$34,IF(J828=34,'Equivalencia BH-BMPT'!$D$35,IF(J828=35,'Equivalencia BH-BMPT'!$D$36,IF(J828=36,'Equivalencia BH-BMPT'!$D$37,IF(J828=37,'Equivalencia BH-BMPT'!$D$38,IF(J828=38,'Equivalencia BH-BMPT'!#REF!,IF(J828=39,'Equivalencia BH-BMPT'!$D$40,IF(J828=40,'Equivalencia BH-BMPT'!$D$41,IF(J828=41,'Equivalencia BH-BMPT'!$D$42,IF(J828=42,'Equivalencia BH-BMPT'!$D$43,IF(J828=43,'Equivalencia BH-BMPT'!$D$44,IF(J828=44,'Equivalencia BH-BMPT'!$D$45,IF(J828=45,'Equivalencia BH-BMPT'!$D$46,"No ha seleccionado un número de programa")))))))))))))))))))))))))))))))))))))))))))))</f>
        <v>No ha seleccionado un número de programa</v>
      </c>
      <c r="L828" s="20"/>
      <c r="M828" s="17"/>
      <c r="N828" s="24"/>
      <c r="O828" s="21"/>
      <c r="P828" s="85"/>
      <c r="Q828" s="22"/>
      <c r="R828" s="22"/>
      <c r="S828" s="22"/>
      <c r="T828" s="22">
        <f t="shared" si="42"/>
        <v>0</v>
      </c>
      <c r="U828" s="22"/>
      <c r="V828" s="23"/>
      <c r="W828" s="23"/>
      <c r="X828" s="23"/>
      <c r="Y828" s="17"/>
      <c r="Z828" s="17"/>
      <c r="AA828" s="39"/>
      <c r="AB828" s="17"/>
      <c r="AC828" s="17"/>
      <c r="AD828" s="17"/>
      <c r="AE828" s="17"/>
      <c r="AF828" s="40" t="e">
        <f t="shared" si="43"/>
        <v>#DIV/0!</v>
      </c>
      <c r="AG828" s="41"/>
      <c r="AH828" s="41" t="b">
        <f t="shared" si="44"/>
        <v>1</v>
      </c>
    </row>
    <row r="829" spans="1:34" ht="44.25" hidden="1" customHeight="1" thickBot="1" x14ac:dyDescent="0.3">
      <c r="A829" s="17"/>
      <c r="B829" s="17"/>
      <c r="C829" s="3"/>
      <c r="D829" s="17"/>
      <c r="E829" s="3" t="str">
        <f>IF(D829=1,'Tipo '!$B$2,IF(D829=2,'Tipo '!$B$3,IF(D829=3,'Tipo '!$B$4,IF(D829=4,'Tipo '!$B$5,IF(D829=5,'Tipo '!$B$6,IF(D829=6,'Tipo '!$B$7,IF(D829=7,'Tipo '!$B$8,IF(D829=8,'Tipo '!$B$9,IF(D829=9,'Tipo '!$B$10,IF(D829=10,'Tipo '!$B$11,IF(D829=11,'Tipo '!$B$12,IF(D829=12,'Tipo '!$B$13,IF(D829=13,'Tipo '!$B$14,IF(D829=14,'Tipo '!$B$15,IF(D829=15,'Tipo '!$B$16,IF(D829=16,'Tipo '!$B$17,IF(D829=17,'Tipo '!$B$18,IF(D829=18,'Tipo '!$B$19,IF(D829=19,'Tipo '!$B$20,IF(D829=20,'Tipo '!$B$21,"No ha seleccionado un tipo de contrato válido"))))))))))))))))))))</f>
        <v>No ha seleccionado un tipo de contrato válido</v>
      </c>
      <c r="F829" s="3"/>
      <c r="G829" s="3"/>
      <c r="H829" s="19"/>
      <c r="I829" s="19"/>
      <c r="J829" s="8"/>
      <c r="K829" s="38" t="str">
        <f>IF(J829=1,'Equivalencia BH-BMPT'!$D$2,IF(J829=2,'Equivalencia BH-BMPT'!$D$3,IF(J829=3,'Equivalencia BH-BMPT'!$D$4,IF(J829=4,'Equivalencia BH-BMPT'!$D$5,IF(J829=5,'Equivalencia BH-BMPT'!$D$6,IF(J829=6,'Equivalencia BH-BMPT'!$D$7,IF(J829=7,'Equivalencia BH-BMPT'!$D$8,IF(J829=8,'Equivalencia BH-BMPT'!$D$9,IF(J829=9,'Equivalencia BH-BMPT'!$D$10,IF(J829=10,'Equivalencia BH-BMPT'!$D$11,IF(J829=11,'Equivalencia BH-BMPT'!$D$12,IF(J829=12,'Equivalencia BH-BMPT'!$D$13,IF(J829=13,'Equivalencia BH-BMPT'!$D$14,IF(J829=14,'Equivalencia BH-BMPT'!$D$15,IF(J829=15,'Equivalencia BH-BMPT'!$D$16,IF(J829=16,'Equivalencia BH-BMPT'!$D$17,IF(J829=17,'Equivalencia BH-BMPT'!$D$18,IF(J829=18,'Equivalencia BH-BMPT'!$D$19,IF(J829=19,'Equivalencia BH-BMPT'!$D$20,IF(J829=20,'Equivalencia BH-BMPT'!$D$21,IF(J829=21,'Equivalencia BH-BMPT'!$D$22,IF(J829=22,'Equivalencia BH-BMPT'!$D$23,IF(J829=23,'Equivalencia BH-BMPT'!#REF!,IF(J829=24,'Equivalencia BH-BMPT'!$D$25,IF(J829=25,'Equivalencia BH-BMPT'!$D$26,IF(J829=26,'Equivalencia BH-BMPT'!$D$27,IF(J829=27,'Equivalencia BH-BMPT'!$D$28,IF(J829=28,'Equivalencia BH-BMPT'!$D$29,IF(J829=29,'Equivalencia BH-BMPT'!$D$30,IF(J829=30,'Equivalencia BH-BMPT'!$D$31,IF(J829=31,'Equivalencia BH-BMPT'!$D$32,IF(J829=32,'Equivalencia BH-BMPT'!$D$33,IF(J829=33,'Equivalencia BH-BMPT'!$D$34,IF(J829=34,'Equivalencia BH-BMPT'!$D$35,IF(J829=35,'Equivalencia BH-BMPT'!$D$36,IF(J829=36,'Equivalencia BH-BMPT'!$D$37,IF(J829=37,'Equivalencia BH-BMPT'!$D$38,IF(J829=38,'Equivalencia BH-BMPT'!#REF!,IF(J829=39,'Equivalencia BH-BMPT'!$D$40,IF(J829=40,'Equivalencia BH-BMPT'!$D$41,IF(J829=41,'Equivalencia BH-BMPT'!$D$42,IF(J829=42,'Equivalencia BH-BMPT'!$D$43,IF(J829=43,'Equivalencia BH-BMPT'!$D$44,IF(J829=44,'Equivalencia BH-BMPT'!$D$45,IF(J829=45,'Equivalencia BH-BMPT'!$D$46,"No ha seleccionado un número de programa")))))))))))))))))))))))))))))))))))))))))))))</f>
        <v>No ha seleccionado un número de programa</v>
      </c>
      <c r="L829" s="20"/>
      <c r="M829" s="17"/>
      <c r="N829" s="24"/>
      <c r="O829" s="21"/>
      <c r="P829" s="85"/>
      <c r="Q829" s="22"/>
      <c r="R829" s="22"/>
      <c r="S829" s="22"/>
      <c r="T829" s="22">
        <f t="shared" si="42"/>
        <v>0</v>
      </c>
      <c r="U829" s="22"/>
      <c r="V829" s="23"/>
      <c r="W829" s="23"/>
      <c r="X829" s="23"/>
      <c r="Y829" s="17"/>
      <c r="Z829" s="17"/>
      <c r="AA829" s="39"/>
      <c r="AB829" s="17"/>
      <c r="AC829" s="17"/>
      <c r="AD829" s="17"/>
      <c r="AE829" s="17"/>
      <c r="AF829" s="40" t="e">
        <f t="shared" si="43"/>
        <v>#DIV/0!</v>
      </c>
      <c r="AG829" s="41"/>
      <c r="AH829" s="41" t="b">
        <f t="shared" si="44"/>
        <v>1</v>
      </c>
    </row>
    <row r="830" spans="1:34" ht="44.25" hidden="1" customHeight="1" thickBot="1" x14ac:dyDescent="0.3">
      <c r="A830" s="17"/>
      <c r="B830" s="17"/>
      <c r="C830" s="3"/>
      <c r="D830" s="17"/>
      <c r="E830" s="3" t="str">
        <f>IF(D830=1,'Tipo '!$B$2,IF(D830=2,'Tipo '!$B$3,IF(D830=3,'Tipo '!$B$4,IF(D830=4,'Tipo '!$B$5,IF(D830=5,'Tipo '!$B$6,IF(D830=6,'Tipo '!$B$7,IF(D830=7,'Tipo '!$B$8,IF(D830=8,'Tipo '!$B$9,IF(D830=9,'Tipo '!$B$10,IF(D830=10,'Tipo '!$B$11,IF(D830=11,'Tipo '!$B$12,IF(D830=12,'Tipo '!$B$13,IF(D830=13,'Tipo '!$B$14,IF(D830=14,'Tipo '!$B$15,IF(D830=15,'Tipo '!$B$16,IF(D830=16,'Tipo '!$B$17,IF(D830=17,'Tipo '!$B$18,IF(D830=18,'Tipo '!$B$19,IF(D830=19,'Tipo '!$B$20,IF(D830=20,'Tipo '!$B$21,"No ha seleccionado un tipo de contrato válido"))))))))))))))))))))</f>
        <v>No ha seleccionado un tipo de contrato válido</v>
      </c>
      <c r="F830" s="3"/>
      <c r="G830" s="3"/>
      <c r="H830" s="19"/>
      <c r="I830" s="19"/>
      <c r="J830" s="8"/>
      <c r="K830" s="38" t="str">
        <f>IF(J830=1,'Equivalencia BH-BMPT'!$D$2,IF(J830=2,'Equivalencia BH-BMPT'!$D$3,IF(J830=3,'Equivalencia BH-BMPT'!$D$4,IF(J830=4,'Equivalencia BH-BMPT'!$D$5,IF(J830=5,'Equivalencia BH-BMPT'!$D$6,IF(J830=6,'Equivalencia BH-BMPT'!$D$7,IF(J830=7,'Equivalencia BH-BMPT'!$D$8,IF(J830=8,'Equivalencia BH-BMPT'!$D$9,IF(J830=9,'Equivalencia BH-BMPT'!$D$10,IF(J830=10,'Equivalencia BH-BMPT'!$D$11,IF(J830=11,'Equivalencia BH-BMPT'!$D$12,IF(J830=12,'Equivalencia BH-BMPT'!$D$13,IF(J830=13,'Equivalencia BH-BMPT'!$D$14,IF(J830=14,'Equivalencia BH-BMPT'!$D$15,IF(J830=15,'Equivalencia BH-BMPT'!$D$16,IF(J830=16,'Equivalencia BH-BMPT'!$D$17,IF(J830=17,'Equivalencia BH-BMPT'!$D$18,IF(J830=18,'Equivalencia BH-BMPT'!$D$19,IF(J830=19,'Equivalencia BH-BMPT'!$D$20,IF(J830=20,'Equivalencia BH-BMPT'!$D$21,IF(J830=21,'Equivalencia BH-BMPT'!$D$22,IF(J830=22,'Equivalencia BH-BMPT'!$D$23,IF(J830=23,'Equivalencia BH-BMPT'!#REF!,IF(J830=24,'Equivalencia BH-BMPT'!$D$25,IF(J830=25,'Equivalencia BH-BMPT'!$D$26,IF(J830=26,'Equivalencia BH-BMPT'!$D$27,IF(J830=27,'Equivalencia BH-BMPT'!$D$28,IF(J830=28,'Equivalencia BH-BMPT'!$D$29,IF(J830=29,'Equivalencia BH-BMPT'!$D$30,IF(J830=30,'Equivalencia BH-BMPT'!$D$31,IF(J830=31,'Equivalencia BH-BMPT'!$D$32,IF(J830=32,'Equivalencia BH-BMPT'!$D$33,IF(J830=33,'Equivalencia BH-BMPT'!$D$34,IF(J830=34,'Equivalencia BH-BMPT'!$D$35,IF(J830=35,'Equivalencia BH-BMPT'!$D$36,IF(J830=36,'Equivalencia BH-BMPT'!$D$37,IF(J830=37,'Equivalencia BH-BMPT'!$D$38,IF(J830=38,'Equivalencia BH-BMPT'!#REF!,IF(J830=39,'Equivalencia BH-BMPT'!$D$40,IF(J830=40,'Equivalencia BH-BMPT'!$D$41,IF(J830=41,'Equivalencia BH-BMPT'!$D$42,IF(J830=42,'Equivalencia BH-BMPT'!$D$43,IF(J830=43,'Equivalencia BH-BMPT'!$D$44,IF(J830=44,'Equivalencia BH-BMPT'!$D$45,IF(J830=45,'Equivalencia BH-BMPT'!$D$46,"No ha seleccionado un número de programa")))))))))))))))))))))))))))))))))))))))))))))</f>
        <v>No ha seleccionado un número de programa</v>
      </c>
      <c r="L830" s="20"/>
      <c r="M830" s="17"/>
      <c r="N830" s="24"/>
      <c r="O830" s="21"/>
      <c r="P830" s="85"/>
      <c r="Q830" s="22"/>
      <c r="R830" s="22"/>
      <c r="S830" s="22"/>
      <c r="T830" s="22">
        <f t="shared" si="42"/>
        <v>0</v>
      </c>
      <c r="U830" s="22"/>
      <c r="V830" s="23"/>
      <c r="W830" s="23"/>
      <c r="X830" s="23"/>
      <c r="Y830" s="17"/>
      <c r="Z830" s="17"/>
      <c r="AA830" s="39"/>
      <c r="AB830" s="17"/>
      <c r="AC830" s="17"/>
      <c r="AD830" s="17"/>
      <c r="AE830" s="17"/>
      <c r="AF830" s="40" t="e">
        <f t="shared" si="43"/>
        <v>#DIV/0!</v>
      </c>
      <c r="AG830" s="41"/>
      <c r="AH830" s="41" t="b">
        <f t="shared" si="44"/>
        <v>1</v>
      </c>
    </row>
    <row r="831" spans="1:34" ht="44.25" hidden="1" customHeight="1" thickBot="1" x14ac:dyDescent="0.3">
      <c r="A831" s="17"/>
      <c r="B831" s="17"/>
      <c r="C831" s="3"/>
      <c r="D831" s="17"/>
      <c r="E831" s="3" t="str">
        <f>IF(D831=1,'Tipo '!$B$2,IF(D831=2,'Tipo '!$B$3,IF(D831=3,'Tipo '!$B$4,IF(D831=4,'Tipo '!$B$5,IF(D831=5,'Tipo '!$B$6,IF(D831=6,'Tipo '!$B$7,IF(D831=7,'Tipo '!$B$8,IF(D831=8,'Tipo '!$B$9,IF(D831=9,'Tipo '!$B$10,IF(D831=10,'Tipo '!$B$11,IF(D831=11,'Tipo '!$B$12,IF(D831=12,'Tipo '!$B$13,IF(D831=13,'Tipo '!$B$14,IF(D831=14,'Tipo '!$B$15,IF(D831=15,'Tipo '!$B$16,IF(D831=16,'Tipo '!$B$17,IF(D831=17,'Tipo '!$B$18,IF(D831=18,'Tipo '!$B$19,IF(D831=19,'Tipo '!$B$20,IF(D831=20,'Tipo '!$B$21,"No ha seleccionado un tipo de contrato válido"))))))))))))))))))))</f>
        <v>No ha seleccionado un tipo de contrato válido</v>
      </c>
      <c r="F831" s="3"/>
      <c r="G831" s="3"/>
      <c r="H831" s="19"/>
      <c r="I831" s="19"/>
      <c r="J831" s="8"/>
      <c r="K831" s="38" t="str">
        <f>IF(J831=1,'Equivalencia BH-BMPT'!$D$2,IF(J831=2,'Equivalencia BH-BMPT'!$D$3,IF(J831=3,'Equivalencia BH-BMPT'!$D$4,IF(J831=4,'Equivalencia BH-BMPT'!$D$5,IF(J831=5,'Equivalencia BH-BMPT'!$D$6,IF(J831=6,'Equivalencia BH-BMPT'!$D$7,IF(J831=7,'Equivalencia BH-BMPT'!$D$8,IF(J831=8,'Equivalencia BH-BMPT'!$D$9,IF(J831=9,'Equivalencia BH-BMPT'!$D$10,IF(J831=10,'Equivalencia BH-BMPT'!$D$11,IF(J831=11,'Equivalencia BH-BMPT'!$D$12,IF(J831=12,'Equivalencia BH-BMPT'!$D$13,IF(J831=13,'Equivalencia BH-BMPT'!$D$14,IF(J831=14,'Equivalencia BH-BMPT'!$D$15,IF(J831=15,'Equivalencia BH-BMPT'!$D$16,IF(J831=16,'Equivalencia BH-BMPT'!$D$17,IF(J831=17,'Equivalencia BH-BMPT'!$D$18,IF(J831=18,'Equivalencia BH-BMPT'!$D$19,IF(J831=19,'Equivalencia BH-BMPT'!$D$20,IF(J831=20,'Equivalencia BH-BMPT'!$D$21,IF(J831=21,'Equivalencia BH-BMPT'!$D$22,IF(J831=22,'Equivalencia BH-BMPT'!$D$23,IF(J831=23,'Equivalencia BH-BMPT'!#REF!,IF(J831=24,'Equivalencia BH-BMPT'!$D$25,IF(J831=25,'Equivalencia BH-BMPT'!$D$26,IF(J831=26,'Equivalencia BH-BMPT'!$D$27,IF(J831=27,'Equivalencia BH-BMPT'!$D$28,IF(J831=28,'Equivalencia BH-BMPT'!$D$29,IF(J831=29,'Equivalencia BH-BMPT'!$D$30,IF(J831=30,'Equivalencia BH-BMPT'!$D$31,IF(J831=31,'Equivalencia BH-BMPT'!$D$32,IF(J831=32,'Equivalencia BH-BMPT'!$D$33,IF(J831=33,'Equivalencia BH-BMPT'!$D$34,IF(J831=34,'Equivalencia BH-BMPT'!$D$35,IF(J831=35,'Equivalencia BH-BMPT'!$D$36,IF(J831=36,'Equivalencia BH-BMPT'!$D$37,IF(J831=37,'Equivalencia BH-BMPT'!$D$38,IF(J831=38,'Equivalencia BH-BMPT'!#REF!,IF(J831=39,'Equivalencia BH-BMPT'!$D$40,IF(J831=40,'Equivalencia BH-BMPT'!$D$41,IF(J831=41,'Equivalencia BH-BMPT'!$D$42,IF(J831=42,'Equivalencia BH-BMPT'!$D$43,IF(J831=43,'Equivalencia BH-BMPT'!$D$44,IF(J831=44,'Equivalencia BH-BMPT'!$D$45,IF(J831=45,'Equivalencia BH-BMPT'!$D$46,"No ha seleccionado un número de programa")))))))))))))))))))))))))))))))))))))))))))))</f>
        <v>No ha seleccionado un número de programa</v>
      </c>
      <c r="L831" s="20"/>
      <c r="M831" s="17"/>
      <c r="N831" s="24"/>
      <c r="O831" s="21"/>
      <c r="P831" s="85"/>
      <c r="Q831" s="22"/>
      <c r="R831" s="22"/>
      <c r="S831" s="22"/>
      <c r="T831" s="22">
        <f t="shared" si="42"/>
        <v>0</v>
      </c>
      <c r="U831" s="22"/>
      <c r="V831" s="23"/>
      <c r="W831" s="23"/>
      <c r="X831" s="23"/>
      <c r="Y831" s="17"/>
      <c r="Z831" s="17"/>
      <c r="AA831" s="39"/>
      <c r="AB831" s="17"/>
      <c r="AC831" s="17"/>
      <c r="AD831" s="17"/>
      <c r="AE831" s="17"/>
      <c r="AF831" s="40" t="e">
        <f t="shared" si="43"/>
        <v>#DIV/0!</v>
      </c>
      <c r="AG831" s="41"/>
      <c r="AH831" s="41" t="b">
        <f t="shared" si="44"/>
        <v>1</v>
      </c>
    </row>
    <row r="832" spans="1:34" ht="44.25" hidden="1" customHeight="1" thickBot="1" x14ac:dyDescent="0.3">
      <c r="A832" s="17"/>
      <c r="B832" s="17"/>
      <c r="C832" s="3"/>
      <c r="D832" s="17"/>
      <c r="E832" s="3" t="str">
        <f>IF(D832=1,'Tipo '!$B$2,IF(D832=2,'Tipo '!$B$3,IF(D832=3,'Tipo '!$B$4,IF(D832=4,'Tipo '!$B$5,IF(D832=5,'Tipo '!$B$6,IF(D832=6,'Tipo '!$B$7,IF(D832=7,'Tipo '!$B$8,IF(D832=8,'Tipo '!$B$9,IF(D832=9,'Tipo '!$B$10,IF(D832=10,'Tipo '!$B$11,IF(D832=11,'Tipo '!$B$12,IF(D832=12,'Tipo '!$B$13,IF(D832=13,'Tipo '!$B$14,IF(D832=14,'Tipo '!$B$15,IF(D832=15,'Tipo '!$B$16,IF(D832=16,'Tipo '!$B$17,IF(D832=17,'Tipo '!$B$18,IF(D832=18,'Tipo '!$B$19,IF(D832=19,'Tipo '!$B$20,IF(D832=20,'Tipo '!$B$21,"No ha seleccionado un tipo de contrato válido"))))))))))))))))))))</f>
        <v>No ha seleccionado un tipo de contrato válido</v>
      </c>
      <c r="F832" s="3"/>
      <c r="G832" s="3"/>
      <c r="H832" s="19"/>
      <c r="I832" s="19"/>
      <c r="J832" s="8"/>
      <c r="K832" s="38" t="str">
        <f>IF(J832=1,'Equivalencia BH-BMPT'!$D$2,IF(J832=2,'Equivalencia BH-BMPT'!$D$3,IF(J832=3,'Equivalencia BH-BMPT'!$D$4,IF(J832=4,'Equivalencia BH-BMPT'!$D$5,IF(J832=5,'Equivalencia BH-BMPT'!$D$6,IF(J832=6,'Equivalencia BH-BMPT'!$D$7,IF(J832=7,'Equivalencia BH-BMPT'!$D$8,IF(J832=8,'Equivalencia BH-BMPT'!$D$9,IF(J832=9,'Equivalencia BH-BMPT'!$D$10,IF(J832=10,'Equivalencia BH-BMPT'!$D$11,IF(J832=11,'Equivalencia BH-BMPT'!$D$12,IF(J832=12,'Equivalencia BH-BMPT'!$D$13,IF(J832=13,'Equivalencia BH-BMPT'!$D$14,IF(J832=14,'Equivalencia BH-BMPT'!$D$15,IF(J832=15,'Equivalencia BH-BMPT'!$D$16,IF(J832=16,'Equivalencia BH-BMPT'!$D$17,IF(J832=17,'Equivalencia BH-BMPT'!$D$18,IF(J832=18,'Equivalencia BH-BMPT'!$D$19,IF(J832=19,'Equivalencia BH-BMPT'!$D$20,IF(J832=20,'Equivalencia BH-BMPT'!$D$21,IF(J832=21,'Equivalencia BH-BMPT'!$D$22,IF(J832=22,'Equivalencia BH-BMPT'!$D$23,IF(J832=23,'Equivalencia BH-BMPT'!#REF!,IF(J832=24,'Equivalencia BH-BMPT'!$D$25,IF(J832=25,'Equivalencia BH-BMPT'!$D$26,IF(J832=26,'Equivalencia BH-BMPT'!$D$27,IF(J832=27,'Equivalencia BH-BMPT'!$D$28,IF(J832=28,'Equivalencia BH-BMPT'!$D$29,IF(J832=29,'Equivalencia BH-BMPT'!$D$30,IF(J832=30,'Equivalencia BH-BMPT'!$D$31,IF(J832=31,'Equivalencia BH-BMPT'!$D$32,IF(J832=32,'Equivalencia BH-BMPT'!$D$33,IF(J832=33,'Equivalencia BH-BMPT'!$D$34,IF(J832=34,'Equivalencia BH-BMPT'!$D$35,IF(J832=35,'Equivalencia BH-BMPT'!$D$36,IF(J832=36,'Equivalencia BH-BMPT'!$D$37,IF(J832=37,'Equivalencia BH-BMPT'!$D$38,IF(J832=38,'Equivalencia BH-BMPT'!#REF!,IF(J832=39,'Equivalencia BH-BMPT'!$D$40,IF(J832=40,'Equivalencia BH-BMPT'!$D$41,IF(J832=41,'Equivalencia BH-BMPT'!$D$42,IF(J832=42,'Equivalencia BH-BMPT'!$D$43,IF(J832=43,'Equivalencia BH-BMPT'!$D$44,IF(J832=44,'Equivalencia BH-BMPT'!$D$45,IF(J832=45,'Equivalencia BH-BMPT'!$D$46,"No ha seleccionado un número de programa")))))))))))))))))))))))))))))))))))))))))))))</f>
        <v>No ha seleccionado un número de programa</v>
      </c>
      <c r="L832" s="20"/>
      <c r="M832" s="17"/>
      <c r="N832" s="24"/>
      <c r="O832" s="21"/>
      <c r="P832" s="85"/>
      <c r="Q832" s="22"/>
      <c r="R832" s="22"/>
      <c r="S832" s="22"/>
      <c r="T832" s="22">
        <f t="shared" ref="T832:T895" si="45">O832+Q832+S832</f>
        <v>0</v>
      </c>
      <c r="U832" s="22"/>
      <c r="V832" s="23"/>
      <c r="W832" s="23"/>
      <c r="X832" s="23"/>
      <c r="Y832" s="17"/>
      <c r="Z832" s="17"/>
      <c r="AA832" s="39"/>
      <c r="AB832" s="17"/>
      <c r="AC832" s="17"/>
      <c r="AD832" s="17"/>
      <c r="AE832" s="17"/>
      <c r="AF832" s="40" t="e">
        <f t="shared" ref="AF832:AF895" si="46">SUM(U832/T832)</f>
        <v>#DIV/0!</v>
      </c>
      <c r="AG832" s="41"/>
      <c r="AH832" s="41" t="b">
        <f t="shared" ref="AH832:AH895" si="47">IF(I832="Funcionamiento",J832=0,J832="")</f>
        <v>1</v>
      </c>
    </row>
    <row r="833" spans="1:34" ht="44.25" hidden="1" customHeight="1" thickBot="1" x14ac:dyDescent="0.3">
      <c r="A833" s="17"/>
      <c r="B833" s="17"/>
      <c r="C833" s="3"/>
      <c r="D833" s="17"/>
      <c r="E833" s="3" t="str">
        <f>IF(D833=1,'Tipo '!$B$2,IF(D833=2,'Tipo '!$B$3,IF(D833=3,'Tipo '!$B$4,IF(D833=4,'Tipo '!$B$5,IF(D833=5,'Tipo '!$B$6,IF(D833=6,'Tipo '!$B$7,IF(D833=7,'Tipo '!$B$8,IF(D833=8,'Tipo '!$B$9,IF(D833=9,'Tipo '!$B$10,IF(D833=10,'Tipo '!$B$11,IF(D833=11,'Tipo '!$B$12,IF(D833=12,'Tipo '!$B$13,IF(D833=13,'Tipo '!$B$14,IF(D833=14,'Tipo '!$B$15,IF(D833=15,'Tipo '!$B$16,IF(D833=16,'Tipo '!$B$17,IF(D833=17,'Tipo '!$B$18,IF(D833=18,'Tipo '!$B$19,IF(D833=19,'Tipo '!$B$20,IF(D833=20,'Tipo '!$B$21,"No ha seleccionado un tipo de contrato válido"))))))))))))))))))))</f>
        <v>No ha seleccionado un tipo de contrato válido</v>
      </c>
      <c r="F833" s="3"/>
      <c r="G833" s="3"/>
      <c r="H833" s="19"/>
      <c r="I833" s="19"/>
      <c r="J833" s="8"/>
      <c r="K833" s="38" t="str">
        <f>IF(J833=1,'Equivalencia BH-BMPT'!$D$2,IF(J833=2,'Equivalencia BH-BMPT'!$D$3,IF(J833=3,'Equivalencia BH-BMPT'!$D$4,IF(J833=4,'Equivalencia BH-BMPT'!$D$5,IF(J833=5,'Equivalencia BH-BMPT'!$D$6,IF(J833=6,'Equivalencia BH-BMPT'!$D$7,IF(J833=7,'Equivalencia BH-BMPT'!$D$8,IF(J833=8,'Equivalencia BH-BMPT'!$D$9,IF(J833=9,'Equivalencia BH-BMPT'!$D$10,IF(J833=10,'Equivalencia BH-BMPT'!$D$11,IF(J833=11,'Equivalencia BH-BMPT'!$D$12,IF(J833=12,'Equivalencia BH-BMPT'!$D$13,IF(J833=13,'Equivalencia BH-BMPT'!$D$14,IF(J833=14,'Equivalencia BH-BMPT'!$D$15,IF(J833=15,'Equivalencia BH-BMPT'!$D$16,IF(J833=16,'Equivalencia BH-BMPT'!$D$17,IF(J833=17,'Equivalencia BH-BMPT'!$D$18,IF(J833=18,'Equivalencia BH-BMPT'!$D$19,IF(J833=19,'Equivalencia BH-BMPT'!$D$20,IF(J833=20,'Equivalencia BH-BMPT'!$D$21,IF(J833=21,'Equivalencia BH-BMPT'!$D$22,IF(J833=22,'Equivalencia BH-BMPT'!$D$23,IF(J833=23,'Equivalencia BH-BMPT'!#REF!,IF(J833=24,'Equivalencia BH-BMPT'!$D$25,IF(J833=25,'Equivalencia BH-BMPT'!$D$26,IF(J833=26,'Equivalencia BH-BMPT'!$D$27,IF(J833=27,'Equivalencia BH-BMPT'!$D$28,IF(J833=28,'Equivalencia BH-BMPT'!$D$29,IF(J833=29,'Equivalencia BH-BMPT'!$D$30,IF(J833=30,'Equivalencia BH-BMPT'!$D$31,IF(J833=31,'Equivalencia BH-BMPT'!$D$32,IF(J833=32,'Equivalencia BH-BMPT'!$D$33,IF(J833=33,'Equivalencia BH-BMPT'!$D$34,IF(J833=34,'Equivalencia BH-BMPT'!$D$35,IF(J833=35,'Equivalencia BH-BMPT'!$D$36,IF(J833=36,'Equivalencia BH-BMPT'!$D$37,IF(J833=37,'Equivalencia BH-BMPT'!$D$38,IF(J833=38,'Equivalencia BH-BMPT'!#REF!,IF(J833=39,'Equivalencia BH-BMPT'!$D$40,IF(J833=40,'Equivalencia BH-BMPT'!$D$41,IF(J833=41,'Equivalencia BH-BMPT'!$D$42,IF(J833=42,'Equivalencia BH-BMPT'!$D$43,IF(J833=43,'Equivalencia BH-BMPT'!$D$44,IF(J833=44,'Equivalencia BH-BMPT'!$D$45,IF(J833=45,'Equivalencia BH-BMPT'!$D$46,"No ha seleccionado un número de programa")))))))))))))))))))))))))))))))))))))))))))))</f>
        <v>No ha seleccionado un número de programa</v>
      </c>
      <c r="L833" s="20"/>
      <c r="M833" s="17"/>
      <c r="N833" s="24"/>
      <c r="O833" s="21"/>
      <c r="P833" s="85"/>
      <c r="Q833" s="22"/>
      <c r="R833" s="22"/>
      <c r="S833" s="22"/>
      <c r="T833" s="22">
        <f t="shared" si="45"/>
        <v>0</v>
      </c>
      <c r="U833" s="22"/>
      <c r="V833" s="23"/>
      <c r="W833" s="23"/>
      <c r="X833" s="23"/>
      <c r="Y833" s="17"/>
      <c r="Z833" s="17"/>
      <c r="AA833" s="39"/>
      <c r="AB833" s="17"/>
      <c r="AC833" s="17"/>
      <c r="AD833" s="17"/>
      <c r="AE833" s="17"/>
      <c r="AF833" s="40" t="e">
        <f t="shared" si="46"/>
        <v>#DIV/0!</v>
      </c>
      <c r="AG833" s="41"/>
      <c r="AH833" s="41" t="b">
        <f t="shared" si="47"/>
        <v>1</v>
      </c>
    </row>
    <row r="834" spans="1:34" ht="44.25" hidden="1" customHeight="1" thickBot="1" x14ac:dyDescent="0.3">
      <c r="A834" s="17"/>
      <c r="B834" s="17"/>
      <c r="C834" s="3"/>
      <c r="D834" s="17"/>
      <c r="E834" s="3" t="str">
        <f>IF(D834=1,'Tipo '!$B$2,IF(D834=2,'Tipo '!$B$3,IF(D834=3,'Tipo '!$B$4,IF(D834=4,'Tipo '!$B$5,IF(D834=5,'Tipo '!$B$6,IF(D834=6,'Tipo '!$B$7,IF(D834=7,'Tipo '!$B$8,IF(D834=8,'Tipo '!$B$9,IF(D834=9,'Tipo '!$B$10,IF(D834=10,'Tipo '!$B$11,IF(D834=11,'Tipo '!$B$12,IF(D834=12,'Tipo '!$B$13,IF(D834=13,'Tipo '!$B$14,IF(D834=14,'Tipo '!$B$15,IF(D834=15,'Tipo '!$B$16,IF(D834=16,'Tipo '!$B$17,IF(D834=17,'Tipo '!$B$18,IF(D834=18,'Tipo '!$B$19,IF(D834=19,'Tipo '!$B$20,IF(D834=20,'Tipo '!$B$21,"No ha seleccionado un tipo de contrato válido"))))))))))))))))))))</f>
        <v>No ha seleccionado un tipo de contrato válido</v>
      </c>
      <c r="F834" s="3"/>
      <c r="G834" s="3"/>
      <c r="H834" s="19"/>
      <c r="I834" s="19"/>
      <c r="J834" s="8"/>
      <c r="K834" s="38" t="str">
        <f>IF(J834=1,'Equivalencia BH-BMPT'!$D$2,IF(J834=2,'Equivalencia BH-BMPT'!$D$3,IF(J834=3,'Equivalencia BH-BMPT'!$D$4,IF(J834=4,'Equivalencia BH-BMPT'!$D$5,IF(J834=5,'Equivalencia BH-BMPT'!$D$6,IF(J834=6,'Equivalencia BH-BMPT'!$D$7,IF(J834=7,'Equivalencia BH-BMPT'!$D$8,IF(J834=8,'Equivalencia BH-BMPT'!$D$9,IF(J834=9,'Equivalencia BH-BMPT'!$D$10,IF(J834=10,'Equivalencia BH-BMPT'!$D$11,IF(J834=11,'Equivalencia BH-BMPT'!$D$12,IF(J834=12,'Equivalencia BH-BMPT'!$D$13,IF(J834=13,'Equivalencia BH-BMPT'!$D$14,IF(J834=14,'Equivalencia BH-BMPT'!$D$15,IF(J834=15,'Equivalencia BH-BMPT'!$D$16,IF(J834=16,'Equivalencia BH-BMPT'!$D$17,IF(J834=17,'Equivalencia BH-BMPT'!$D$18,IF(J834=18,'Equivalencia BH-BMPT'!$D$19,IF(J834=19,'Equivalencia BH-BMPT'!$D$20,IF(J834=20,'Equivalencia BH-BMPT'!$D$21,IF(J834=21,'Equivalencia BH-BMPT'!$D$22,IF(J834=22,'Equivalencia BH-BMPT'!$D$23,IF(J834=23,'Equivalencia BH-BMPT'!#REF!,IF(J834=24,'Equivalencia BH-BMPT'!$D$25,IF(J834=25,'Equivalencia BH-BMPT'!$D$26,IF(J834=26,'Equivalencia BH-BMPT'!$D$27,IF(J834=27,'Equivalencia BH-BMPT'!$D$28,IF(J834=28,'Equivalencia BH-BMPT'!$D$29,IF(J834=29,'Equivalencia BH-BMPT'!$D$30,IF(J834=30,'Equivalencia BH-BMPT'!$D$31,IF(J834=31,'Equivalencia BH-BMPT'!$D$32,IF(J834=32,'Equivalencia BH-BMPT'!$D$33,IF(J834=33,'Equivalencia BH-BMPT'!$D$34,IF(J834=34,'Equivalencia BH-BMPT'!$D$35,IF(J834=35,'Equivalencia BH-BMPT'!$D$36,IF(J834=36,'Equivalencia BH-BMPT'!$D$37,IF(J834=37,'Equivalencia BH-BMPT'!$D$38,IF(J834=38,'Equivalencia BH-BMPT'!#REF!,IF(J834=39,'Equivalencia BH-BMPT'!$D$40,IF(J834=40,'Equivalencia BH-BMPT'!$D$41,IF(J834=41,'Equivalencia BH-BMPT'!$D$42,IF(J834=42,'Equivalencia BH-BMPT'!$D$43,IF(J834=43,'Equivalencia BH-BMPT'!$D$44,IF(J834=44,'Equivalencia BH-BMPT'!$D$45,IF(J834=45,'Equivalencia BH-BMPT'!$D$46,"No ha seleccionado un número de programa")))))))))))))))))))))))))))))))))))))))))))))</f>
        <v>No ha seleccionado un número de programa</v>
      </c>
      <c r="L834" s="20"/>
      <c r="M834" s="17"/>
      <c r="N834" s="24"/>
      <c r="O834" s="21"/>
      <c r="P834" s="85"/>
      <c r="Q834" s="22"/>
      <c r="R834" s="22"/>
      <c r="S834" s="22"/>
      <c r="T834" s="22">
        <f t="shared" si="45"/>
        <v>0</v>
      </c>
      <c r="U834" s="22"/>
      <c r="V834" s="23"/>
      <c r="W834" s="23"/>
      <c r="X834" s="23"/>
      <c r="Y834" s="17"/>
      <c r="Z834" s="17"/>
      <c r="AA834" s="39"/>
      <c r="AB834" s="17"/>
      <c r="AC834" s="17"/>
      <c r="AD834" s="17"/>
      <c r="AE834" s="17"/>
      <c r="AF834" s="40" t="e">
        <f t="shared" si="46"/>
        <v>#DIV/0!</v>
      </c>
      <c r="AG834" s="41"/>
      <c r="AH834" s="41" t="b">
        <f t="shared" si="47"/>
        <v>1</v>
      </c>
    </row>
    <row r="835" spans="1:34" ht="44.25" hidden="1" customHeight="1" thickBot="1" x14ac:dyDescent="0.3">
      <c r="A835" s="17"/>
      <c r="B835" s="17"/>
      <c r="C835" s="3"/>
      <c r="D835" s="17"/>
      <c r="E835" s="3" t="str">
        <f>IF(D835=1,'Tipo '!$B$2,IF(D835=2,'Tipo '!$B$3,IF(D835=3,'Tipo '!$B$4,IF(D835=4,'Tipo '!$B$5,IF(D835=5,'Tipo '!$B$6,IF(D835=6,'Tipo '!$B$7,IF(D835=7,'Tipo '!$B$8,IF(D835=8,'Tipo '!$B$9,IF(D835=9,'Tipo '!$B$10,IF(D835=10,'Tipo '!$B$11,IF(D835=11,'Tipo '!$B$12,IF(D835=12,'Tipo '!$B$13,IF(D835=13,'Tipo '!$B$14,IF(D835=14,'Tipo '!$B$15,IF(D835=15,'Tipo '!$B$16,IF(D835=16,'Tipo '!$B$17,IF(D835=17,'Tipo '!$B$18,IF(D835=18,'Tipo '!$B$19,IF(D835=19,'Tipo '!$B$20,IF(D835=20,'Tipo '!$B$21,"No ha seleccionado un tipo de contrato válido"))))))))))))))))))))</f>
        <v>No ha seleccionado un tipo de contrato válido</v>
      </c>
      <c r="F835" s="3"/>
      <c r="G835" s="3"/>
      <c r="H835" s="19"/>
      <c r="I835" s="19"/>
      <c r="J835" s="8"/>
      <c r="K835" s="38" t="str">
        <f>IF(J835=1,'Equivalencia BH-BMPT'!$D$2,IF(J835=2,'Equivalencia BH-BMPT'!$D$3,IF(J835=3,'Equivalencia BH-BMPT'!$D$4,IF(J835=4,'Equivalencia BH-BMPT'!$D$5,IF(J835=5,'Equivalencia BH-BMPT'!$D$6,IF(J835=6,'Equivalencia BH-BMPT'!$D$7,IF(J835=7,'Equivalencia BH-BMPT'!$D$8,IF(J835=8,'Equivalencia BH-BMPT'!$D$9,IF(J835=9,'Equivalencia BH-BMPT'!$D$10,IF(J835=10,'Equivalencia BH-BMPT'!$D$11,IF(J835=11,'Equivalencia BH-BMPT'!$D$12,IF(J835=12,'Equivalencia BH-BMPT'!$D$13,IF(J835=13,'Equivalencia BH-BMPT'!$D$14,IF(J835=14,'Equivalencia BH-BMPT'!$D$15,IF(J835=15,'Equivalencia BH-BMPT'!$D$16,IF(J835=16,'Equivalencia BH-BMPT'!$D$17,IF(J835=17,'Equivalencia BH-BMPT'!$D$18,IF(J835=18,'Equivalencia BH-BMPT'!$D$19,IF(J835=19,'Equivalencia BH-BMPT'!$D$20,IF(J835=20,'Equivalencia BH-BMPT'!$D$21,IF(J835=21,'Equivalencia BH-BMPT'!$D$22,IF(J835=22,'Equivalencia BH-BMPT'!$D$23,IF(J835=23,'Equivalencia BH-BMPT'!#REF!,IF(J835=24,'Equivalencia BH-BMPT'!$D$25,IF(J835=25,'Equivalencia BH-BMPT'!$D$26,IF(J835=26,'Equivalencia BH-BMPT'!$D$27,IF(J835=27,'Equivalencia BH-BMPT'!$D$28,IF(J835=28,'Equivalencia BH-BMPT'!$D$29,IF(J835=29,'Equivalencia BH-BMPT'!$D$30,IF(J835=30,'Equivalencia BH-BMPT'!$D$31,IF(J835=31,'Equivalencia BH-BMPT'!$D$32,IF(J835=32,'Equivalencia BH-BMPT'!$D$33,IF(J835=33,'Equivalencia BH-BMPT'!$D$34,IF(J835=34,'Equivalencia BH-BMPT'!$D$35,IF(J835=35,'Equivalencia BH-BMPT'!$D$36,IF(J835=36,'Equivalencia BH-BMPT'!$D$37,IF(J835=37,'Equivalencia BH-BMPT'!$D$38,IF(J835=38,'Equivalencia BH-BMPT'!#REF!,IF(J835=39,'Equivalencia BH-BMPT'!$D$40,IF(J835=40,'Equivalencia BH-BMPT'!$D$41,IF(J835=41,'Equivalencia BH-BMPT'!$D$42,IF(J835=42,'Equivalencia BH-BMPT'!$D$43,IF(J835=43,'Equivalencia BH-BMPT'!$D$44,IF(J835=44,'Equivalencia BH-BMPT'!$D$45,IF(J835=45,'Equivalencia BH-BMPT'!$D$46,"No ha seleccionado un número de programa")))))))))))))))))))))))))))))))))))))))))))))</f>
        <v>No ha seleccionado un número de programa</v>
      </c>
      <c r="L835" s="20"/>
      <c r="M835" s="17"/>
      <c r="N835" s="24"/>
      <c r="O835" s="21"/>
      <c r="P835" s="85"/>
      <c r="Q835" s="22"/>
      <c r="R835" s="22"/>
      <c r="S835" s="22"/>
      <c r="T835" s="22">
        <f t="shared" si="45"/>
        <v>0</v>
      </c>
      <c r="U835" s="22"/>
      <c r="V835" s="23"/>
      <c r="W835" s="23"/>
      <c r="X835" s="23"/>
      <c r="Y835" s="17"/>
      <c r="Z835" s="17"/>
      <c r="AA835" s="39"/>
      <c r="AB835" s="17"/>
      <c r="AC835" s="17"/>
      <c r="AD835" s="17"/>
      <c r="AE835" s="17"/>
      <c r="AF835" s="40" t="e">
        <f t="shared" si="46"/>
        <v>#DIV/0!</v>
      </c>
      <c r="AG835" s="41"/>
      <c r="AH835" s="41" t="b">
        <f t="shared" si="47"/>
        <v>1</v>
      </c>
    </row>
    <row r="836" spans="1:34" ht="44.25" hidden="1" customHeight="1" thickBot="1" x14ac:dyDescent="0.3">
      <c r="A836" s="17"/>
      <c r="B836" s="17"/>
      <c r="C836" s="3"/>
      <c r="D836" s="17"/>
      <c r="E836" s="3" t="str">
        <f>IF(D836=1,'Tipo '!$B$2,IF(D836=2,'Tipo '!$B$3,IF(D836=3,'Tipo '!$B$4,IF(D836=4,'Tipo '!$B$5,IF(D836=5,'Tipo '!$B$6,IF(D836=6,'Tipo '!$B$7,IF(D836=7,'Tipo '!$B$8,IF(D836=8,'Tipo '!$B$9,IF(D836=9,'Tipo '!$B$10,IF(D836=10,'Tipo '!$B$11,IF(D836=11,'Tipo '!$B$12,IF(D836=12,'Tipo '!$B$13,IF(D836=13,'Tipo '!$B$14,IF(D836=14,'Tipo '!$B$15,IF(D836=15,'Tipo '!$B$16,IF(D836=16,'Tipo '!$B$17,IF(D836=17,'Tipo '!$B$18,IF(D836=18,'Tipo '!$B$19,IF(D836=19,'Tipo '!$B$20,IF(D836=20,'Tipo '!$B$21,"No ha seleccionado un tipo de contrato válido"))))))))))))))))))))</f>
        <v>No ha seleccionado un tipo de contrato válido</v>
      </c>
      <c r="F836" s="3"/>
      <c r="G836" s="3"/>
      <c r="H836" s="19"/>
      <c r="I836" s="19"/>
      <c r="J836" s="8"/>
      <c r="K836" s="38" t="str">
        <f>IF(J836=1,'Equivalencia BH-BMPT'!$D$2,IF(J836=2,'Equivalencia BH-BMPT'!$D$3,IF(J836=3,'Equivalencia BH-BMPT'!$D$4,IF(J836=4,'Equivalencia BH-BMPT'!$D$5,IF(J836=5,'Equivalencia BH-BMPT'!$D$6,IF(J836=6,'Equivalencia BH-BMPT'!$D$7,IF(J836=7,'Equivalencia BH-BMPT'!$D$8,IF(J836=8,'Equivalencia BH-BMPT'!$D$9,IF(J836=9,'Equivalencia BH-BMPT'!$D$10,IF(J836=10,'Equivalencia BH-BMPT'!$D$11,IF(J836=11,'Equivalencia BH-BMPT'!$D$12,IF(J836=12,'Equivalencia BH-BMPT'!$D$13,IF(J836=13,'Equivalencia BH-BMPT'!$D$14,IF(J836=14,'Equivalencia BH-BMPT'!$D$15,IF(J836=15,'Equivalencia BH-BMPT'!$D$16,IF(J836=16,'Equivalencia BH-BMPT'!$D$17,IF(J836=17,'Equivalencia BH-BMPT'!$D$18,IF(J836=18,'Equivalencia BH-BMPT'!$D$19,IF(J836=19,'Equivalencia BH-BMPT'!$D$20,IF(J836=20,'Equivalencia BH-BMPT'!$D$21,IF(J836=21,'Equivalencia BH-BMPT'!$D$22,IF(J836=22,'Equivalencia BH-BMPT'!$D$23,IF(J836=23,'Equivalencia BH-BMPT'!#REF!,IF(J836=24,'Equivalencia BH-BMPT'!$D$25,IF(J836=25,'Equivalencia BH-BMPT'!$D$26,IF(J836=26,'Equivalencia BH-BMPT'!$D$27,IF(J836=27,'Equivalencia BH-BMPT'!$D$28,IF(J836=28,'Equivalencia BH-BMPT'!$D$29,IF(J836=29,'Equivalencia BH-BMPT'!$D$30,IF(J836=30,'Equivalencia BH-BMPT'!$D$31,IF(J836=31,'Equivalencia BH-BMPT'!$D$32,IF(J836=32,'Equivalencia BH-BMPT'!$D$33,IF(J836=33,'Equivalencia BH-BMPT'!$D$34,IF(J836=34,'Equivalencia BH-BMPT'!$D$35,IF(J836=35,'Equivalencia BH-BMPT'!$D$36,IF(J836=36,'Equivalencia BH-BMPT'!$D$37,IF(J836=37,'Equivalencia BH-BMPT'!$D$38,IF(J836=38,'Equivalencia BH-BMPT'!#REF!,IF(J836=39,'Equivalencia BH-BMPT'!$D$40,IF(J836=40,'Equivalencia BH-BMPT'!$D$41,IF(J836=41,'Equivalencia BH-BMPT'!$D$42,IF(J836=42,'Equivalencia BH-BMPT'!$D$43,IF(J836=43,'Equivalencia BH-BMPT'!$D$44,IF(J836=44,'Equivalencia BH-BMPT'!$D$45,IF(J836=45,'Equivalencia BH-BMPT'!$D$46,"No ha seleccionado un número de programa")))))))))))))))))))))))))))))))))))))))))))))</f>
        <v>No ha seleccionado un número de programa</v>
      </c>
      <c r="L836" s="20"/>
      <c r="M836" s="17"/>
      <c r="N836" s="24"/>
      <c r="O836" s="21"/>
      <c r="P836" s="85"/>
      <c r="Q836" s="22"/>
      <c r="R836" s="22"/>
      <c r="S836" s="22"/>
      <c r="T836" s="22">
        <f t="shared" si="45"/>
        <v>0</v>
      </c>
      <c r="U836" s="22"/>
      <c r="V836" s="23"/>
      <c r="W836" s="23"/>
      <c r="X836" s="23"/>
      <c r="Y836" s="17"/>
      <c r="Z836" s="17"/>
      <c r="AA836" s="39"/>
      <c r="AB836" s="17"/>
      <c r="AC836" s="17"/>
      <c r="AD836" s="17"/>
      <c r="AE836" s="17"/>
      <c r="AF836" s="40" t="e">
        <f t="shared" si="46"/>
        <v>#DIV/0!</v>
      </c>
      <c r="AG836" s="41"/>
      <c r="AH836" s="41" t="b">
        <f t="shared" si="47"/>
        <v>1</v>
      </c>
    </row>
    <row r="837" spans="1:34" ht="44.25" hidden="1" customHeight="1" thickBot="1" x14ac:dyDescent="0.3">
      <c r="A837" s="17"/>
      <c r="B837" s="17"/>
      <c r="C837" s="3"/>
      <c r="D837" s="17"/>
      <c r="E837" s="3" t="str">
        <f>IF(D837=1,'Tipo '!$B$2,IF(D837=2,'Tipo '!$B$3,IF(D837=3,'Tipo '!$B$4,IF(D837=4,'Tipo '!$B$5,IF(D837=5,'Tipo '!$B$6,IF(D837=6,'Tipo '!$B$7,IF(D837=7,'Tipo '!$B$8,IF(D837=8,'Tipo '!$B$9,IF(D837=9,'Tipo '!$B$10,IF(D837=10,'Tipo '!$B$11,IF(D837=11,'Tipo '!$B$12,IF(D837=12,'Tipo '!$B$13,IF(D837=13,'Tipo '!$B$14,IF(D837=14,'Tipo '!$B$15,IF(D837=15,'Tipo '!$B$16,IF(D837=16,'Tipo '!$B$17,IF(D837=17,'Tipo '!$B$18,IF(D837=18,'Tipo '!$B$19,IF(D837=19,'Tipo '!$B$20,IF(D837=20,'Tipo '!$B$21,"No ha seleccionado un tipo de contrato válido"))))))))))))))))))))</f>
        <v>No ha seleccionado un tipo de contrato válido</v>
      </c>
      <c r="F837" s="3"/>
      <c r="G837" s="3"/>
      <c r="H837" s="19"/>
      <c r="I837" s="19"/>
      <c r="J837" s="8"/>
      <c r="K837" s="38" t="str">
        <f>IF(J837=1,'Equivalencia BH-BMPT'!$D$2,IF(J837=2,'Equivalencia BH-BMPT'!$D$3,IF(J837=3,'Equivalencia BH-BMPT'!$D$4,IF(J837=4,'Equivalencia BH-BMPT'!$D$5,IF(J837=5,'Equivalencia BH-BMPT'!$D$6,IF(J837=6,'Equivalencia BH-BMPT'!$D$7,IF(J837=7,'Equivalencia BH-BMPT'!$D$8,IF(J837=8,'Equivalencia BH-BMPT'!$D$9,IF(J837=9,'Equivalencia BH-BMPT'!$D$10,IF(J837=10,'Equivalencia BH-BMPT'!$D$11,IF(J837=11,'Equivalencia BH-BMPT'!$D$12,IF(J837=12,'Equivalencia BH-BMPT'!$D$13,IF(J837=13,'Equivalencia BH-BMPT'!$D$14,IF(J837=14,'Equivalencia BH-BMPT'!$D$15,IF(J837=15,'Equivalencia BH-BMPT'!$D$16,IF(J837=16,'Equivalencia BH-BMPT'!$D$17,IF(J837=17,'Equivalencia BH-BMPT'!$D$18,IF(J837=18,'Equivalencia BH-BMPT'!$D$19,IF(J837=19,'Equivalencia BH-BMPT'!$D$20,IF(J837=20,'Equivalencia BH-BMPT'!$D$21,IF(J837=21,'Equivalencia BH-BMPT'!$D$22,IF(J837=22,'Equivalencia BH-BMPT'!$D$23,IF(J837=23,'Equivalencia BH-BMPT'!#REF!,IF(J837=24,'Equivalencia BH-BMPT'!$D$25,IF(J837=25,'Equivalencia BH-BMPT'!$D$26,IF(J837=26,'Equivalencia BH-BMPT'!$D$27,IF(J837=27,'Equivalencia BH-BMPT'!$D$28,IF(J837=28,'Equivalencia BH-BMPT'!$D$29,IF(J837=29,'Equivalencia BH-BMPT'!$D$30,IF(J837=30,'Equivalencia BH-BMPT'!$D$31,IF(J837=31,'Equivalencia BH-BMPT'!$D$32,IF(J837=32,'Equivalencia BH-BMPT'!$D$33,IF(J837=33,'Equivalencia BH-BMPT'!$D$34,IF(J837=34,'Equivalencia BH-BMPT'!$D$35,IF(J837=35,'Equivalencia BH-BMPT'!$D$36,IF(J837=36,'Equivalencia BH-BMPT'!$D$37,IF(J837=37,'Equivalencia BH-BMPT'!$D$38,IF(J837=38,'Equivalencia BH-BMPT'!#REF!,IF(J837=39,'Equivalencia BH-BMPT'!$D$40,IF(J837=40,'Equivalencia BH-BMPT'!$D$41,IF(J837=41,'Equivalencia BH-BMPT'!$D$42,IF(J837=42,'Equivalencia BH-BMPT'!$D$43,IF(J837=43,'Equivalencia BH-BMPT'!$D$44,IF(J837=44,'Equivalencia BH-BMPT'!$D$45,IF(J837=45,'Equivalencia BH-BMPT'!$D$46,"No ha seleccionado un número de programa")))))))))))))))))))))))))))))))))))))))))))))</f>
        <v>No ha seleccionado un número de programa</v>
      </c>
      <c r="L837" s="20"/>
      <c r="M837" s="17"/>
      <c r="N837" s="24"/>
      <c r="O837" s="21"/>
      <c r="P837" s="85"/>
      <c r="Q837" s="22"/>
      <c r="R837" s="22"/>
      <c r="S837" s="22"/>
      <c r="T837" s="22">
        <f t="shared" si="45"/>
        <v>0</v>
      </c>
      <c r="U837" s="22"/>
      <c r="V837" s="23"/>
      <c r="W837" s="23"/>
      <c r="X837" s="23"/>
      <c r="Y837" s="17"/>
      <c r="Z837" s="17"/>
      <c r="AA837" s="39"/>
      <c r="AB837" s="17"/>
      <c r="AC837" s="17"/>
      <c r="AD837" s="17"/>
      <c r="AE837" s="17"/>
      <c r="AF837" s="40" t="e">
        <f t="shared" si="46"/>
        <v>#DIV/0!</v>
      </c>
      <c r="AG837" s="41"/>
      <c r="AH837" s="41" t="b">
        <f t="shared" si="47"/>
        <v>1</v>
      </c>
    </row>
    <row r="838" spans="1:34" ht="44.25" hidden="1" customHeight="1" thickBot="1" x14ac:dyDescent="0.3">
      <c r="A838" s="17"/>
      <c r="B838" s="17"/>
      <c r="C838" s="3"/>
      <c r="D838" s="17"/>
      <c r="E838" s="3" t="str">
        <f>IF(D838=1,'Tipo '!$B$2,IF(D838=2,'Tipo '!$B$3,IF(D838=3,'Tipo '!$B$4,IF(D838=4,'Tipo '!$B$5,IF(D838=5,'Tipo '!$B$6,IF(D838=6,'Tipo '!$B$7,IF(D838=7,'Tipo '!$B$8,IF(D838=8,'Tipo '!$B$9,IF(D838=9,'Tipo '!$B$10,IF(D838=10,'Tipo '!$B$11,IF(D838=11,'Tipo '!$B$12,IF(D838=12,'Tipo '!$B$13,IF(D838=13,'Tipo '!$B$14,IF(D838=14,'Tipo '!$B$15,IF(D838=15,'Tipo '!$B$16,IF(D838=16,'Tipo '!$B$17,IF(D838=17,'Tipo '!$B$18,IF(D838=18,'Tipo '!$B$19,IF(D838=19,'Tipo '!$B$20,IF(D838=20,'Tipo '!$B$21,"No ha seleccionado un tipo de contrato válido"))))))))))))))))))))</f>
        <v>No ha seleccionado un tipo de contrato válido</v>
      </c>
      <c r="F838" s="3"/>
      <c r="G838" s="3"/>
      <c r="H838" s="19"/>
      <c r="I838" s="19"/>
      <c r="J838" s="8"/>
      <c r="K838" s="38" t="str">
        <f>IF(J838=1,'Equivalencia BH-BMPT'!$D$2,IF(J838=2,'Equivalencia BH-BMPT'!$D$3,IF(J838=3,'Equivalencia BH-BMPT'!$D$4,IF(J838=4,'Equivalencia BH-BMPT'!$D$5,IF(J838=5,'Equivalencia BH-BMPT'!$D$6,IF(J838=6,'Equivalencia BH-BMPT'!$D$7,IF(J838=7,'Equivalencia BH-BMPT'!$D$8,IF(J838=8,'Equivalencia BH-BMPT'!$D$9,IF(J838=9,'Equivalencia BH-BMPT'!$D$10,IF(J838=10,'Equivalencia BH-BMPT'!$D$11,IF(J838=11,'Equivalencia BH-BMPT'!$D$12,IF(J838=12,'Equivalencia BH-BMPT'!$D$13,IF(J838=13,'Equivalencia BH-BMPT'!$D$14,IF(J838=14,'Equivalencia BH-BMPT'!$D$15,IF(J838=15,'Equivalencia BH-BMPT'!$D$16,IF(J838=16,'Equivalencia BH-BMPT'!$D$17,IF(J838=17,'Equivalencia BH-BMPT'!$D$18,IF(J838=18,'Equivalencia BH-BMPT'!$D$19,IF(J838=19,'Equivalencia BH-BMPT'!$D$20,IF(J838=20,'Equivalencia BH-BMPT'!$D$21,IF(J838=21,'Equivalencia BH-BMPT'!$D$22,IF(J838=22,'Equivalencia BH-BMPT'!$D$23,IF(J838=23,'Equivalencia BH-BMPT'!#REF!,IF(J838=24,'Equivalencia BH-BMPT'!$D$25,IF(J838=25,'Equivalencia BH-BMPT'!$D$26,IF(J838=26,'Equivalencia BH-BMPT'!$D$27,IF(J838=27,'Equivalencia BH-BMPT'!$D$28,IF(J838=28,'Equivalencia BH-BMPT'!$D$29,IF(J838=29,'Equivalencia BH-BMPT'!$D$30,IF(J838=30,'Equivalencia BH-BMPT'!$D$31,IF(J838=31,'Equivalencia BH-BMPT'!$D$32,IF(J838=32,'Equivalencia BH-BMPT'!$D$33,IF(J838=33,'Equivalencia BH-BMPT'!$D$34,IF(J838=34,'Equivalencia BH-BMPT'!$D$35,IF(J838=35,'Equivalencia BH-BMPT'!$D$36,IF(J838=36,'Equivalencia BH-BMPT'!$D$37,IF(J838=37,'Equivalencia BH-BMPT'!$D$38,IF(J838=38,'Equivalencia BH-BMPT'!#REF!,IF(J838=39,'Equivalencia BH-BMPT'!$D$40,IF(J838=40,'Equivalencia BH-BMPT'!$D$41,IF(J838=41,'Equivalencia BH-BMPT'!$D$42,IF(J838=42,'Equivalencia BH-BMPT'!$D$43,IF(J838=43,'Equivalencia BH-BMPT'!$D$44,IF(J838=44,'Equivalencia BH-BMPT'!$D$45,IF(J838=45,'Equivalencia BH-BMPT'!$D$46,"No ha seleccionado un número de programa")))))))))))))))))))))))))))))))))))))))))))))</f>
        <v>No ha seleccionado un número de programa</v>
      </c>
      <c r="L838" s="20"/>
      <c r="M838" s="17"/>
      <c r="N838" s="24"/>
      <c r="O838" s="21"/>
      <c r="P838" s="85"/>
      <c r="Q838" s="22"/>
      <c r="R838" s="22"/>
      <c r="S838" s="22"/>
      <c r="T838" s="22">
        <f t="shared" si="45"/>
        <v>0</v>
      </c>
      <c r="U838" s="22"/>
      <c r="V838" s="23"/>
      <c r="W838" s="23"/>
      <c r="X838" s="23"/>
      <c r="Y838" s="17"/>
      <c r="Z838" s="17"/>
      <c r="AA838" s="39"/>
      <c r="AB838" s="17"/>
      <c r="AC838" s="17"/>
      <c r="AD838" s="17"/>
      <c r="AE838" s="17"/>
      <c r="AF838" s="40" t="e">
        <f t="shared" si="46"/>
        <v>#DIV/0!</v>
      </c>
      <c r="AG838" s="41"/>
      <c r="AH838" s="41" t="b">
        <f t="shared" si="47"/>
        <v>1</v>
      </c>
    </row>
    <row r="839" spans="1:34" ht="44.25" hidden="1" customHeight="1" thickBot="1" x14ac:dyDescent="0.3">
      <c r="A839" s="17"/>
      <c r="B839" s="17"/>
      <c r="C839" s="3"/>
      <c r="D839" s="17"/>
      <c r="E839" s="3" t="str">
        <f>IF(D839=1,'Tipo '!$B$2,IF(D839=2,'Tipo '!$B$3,IF(D839=3,'Tipo '!$B$4,IF(D839=4,'Tipo '!$B$5,IF(D839=5,'Tipo '!$B$6,IF(D839=6,'Tipo '!$B$7,IF(D839=7,'Tipo '!$B$8,IF(D839=8,'Tipo '!$B$9,IF(D839=9,'Tipo '!$B$10,IF(D839=10,'Tipo '!$B$11,IF(D839=11,'Tipo '!$B$12,IF(D839=12,'Tipo '!$B$13,IF(D839=13,'Tipo '!$B$14,IF(D839=14,'Tipo '!$B$15,IF(D839=15,'Tipo '!$B$16,IF(D839=16,'Tipo '!$B$17,IF(D839=17,'Tipo '!$B$18,IF(D839=18,'Tipo '!$B$19,IF(D839=19,'Tipo '!$B$20,IF(D839=20,'Tipo '!$B$21,"No ha seleccionado un tipo de contrato válido"))))))))))))))))))))</f>
        <v>No ha seleccionado un tipo de contrato válido</v>
      </c>
      <c r="F839" s="3"/>
      <c r="G839" s="3"/>
      <c r="H839" s="19"/>
      <c r="I839" s="19"/>
      <c r="J839" s="8"/>
      <c r="K839" s="38" t="str">
        <f>IF(J839=1,'Equivalencia BH-BMPT'!$D$2,IF(J839=2,'Equivalencia BH-BMPT'!$D$3,IF(J839=3,'Equivalencia BH-BMPT'!$D$4,IF(J839=4,'Equivalencia BH-BMPT'!$D$5,IF(J839=5,'Equivalencia BH-BMPT'!$D$6,IF(J839=6,'Equivalencia BH-BMPT'!$D$7,IF(J839=7,'Equivalencia BH-BMPT'!$D$8,IF(J839=8,'Equivalencia BH-BMPT'!$D$9,IF(J839=9,'Equivalencia BH-BMPT'!$D$10,IF(J839=10,'Equivalencia BH-BMPT'!$D$11,IF(J839=11,'Equivalencia BH-BMPT'!$D$12,IF(J839=12,'Equivalencia BH-BMPT'!$D$13,IF(J839=13,'Equivalencia BH-BMPT'!$D$14,IF(J839=14,'Equivalencia BH-BMPT'!$D$15,IF(J839=15,'Equivalencia BH-BMPT'!$D$16,IF(J839=16,'Equivalencia BH-BMPT'!$D$17,IF(J839=17,'Equivalencia BH-BMPT'!$D$18,IF(J839=18,'Equivalencia BH-BMPT'!$D$19,IF(J839=19,'Equivalencia BH-BMPT'!$D$20,IF(J839=20,'Equivalencia BH-BMPT'!$D$21,IF(J839=21,'Equivalencia BH-BMPT'!$D$22,IF(J839=22,'Equivalencia BH-BMPT'!$D$23,IF(J839=23,'Equivalencia BH-BMPT'!#REF!,IF(J839=24,'Equivalencia BH-BMPT'!$D$25,IF(J839=25,'Equivalencia BH-BMPT'!$D$26,IF(J839=26,'Equivalencia BH-BMPT'!$D$27,IF(J839=27,'Equivalencia BH-BMPT'!$D$28,IF(J839=28,'Equivalencia BH-BMPT'!$D$29,IF(J839=29,'Equivalencia BH-BMPT'!$D$30,IF(J839=30,'Equivalencia BH-BMPT'!$D$31,IF(J839=31,'Equivalencia BH-BMPT'!$D$32,IF(J839=32,'Equivalencia BH-BMPT'!$D$33,IF(J839=33,'Equivalencia BH-BMPT'!$D$34,IF(J839=34,'Equivalencia BH-BMPT'!$D$35,IF(J839=35,'Equivalencia BH-BMPT'!$D$36,IF(J839=36,'Equivalencia BH-BMPT'!$D$37,IF(J839=37,'Equivalencia BH-BMPT'!$D$38,IF(J839=38,'Equivalencia BH-BMPT'!#REF!,IF(J839=39,'Equivalencia BH-BMPT'!$D$40,IF(J839=40,'Equivalencia BH-BMPT'!$D$41,IF(J839=41,'Equivalencia BH-BMPT'!$D$42,IF(J839=42,'Equivalencia BH-BMPT'!$D$43,IF(J839=43,'Equivalencia BH-BMPT'!$D$44,IF(J839=44,'Equivalencia BH-BMPT'!$D$45,IF(J839=45,'Equivalencia BH-BMPT'!$D$46,"No ha seleccionado un número de programa")))))))))))))))))))))))))))))))))))))))))))))</f>
        <v>No ha seleccionado un número de programa</v>
      </c>
      <c r="L839" s="20"/>
      <c r="M839" s="17"/>
      <c r="N839" s="24"/>
      <c r="O839" s="21"/>
      <c r="P839" s="85"/>
      <c r="Q839" s="22"/>
      <c r="R839" s="22"/>
      <c r="S839" s="22"/>
      <c r="T839" s="22">
        <f t="shared" si="45"/>
        <v>0</v>
      </c>
      <c r="U839" s="22"/>
      <c r="V839" s="23"/>
      <c r="W839" s="23"/>
      <c r="X839" s="23"/>
      <c r="Y839" s="17"/>
      <c r="Z839" s="17"/>
      <c r="AA839" s="39"/>
      <c r="AB839" s="17"/>
      <c r="AC839" s="17"/>
      <c r="AD839" s="17"/>
      <c r="AE839" s="17"/>
      <c r="AF839" s="40" t="e">
        <f t="shared" si="46"/>
        <v>#DIV/0!</v>
      </c>
      <c r="AG839" s="41"/>
      <c r="AH839" s="41" t="b">
        <f t="shared" si="47"/>
        <v>1</v>
      </c>
    </row>
    <row r="840" spans="1:34" ht="44.25" hidden="1" customHeight="1" thickBot="1" x14ac:dyDescent="0.3">
      <c r="A840" s="17"/>
      <c r="B840" s="17"/>
      <c r="C840" s="3"/>
      <c r="D840" s="17"/>
      <c r="E840" s="3" t="str">
        <f>IF(D840=1,'Tipo '!$B$2,IF(D840=2,'Tipo '!$B$3,IF(D840=3,'Tipo '!$B$4,IF(D840=4,'Tipo '!$B$5,IF(D840=5,'Tipo '!$B$6,IF(D840=6,'Tipo '!$B$7,IF(D840=7,'Tipo '!$B$8,IF(D840=8,'Tipo '!$B$9,IF(D840=9,'Tipo '!$B$10,IF(D840=10,'Tipo '!$B$11,IF(D840=11,'Tipo '!$B$12,IF(D840=12,'Tipo '!$B$13,IF(D840=13,'Tipo '!$B$14,IF(D840=14,'Tipo '!$B$15,IF(D840=15,'Tipo '!$B$16,IF(D840=16,'Tipo '!$B$17,IF(D840=17,'Tipo '!$B$18,IF(D840=18,'Tipo '!$B$19,IF(D840=19,'Tipo '!$B$20,IF(D840=20,'Tipo '!$B$21,"No ha seleccionado un tipo de contrato válido"))))))))))))))))))))</f>
        <v>No ha seleccionado un tipo de contrato válido</v>
      </c>
      <c r="F840" s="3"/>
      <c r="G840" s="3"/>
      <c r="H840" s="19"/>
      <c r="I840" s="19"/>
      <c r="J840" s="8"/>
      <c r="K840" s="38" t="str">
        <f>IF(J840=1,'Equivalencia BH-BMPT'!$D$2,IF(J840=2,'Equivalencia BH-BMPT'!$D$3,IF(J840=3,'Equivalencia BH-BMPT'!$D$4,IF(J840=4,'Equivalencia BH-BMPT'!$D$5,IF(J840=5,'Equivalencia BH-BMPT'!$D$6,IF(J840=6,'Equivalencia BH-BMPT'!$D$7,IF(J840=7,'Equivalencia BH-BMPT'!$D$8,IF(J840=8,'Equivalencia BH-BMPT'!$D$9,IF(J840=9,'Equivalencia BH-BMPT'!$D$10,IF(J840=10,'Equivalencia BH-BMPT'!$D$11,IF(J840=11,'Equivalencia BH-BMPT'!$D$12,IF(J840=12,'Equivalencia BH-BMPT'!$D$13,IF(J840=13,'Equivalencia BH-BMPT'!$D$14,IF(J840=14,'Equivalencia BH-BMPT'!$D$15,IF(J840=15,'Equivalencia BH-BMPT'!$D$16,IF(J840=16,'Equivalencia BH-BMPT'!$D$17,IF(J840=17,'Equivalencia BH-BMPT'!$D$18,IF(J840=18,'Equivalencia BH-BMPT'!$D$19,IF(J840=19,'Equivalencia BH-BMPT'!$D$20,IF(J840=20,'Equivalencia BH-BMPT'!$D$21,IF(J840=21,'Equivalencia BH-BMPT'!$D$22,IF(J840=22,'Equivalencia BH-BMPT'!$D$23,IF(J840=23,'Equivalencia BH-BMPT'!#REF!,IF(J840=24,'Equivalencia BH-BMPT'!$D$25,IF(J840=25,'Equivalencia BH-BMPT'!$D$26,IF(J840=26,'Equivalencia BH-BMPT'!$D$27,IF(J840=27,'Equivalencia BH-BMPT'!$D$28,IF(J840=28,'Equivalencia BH-BMPT'!$D$29,IF(J840=29,'Equivalencia BH-BMPT'!$D$30,IF(J840=30,'Equivalencia BH-BMPT'!$D$31,IF(J840=31,'Equivalencia BH-BMPT'!$D$32,IF(J840=32,'Equivalencia BH-BMPT'!$D$33,IF(J840=33,'Equivalencia BH-BMPT'!$D$34,IF(J840=34,'Equivalencia BH-BMPT'!$D$35,IF(J840=35,'Equivalencia BH-BMPT'!$D$36,IF(J840=36,'Equivalencia BH-BMPT'!$D$37,IF(J840=37,'Equivalencia BH-BMPT'!$D$38,IF(J840=38,'Equivalencia BH-BMPT'!#REF!,IF(J840=39,'Equivalencia BH-BMPT'!$D$40,IF(J840=40,'Equivalencia BH-BMPT'!$D$41,IF(J840=41,'Equivalencia BH-BMPT'!$D$42,IF(J840=42,'Equivalencia BH-BMPT'!$D$43,IF(J840=43,'Equivalencia BH-BMPT'!$D$44,IF(J840=44,'Equivalencia BH-BMPT'!$D$45,IF(J840=45,'Equivalencia BH-BMPT'!$D$46,"No ha seleccionado un número de programa")))))))))))))))))))))))))))))))))))))))))))))</f>
        <v>No ha seleccionado un número de programa</v>
      </c>
      <c r="L840" s="20"/>
      <c r="M840" s="17"/>
      <c r="N840" s="24"/>
      <c r="O840" s="21"/>
      <c r="P840" s="85"/>
      <c r="Q840" s="22"/>
      <c r="R840" s="22"/>
      <c r="S840" s="22"/>
      <c r="T840" s="22">
        <f t="shared" si="45"/>
        <v>0</v>
      </c>
      <c r="U840" s="22"/>
      <c r="V840" s="23"/>
      <c r="W840" s="23"/>
      <c r="X840" s="23"/>
      <c r="Y840" s="17"/>
      <c r="Z840" s="17"/>
      <c r="AA840" s="39"/>
      <c r="AB840" s="17"/>
      <c r="AC840" s="17"/>
      <c r="AD840" s="17"/>
      <c r="AE840" s="17"/>
      <c r="AF840" s="40" t="e">
        <f t="shared" si="46"/>
        <v>#DIV/0!</v>
      </c>
      <c r="AG840" s="41"/>
      <c r="AH840" s="41" t="b">
        <f t="shared" si="47"/>
        <v>1</v>
      </c>
    </row>
    <row r="841" spans="1:34" ht="44.25" hidden="1" customHeight="1" thickBot="1" x14ac:dyDescent="0.3">
      <c r="A841" s="17"/>
      <c r="B841" s="17"/>
      <c r="C841" s="3"/>
      <c r="D841" s="17"/>
      <c r="E841" s="3" t="str">
        <f>IF(D841=1,'Tipo '!$B$2,IF(D841=2,'Tipo '!$B$3,IF(D841=3,'Tipo '!$B$4,IF(D841=4,'Tipo '!$B$5,IF(D841=5,'Tipo '!$B$6,IF(D841=6,'Tipo '!$B$7,IF(D841=7,'Tipo '!$B$8,IF(D841=8,'Tipo '!$B$9,IF(D841=9,'Tipo '!$B$10,IF(D841=10,'Tipo '!$B$11,IF(D841=11,'Tipo '!$B$12,IF(D841=12,'Tipo '!$B$13,IF(D841=13,'Tipo '!$B$14,IF(D841=14,'Tipo '!$B$15,IF(D841=15,'Tipo '!$B$16,IF(D841=16,'Tipo '!$B$17,IF(D841=17,'Tipo '!$B$18,IF(D841=18,'Tipo '!$B$19,IF(D841=19,'Tipo '!$B$20,IF(D841=20,'Tipo '!$B$21,"No ha seleccionado un tipo de contrato válido"))))))))))))))))))))</f>
        <v>No ha seleccionado un tipo de contrato válido</v>
      </c>
      <c r="F841" s="3"/>
      <c r="G841" s="3"/>
      <c r="H841" s="19"/>
      <c r="I841" s="19"/>
      <c r="J841" s="8"/>
      <c r="K841" s="38" t="str">
        <f>IF(J841=1,'Equivalencia BH-BMPT'!$D$2,IF(J841=2,'Equivalencia BH-BMPT'!$D$3,IF(J841=3,'Equivalencia BH-BMPT'!$D$4,IF(J841=4,'Equivalencia BH-BMPT'!$D$5,IF(J841=5,'Equivalencia BH-BMPT'!$D$6,IF(J841=6,'Equivalencia BH-BMPT'!$D$7,IF(J841=7,'Equivalencia BH-BMPT'!$D$8,IF(J841=8,'Equivalencia BH-BMPT'!$D$9,IF(J841=9,'Equivalencia BH-BMPT'!$D$10,IF(J841=10,'Equivalencia BH-BMPT'!$D$11,IF(J841=11,'Equivalencia BH-BMPT'!$D$12,IF(J841=12,'Equivalencia BH-BMPT'!$D$13,IF(J841=13,'Equivalencia BH-BMPT'!$D$14,IF(J841=14,'Equivalencia BH-BMPT'!$D$15,IF(J841=15,'Equivalencia BH-BMPT'!$D$16,IF(J841=16,'Equivalencia BH-BMPT'!$D$17,IF(J841=17,'Equivalencia BH-BMPT'!$D$18,IF(J841=18,'Equivalencia BH-BMPT'!$D$19,IF(J841=19,'Equivalencia BH-BMPT'!$D$20,IF(J841=20,'Equivalencia BH-BMPT'!$D$21,IF(J841=21,'Equivalencia BH-BMPT'!$D$22,IF(J841=22,'Equivalencia BH-BMPT'!$D$23,IF(J841=23,'Equivalencia BH-BMPT'!#REF!,IF(J841=24,'Equivalencia BH-BMPT'!$D$25,IF(J841=25,'Equivalencia BH-BMPT'!$D$26,IF(J841=26,'Equivalencia BH-BMPT'!$D$27,IF(J841=27,'Equivalencia BH-BMPT'!$D$28,IF(J841=28,'Equivalencia BH-BMPT'!$D$29,IF(J841=29,'Equivalencia BH-BMPT'!$D$30,IF(J841=30,'Equivalencia BH-BMPT'!$D$31,IF(J841=31,'Equivalencia BH-BMPT'!$D$32,IF(J841=32,'Equivalencia BH-BMPT'!$D$33,IF(J841=33,'Equivalencia BH-BMPT'!$D$34,IF(J841=34,'Equivalencia BH-BMPT'!$D$35,IF(J841=35,'Equivalencia BH-BMPT'!$D$36,IF(J841=36,'Equivalencia BH-BMPT'!$D$37,IF(J841=37,'Equivalencia BH-BMPT'!$D$38,IF(J841=38,'Equivalencia BH-BMPT'!#REF!,IF(J841=39,'Equivalencia BH-BMPT'!$D$40,IF(J841=40,'Equivalencia BH-BMPT'!$D$41,IF(J841=41,'Equivalencia BH-BMPT'!$D$42,IF(J841=42,'Equivalencia BH-BMPT'!$D$43,IF(J841=43,'Equivalencia BH-BMPT'!$D$44,IF(J841=44,'Equivalencia BH-BMPT'!$D$45,IF(J841=45,'Equivalencia BH-BMPT'!$D$46,"No ha seleccionado un número de programa")))))))))))))))))))))))))))))))))))))))))))))</f>
        <v>No ha seleccionado un número de programa</v>
      </c>
      <c r="L841" s="20"/>
      <c r="M841" s="17"/>
      <c r="N841" s="24"/>
      <c r="O841" s="21"/>
      <c r="P841" s="85"/>
      <c r="Q841" s="22"/>
      <c r="R841" s="22"/>
      <c r="S841" s="22"/>
      <c r="T841" s="22">
        <f t="shared" si="45"/>
        <v>0</v>
      </c>
      <c r="U841" s="22"/>
      <c r="V841" s="23"/>
      <c r="W841" s="23"/>
      <c r="X841" s="23"/>
      <c r="Y841" s="17"/>
      <c r="Z841" s="17"/>
      <c r="AA841" s="39"/>
      <c r="AB841" s="17"/>
      <c r="AC841" s="17"/>
      <c r="AD841" s="17"/>
      <c r="AE841" s="17"/>
      <c r="AF841" s="40" t="e">
        <f t="shared" si="46"/>
        <v>#DIV/0!</v>
      </c>
      <c r="AG841" s="41"/>
      <c r="AH841" s="41" t="b">
        <f t="shared" si="47"/>
        <v>1</v>
      </c>
    </row>
    <row r="842" spans="1:34" ht="44.25" hidden="1" customHeight="1" thickBot="1" x14ac:dyDescent="0.3">
      <c r="A842" s="17"/>
      <c r="B842" s="17"/>
      <c r="C842" s="3"/>
      <c r="D842" s="17"/>
      <c r="E842" s="3" t="str">
        <f>IF(D842=1,'Tipo '!$B$2,IF(D842=2,'Tipo '!$B$3,IF(D842=3,'Tipo '!$B$4,IF(D842=4,'Tipo '!$B$5,IF(D842=5,'Tipo '!$B$6,IF(D842=6,'Tipo '!$B$7,IF(D842=7,'Tipo '!$B$8,IF(D842=8,'Tipo '!$B$9,IF(D842=9,'Tipo '!$B$10,IF(D842=10,'Tipo '!$B$11,IF(D842=11,'Tipo '!$B$12,IF(D842=12,'Tipo '!$B$13,IF(D842=13,'Tipo '!$B$14,IF(D842=14,'Tipo '!$B$15,IF(D842=15,'Tipo '!$B$16,IF(D842=16,'Tipo '!$B$17,IF(D842=17,'Tipo '!$B$18,IF(D842=18,'Tipo '!$B$19,IF(D842=19,'Tipo '!$B$20,IF(D842=20,'Tipo '!$B$21,"No ha seleccionado un tipo de contrato válido"))))))))))))))))))))</f>
        <v>No ha seleccionado un tipo de contrato válido</v>
      </c>
      <c r="F842" s="3"/>
      <c r="G842" s="3"/>
      <c r="H842" s="19"/>
      <c r="I842" s="19"/>
      <c r="J842" s="8"/>
      <c r="K842" s="38" t="str">
        <f>IF(J842=1,'Equivalencia BH-BMPT'!$D$2,IF(J842=2,'Equivalencia BH-BMPT'!$D$3,IF(J842=3,'Equivalencia BH-BMPT'!$D$4,IF(J842=4,'Equivalencia BH-BMPT'!$D$5,IF(J842=5,'Equivalencia BH-BMPT'!$D$6,IF(J842=6,'Equivalencia BH-BMPT'!$D$7,IF(J842=7,'Equivalencia BH-BMPT'!$D$8,IF(J842=8,'Equivalencia BH-BMPT'!$D$9,IF(J842=9,'Equivalencia BH-BMPT'!$D$10,IF(J842=10,'Equivalencia BH-BMPT'!$D$11,IF(J842=11,'Equivalencia BH-BMPT'!$D$12,IF(J842=12,'Equivalencia BH-BMPT'!$D$13,IF(J842=13,'Equivalencia BH-BMPT'!$D$14,IF(J842=14,'Equivalencia BH-BMPT'!$D$15,IF(J842=15,'Equivalencia BH-BMPT'!$D$16,IF(J842=16,'Equivalencia BH-BMPT'!$D$17,IF(J842=17,'Equivalencia BH-BMPT'!$D$18,IF(J842=18,'Equivalencia BH-BMPT'!$D$19,IF(J842=19,'Equivalencia BH-BMPT'!$D$20,IF(J842=20,'Equivalencia BH-BMPT'!$D$21,IF(J842=21,'Equivalencia BH-BMPT'!$D$22,IF(J842=22,'Equivalencia BH-BMPT'!$D$23,IF(J842=23,'Equivalencia BH-BMPT'!#REF!,IF(J842=24,'Equivalencia BH-BMPT'!$D$25,IF(J842=25,'Equivalencia BH-BMPT'!$D$26,IF(J842=26,'Equivalencia BH-BMPT'!$D$27,IF(J842=27,'Equivalencia BH-BMPT'!$D$28,IF(J842=28,'Equivalencia BH-BMPT'!$D$29,IF(J842=29,'Equivalencia BH-BMPT'!$D$30,IF(J842=30,'Equivalencia BH-BMPT'!$D$31,IF(J842=31,'Equivalencia BH-BMPT'!$D$32,IF(J842=32,'Equivalencia BH-BMPT'!$D$33,IF(J842=33,'Equivalencia BH-BMPT'!$D$34,IF(J842=34,'Equivalencia BH-BMPT'!$D$35,IF(J842=35,'Equivalencia BH-BMPT'!$D$36,IF(J842=36,'Equivalencia BH-BMPT'!$D$37,IF(J842=37,'Equivalencia BH-BMPT'!$D$38,IF(J842=38,'Equivalencia BH-BMPT'!#REF!,IF(J842=39,'Equivalencia BH-BMPT'!$D$40,IF(J842=40,'Equivalencia BH-BMPT'!$D$41,IF(J842=41,'Equivalencia BH-BMPT'!$D$42,IF(J842=42,'Equivalencia BH-BMPT'!$D$43,IF(J842=43,'Equivalencia BH-BMPT'!$D$44,IF(J842=44,'Equivalencia BH-BMPT'!$D$45,IF(J842=45,'Equivalencia BH-BMPT'!$D$46,"No ha seleccionado un número de programa")))))))))))))))))))))))))))))))))))))))))))))</f>
        <v>No ha seleccionado un número de programa</v>
      </c>
      <c r="L842" s="20"/>
      <c r="M842" s="17"/>
      <c r="N842" s="24"/>
      <c r="O842" s="21"/>
      <c r="P842" s="85"/>
      <c r="Q842" s="22"/>
      <c r="R842" s="22"/>
      <c r="S842" s="22"/>
      <c r="T842" s="22">
        <f t="shared" si="45"/>
        <v>0</v>
      </c>
      <c r="U842" s="22"/>
      <c r="V842" s="23"/>
      <c r="W842" s="23"/>
      <c r="X842" s="23"/>
      <c r="Y842" s="17"/>
      <c r="Z842" s="17"/>
      <c r="AA842" s="39"/>
      <c r="AB842" s="17"/>
      <c r="AC842" s="17"/>
      <c r="AD842" s="17"/>
      <c r="AE842" s="17"/>
      <c r="AF842" s="40" t="e">
        <f t="shared" si="46"/>
        <v>#DIV/0!</v>
      </c>
      <c r="AG842" s="41"/>
      <c r="AH842" s="41" t="b">
        <f t="shared" si="47"/>
        <v>1</v>
      </c>
    </row>
    <row r="843" spans="1:34" ht="44.25" hidden="1" customHeight="1" thickBot="1" x14ac:dyDescent="0.3">
      <c r="A843" s="17"/>
      <c r="B843" s="17"/>
      <c r="C843" s="3"/>
      <c r="D843" s="17"/>
      <c r="E843" s="3" t="str">
        <f>IF(D843=1,'Tipo '!$B$2,IF(D843=2,'Tipo '!$B$3,IF(D843=3,'Tipo '!$B$4,IF(D843=4,'Tipo '!$B$5,IF(D843=5,'Tipo '!$B$6,IF(D843=6,'Tipo '!$B$7,IF(D843=7,'Tipo '!$B$8,IF(D843=8,'Tipo '!$B$9,IF(D843=9,'Tipo '!$B$10,IF(D843=10,'Tipo '!$B$11,IF(D843=11,'Tipo '!$B$12,IF(D843=12,'Tipo '!$B$13,IF(D843=13,'Tipo '!$B$14,IF(D843=14,'Tipo '!$B$15,IF(D843=15,'Tipo '!$B$16,IF(D843=16,'Tipo '!$B$17,IF(D843=17,'Tipo '!$B$18,IF(D843=18,'Tipo '!$B$19,IF(D843=19,'Tipo '!$B$20,IF(D843=20,'Tipo '!$B$21,"No ha seleccionado un tipo de contrato válido"))))))))))))))))))))</f>
        <v>No ha seleccionado un tipo de contrato válido</v>
      </c>
      <c r="F843" s="3"/>
      <c r="G843" s="3"/>
      <c r="H843" s="19"/>
      <c r="I843" s="19"/>
      <c r="J843" s="8"/>
      <c r="K843" s="38" t="str">
        <f>IF(J843=1,'Equivalencia BH-BMPT'!$D$2,IF(J843=2,'Equivalencia BH-BMPT'!$D$3,IF(J843=3,'Equivalencia BH-BMPT'!$D$4,IF(J843=4,'Equivalencia BH-BMPT'!$D$5,IF(J843=5,'Equivalencia BH-BMPT'!$D$6,IF(J843=6,'Equivalencia BH-BMPT'!$D$7,IF(J843=7,'Equivalencia BH-BMPT'!$D$8,IF(J843=8,'Equivalencia BH-BMPT'!$D$9,IF(J843=9,'Equivalencia BH-BMPT'!$D$10,IF(J843=10,'Equivalencia BH-BMPT'!$D$11,IF(J843=11,'Equivalencia BH-BMPT'!$D$12,IF(J843=12,'Equivalencia BH-BMPT'!$D$13,IF(J843=13,'Equivalencia BH-BMPT'!$D$14,IF(J843=14,'Equivalencia BH-BMPT'!$D$15,IF(J843=15,'Equivalencia BH-BMPT'!$D$16,IF(J843=16,'Equivalencia BH-BMPT'!$D$17,IF(J843=17,'Equivalencia BH-BMPT'!$D$18,IF(J843=18,'Equivalencia BH-BMPT'!$D$19,IF(J843=19,'Equivalencia BH-BMPT'!$D$20,IF(J843=20,'Equivalencia BH-BMPT'!$D$21,IF(J843=21,'Equivalencia BH-BMPT'!$D$22,IF(J843=22,'Equivalencia BH-BMPT'!$D$23,IF(J843=23,'Equivalencia BH-BMPT'!#REF!,IF(J843=24,'Equivalencia BH-BMPT'!$D$25,IF(J843=25,'Equivalencia BH-BMPT'!$D$26,IF(J843=26,'Equivalencia BH-BMPT'!$D$27,IF(J843=27,'Equivalencia BH-BMPT'!$D$28,IF(J843=28,'Equivalencia BH-BMPT'!$D$29,IF(J843=29,'Equivalencia BH-BMPT'!$D$30,IF(J843=30,'Equivalencia BH-BMPT'!$D$31,IF(J843=31,'Equivalencia BH-BMPT'!$D$32,IF(J843=32,'Equivalencia BH-BMPT'!$D$33,IF(J843=33,'Equivalencia BH-BMPT'!$D$34,IF(J843=34,'Equivalencia BH-BMPT'!$D$35,IF(J843=35,'Equivalencia BH-BMPT'!$D$36,IF(J843=36,'Equivalencia BH-BMPT'!$D$37,IF(J843=37,'Equivalencia BH-BMPT'!$D$38,IF(J843=38,'Equivalencia BH-BMPT'!#REF!,IF(J843=39,'Equivalencia BH-BMPT'!$D$40,IF(J843=40,'Equivalencia BH-BMPT'!$D$41,IF(J843=41,'Equivalencia BH-BMPT'!$D$42,IF(J843=42,'Equivalencia BH-BMPT'!$D$43,IF(J843=43,'Equivalencia BH-BMPT'!$D$44,IF(J843=44,'Equivalencia BH-BMPT'!$D$45,IF(J843=45,'Equivalencia BH-BMPT'!$D$46,"No ha seleccionado un número de programa")))))))))))))))))))))))))))))))))))))))))))))</f>
        <v>No ha seleccionado un número de programa</v>
      </c>
      <c r="L843" s="20"/>
      <c r="M843" s="17"/>
      <c r="N843" s="24"/>
      <c r="O843" s="21"/>
      <c r="P843" s="85"/>
      <c r="Q843" s="22"/>
      <c r="R843" s="22"/>
      <c r="S843" s="22"/>
      <c r="T843" s="22">
        <f t="shared" si="45"/>
        <v>0</v>
      </c>
      <c r="U843" s="22"/>
      <c r="V843" s="23"/>
      <c r="W843" s="23"/>
      <c r="X843" s="23"/>
      <c r="Y843" s="17"/>
      <c r="Z843" s="17"/>
      <c r="AA843" s="39"/>
      <c r="AB843" s="17"/>
      <c r="AC843" s="17"/>
      <c r="AD843" s="17"/>
      <c r="AE843" s="17"/>
      <c r="AF843" s="40" t="e">
        <f t="shared" si="46"/>
        <v>#DIV/0!</v>
      </c>
      <c r="AG843" s="41"/>
      <c r="AH843" s="41" t="b">
        <f t="shared" si="47"/>
        <v>1</v>
      </c>
    </row>
    <row r="844" spans="1:34" ht="44.25" hidden="1" customHeight="1" thickBot="1" x14ac:dyDescent="0.3">
      <c r="A844" s="17"/>
      <c r="B844" s="17"/>
      <c r="C844" s="3"/>
      <c r="D844" s="17"/>
      <c r="E844" s="3" t="str">
        <f>IF(D844=1,'Tipo '!$B$2,IF(D844=2,'Tipo '!$B$3,IF(D844=3,'Tipo '!$B$4,IF(D844=4,'Tipo '!$B$5,IF(D844=5,'Tipo '!$B$6,IF(D844=6,'Tipo '!$B$7,IF(D844=7,'Tipo '!$B$8,IF(D844=8,'Tipo '!$B$9,IF(D844=9,'Tipo '!$B$10,IF(D844=10,'Tipo '!$B$11,IF(D844=11,'Tipo '!$B$12,IF(D844=12,'Tipo '!$B$13,IF(D844=13,'Tipo '!$B$14,IF(D844=14,'Tipo '!$B$15,IF(D844=15,'Tipo '!$B$16,IF(D844=16,'Tipo '!$B$17,IF(D844=17,'Tipo '!$B$18,IF(D844=18,'Tipo '!$B$19,IF(D844=19,'Tipo '!$B$20,IF(D844=20,'Tipo '!$B$21,"No ha seleccionado un tipo de contrato válido"))))))))))))))))))))</f>
        <v>No ha seleccionado un tipo de contrato válido</v>
      </c>
      <c r="F844" s="3"/>
      <c r="G844" s="3"/>
      <c r="H844" s="19"/>
      <c r="I844" s="19"/>
      <c r="J844" s="8"/>
      <c r="K844" s="38" t="str">
        <f>IF(J844=1,'Equivalencia BH-BMPT'!$D$2,IF(J844=2,'Equivalencia BH-BMPT'!$D$3,IF(J844=3,'Equivalencia BH-BMPT'!$D$4,IF(J844=4,'Equivalencia BH-BMPT'!$D$5,IF(J844=5,'Equivalencia BH-BMPT'!$D$6,IF(J844=6,'Equivalencia BH-BMPT'!$D$7,IF(J844=7,'Equivalencia BH-BMPT'!$D$8,IF(J844=8,'Equivalencia BH-BMPT'!$D$9,IF(J844=9,'Equivalencia BH-BMPT'!$D$10,IF(J844=10,'Equivalencia BH-BMPT'!$D$11,IF(J844=11,'Equivalencia BH-BMPT'!$D$12,IF(J844=12,'Equivalencia BH-BMPT'!$D$13,IF(J844=13,'Equivalencia BH-BMPT'!$D$14,IF(J844=14,'Equivalencia BH-BMPT'!$D$15,IF(J844=15,'Equivalencia BH-BMPT'!$D$16,IF(J844=16,'Equivalencia BH-BMPT'!$D$17,IF(J844=17,'Equivalencia BH-BMPT'!$D$18,IF(J844=18,'Equivalencia BH-BMPT'!$D$19,IF(J844=19,'Equivalencia BH-BMPT'!$D$20,IF(J844=20,'Equivalencia BH-BMPT'!$D$21,IF(J844=21,'Equivalencia BH-BMPT'!$D$22,IF(J844=22,'Equivalencia BH-BMPT'!$D$23,IF(J844=23,'Equivalencia BH-BMPT'!#REF!,IF(J844=24,'Equivalencia BH-BMPT'!$D$25,IF(J844=25,'Equivalencia BH-BMPT'!$D$26,IF(J844=26,'Equivalencia BH-BMPT'!$D$27,IF(J844=27,'Equivalencia BH-BMPT'!$D$28,IF(J844=28,'Equivalencia BH-BMPT'!$D$29,IF(J844=29,'Equivalencia BH-BMPT'!$D$30,IF(J844=30,'Equivalencia BH-BMPT'!$D$31,IF(J844=31,'Equivalencia BH-BMPT'!$D$32,IF(J844=32,'Equivalencia BH-BMPT'!$D$33,IF(J844=33,'Equivalencia BH-BMPT'!$D$34,IF(J844=34,'Equivalencia BH-BMPT'!$D$35,IF(J844=35,'Equivalencia BH-BMPT'!$D$36,IF(J844=36,'Equivalencia BH-BMPT'!$D$37,IF(J844=37,'Equivalencia BH-BMPT'!$D$38,IF(J844=38,'Equivalencia BH-BMPT'!#REF!,IF(J844=39,'Equivalencia BH-BMPT'!$D$40,IF(J844=40,'Equivalencia BH-BMPT'!$D$41,IF(J844=41,'Equivalencia BH-BMPT'!$D$42,IF(J844=42,'Equivalencia BH-BMPT'!$D$43,IF(J844=43,'Equivalencia BH-BMPT'!$D$44,IF(J844=44,'Equivalencia BH-BMPT'!$D$45,IF(J844=45,'Equivalencia BH-BMPT'!$D$46,"No ha seleccionado un número de programa")))))))))))))))))))))))))))))))))))))))))))))</f>
        <v>No ha seleccionado un número de programa</v>
      </c>
      <c r="L844" s="20"/>
      <c r="M844" s="17"/>
      <c r="N844" s="24"/>
      <c r="O844" s="21"/>
      <c r="P844" s="85"/>
      <c r="Q844" s="22"/>
      <c r="R844" s="22"/>
      <c r="S844" s="22"/>
      <c r="T844" s="22">
        <f t="shared" si="45"/>
        <v>0</v>
      </c>
      <c r="U844" s="22"/>
      <c r="V844" s="23"/>
      <c r="W844" s="23"/>
      <c r="X844" s="23"/>
      <c r="Y844" s="17"/>
      <c r="Z844" s="17"/>
      <c r="AA844" s="39"/>
      <c r="AB844" s="17"/>
      <c r="AC844" s="17"/>
      <c r="AD844" s="17"/>
      <c r="AE844" s="17"/>
      <c r="AF844" s="40" t="e">
        <f t="shared" si="46"/>
        <v>#DIV/0!</v>
      </c>
      <c r="AG844" s="41"/>
      <c r="AH844" s="41" t="b">
        <f t="shared" si="47"/>
        <v>1</v>
      </c>
    </row>
    <row r="845" spans="1:34" ht="44.25" hidden="1" customHeight="1" thickBot="1" x14ac:dyDescent="0.3">
      <c r="A845" s="17"/>
      <c r="B845" s="17"/>
      <c r="C845" s="3"/>
      <c r="D845" s="17"/>
      <c r="E845" s="3" t="str">
        <f>IF(D845=1,'Tipo '!$B$2,IF(D845=2,'Tipo '!$B$3,IF(D845=3,'Tipo '!$B$4,IF(D845=4,'Tipo '!$B$5,IF(D845=5,'Tipo '!$B$6,IF(D845=6,'Tipo '!$B$7,IF(D845=7,'Tipo '!$B$8,IF(D845=8,'Tipo '!$B$9,IF(D845=9,'Tipo '!$B$10,IF(D845=10,'Tipo '!$B$11,IF(D845=11,'Tipo '!$B$12,IF(D845=12,'Tipo '!$B$13,IF(D845=13,'Tipo '!$B$14,IF(D845=14,'Tipo '!$B$15,IF(D845=15,'Tipo '!$B$16,IF(D845=16,'Tipo '!$B$17,IF(D845=17,'Tipo '!$B$18,IF(D845=18,'Tipo '!$B$19,IF(D845=19,'Tipo '!$B$20,IF(D845=20,'Tipo '!$B$21,"No ha seleccionado un tipo de contrato válido"))))))))))))))))))))</f>
        <v>No ha seleccionado un tipo de contrato válido</v>
      </c>
      <c r="F845" s="3"/>
      <c r="G845" s="3"/>
      <c r="H845" s="19"/>
      <c r="I845" s="19"/>
      <c r="J845" s="8"/>
      <c r="K845" s="38" t="str">
        <f>IF(J845=1,'Equivalencia BH-BMPT'!$D$2,IF(J845=2,'Equivalencia BH-BMPT'!$D$3,IF(J845=3,'Equivalencia BH-BMPT'!$D$4,IF(J845=4,'Equivalencia BH-BMPT'!$D$5,IF(J845=5,'Equivalencia BH-BMPT'!$D$6,IF(J845=6,'Equivalencia BH-BMPT'!$D$7,IF(J845=7,'Equivalencia BH-BMPT'!$D$8,IF(J845=8,'Equivalencia BH-BMPT'!$D$9,IF(J845=9,'Equivalencia BH-BMPT'!$D$10,IF(J845=10,'Equivalencia BH-BMPT'!$D$11,IF(J845=11,'Equivalencia BH-BMPT'!$D$12,IF(J845=12,'Equivalencia BH-BMPT'!$D$13,IF(J845=13,'Equivalencia BH-BMPT'!$D$14,IF(J845=14,'Equivalencia BH-BMPT'!$D$15,IF(J845=15,'Equivalencia BH-BMPT'!$D$16,IF(J845=16,'Equivalencia BH-BMPT'!$D$17,IF(J845=17,'Equivalencia BH-BMPT'!$D$18,IF(J845=18,'Equivalencia BH-BMPT'!$D$19,IF(J845=19,'Equivalencia BH-BMPT'!$D$20,IF(J845=20,'Equivalencia BH-BMPT'!$D$21,IF(J845=21,'Equivalencia BH-BMPT'!$D$22,IF(J845=22,'Equivalencia BH-BMPT'!$D$23,IF(J845=23,'Equivalencia BH-BMPT'!#REF!,IF(J845=24,'Equivalencia BH-BMPT'!$D$25,IF(J845=25,'Equivalencia BH-BMPT'!$D$26,IF(J845=26,'Equivalencia BH-BMPT'!$D$27,IF(J845=27,'Equivalencia BH-BMPT'!$D$28,IF(J845=28,'Equivalencia BH-BMPT'!$D$29,IF(J845=29,'Equivalencia BH-BMPT'!$D$30,IF(J845=30,'Equivalencia BH-BMPT'!$D$31,IF(J845=31,'Equivalencia BH-BMPT'!$D$32,IF(J845=32,'Equivalencia BH-BMPT'!$D$33,IF(J845=33,'Equivalencia BH-BMPT'!$D$34,IF(J845=34,'Equivalencia BH-BMPT'!$D$35,IF(J845=35,'Equivalencia BH-BMPT'!$D$36,IF(J845=36,'Equivalencia BH-BMPT'!$D$37,IF(J845=37,'Equivalencia BH-BMPT'!$D$38,IF(J845=38,'Equivalencia BH-BMPT'!#REF!,IF(J845=39,'Equivalencia BH-BMPT'!$D$40,IF(J845=40,'Equivalencia BH-BMPT'!$D$41,IF(J845=41,'Equivalencia BH-BMPT'!$D$42,IF(J845=42,'Equivalencia BH-BMPT'!$D$43,IF(J845=43,'Equivalencia BH-BMPT'!$D$44,IF(J845=44,'Equivalencia BH-BMPT'!$D$45,IF(J845=45,'Equivalencia BH-BMPT'!$D$46,"No ha seleccionado un número de programa")))))))))))))))))))))))))))))))))))))))))))))</f>
        <v>No ha seleccionado un número de programa</v>
      </c>
      <c r="L845" s="20"/>
      <c r="M845" s="17"/>
      <c r="N845" s="24"/>
      <c r="O845" s="21"/>
      <c r="P845" s="85"/>
      <c r="Q845" s="22"/>
      <c r="R845" s="22"/>
      <c r="S845" s="22"/>
      <c r="T845" s="22">
        <f t="shared" si="45"/>
        <v>0</v>
      </c>
      <c r="U845" s="22"/>
      <c r="V845" s="23"/>
      <c r="W845" s="23"/>
      <c r="X845" s="23"/>
      <c r="Y845" s="17"/>
      <c r="Z845" s="17"/>
      <c r="AA845" s="39"/>
      <c r="AB845" s="17"/>
      <c r="AC845" s="17"/>
      <c r="AD845" s="17"/>
      <c r="AE845" s="17"/>
      <c r="AF845" s="40" t="e">
        <f t="shared" si="46"/>
        <v>#DIV/0!</v>
      </c>
      <c r="AG845" s="41"/>
      <c r="AH845" s="41" t="b">
        <f t="shared" si="47"/>
        <v>1</v>
      </c>
    </row>
    <row r="846" spans="1:34" ht="44.25" hidden="1" customHeight="1" thickBot="1" x14ac:dyDescent="0.3">
      <c r="A846" s="17"/>
      <c r="B846" s="17"/>
      <c r="C846" s="3"/>
      <c r="D846" s="17"/>
      <c r="E846" s="3" t="str">
        <f>IF(D846=1,'Tipo '!$B$2,IF(D846=2,'Tipo '!$B$3,IF(D846=3,'Tipo '!$B$4,IF(D846=4,'Tipo '!$B$5,IF(D846=5,'Tipo '!$B$6,IF(D846=6,'Tipo '!$B$7,IF(D846=7,'Tipo '!$B$8,IF(D846=8,'Tipo '!$B$9,IF(D846=9,'Tipo '!$B$10,IF(D846=10,'Tipo '!$B$11,IF(D846=11,'Tipo '!$B$12,IF(D846=12,'Tipo '!$B$13,IF(D846=13,'Tipo '!$B$14,IF(D846=14,'Tipo '!$B$15,IF(D846=15,'Tipo '!$B$16,IF(D846=16,'Tipo '!$B$17,IF(D846=17,'Tipo '!$B$18,IF(D846=18,'Tipo '!$B$19,IF(D846=19,'Tipo '!$B$20,IF(D846=20,'Tipo '!$B$21,"No ha seleccionado un tipo de contrato válido"))))))))))))))))))))</f>
        <v>No ha seleccionado un tipo de contrato válido</v>
      </c>
      <c r="F846" s="3"/>
      <c r="G846" s="3"/>
      <c r="H846" s="19"/>
      <c r="I846" s="19"/>
      <c r="J846" s="8"/>
      <c r="K846" s="38" t="str">
        <f>IF(J846=1,'Equivalencia BH-BMPT'!$D$2,IF(J846=2,'Equivalencia BH-BMPT'!$D$3,IF(J846=3,'Equivalencia BH-BMPT'!$D$4,IF(J846=4,'Equivalencia BH-BMPT'!$D$5,IF(J846=5,'Equivalencia BH-BMPT'!$D$6,IF(J846=6,'Equivalencia BH-BMPT'!$D$7,IF(J846=7,'Equivalencia BH-BMPT'!$D$8,IF(J846=8,'Equivalencia BH-BMPT'!$D$9,IF(J846=9,'Equivalencia BH-BMPT'!$D$10,IF(J846=10,'Equivalencia BH-BMPT'!$D$11,IF(J846=11,'Equivalencia BH-BMPT'!$D$12,IF(J846=12,'Equivalencia BH-BMPT'!$D$13,IF(J846=13,'Equivalencia BH-BMPT'!$D$14,IF(J846=14,'Equivalencia BH-BMPT'!$D$15,IF(J846=15,'Equivalencia BH-BMPT'!$D$16,IF(J846=16,'Equivalencia BH-BMPT'!$D$17,IF(J846=17,'Equivalencia BH-BMPT'!$D$18,IF(J846=18,'Equivalencia BH-BMPT'!$D$19,IF(J846=19,'Equivalencia BH-BMPT'!$D$20,IF(J846=20,'Equivalencia BH-BMPT'!$D$21,IF(J846=21,'Equivalencia BH-BMPT'!$D$22,IF(J846=22,'Equivalencia BH-BMPT'!$D$23,IF(J846=23,'Equivalencia BH-BMPT'!#REF!,IF(J846=24,'Equivalencia BH-BMPT'!$D$25,IF(J846=25,'Equivalencia BH-BMPT'!$D$26,IF(J846=26,'Equivalencia BH-BMPT'!$D$27,IF(J846=27,'Equivalencia BH-BMPT'!$D$28,IF(J846=28,'Equivalencia BH-BMPT'!$D$29,IF(J846=29,'Equivalencia BH-BMPT'!$D$30,IF(J846=30,'Equivalencia BH-BMPT'!$D$31,IF(J846=31,'Equivalencia BH-BMPT'!$D$32,IF(J846=32,'Equivalencia BH-BMPT'!$D$33,IF(J846=33,'Equivalencia BH-BMPT'!$D$34,IF(J846=34,'Equivalencia BH-BMPT'!$D$35,IF(J846=35,'Equivalencia BH-BMPT'!$D$36,IF(J846=36,'Equivalencia BH-BMPT'!$D$37,IF(J846=37,'Equivalencia BH-BMPT'!$D$38,IF(J846=38,'Equivalencia BH-BMPT'!#REF!,IF(J846=39,'Equivalencia BH-BMPT'!$D$40,IF(J846=40,'Equivalencia BH-BMPT'!$D$41,IF(J846=41,'Equivalencia BH-BMPT'!$D$42,IF(J846=42,'Equivalencia BH-BMPT'!$D$43,IF(J846=43,'Equivalencia BH-BMPT'!$D$44,IF(J846=44,'Equivalencia BH-BMPT'!$D$45,IF(J846=45,'Equivalencia BH-BMPT'!$D$46,"No ha seleccionado un número de programa")))))))))))))))))))))))))))))))))))))))))))))</f>
        <v>No ha seleccionado un número de programa</v>
      </c>
      <c r="L846" s="20"/>
      <c r="M846" s="17"/>
      <c r="N846" s="24"/>
      <c r="O846" s="21"/>
      <c r="P846" s="85"/>
      <c r="Q846" s="22"/>
      <c r="R846" s="22"/>
      <c r="S846" s="22"/>
      <c r="T846" s="22">
        <f t="shared" si="45"/>
        <v>0</v>
      </c>
      <c r="U846" s="22"/>
      <c r="V846" s="23"/>
      <c r="W846" s="23"/>
      <c r="X846" s="23"/>
      <c r="Y846" s="17"/>
      <c r="Z846" s="17"/>
      <c r="AA846" s="39"/>
      <c r="AB846" s="17"/>
      <c r="AC846" s="17"/>
      <c r="AD846" s="17"/>
      <c r="AE846" s="17"/>
      <c r="AF846" s="40" t="e">
        <f t="shared" si="46"/>
        <v>#DIV/0!</v>
      </c>
      <c r="AG846" s="41"/>
      <c r="AH846" s="41" t="b">
        <f t="shared" si="47"/>
        <v>1</v>
      </c>
    </row>
    <row r="847" spans="1:34" ht="44.25" hidden="1" customHeight="1" thickBot="1" x14ac:dyDescent="0.3">
      <c r="A847" s="17"/>
      <c r="B847" s="17"/>
      <c r="C847" s="3"/>
      <c r="D847" s="17"/>
      <c r="E847" s="3" t="str">
        <f>IF(D847=1,'Tipo '!$B$2,IF(D847=2,'Tipo '!$B$3,IF(D847=3,'Tipo '!$B$4,IF(D847=4,'Tipo '!$B$5,IF(D847=5,'Tipo '!$B$6,IF(D847=6,'Tipo '!$B$7,IF(D847=7,'Tipo '!$B$8,IF(D847=8,'Tipo '!$B$9,IF(D847=9,'Tipo '!$B$10,IF(D847=10,'Tipo '!$B$11,IF(D847=11,'Tipo '!$B$12,IF(D847=12,'Tipo '!$B$13,IF(D847=13,'Tipo '!$B$14,IF(D847=14,'Tipo '!$B$15,IF(D847=15,'Tipo '!$B$16,IF(D847=16,'Tipo '!$B$17,IF(D847=17,'Tipo '!$B$18,IF(D847=18,'Tipo '!$B$19,IF(D847=19,'Tipo '!$B$20,IF(D847=20,'Tipo '!$B$21,"No ha seleccionado un tipo de contrato válido"))))))))))))))))))))</f>
        <v>No ha seleccionado un tipo de contrato válido</v>
      </c>
      <c r="F847" s="3"/>
      <c r="G847" s="3"/>
      <c r="H847" s="19"/>
      <c r="I847" s="19"/>
      <c r="J847" s="8"/>
      <c r="K847" s="38" t="str">
        <f>IF(J847=1,'Equivalencia BH-BMPT'!$D$2,IF(J847=2,'Equivalencia BH-BMPT'!$D$3,IF(J847=3,'Equivalencia BH-BMPT'!$D$4,IF(J847=4,'Equivalencia BH-BMPT'!$D$5,IF(J847=5,'Equivalencia BH-BMPT'!$D$6,IF(J847=6,'Equivalencia BH-BMPT'!$D$7,IF(J847=7,'Equivalencia BH-BMPT'!$D$8,IF(J847=8,'Equivalencia BH-BMPT'!$D$9,IF(J847=9,'Equivalencia BH-BMPT'!$D$10,IF(J847=10,'Equivalencia BH-BMPT'!$D$11,IF(J847=11,'Equivalencia BH-BMPT'!$D$12,IF(J847=12,'Equivalencia BH-BMPT'!$D$13,IF(J847=13,'Equivalencia BH-BMPT'!$D$14,IF(J847=14,'Equivalencia BH-BMPT'!$D$15,IF(J847=15,'Equivalencia BH-BMPT'!$D$16,IF(J847=16,'Equivalencia BH-BMPT'!$D$17,IF(J847=17,'Equivalencia BH-BMPT'!$D$18,IF(J847=18,'Equivalencia BH-BMPT'!$D$19,IF(J847=19,'Equivalencia BH-BMPT'!$D$20,IF(J847=20,'Equivalencia BH-BMPT'!$D$21,IF(J847=21,'Equivalencia BH-BMPT'!$D$22,IF(J847=22,'Equivalencia BH-BMPT'!$D$23,IF(J847=23,'Equivalencia BH-BMPT'!#REF!,IF(J847=24,'Equivalencia BH-BMPT'!$D$25,IF(J847=25,'Equivalencia BH-BMPT'!$D$26,IF(J847=26,'Equivalencia BH-BMPT'!$D$27,IF(J847=27,'Equivalencia BH-BMPT'!$D$28,IF(J847=28,'Equivalencia BH-BMPT'!$D$29,IF(J847=29,'Equivalencia BH-BMPT'!$D$30,IF(J847=30,'Equivalencia BH-BMPT'!$D$31,IF(J847=31,'Equivalencia BH-BMPT'!$D$32,IF(J847=32,'Equivalencia BH-BMPT'!$D$33,IF(J847=33,'Equivalencia BH-BMPT'!$D$34,IF(J847=34,'Equivalencia BH-BMPT'!$D$35,IF(J847=35,'Equivalencia BH-BMPT'!$D$36,IF(J847=36,'Equivalencia BH-BMPT'!$D$37,IF(J847=37,'Equivalencia BH-BMPT'!$D$38,IF(J847=38,'Equivalencia BH-BMPT'!#REF!,IF(J847=39,'Equivalencia BH-BMPT'!$D$40,IF(J847=40,'Equivalencia BH-BMPT'!$D$41,IF(J847=41,'Equivalencia BH-BMPT'!$D$42,IF(J847=42,'Equivalencia BH-BMPT'!$D$43,IF(J847=43,'Equivalencia BH-BMPT'!$D$44,IF(J847=44,'Equivalencia BH-BMPT'!$D$45,IF(J847=45,'Equivalencia BH-BMPT'!$D$46,"No ha seleccionado un número de programa")))))))))))))))))))))))))))))))))))))))))))))</f>
        <v>No ha seleccionado un número de programa</v>
      </c>
      <c r="L847" s="20"/>
      <c r="M847" s="17"/>
      <c r="N847" s="24"/>
      <c r="O847" s="21"/>
      <c r="P847" s="85"/>
      <c r="Q847" s="22"/>
      <c r="R847" s="22"/>
      <c r="S847" s="22"/>
      <c r="T847" s="22">
        <f t="shared" si="45"/>
        <v>0</v>
      </c>
      <c r="U847" s="22"/>
      <c r="V847" s="23"/>
      <c r="W847" s="23"/>
      <c r="X847" s="23"/>
      <c r="Y847" s="17"/>
      <c r="Z847" s="17"/>
      <c r="AA847" s="39"/>
      <c r="AB847" s="17"/>
      <c r="AC847" s="17"/>
      <c r="AD847" s="17"/>
      <c r="AE847" s="17"/>
      <c r="AF847" s="40" t="e">
        <f t="shared" si="46"/>
        <v>#DIV/0!</v>
      </c>
      <c r="AG847" s="41"/>
      <c r="AH847" s="41" t="b">
        <f t="shared" si="47"/>
        <v>1</v>
      </c>
    </row>
    <row r="848" spans="1:34" ht="44.25" hidden="1" customHeight="1" thickBot="1" x14ac:dyDescent="0.3">
      <c r="A848" s="17"/>
      <c r="B848" s="17"/>
      <c r="C848" s="3"/>
      <c r="D848" s="17"/>
      <c r="E848" s="3" t="str">
        <f>IF(D848=1,'Tipo '!$B$2,IF(D848=2,'Tipo '!$B$3,IF(D848=3,'Tipo '!$B$4,IF(D848=4,'Tipo '!$B$5,IF(D848=5,'Tipo '!$B$6,IF(D848=6,'Tipo '!$B$7,IF(D848=7,'Tipo '!$B$8,IF(D848=8,'Tipo '!$B$9,IF(D848=9,'Tipo '!$B$10,IF(D848=10,'Tipo '!$B$11,IF(D848=11,'Tipo '!$B$12,IF(D848=12,'Tipo '!$B$13,IF(D848=13,'Tipo '!$B$14,IF(D848=14,'Tipo '!$B$15,IF(D848=15,'Tipo '!$B$16,IF(D848=16,'Tipo '!$B$17,IF(D848=17,'Tipo '!$B$18,IF(D848=18,'Tipo '!$B$19,IF(D848=19,'Tipo '!$B$20,IF(D848=20,'Tipo '!$B$21,"No ha seleccionado un tipo de contrato válido"))))))))))))))))))))</f>
        <v>No ha seleccionado un tipo de contrato válido</v>
      </c>
      <c r="F848" s="3"/>
      <c r="G848" s="3"/>
      <c r="H848" s="19"/>
      <c r="I848" s="19"/>
      <c r="J848" s="8"/>
      <c r="K848" s="38" t="str">
        <f>IF(J848=1,'Equivalencia BH-BMPT'!$D$2,IF(J848=2,'Equivalencia BH-BMPT'!$D$3,IF(J848=3,'Equivalencia BH-BMPT'!$D$4,IF(J848=4,'Equivalencia BH-BMPT'!$D$5,IF(J848=5,'Equivalencia BH-BMPT'!$D$6,IF(J848=6,'Equivalencia BH-BMPT'!$D$7,IF(J848=7,'Equivalencia BH-BMPT'!$D$8,IF(J848=8,'Equivalencia BH-BMPT'!$D$9,IF(J848=9,'Equivalencia BH-BMPT'!$D$10,IF(J848=10,'Equivalencia BH-BMPT'!$D$11,IF(J848=11,'Equivalencia BH-BMPT'!$D$12,IF(J848=12,'Equivalencia BH-BMPT'!$D$13,IF(J848=13,'Equivalencia BH-BMPT'!$D$14,IF(J848=14,'Equivalencia BH-BMPT'!$D$15,IF(J848=15,'Equivalencia BH-BMPT'!$D$16,IF(J848=16,'Equivalencia BH-BMPT'!$D$17,IF(J848=17,'Equivalencia BH-BMPT'!$D$18,IF(J848=18,'Equivalencia BH-BMPT'!$D$19,IF(J848=19,'Equivalencia BH-BMPT'!$D$20,IF(J848=20,'Equivalencia BH-BMPT'!$D$21,IF(J848=21,'Equivalencia BH-BMPT'!$D$22,IF(J848=22,'Equivalencia BH-BMPT'!$D$23,IF(J848=23,'Equivalencia BH-BMPT'!#REF!,IF(J848=24,'Equivalencia BH-BMPT'!$D$25,IF(J848=25,'Equivalencia BH-BMPT'!$D$26,IF(J848=26,'Equivalencia BH-BMPT'!$D$27,IF(J848=27,'Equivalencia BH-BMPT'!$D$28,IF(J848=28,'Equivalencia BH-BMPT'!$D$29,IF(J848=29,'Equivalencia BH-BMPT'!$D$30,IF(J848=30,'Equivalencia BH-BMPT'!$D$31,IF(J848=31,'Equivalencia BH-BMPT'!$D$32,IF(J848=32,'Equivalencia BH-BMPT'!$D$33,IF(J848=33,'Equivalencia BH-BMPT'!$D$34,IF(J848=34,'Equivalencia BH-BMPT'!$D$35,IF(J848=35,'Equivalencia BH-BMPT'!$D$36,IF(J848=36,'Equivalencia BH-BMPT'!$D$37,IF(J848=37,'Equivalencia BH-BMPT'!$D$38,IF(J848=38,'Equivalencia BH-BMPT'!#REF!,IF(J848=39,'Equivalencia BH-BMPT'!$D$40,IF(J848=40,'Equivalencia BH-BMPT'!$D$41,IF(J848=41,'Equivalencia BH-BMPT'!$D$42,IF(J848=42,'Equivalencia BH-BMPT'!$D$43,IF(J848=43,'Equivalencia BH-BMPT'!$D$44,IF(J848=44,'Equivalencia BH-BMPT'!$D$45,IF(J848=45,'Equivalencia BH-BMPT'!$D$46,"No ha seleccionado un número de programa")))))))))))))))))))))))))))))))))))))))))))))</f>
        <v>No ha seleccionado un número de programa</v>
      </c>
      <c r="L848" s="20"/>
      <c r="M848" s="17"/>
      <c r="N848" s="24"/>
      <c r="O848" s="21"/>
      <c r="P848" s="85"/>
      <c r="Q848" s="22"/>
      <c r="R848" s="22"/>
      <c r="S848" s="22"/>
      <c r="T848" s="22">
        <f t="shared" si="45"/>
        <v>0</v>
      </c>
      <c r="U848" s="22"/>
      <c r="V848" s="23"/>
      <c r="W848" s="23"/>
      <c r="X848" s="23"/>
      <c r="Y848" s="17"/>
      <c r="Z848" s="17"/>
      <c r="AA848" s="39"/>
      <c r="AB848" s="17"/>
      <c r="AC848" s="17"/>
      <c r="AD848" s="17"/>
      <c r="AE848" s="17"/>
      <c r="AF848" s="40" t="e">
        <f t="shared" si="46"/>
        <v>#DIV/0!</v>
      </c>
      <c r="AG848" s="41"/>
      <c r="AH848" s="41" t="b">
        <f t="shared" si="47"/>
        <v>1</v>
      </c>
    </row>
    <row r="849" spans="1:34" ht="44.25" hidden="1" customHeight="1" thickBot="1" x14ac:dyDescent="0.3">
      <c r="A849" s="17"/>
      <c r="B849" s="17"/>
      <c r="C849" s="3"/>
      <c r="D849" s="17"/>
      <c r="E849" s="3" t="str">
        <f>IF(D849=1,'Tipo '!$B$2,IF(D849=2,'Tipo '!$B$3,IF(D849=3,'Tipo '!$B$4,IF(D849=4,'Tipo '!$B$5,IF(D849=5,'Tipo '!$B$6,IF(D849=6,'Tipo '!$B$7,IF(D849=7,'Tipo '!$B$8,IF(D849=8,'Tipo '!$B$9,IF(D849=9,'Tipo '!$B$10,IF(D849=10,'Tipo '!$B$11,IF(D849=11,'Tipo '!$B$12,IF(D849=12,'Tipo '!$B$13,IF(D849=13,'Tipo '!$B$14,IF(D849=14,'Tipo '!$B$15,IF(D849=15,'Tipo '!$B$16,IF(D849=16,'Tipo '!$B$17,IF(D849=17,'Tipo '!$B$18,IF(D849=18,'Tipo '!$B$19,IF(D849=19,'Tipo '!$B$20,IF(D849=20,'Tipo '!$B$21,"No ha seleccionado un tipo de contrato válido"))))))))))))))))))))</f>
        <v>No ha seleccionado un tipo de contrato válido</v>
      </c>
      <c r="F849" s="3"/>
      <c r="G849" s="3"/>
      <c r="H849" s="19"/>
      <c r="I849" s="19"/>
      <c r="J849" s="8"/>
      <c r="K849" s="38" t="str">
        <f>IF(J849=1,'Equivalencia BH-BMPT'!$D$2,IF(J849=2,'Equivalencia BH-BMPT'!$D$3,IF(J849=3,'Equivalencia BH-BMPT'!$D$4,IF(J849=4,'Equivalencia BH-BMPT'!$D$5,IF(J849=5,'Equivalencia BH-BMPT'!$D$6,IF(J849=6,'Equivalencia BH-BMPT'!$D$7,IF(J849=7,'Equivalencia BH-BMPT'!$D$8,IF(J849=8,'Equivalencia BH-BMPT'!$D$9,IF(J849=9,'Equivalencia BH-BMPT'!$D$10,IF(J849=10,'Equivalencia BH-BMPT'!$D$11,IF(J849=11,'Equivalencia BH-BMPT'!$D$12,IF(J849=12,'Equivalencia BH-BMPT'!$D$13,IF(J849=13,'Equivalencia BH-BMPT'!$D$14,IF(J849=14,'Equivalencia BH-BMPT'!$D$15,IF(J849=15,'Equivalencia BH-BMPT'!$D$16,IF(J849=16,'Equivalencia BH-BMPT'!$D$17,IF(J849=17,'Equivalencia BH-BMPT'!$D$18,IF(J849=18,'Equivalencia BH-BMPT'!$D$19,IF(J849=19,'Equivalencia BH-BMPT'!$D$20,IF(J849=20,'Equivalencia BH-BMPT'!$D$21,IF(J849=21,'Equivalencia BH-BMPT'!$D$22,IF(J849=22,'Equivalencia BH-BMPT'!$D$23,IF(J849=23,'Equivalencia BH-BMPT'!#REF!,IF(J849=24,'Equivalencia BH-BMPT'!$D$25,IF(J849=25,'Equivalencia BH-BMPT'!$D$26,IF(J849=26,'Equivalencia BH-BMPT'!$D$27,IF(J849=27,'Equivalencia BH-BMPT'!$D$28,IF(J849=28,'Equivalencia BH-BMPT'!$D$29,IF(J849=29,'Equivalencia BH-BMPT'!$D$30,IF(J849=30,'Equivalencia BH-BMPT'!$D$31,IF(J849=31,'Equivalencia BH-BMPT'!$D$32,IF(J849=32,'Equivalencia BH-BMPT'!$D$33,IF(J849=33,'Equivalencia BH-BMPT'!$D$34,IF(J849=34,'Equivalencia BH-BMPT'!$D$35,IF(J849=35,'Equivalencia BH-BMPT'!$D$36,IF(J849=36,'Equivalencia BH-BMPT'!$D$37,IF(J849=37,'Equivalencia BH-BMPT'!$D$38,IF(J849=38,'Equivalencia BH-BMPT'!#REF!,IF(J849=39,'Equivalencia BH-BMPT'!$D$40,IF(J849=40,'Equivalencia BH-BMPT'!$D$41,IF(J849=41,'Equivalencia BH-BMPT'!$D$42,IF(J849=42,'Equivalencia BH-BMPT'!$D$43,IF(J849=43,'Equivalencia BH-BMPT'!$D$44,IF(J849=44,'Equivalencia BH-BMPT'!$D$45,IF(J849=45,'Equivalencia BH-BMPT'!$D$46,"No ha seleccionado un número de programa")))))))))))))))))))))))))))))))))))))))))))))</f>
        <v>No ha seleccionado un número de programa</v>
      </c>
      <c r="L849" s="20"/>
      <c r="M849" s="17"/>
      <c r="N849" s="24"/>
      <c r="O849" s="21"/>
      <c r="P849" s="85"/>
      <c r="Q849" s="22"/>
      <c r="R849" s="22"/>
      <c r="S849" s="22"/>
      <c r="T849" s="22">
        <f t="shared" si="45"/>
        <v>0</v>
      </c>
      <c r="U849" s="22"/>
      <c r="V849" s="23"/>
      <c r="W849" s="23"/>
      <c r="X849" s="23"/>
      <c r="Y849" s="17"/>
      <c r="Z849" s="17"/>
      <c r="AA849" s="39"/>
      <c r="AB849" s="17"/>
      <c r="AC849" s="17"/>
      <c r="AD849" s="17"/>
      <c r="AE849" s="17"/>
      <c r="AF849" s="40" t="e">
        <f t="shared" si="46"/>
        <v>#DIV/0!</v>
      </c>
      <c r="AG849" s="41"/>
      <c r="AH849" s="41" t="b">
        <f t="shared" si="47"/>
        <v>1</v>
      </c>
    </row>
    <row r="850" spans="1:34" ht="44.25" hidden="1" customHeight="1" thickBot="1" x14ac:dyDescent="0.3">
      <c r="A850" s="17"/>
      <c r="B850" s="17"/>
      <c r="C850" s="3"/>
      <c r="D850" s="17"/>
      <c r="E850" s="3" t="str">
        <f>IF(D850=1,'Tipo '!$B$2,IF(D850=2,'Tipo '!$B$3,IF(D850=3,'Tipo '!$B$4,IF(D850=4,'Tipo '!$B$5,IF(D850=5,'Tipo '!$B$6,IF(D850=6,'Tipo '!$B$7,IF(D850=7,'Tipo '!$B$8,IF(D850=8,'Tipo '!$B$9,IF(D850=9,'Tipo '!$B$10,IF(D850=10,'Tipo '!$B$11,IF(D850=11,'Tipo '!$B$12,IF(D850=12,'Tipo '!$B$13,IF(D850=13,'Tipo '!$B$14,IF(D850=14,'Tipo '!$B$15,IF(D850=15,'Tipo '!$B$16,IF(D850=16,'Tipo '!$B$17,IF(D850=17,'Tipo '!$B$18,IF(D850=18,'Tipo '!$B$19,IF(D850=19,'Tipo '!$B$20,IF(D850=20,'Tipo '!$B$21,"No ha seleccionado un tipo de contrato válido"))))))))))))))))))))</f>
        <v>No ha seleccionado un tipo de contrato válido</v>
      </c>
      <c r="F850" s="3"/>
      <c r="G850" s="3"/>
      <c r="H850" s="19"/>
      <c r="I850" s="19"/>
      <c r="J850" s="8"/>
      <c r="K850" s="38" t="str">
        <f>IF(J850=1,'Equivalencia BH-BMPT'!$D$2,IF(J850=2,'Equivalencia BH-BMPT'!$D$3,IF(J850=3,'Equivalencia BH-BMPT'!$D$4,IF(J850=4,'Equivalencia BH-BMPT'!$D$5,IF(J850=5,'Equivalencia BH-BMPT'!$D$6,IF(J850=6,'Equivalencia BH-BMPT'!$D$7,IF(J850=7,'Equivalencia BH-BMPT'!$D$8,IF(J850=8,'Equivalencia BH-BMPT'!$D$9,IF(J850=9,'Equivalencia BH-BMPT'!$D$10,IF(J850=10,'Equivalencia BH-BMPT'!$D$11,IF(J850=11,'Equivalencia BH-BMPT'!$D$12,IF(J850=12,'Equivalencia BH-BMPT'!$D$13,IF(J850=13,'Equivalencia BH-BMPT'!$D$14,IF(J850=14,'Equivalencia BH-BMPT'!$D$15,IF(J850=15,'Equivalencia BH-BMPT'!$D$16,IF(J850=16,'Equivalencia BH-BMPT'!$D$17,IF(J850=17,'Equivalencia BH-BMPT'!$D$18,IF(J850=18,'Equivalencia BH-BMPT'!$D$19,IF(J850=19,'Equivalencia BH-BMPT'!$D$20,IF(J850=20,'Equivalencia BH-BMPT'!$D$21,IF(J850=21,'Equivalencia BH-BMPT'!$D$22,IF(J850=22,'Equivalencia BH-BMPT'!$D$23,IF(J850=23,'Equivalencia BH-BMPT'!#REF!,IF(J850=24,'Equivalencia BH-BMPT'!$D$25,IF(J850=25,'Equivalencia BH-BMPT'!$D$26,IF(J850=26,'Equivalencia BH-BMPT'!$D$27,IF(J850=27,'Equivalencia BH-BMPT'!$D$28,IF(J850=28,'Equivalencia BH-BMPT'!$D$29,IF(J850=29,'Equivalencia BH-BMPT'!$D$30,IF(J850=30,'Equivalencia BH-BMPT'!$D$31,IF(J850=31,'Equivalencia BH-BMPT'!$D$32,IF(J850=32,'Equivalencia BH-BMPT'!$D$33,IF(J850=33,'Equivalencia BH-BMPT'!$D$34,IF(J850=34,'Equivalencia BH-BMPT'!$D$35,IF(J850=35,'Equivalencia BH-BMPT'!$D$36,IF(J850=36,'Equivalencia BH-BMPT'!$D$37,IF(J850=37,'Equivalencia BH-BMPT'!$D$38,IF(J850=38,'Equivalencia BH-BMPT'!#REF!,IF(J850=39,'Equivalencia BH-BMPT'!$D$40,IF(J850=40,'Equivalencia BH-BMPT'!$D$41,IF(J850=41,'Equivalencia BH-BMPT'!$D$42,IF(J850=42,'Equivalencia BH-BMPT'!$D$43,IF(J850=43,'Equivalencia BH-BMPT'!$D$44,IF(J850=44,'Equivalencia BH-BMPT'!$D$45,IF(J850=45,'Equivalencia BH-BMPT'!$D$46,"No ha seleccionado un número de programa")))))))))))))))))))))))))))))))))))))))))))))</f>
        <v>No ha seleccionado un número de programa</v>
      </c>
      <c r="L850" s="20"/>
      <c r="M850" s="17"/>
      <c r="N850" s="24"/>
      <c r="O850" s="21"/>
      <c r="P850" s="85"/>
      <c r="Q850" s="22"/>
      <c r="R850" s="22"/>
      <c r="S850" s="22"/>
      <c r="T850" s="22">
        <f t="shared" si="45"/>
        <v>0</v>
      </c>
      <c r="U850" s="22"/>
      <c r="V850" s="23"/>
      <c r="W850" s="23"/>
      <c r="X850" s="23"/>
      <c r="Y850" s="17"/>
      <c r="Z850" s="17"/>
      <c r="AA850" s="39"/>
      <c r="AB850" s="17"/>
      <c r="AC850" s="17"/>
      <c r="AD850" s="17"/>
      <c r="AE850" s="17"/>
      <c r="AF850" s="40" t="e">
        <f t="shared" si="46"/>
        <v>#DIV/0!</v>
      </c>
      <c r="AG850" s="41"/>
      <c r="AH850" s="41" t="b">
        <f t="shared" si="47"/>
        <v>1</v>
      </c>
    </row>
    <row r="851" spans="1:34" ht="44.25" hidden="1" customHeight="1" thickBot="1" x14ac:dyDescent="0.3">
      <c r="A851" s="17"/>
      <c r="B851" s="17"/>
      <c r="C851" s="3"/>
      <c r="D851" s="17"/>
      <c r="E851" s="3" t="str">
        <f>IF(D851=1,'Tipo '!$B$2,IF(D851=2,'Tipo '!$B$3,IF(D851=3,'Tipo '!$B$4,IF(D851=4,'Tipo '!$B$5,IF(D851=5,'Tipo '!$B$6,IF(D851=6,'Tipo '!$B$7,IF(D851=7,'Tipo '!$B$8,IF(D851=8,'Tipo '!$B$9,IF(D851=9,'Tipo '!$B$10,IF(D851=10,'Tipo '!$B$11,IF(D851=11,'Tipo '!$B$12,IF(D851=12,'Tipo '!$B$13,IF(D851=13,'Tipo '!$B$14,IF(D851=14,'Tipo '!$B$15,IF(D851=15,'Tipo '!$B$16,IF(D851=16,'Tipo '!$B$17,IF(D851=17,'Tipo '!$B$18,IF(D851=18,'Tipo '!$B$19,IF(D851=19,'Tipo '!$B$20,IF(D851=20,'Tipo '!$B$21,"No ha seleccionado un tipo de contrato válido"))))))))))))))))))))</f>
        <v>No ha seleccionado un tipo de contrato válido</v>
      </c>
      <c r="F851" s="3"/>
      <c r="G851" s="3"/>
      <c r="H851" s="19"/>
      <c r="I851" s="19"/>
      <c r="J851" s="8"/>
      <c r="K851" s="38" t="str">
        <f>IF(J851=1,'Equivalencia BH-BMPT'!$D$2,IF(J851=2,'Equivalencia BH-BMPT'!$D$3,IF(J851=3,'Equivalencia BH-BMPT'!$D$4,IF(J851=4,'Equivalencia BH-BMPT'!$D$5,IF(J851=5,'Equivalencia BH-BMPT'!$D$6,IF(J851=6,'Equivalencia BH-BMPT'!$D$7,IF(J851=7,'Equivalencia BH-BMPT'!$D$8,IF(J851=8,'Equivalencia BH-BMPT'!$D$9,IF(J851=9,'Equivalencia BH-BMPT'!$D$10,IF(J851=10,'Equivalencia BH-BMPT'!$D$11,IF(J851=11,'Equivalencia BH-BMPT'!$D$12,IF(J851=12,'Equivalencia BH-BMPT'!$D$13,IF(J851=13,'Equivalencia BH-BMPT'!$D$14,IF(J851=14,'Equivalencia BH-BMPT'!$D$15,IF(J851=15,'Equivalencia BH-BMPT'!$D$16,IF(J851=16,'Equivalencia BH-BMPT'!$D$17,IF(J851=17,'Equivalencia BH-BMPT'!$D$18,IF(J851=18,'Equivalencia BH-BMPT'!$D$19,IF(J851=19,'Equivalencia BH-BMPT'!$D$20,IF(J851=20,'Equivalencia BH-BMPT'!$D$21,IF(J851=21,'Equivalencia BH-BMPT'!$D$22,IF(J851=22,'Equivalencia BH-BMPT'!$D$23,IF(J851=23,'Equivalencia BH-BMPT'!#REF!,IF(J851=24,'Equivalencia BH-BMPT'!$D$25,IF(J851=25,'Equivalencia BH-BMPT'!$D$26,IF(J851=26,'Equivalencia BH-BMPT'!$D$27,IF(J851=27,'Equivalencia BH-BMPT'!$D$28,IF(J851=28,'Equivalencia BH-BMPT'!$D$29,IF(J851=29,'Equivalencia BH-BMPT'!$D$30,IF(J851=30,'Equivalencia BH-BMPT'!$D$31,IF(J851=31,'Equivalencia BH-BMPT'!$D$32,IF(J851=32,'Equivalencia BH-BMPT'!$D$33,IF(J851=33,'Equivalencia BH-BMPT'!$D$34,IF(J851=34,'Equivalencia BH-BMPT'!$D$35,IF(J851=35,'Equivalencia BH-BMPT'!$D$36,IF(J851=36,'Equivalencia BH-BMPT'!$D$37,IF(J851=37,'Equivalencia BH-BMPT'!$D$38,IF(J851=38,'Equivalencia BH-BMPT'!#REF!,IF(J851=39,'Equivalencia BH-BMPT'!$D$40,IF(J851=40,'Equivalencia BH-BMPT'!$D$41,IF(J851=41,'Equivalencia BH-BMPT'!$D$42,IF(J851=42,'Equivalencia BH-BMPT'!$D$43,IF(J851=43,'Equivalencia BH-BMPT'!$D$44,IF(J851=44,'Equivalencia BH-BMPT'!$D$45,IF(J851=45,'Equivalencia BH-BMPT'!$D$46,"No ha seleccionado un número de programa")))))))))))))))))))))))))))))))))))))))))))))</f>
        <v>No ha seleccionado un número de programa</v>
      </c>
      <c r="L851" s="20"/>
      <c r="M851" s="17"/>
      <c r="N851" s="24"/>
      <c r="O851" s="21"/>
      <c r="P851" s="85"/>
      <c r="Q851" s="22"/>
      <c r="R851" s="22"/>
      <c r="S851" s="22"/>
      <c r="T851" s="22">
        <f t="shared" si="45"/>
        <v>0</v>
      </c>
      <c r="U851" s="22"/>
      <c r="V851" s="23"/>
      <c r="W851" s="23"/>
      <c r="X851" s="23"/>
      <c r="Y851" s="17"/>
      <c r="Z851" s="17"/>
      <c r="AA851" s="39"/>
      <c r="AB851" s="17"/>
      <c r="AC851" s="17"/>
      <c r="AD851" s="17"/>
      <c r="AE851" s="17"/>
      <c r="AF851" s="40" t="e">
        <f t="shared" si="46"/>
        <v>#DIV/0!</v>
      </c>
      <c r="AG851" s="41"/>
      <c r="AH851" s="41" t="b">
        <f t="shared" si="47"/>
        <v>1</v>
      </c>
    </row>
    <row r="852" spans="1:34" ht="44.25" hidden="1" customHeight="1" thickBot="1" x14ac:dyDescent="0.3">
      <c r="A852" s="17"/>
      <c r="B852" s="17"/>
      <c r="C852" s="3"/>
      <c r="D852" s="17"/>
      <c r="E852" s="3" t="str">
        <f>IF(D852=1,'Tipo '!$B$2,IF(D852=2,'Tipo '!$B$3,IF(D852=3,'Tipo '!$B$4,IF(D852=4,'Tipo '!$B$5,IF(D852=5,'Tipo '!$B$6,IF(D852=6,'Tipo '!$B$7,IF(D852=7,'Tipo '!$B$8,IF(D852=8,'Tipo '!$B$9,IF(D852=9,'Tipo '!$B$10,IF(D852=10,'Tipo '!$B$11,IF(D852=11,'Tipo '!$B$12,IF(D852=12,'Tipo '!$B$13,IF(D852=13,'Tipo '!$B$14,IF(D852=14,'Tipo '!$B$15,IF(D852=15,'Tipo '!$B$16,IF(D852=16,'Tipo '!$B$17,IF(D852=17,'Tipo '!$B$18,IF(D852=18,'Tipo '!$B$19,IF(D852=19,'Tipo '!$B$20,IF(D852=20,'Tipo '!$B$21,"No ha seleccionado un tipo de contrato válido"))))))))))))))))))))</f>
        <v>No ha seleccionado un tipo de contrato válido</v>
      </c>
      <c r="F852" s="3"/>
      <c r="G852" s="3"/>
      <c r="H852" s="19"/>
      <c r="I852" s="19"/>
      <c r="J852" s="8"/>
      <c r="K852" s="38" t="str">
        <f>IF(J852=1,'Equivalencia BH-BMPT'!$D$2,IF(J852=2,'Equivalencia BH-BMPT'!$D$3,IF(J852=3,'Equivalencia BH-BMPT'!$D$4,IF(J852=4,'Equivalencia BH-BMPT'!$D$5,IF(J852=5,'Equivalencia BH-BMPT'!$D$6,IF(J852=6,'Equivalencia BH-BMPT'!$D$7,IF(J852=7,'Equivalencia BH-BMPT'!$D$8,IF(J852=8,'Equivalencia BH-BMPT'!$D$9,IF(J852=9,'Equivalencia BH-BMPT'!$D$10,IF(J852=10,'Equivalencia BH-BMPT'!$D$11,IF(J852=11,'Equivalencia BH-BMPT'!$D$12,IF(J852=12,'Equivalencia BH-BMPT'!$D$13,IF(J852=13,'Equivalencia BH-BMPT'!$D$14,IF(J852=14,'Equivalencia BH-BMPT'!$D$15,IF(J852=15,'Equivalencia BH-BMPT'!$D$16,IF(J852=16,'Equivalencia BH-BMPT'!$D$17,IF(J852=17,'Equivalencia BH-BMPT'!$D$18,IF(J852=18,'Equivalencia BH-BMPT'!$D$19,IF(J852=19,'Equivalencia BH-BMPT'!$D$20,IF(J852=20,'Equivalencia BH-BMPT'!$D$21,IF(J852=21,'Equivalencia BH-BMPT'!$D$22,IF(J852=22,'Equivalencia BH-BMPT'!$D$23,IF(J852=23,'Equivalencia BH-BMPT'!#REF!,IF(J852=24,'Equivalencia BH-BMPT'!$D$25,IF(J852=25,'Equivalencia BH-BMPT'!$D$26,IF(J852=26,'Equivalencia BH-BMPT'!$D$27,IF(J852=27,'Equivalencia BH-BMPT'!$D$28,IF(J852=28,'Equivalencia BH-BMPT'!$D$29,IF(J852=29,'Equivalencia BH-BMPT'!$D$30,IF(J852=30,'Equivalencia BH-BMPT'!$D$31,IF(J852=31,'Equivalencia BH-BMPT'!$D$32,IF(J852=32,'Equivalencia BH-BMPT'!$D$33,IF(J852=33,'Equivalencia BH-BMPT'!$D$34,IF(J852=34,'Equivalencia BH-BMPT'!$D$35,IF(J852=35,'Equivalencia BH-BMPT'!$D$36,IF(J852=36,'Equivalencia BH-BMPT'!$D$37,IF(J852=37,'Equivalencia BH-BMPT'!$D$38,IF(J852=38,'Equivalencia BH-BMPT'!#REF!,IF(J852=39,'Equivalencia BH-BMPT'!$D$40,IF(J852=40,'Equivalencia BH-BMPT'!$D$41,IF(J852=41,'Equivalencia BH-BMPT'!$D$42,IF(J852=42,'Equivalencia BH-BMPT'!$D$43,IF(J852=43,'Equivalencia BH-BMPT'!$D$44,IF(J852=44,'Equivalencia BH-BMPT'!$D$45,IF(J852=45,'Equivalencia BH-BMPT'!$D$46,"No ha seleccionado un número de programa")))))))))))))))))))))))))))))))))))))))))))))</f>
        <v>No ha seleccionado un número de programa</v>
      </c>
      <c r="L852" s="20"/>
      <c r="M852" s="17"/>
      <c r="N852" s="24"/>
      <c r="O852" s="21"/>
      <c r="P852" s="85"/>
      <c r="Q852" s="22"/>
      <c r="R852" s="22"/>
      <c r="S852" s="22"/>
      <c r="T852" s="22">
        <f t="shared" si="45"/>
        <v>0</v>
      </c>
      <c r="U852" s="22"/>
      <c r="V852" s="23"/>
      <c r="W852" s="23"/>
      <c r="X852" s="23"/>
      <c r="Y852" s="17"/>
      <c r="Z852" s="17"/>
      <c r="AA852" s="39"/>
      <c r="AB852" s="17"/>
      <c r="AC852" s="17"/>
      <c r="AD852" s="17"/>
      <c r="AE852" s="17"/>
      <c r="AF852" s="40" t="e">
        <f t="shared" si="46"/>
        <v>#DIV/0!</v>
      </c>
      <c r="AG852" s="41"/>
      <c r="AH852" s="41" t="b">
        <f t="shared" si="47"/>
        <v>1</v>
      </c>
    </row>
    <row r="853" spans="1:34" ht="44.25" hidden="1" customHeight="1" thickBot="1" x14ac:dyDescent="0.3">
      <c r="A853" s="17"/>
      <c r="B853" s="17"/>
      <c r="C853" s="3"/>
      <c r="D853" s="17"/>
      <c r="E853" s="3" t="str">
        <f>IF(D853=1,'Tipo '!$B$2,IF(D853=2,'Tipo '!$B$3,IF(D853=3,'Tipo '!$B$4,IF(D853=4,'Tipo '!$B$5,IF(D853=5,'Tipo '!$B$6,IF(D853=6,'Tipo '!$B$7,IF(D853=7,'Tipo '!$B$8,IF(D853=8,'Tipo '!$B$9,IF(D853=9,'Tipo '!$B$10,IF(D853=10,'Tipo '!$B$11,IF(D853=11,'Tipo '!$B$12,IF(D853=12,'Tipo '!$B$13,IF(D853=13,'Tipo '!$B$14,IF(D853=14,'Tipo '!$B$15,IF(D853=15,'Tipo '!$B$16,IF(D853=16,'Tipo '!$B$17,IF(D853=17,'Tipo '!$B$18,IF(D853=18,'Tipo '!$B$19,IF(D853=19,'Tipo '!$B$20,IF(D853=20,'Tipo '!$B$21,"No ha seleccionado un tipo de contrato válido"))))))))))))))))))))</f>
        <v>No ha seleccionado un tipo de contrato válido</v>
      </c>
      <c r="F853" s="3"/>
      <c r="G853" s="3"/>
      <c r="H853" s="19"/>
      <c r="I853" s="19"/>
      <c r="J853" s="8"/>
      <c r="K853" s="38" t="str">
        <f>IF(J853=1,'Equivalencia BH-BMPT'!$D$2,IF(J853=2,'Equivalencia BH-BMPT'!$D$3,IF(J853=3,'Equivalencia BH-BMPT'!$D$4,IF(J853=4,'Equivalencia BH-BMPT'!$D$5,IF(J853=5,'Equivalencia BH-BMPT'!$D$6,IF(J853=6,'Equivalencia BH-BMPT'!$D$7,IF(J853=7,'Equivalencia BH-BMPT'!$D$8,IF(J853=8,'Equivalencia BH-BMPT'!$D$9,IF(J853=9,'Equivalencia BH-BMPT'!$D$10,IF(J853=10,'Equivalencia BH-BMPT'!$D$11,IF(J853=11,'Equivalencia BH-BMPT'!$D$12,IF(J853=12,'Equivalencia BH-BMPT'!$D$13,IF(J853=13,'Equivalencia BH-BMPT'!$D$14,IF(J853=14,'Equivalencia BH-BMPT'!$D$15,IF(J853=15,'Equivalencia BH-BMPT'!$D$16,IF(J853=16,'Equivalencia BH-BMPT'!$D$17,IF(J853=17,'Equivalencia BH-BMPT'!$D$18,IF(J853=18,'Equivalencia BH-BMPT'!$D$19,IF(J853=19,'Equivalencia BH-BMPT'!$D$20,IF(J853=20,'Equivalencia BH-BMPT'!$D$21,IF(J853=21,'Equivalencia BH-BMPT'!$D$22,IF(J853=22,'Equivalencia BH-BMPT'!$D$23,IF(J853=23,'Equivalencia BH-BMPT'!#REF!,IF(J853=24,'Equivalencia BH-BMPT'!$D$25,IF(J853=25,'Equivalencia BH-BMPT'!$D$26,IF(J853=26,'Equivalencia BH-BMPT'!$D$27,IF(J853=27,'Equivalencia BH-BMPT'!$D$28,IF(J853=28,'Equivalencia BH-BMPT'!$D$29,IF(J853=29,'Equivalencia BH-BMPT'!$D$30,IF(J853=30,'Equivalencia BH-BMPT'!$D$31,IF(J853=31,'Equivalencia BH-BMPT'!$D$32,IF(J853=32,'Equivalencia BH-BMPT'!$D$33,IF(J853=33,'Equivalencia BH-BMPT'!$D$34,IF(J853=34,'Equivalencia BH-BMPT'!$D$35,IF(J853=35,'Equivalencia BH-BMPT'!$D$36,IF(J853=36,'Equivalencia BH-BMPT'!$D$37,IF(J853=37,'Equivalencia BH-BMPT'!$D$38,IF(J853=38,'Equivalencia BH-BMPT'!#REF!,IF(J853=39,'Equivalencia BH-BMPT'!$D$40,IF(J853=40,'Equivalencia BH-BMPT'!$D$41,IF(J853=41,'Equivalencia BH-BMPT'!$D$42,IF(J853=42,'Equivalencia BH-BMPT'!$D$43,IF(J853=43,'Equivalencia BH-BMPT'!$D$44,IF(J853=44,'Equivalencia BH-BMPT'!$D$45,IF(J853=45,'Equivalencia BH-BMPT'!$D$46,"No ha seleccionado un número de programa")))))))))))))))))))))))))))))))))))))))))))))</f>
        <v>No ha seleccionado un número de programa</v>
      </c>
      <c r="L853" s="20"/>
      <c r="M853" s="17"/>
      <c r="N853" s="24"/>
      <c r="O853" s="21"/>
      <c r="P853" s="85"/>
      <c r="Q853" s="22"/>
      <c r="R853" s="22"/>
      <c r="S853" s="22"/>
      <c r="T853" s="22">
        <f t="shared" si="45"/>
        <v>0</v>
      </c>
      <c r="U853" s="22"/>
      <c r="V853" s="23"/>
      <c r="W853" s="23"/>
      <c r="X853" s="23"/>
      <c r="Y853" s="17"/>
      <c r="Z853" s="17"/>
      <c r="AA853" s="39"/>
      <c r="AB853" s="17"/>
      <c r="AC853" s="17"/>
      <c r="AD853" s="17"/>
      <c r="AE853" s="17"/>
      <c r="AF853" s="40" t="e">
        <f t="shared" si="46"/>
        <v>#DIV/0!</v>
      </c>
      <c r="AG853" s="41"/>
      <c r="AH853" s="41" t="b">
        <f t="shared" si="47"/>
        <v>1</v>
      </c>
    </row>
    <row r="854" spans="1:34" ht="44.25" hidden="1" customHeight="1" thickBot="1" x14ac:dyDescent="0.3">
      <c r="A854" s="17"/>
      <c r="B854" s="17"/>
      <c r="C854" s="3"/>
      <c r="D854" s="17"/>
      <c r="E854" s="3" t="str">
        <f>IF(D854=1,'Tipo '!$B$2,IF(D854=2,'Tipo '!$B$3,IF(D854=3,'Tipo '!$B$4,IF(D854=4,'Tipo '!$B$5,IF(D854=5,'Tipo '!$B$6,IF(D854=6,'Tipo '!$B$7,IF(D854=7,'Tipo '!$B$8,IF(D854=8,'Tipo '!$B$9,IF(D854=9,'Tipo '!$B$10,IF(D854=10,'Tipo '!$B$11,IF(D854=11,'Tipo '!$B$12,IF(D854=12,'Tipo '!$B$13,IF(D854=13,'Tipo '!$B$14,IF(D854=14,'Tipo '!$B$15,IF(D854=15,'Tipo '!$B$16,IF(D854=16,'Tipo '!$B$17,IF(D854=17,'Tipo '!$B$18,IF(D854=18,'Tipo '!$B$19,IF(D854=19,'Tipo '!$B$20,IF(D854=20,'Tipo '!$B$21,"No ha seleccionado un tipo de contrato válido"))))))))))))))))))))</f>
        <v>No ha seleccionado un tipo de contrato válido</v>
      </c>
      <c r="F854" s="3"/>
      <c r="G854" s="3"/>
      <c r="H854" s="19"/>
      <c r="I854" s="19"/>
      <c r="J854" s="8"/>
      <c r="K854" s="38" t="str">
        <f>IF(J854=1,'Equivalencia BH-BMPT'!$D$2,IF(J854=2,'Equivalencia BH-BMPT'!$D$3,IF(J854=3,'Equivalencia BH-BMPT'!$D$4,IF(J854=4,'Equivalencia BH-BMPT'!$D$5,IF(J854=5,'Equivalencia BH-BMPT'!$D$6,IF(J854=6,'Equivalencia BH-BMPT'!$D$7,IF(J854=7,'Equivalencia BH-BMPT'!$D$8,IF(J854=8,'Equivalencia BH-BMPT'!$D$9,IF(J854=9,'Equivalencia BH-BMPT'!$D$10,IF(J854=10,'Equivalencia BH-BMPT'!$D$11,IF(J854=11,'Equivalencia BH-BMPT'!$D$12,IF(J854=12,'Equivalencia BH-BMPT'!$D$13,IF(J854=13,'Equivalencia BH-BMPT'!$D$14,IF(J854=14,'Equivalencia BH-BMPT'!$D$15,IF(J854=15,'Equivalencia BH-BMPT'!$D$16,IF(J854=16,'Equivalencia BH-BMPT'!$D$17,IF(J854=17,'Equivalencia BH-BMPT'!$D$18,IF(J854=18,'Equivalencia BH-BMPT'!$D$19,IF(J854=19,'Equivalencia BH-BMPT'!$D$20,IF(J854=20,'Equivalencia BH-BMPT'!$D$21,IF(J854=21,'Equivalencia BH-BMPT'!$D$22,IF(J854=22,'Equivalencia BH-BMPT'!$D$23,IF(J854=23,'Equivalencia BH-BMPT'!#REF!,IF(J854=24,'Equivalencia BH-BMPT'!$D$25,IF(J854=25,'Equivalencia BH-BMPT'!$D$26,IF(J854=26,'Equivalencia BH-BMPT'!$D$27,IF(J854=27,'Equivalencia BH-BMPT'!$D$28,IF(J854=28,'Equivalencia BH-BMPT'!$D$29,IF(J854=29,'Equivalencia BH-BMPT'!$D$30,IF(J854=30,'Equivalencia BH-BMPT'!$D$31,IF(J854=31,'Equivalencia BH-BMPT'!$D$32,IF(J854=32,'Equivalencia BH-BMPT'!$D$33,IF(J854=33,'Equivalencia BH-BMPT'!$D$34,IF(J854=34,'Equivalencia BH-BMPT'!$D$35,IF(J854=35,'Equivalencia BH-BMPT'!$D$36,IF(J854=36,'Equivalencia BH-BMPT'!$D$37,IF(J854=37,'Equivalencia BH-BMPT'!$D$38,IF(J854=38,'Equivalencia BH-BMPT'!#REF!,IF(J854=39,'Equivalencia BH-BMPT'!$D$40,IF(J854=40,'Equivalencia BH-BMPT'!$D$41,IF(J854=41,'Equivalencia BH-BMPT'!$D$42,IF(J854=42,'Equivalencia BH-BMPT'!$D$43,IF(J854=43,'Equivalencia BH-BMPT'!$D$44,IF(J854=44,'Equivalencia BH-BMPT'!$D$45,IF(J854=45,'Equivalencia BH-BMPT'!$D$46,"No ha seleccionado un número de programa")))))))))))))))))))))))))))))))))))))))))))))</f>
        <v>No ha seleccionado un número de programa</v>
      </c>
      <c r="L854" s="20"/>
      <c r="M854" s="17"/>
      <c r="N854" s="24"/>
      <c r="O854" s="21"/>
      <c r="P854" s="85"/>
      <c r="Q854" s="22"/>
      <c r="R854" s="22"/>
      <c r="S854" s="22"/>
      <c r="T854" s="22">
        <f t="shared" si="45"/>
        <v>0</v>
      </c>
      <c r="U854" s="22"/>
      <c r="V854" s="23"/>
      <c r="W854" s="23"/>
      <c r="X854" s="23"/>
      <c r="Y854" s="17"/>
      <c r="Z854" s="17"/>
      <c r="AA854" s="39"/>
      <c r="AB854" s="17"/>
      <c r="AC854" s="17"/>
      <c r="AD854" s="17"/>
      <c r="AE854" s="17"/>
      <c r="AF854" s="40" t="e">
        <f t="shared" si="46"/>
        <v>#DIV/0!</v>
      </c>
      <c r="AG854" s="41"/>
      <c r="AH854" s="41" t="b">
        <f t="shared" si="47"/>
        <v>1</v>
      </c>
    </row>
    <row r="855" spans="1:34" ht="44.25" hidden="1" customHeight="1" thickBot="1" x14ac:dyDescent="0.3">
      <c r="A855" s="17"/>
      <c r="B855" s="17"/>
      <c r="C855" s="3"/>
      <c r="D855" s="17"/>
      <c r="E855" s="3" t="str">
        <f>IF(D855=1,'Tipo '!$B$2,IF(D855=2,'Tipo '!$B$3,IF(D855=3,'Tipo '!$B$4,IF(D855=4,'Tipo '!$B$5,IF(D855=5,'Tipo '!$B$6,IF(D855=6,'Tipo '!$B$7,IF(D855=7,'Tipo '!$B$8,IF(D855=8,'Tipo '!$B$9,IF(D855=9,'Tipo '!$B$10,IF(D855=10,'Tipo '!$B$11,IF(D855=11,'Tipo '!$B$12,IF(D855=12,'Tipo '!$B$13,IF(D855=13,'Tipo '!$B$14,IF(D855=14,'Tipo '!$B$15,IF(D855=15,'Tipo '!$B$16,IF(D855=16,'Tipo '!$B$17,IF(D855=17,'Tipo '!$B$18,IF(D855=18,'Tipo '!$B$19,IF(D855=19,'Tipo '!$B$20,IF(D855=20,'Tipo '!$B$21,"No ha seleccionado un tipo de contrato válido"))))))))))))))))))))</f>
        <v>No ha seleccionado un tipo de contrato válido</v>
      </c>
      <c r="F855" s="3"/>
      <c r="G855" s="3"/>
      <c r="H855" s="19"/>
      <c r="I855" s="19"/>
      <c r="J855" s="8"/>
      <c r="K855" s="38" t="str">
        <f>IF(J855=1,'Equivalencia BH-BMPT'!$D$2,IF(J855=2,'Equivalencia BH-BMPT'!$D$3,IF(J855=3,'Equivalencia BH-BMPT'!$D$4,IF(J855=4,'Equivalencia BH-BMPT'!$D$5,IF(J855=5,'Equivalencia BH-BMPT'!$D$6,IF(J855=6,'Equivalencia BH-BMPT'!$D$7,IF(J855=7,'Equivalencia BH-BMPT'!$D$8,IF(J855=8,'Equivalencia BH-BMPT'!$D$9,IF(J855=9,'Equivalencia BH-BMPT'!$D$10,IF(J855=10,'Equivalencia BH-BMPT'!$D$11,IF(J855=11,'Equivalencia BH-BMPT'!$D$12,IF(J855=12,'Equivalencia BH-BMPT'!$D$13,IF(J855=13,'Equivalencia BH-BMPT'!$D$14,IF(J855=14,'Equivalencia BH-BMPT'!$D$15,IF(J855=15,'Equivalencia BH-BMPT'!$D$16,IF(J855=16,'Equivalencia BH-BMPT'!$D$17,IF(J855=17,'Equivalencia BH-BMPT'!$D$18,IF(J855=18,'Equivalencia BH-BMPT'!$D$19,IF(J855=19,'Equivalencia BH-BMPT'!$D$20,IF(J855=20,'Equivalencia BH-BMPT'!$D$21,IF(J855=21,'Equivalencia BH-BMPT'!$D$22,IF(J855=22,'Equivalencia BH-BMPT'!$D$23,IF(J855=23,'Equivalencia BH-BMPT'!#REF!,IF(J855=24,'Equivalencia BH-BMPT'!$D$25,IF(J855=25,'Equivalencia BH-BMPT'!$D$26,IF(J855=26,'Equivalencia BH-BMPT'!$D$27,IF(J855=27,'Equivalencia BH-BMPT'!$D$28,IF(J855=28,'Equivalencia BH-BMPT'!$D$29,IF(J855=29,'Equivalencia BH-BMPT'!$D$30,IF(J855=30,'Equivalencia BH-BMPT'!$D$31,IF(J855=31,'Equivalencia BH-BMPT'!$D$32,IF(J855=32,'Equivalencia BH-BMPT'!$D$33,IF(J855=33,'Equivalencia BH-BMPT'!$D$34,IF(J855=34,'Equivalencia BH-BMPT'!$D$35,IF(J855=35,'Equivalencia BH-BMPT'!$D$36,IF(J855=36,'Equivalencia BH-BMPT'!$D$37,IF(J855=37,'Equivalencia BH-BMPT'!$D$38,IF(J855=38,'Equivalencia BH-BMPT'!#REF!,IF(J855=39,'Equivalencia BH-BMPT'!$D$40,IF(J855=40,'Equivalencia BH-BMPT'!$D$41,IF(J855=41,'Equivalencia BH-BMPT'!$D$42,IF(J855=42,'Equivalencia BH-BMPT'!$D$43,IF(J855=43,'Equivalencia BH-BMPT'!$D$44,IF(J855=44,'Equivalencia BH-BMPT'!$D$45,IF(J855=45,'Equivalencia BH-BMPT'!$D$46,"No ha seleccionado un número de programa")))))))))))))))))))))))))))))))))))))))))))))</f>
        <v>No ha seleccionado un número de programa</v>
      </c>
      <c r="L855" s="20"/>
      <c r="M855" s="17"/>
      <c r="N855" s="24"/>
      <c r="O855" s="21"/>
      <c r="P855" s="85"/>
      <c r="Q855" s="22"/>
      <c r="R855" s="22"/>
      <c r="S855" s="22"/>
      <c r="T855" s="22">
        <f t="shared" si="45"/>
        <v>0</v>
      </c>
      <c r="U855" s="22"/>
      <c r="V855" s="23"/>
      <c r="W855" s="23"/>
      <c r="X855" s="23"/>
      <c r="Y855" s="17"/>
      <c r="Z855" s="17"/>
      <c r="AA855" s="39"/>
      <c r="AB855" s="17"/>
      <c r="AC855" s="17"/>
      <c r="AD855" s="17"/>
      <c r="AE855" s="17"/>
      <c r="AF855" s="40" t="e">
        <f t="shared" si="46"/>
        <v>#DIV/0!</v>
      </c>
      <c r="AG855" s="41"/>
      <c r="AH855" s="41" t="b">
        <f t="shared" si="47"/>
        <v>1</v>
      </c>
    </row>
    <row r="856" spans="1:34" ht="44.25" hidden="1" customHeight="1" thickBot="1" x14ac:dyDescent="0.3">
      <c r="A856" s="17"/>
      <c r="B856" s="17"/>
      <c r="C856" s="3"/>
      <c r="D856" s="17"/>
      <c r="E856" s="3" t="str">
        <f>IF(D856=1,'Tipo '!$B$2,IF(D856=2,'Tipo '!$B$3,IF(D856=3,'Tipo '!$B$4,IF(D856=4,'Tipo '!$B$5,IF(D856=5,'Tipo '!$B$6,IF(D856=6,'Tipo '!$B$7,IF(D856=7,'Tipo '!$B$8,IF(D856=8,'Tipo '!$B$9,IF(D856=9,'Tipo '!$B$10,IF(D856=10,'Tipo '!$B$11,IF(D856=11,'Tipo '!$B$12,IF(D856=12,'Tipo '!$B$13,IF(D856=13,'Tipo '!$B$14,IF(D856=14,'Tipo '!$B$15,IF(D856=15,'Tipo '!$B$16,IF(D856=16,'Tipo '!$B$17,IF(D856=17,'Tipo '!$B$18,IF(D856=18,'Tipo '!$B$19,IF(D856=19,'Tipo '!$B$20,IF(D856=20,'Tipo '!$B$21,"No ha seleccionado un tipo de contrato válido"))))))))))))))))))))</f>
        <v>No ha seleccionado un tipo de contrato válido</v>
      </c>
      <c r="F856" s="3"/>
      <c r="G856" s="3"/>
      <c r="H856" s="19"/>
      <c r="I856" s="19"/>
      <c r="J856" s="8"/>
      <c r="K856" s="38" t="str">
        <f>IF(J856=1,'Equivalencia BH-BMPT'!$D$2,IF(J856=2,'Equivalencia BH-BMPT'!$D$3,IF(J856=3,'Equivalencia BH-BMPT'!$D$4,IF(J856=4,'Equivalencia BH-BMPT'!$D$5,IF(J856=5,'Equivalencia BH-BMPT'!$D$6,IF(J856=6,'Equivalencia BH-BMPT'!$D$7,IF(J856=7,'Equivalencia BH-BMPT'!$D$8,IF(J856=8,'Equivalencia BH-BMPT'!$D$9,IF(J856=9,'Equivalencia BH-BMPT'!$D$10,IF(J856=10,'Equivalencia BH-BMPT'!$D$11,IF(J856=11,'Equivalencia BH-BMPT'!$D$12,IF(J856=12,'Equivalencia BH-BMPT'!$D$13,IF(J856=13,'Equivalencia BH-BMPT'!$D$14,IF(J856=14,'Equivalencia BH-BMPT'!$D$15,IF(J856=15,'Equivalencia BH-BMPT'!$D$16,IF(J856=16,'Equivalencia BH-BMPT'!$D$17,IF(J856=17,'Equivalencia BH-BMPT'!$D$18,IF(J856=18,'Equivalencia BH-BMPT'!$D$19,IF(J856=19,'Equivalencia BH-BMPT'!$D$20,IF(J856=20,'Equivalencia BH-BMPT'!$D$21,IF(J856=21,'Equivalencia BH-BMPT'!$D$22,IF(J856=22,'Equivalencia BH-BMPT'!$D$23,IF(J856=23,'Equivalencia BH-BMPT'!#REF!,IF(J856=24,'Equivalencia BH-BMPT'!$D$25,IF(J856=25,'Equivalencia BH-BMPT'!$D$26,IF(J856=26,'Equivalencia BH-BMPT'!$D$27,IF(J856=27,'Equivalencia BH-BMPT'!$D$28,IF(J856=28,'Equivalencia BH-BMPT'!$D$29,IF(J856=29,'Equivalencia BH-BMPT'!$D$30,IF(J856=30,'Equivalencia BH-BMPT'!$D$31,IF(J856=31,'Equivalencia BH-BMPT'!$D$32,IF(J856=32,'Equivalencia BH-BMPT'!$D$33,IF(J856=33,'Equivalencia BH-BMPT'!$D$34,IF(J856=34,'Equivalencia BH-BMPT'!$D$35,IF(J856=35,'Equivalencia BH-BMPT'!$D$36,IF(J856=36,'Equivalencia BH-BMPT'!$D$37,IF(J856=37,'Equivalencia BH-BMPT'!$D$38,IF(J856=38,'Equivalencia BH-BMPT'!#REF!,IF(J856=39,'Equivalencia BH-BMPT'!$D$40,IF(J856=40,'Equivalencia BH-BMPT'!$D$41,IF(J856=41,'Equivalencia BH-BMPT'!$D$42,IF(J856=42,'Equivalencia BH-BMPT'!$D$43,IF(J856=43,'Equivalencia BH-BMPT'!$D$44,IF(J856=44,'Equivalencia BH-BMPT'!$D$45,IF(J856=45,'Equivalencia BH-BMPT'!$D$46,"No ha seleccionado un número de programa")))))))))))))))))))))))))))))))))))))))))))))</f>
        <v>No ha seleccionado un número de programa</v>
      </c>
      <c r="L856" s="20"/>
      <c r="M856" s="17"/>
      <c r="N856" s="24"/>
      <c r="O856" s="21"/>
      <c r="P856" s="85"/>
      <c r="Q856" s="22"/>
      <c r="R856" s="22"/>
      <c r="S856" s="22"/>
      <c r="T856" s="22">
        <f t="shared" si="45"/>
        <v>0</v>
      </c>
      <c r="U856" s="22"/>
      <c r="V856" s="23"/>
      <c r="W856" s="23"/>
      <c r="X856" s="23"/>
      <c r="Y856" s="17"/>
      <c r="Z856" s="17"/>
      <c r="AA856" s="39"/>
      <c r="AB856" s="17"/>
      <c r="AC856" s="17"/>
      <c r="AD856" s="17"/>
      <c r="AE856" s="17"/>
      <c r="AF856" s="40" t="e">
        <f t="shared" si="46"/>
        <v>#DIV/0!</v>
      </c>
      <c r="AG856" s="41"/>
      <c r="AH856" s="41" t="b">
        <f t="shared" si="47"/>
        <v>1</v>
      </c>
    </row>
    <row r="857" spans="1:34" ht="44.25" hidden="1" customHeight="1" thickBot="1" x14ac:dyDescent="0.3">
      <c r="A857" s="17"/>
      <c r="B857" s="17"/>
      <c r="C857" s="3"/>
      <c r="D857" s="17"/>
      <c r="E857" s="3" t="str">
        <f>IF(D857=1,'Tipo '!$B$2,IF(D857=2,'Tipo '!$B$3,IF(D857=3,'Tipo '!$B$4,IF(D857=4,'Tipo '!$B$5,IF(D857=5,'Tipo '!$B$6,IF(D857=6,'Tipo '!$B$7,IF(D857=7,'Tipo '!$B$8,IF(D857=8,'Tipo '!$B$9,IF(D857=9,'Tipo '!$B$10,IF(D857=10,'Tipo '!$B$11,IF(D857=11,'Tipo '!$B$12,IF(D857=12,'Tipo '!$B$13,IF(D857=13,'Tipo '!$B$14,IF(D857=14,'Tipo '!$B$15,IF(D857=15,'Tipo '!$B$16,IF(D857=16,'Tipo '!$B$17,IF(D857=17,'Tipo '!$B$18,IF(D857=18,'Tipo '!$B$19,IF(D857=19,'Tipo '!$B$20,IF(D857=20,'Tipo '!$B$21,"No ha seleccionado un tipo de contrato válido"))))))))))))))))))))</f>
        <v>No ha seleccionado un tipo de contrato válido</v>
      </c>
      <c r="F857" s="3"/>
      <c r="G857" s="3"/>
      <c r="H857" s="19"/>
      <c r="I857" s="19"/>
      <c r="J857" s="8"/>
      <c r="K857" s="38" t="str">
        <f>IF(J857=1,'Equivalencia BH-BMPT'!$D$2,IF(J857=2,'Equivalencia BH-BMPT'!$D$3,IF(J857=3,'Equivalencia BH-BMPT'!$D$4,IF(J857=4,'Equivalencia BH-BMPT'!$D$5,IF(J857=5,'Equivalencia BH-BMPT'!$D$6,IF(J857=6,'Equivalencia BH-BMPT'!$D$7,IF(J857=7,'Equivalencia BH-BMPT'!$D$8,IF(J857=8,'Equivalencia BH-BMPT'!$D$9,IF(J857=9,'Equivalencia BH-BMPT'!$D$10,IF(J857=10,'Equivalencia BH-BMPT'!$D$11,IF(J857=11,'Equivalencia BH-BMPT'!$D$12,IF(J857=12,'Equivalencia BH-BMPT'!$D$13,IF(J857=13,'Equivalencia BH-BMPT'!$D$14,IF(J857=14,'Equivalencia BH-BMPT'!$D$15,IF(J857=15,'Equivalencia BH-BMPT'!$D$16,IF(J857=16,'Equivalencia BH-BMPT'!$D$17,IF(J857=17,'Equivalencia BH-BMPT'!$D$18,IF(J857=18,'Equivalencia BH-BMPT'!$D$19,IF(J857=19,'Equivalencia BH-BMPT'!$D$20,IF(J857=20,'Equivalencia BH-BMPT'!$D$21,IF(J857=21,'Equivalencia BH-BMPT'!$D$22,IF(J857=22,'Equivalencia BH-BMPT'!$D$23,IF(J857=23,'Equivalencia BH-BMPT'!#REF!,IF(J857=24,'Equivalencia BH-BMPT'!$D$25,IF(J857=25,'Equivalencia BH-BMPT'!$D$26,IF(J857=26,'Equivalencia BH-BMPT'!$D$27,IF(J857=27,'Equivalencia BH-BMPT'!$D$28,IF(J857=28,'Equivalencia BH-BMPT'!$D$29,IF(J857=29,'Equivalencia BH-BMPT'!$D$30,IF(J857=30,'Equivalencia BH-BMPT'!$D$31,IF(J857=31,'Equivalencia BH-BMPT'!$D$32,IF(J857=32,'Equivalencia BH-BMPT'!$D$33,IF(J857=33,'Equivalencia BH-BMPT'!$D$34,IF(J857=34,'Equivalencia BH-BMPT'!$D$35,IF(J857=35,'Equivalencia BH-BMPT'!$D$36,IF(J857=36,'Equivalencia BH-BMPT'!$D$37,IF(J857=37,'Equivalencia BH-BMPT'!$D$38,IF(J857=38,'Equivalencia BH-BMPT'!#REF!,IF(J857=39,'Equivalencia BH-BMPT'!$D$40,IF(J857=40,'Equivalencia BH-BMPT'!$D$41,IF(J857=41,'Equivalencia BH-BMPT'!$D$42,IF(J857=42,'Equivalencia BH-BMPT'!$D$43,IF(J857=43,'Equivalencia BH-BMPT'!$D$44,IF(J857=44,'Equivalencia BH-BMPT'!$D$45,IF(J857=45,'Equivalencia BH-BMPT'!$D$46,"No ha seleccionado un número de programa")))))))))))))))))))))))))))))))))))))))))))))</f>
        <v>No ha seleccionado un número de programa</v>
      </c>
      <c r="L857" s="20"/>
      <c r="M857" s="17"/>
      <c r="N857" s="24"/>
      <c r="O857" s="21"/>
      <c r="P857" s="85"/>
      <c r="Q857" s="22"/>
      <c r="R857" s="22"/>
      <c r="S857" s="22"/>
      <c r="T857" s="22">
        <f t="shared" si="45"/>
        <v>0</v>
      </c>
      <c r="U857" s="22"/>
      <c r="V857" s="23"/>
      <c r="W857" s="23"/>
      <c r="X857" s="23"/>
      <c r="Y857" s="17"/>
      <c r="Z857" s="17"/>
      <c r="AA857" s="39"/>
      <c r="AB857" s="17"/>
      <c r="AC857" s="17"/>
      <c r="AD857" s="17"/>
      <c r="AE857" s="17"/>
      <c r="AF857" s="40" t="e">
        <f t="shared" si="46"/>
        <v>#DIV/0!</v>
      </c>
      <c r="AG857" s="41"/>
      <c r="AH857" s="41" t="b">
        <f t="shared" si="47"/>
        <v>1</v>
      </c>
    </row>
    <row r="858" spans="1:34" ht="44.25" hidden="1" customHeight="1" thickBot="1" x14ac:dyDescent="0.3">
      <c r="A858" s="17"/>
      <c r="B858" s="17"/>
      <c r="C858" s="3"/>
      <c r="D858" s="17"/>
      <c r="E858" s="3" t="str">
        <f>IF(D858=1,'Tipo '!$B$2,IF(D858=2,'Tipo '!$B$3,IF(D858=3,'Tipo '!$B$4,IF(D858=4,'Tipo '!$B$5,IF(D858=5,'Tipo '!$B$6,IF(D858=6,'Tipo '!$B$7,IF(D858=7,'Tipo '!$B$8,IF(D858=8,'Tipo '!$B$9,IF(D858=9,'Tipo '!$B$10,IF(D858=10,'Tipo '!$B$11,IF(D858=11,'Tipo '!$B$12,IF(D858=12,'Tipo '!$B$13,IF(D858=13,'Tipo '!$B$14,IF(D858=14,'Tipo '!$B$15,IF(D858=15,'Tipo '!$B$16,IF(D858=16,'Tipo '!$B$17,IF(D858=17,'Tipo '!$B$18,IF(D858=18,'Tipo '!$B$19,IF(D858=19,'Tipo '!$B$20,IF(D858=20,'Tipo '!$B$21,"No ha seleccionado un tipo de contrato válido"))))))))))))))))))))</f>
        <v>No ha seleccionado un tipo de contrato válido</v>
      </c>
      <c r="F858" s="3"/>
      <c r="G858" s="3"/>
      <c r="H858" s="19"/>
      <c r="I858" s="19"/>
      <c r="J858" s="8"/>
      <c r="K858" s="38" t="str">
        <f>IF(J858=1,'Equivalencia BH-BMPT'!$D$2,IF(J858=2,'Equivalencia BH-BMPT'!$D$3,IF(J858=3,'Equivalencia BH-BMPT'!$D$4,IF(J858=4,'Equivalencia BH-BMPT'!$D$5,IF(J858=5,'Equivalencia BH-BMPT'!$D$6,IF(J858=6,'Equivalencia BH-BMPT'!$D$7,IF(J858=7,'Equivalencia BH-BMPT'!$D$8,IF(J858=8,'Equivalencia BH-BMPT'!$D$9,IF(J858=9,'Equivalencia BH-BMPT'!$D$10,IF(J858=10,'Equivalencia BH-BMPT'!$D$11,IF(J858=11,'Equivalencia BH-BMPT'!$D$12,IF(J858=12,'Equivalencia BH-BMPT'!$D$13,IF(J858=13,'Equivalencia BH-BMPT'!$D$14,IF(J858=14,'Equivalencia BH-BMPT'!$D$15,IF(J858=15,'Equivalencia BH-BMPT'!$D$16,IF(J858=16,'Equivalencia BH-BMPT'!$D$17,IF(J858=17,'Equivalencia BH-BMPT'!$D$18,IF(J858=18,'Equivalencia BH-BMPT'!$D$19,IF(J858=19,'Equivalencia BH-BMPT'!$D$20,IF(J858=20,'Equivalencia BH-BMPT'!$D$21,IF(J858=21,'Equivalencia BH-BMPT'!$D$22,IF(J858=22,'Equivalencia BH-BMPT'!$D$23,IF(J858=23,'Equivalencia BH-BMPT'!#REF!,IF(J858=24,'Equivalencia BH-BMPT'!$D$25,IF(J858=25,'Equivalencia BH-BMPT'!$D$26,IF(J858=26,'Equivalencia BH-BMPT'!$D$27,IF(J858=27,'Equivalencia BH-BMPT'!$D$28,IF(J858=28,'Equivalencia BH-BMPT'!$D$29,IF(J858=29,'Equivalencia BH-BMPT'!$D$30,IF(J858=30,'Equivalencia BH-BMPT'!$D$31,IF(J858=31,'Equivalencia BH-BMPT'!$D$32,IF(J858=32,'Equivalencia BH-BMPT'!$D$33,IF(J858=33,'Equivalencia BH-BMPT'!$D$34,IF(J858=34,'Equivalencia BH-BMPT'!$D$35,IF(J858=35,'Equivalencia BH-BMPT'!$D$36,IF(J858=36,'Equivalencia BH-BMPT'!$D$37,IF(J858=37,'Equivalencia BH-BMPT'!$D$38,IF(J858=38,'Equivalencia BH-BMPT'!#REF!,IF(J858=39,'Equivalencia BH-BMPT'!$D$40,IF(J858=40,'Equivalencia BH-BMPT'!$D$41,IF(J858=41,'Equivalencia BH-BMPT'!$D$42,IF(J858=42,'Equivalencia BH-BMPT'!$D$43,IF(J858=43,'Equivalencia BH-BMPT'!$D$44,IF(J858=44,'Equivalencia BH-BMPT'!$D$45,IF(J858=45,'Equivalencia BH-BMPT'!$D$46,"No ha seleccionado un número de programa")))))))))))))))))))))))))))))))))))))))))))))</f>
        <v>No ha seleccionado un número de programa</v>
      </c>
      <c r="L858" s="20"/>
      <c r="M858" s="17"/>
      <c r="N858" s="24"/>
      <c r="O858" s="21"/>
      <c r="P858" s="85"/>
      <c r="Q858" s="22"/>
      <c r="R858" s="22"/>
      <c r="S858" s="22"/>
      <c r="T858" s="22">
        <f t="shared" si="45"/>
        <v>0</v>
      </c>
      <c r="U858" s="22"/>
      <c r="V858" s="23"/>
      <c r="W858" s="23"/>
      <c r="X858" s="23"/>
      <c r="Y858" s="17"/>
      <c r="Z858" s="17"/>
      <c r="AA858" s="39"/>
      <c r="AB858" s="17"/>
      <c r="AC858" s="17"/>
      <c r="AD858" s="17"/>
      <c r="AE858" s="17"/>
      <c r="AF858" s="40" t="e">
        <f t="shared" si="46"/>
        <v>#DIV/0!</v>
      </c>
      <c r="AG858" s="41"/>
      <c r="AH858" s="41" t="b">
        <f t="shared" si="47"/>
        <v>1</v>
      </c>
    </row>
    <row r="859" spans="1:34" ht="44.25" hidden="1" customHeight="1" thickBot="1" x14ac:dyDescent="0.3">
      <c r="A859" s="17"/>
      <c r="B859" s="17"/>
      <c r="C859" s="3"/>
      <c r="D859" s="17"/>
      <c r="E859" s="3" t="str">
        <f>IF(D859=1,'Tipo '!$B$2,IF(D859=2,'Tipo '!$B$3,IF(D859=3,'Tipo '!$B$4,IF(D859=4,'Tipo '!$B$5,IF(D859=5,'Tipo '!$B$6,IF(D859=6,'Tipo '!$B$7,IF(D859=7,'Tipo '!$B$8,IF(D859=8,'Tipo '!$B$9,IF(D859=9,'Tipo '!$B$10,IF(D859=10,'Tipo '!$B$11,IF(D859=11,'Tipo '!$B$12,IF(D859=12,'Tipo '!$B$13,IF(D859=13,'Tipo '!$B$14,IF(D859=14,'Tipo '!$B$15,IF(D859=15,'Tipo '!$B$16,IF(D859=16,'Tipo '!$B$17,IF(D859=17,'Tipo '!$B$18,IF(D859=18,'Tipo '!$B$19,IF(D859=19,'Tipo '!$B$20,IF(D859=20,'Tipo '!$B$21,"No ha seleccionado un tipo de contrato válido"))))))))))))))))))))</f>
        <v>No ha seleccionado un tipo de contrato válido</v>
      </c>
      <c r="F859" s="3"/>
      <c r="G859" s="3"/>
      <c r="H859" s="19"/>
      <c r="I859" s="19"/>
      <c r="J859" s="8"/>
      <c r="K859" s="38" t="str">
        <f>IF(J859=1,'Equivalencia BH-BMPT'!$D$2,IF(J859=2,'Equivalencia BH-BMPT'!$D$3,IF(J859=3,'Equivalencia BH-BMPT'!$D$4,IF(J859=4,'Equivalencia BH-BMPT'!$D$5,IF(J859=5,'Equivalencia BH-BMPT'!$D$6,IF(J859=6,'Equivalencia BH-BMPT'!$D$7,IF(J859=7,'Equivalencia BH-BMPT'!$D$8,IF(J859=8,'Equivalencia BH-BMPT'!$D$9,IF(J859=9,'Equivalencia BH-BMPT'!$D$10,IF(J859=10,'Equivalencia BH-BMPT'!$D$11,IF(J859=11,'Equivalencia BH-BMPT'!$D$12,IF(J859=12,'Equivalencia BH-BMPT'!$D$13,IF(J859=13,'Equivalencia BH-BMPT'!$D$14,IF(J859=14,'Equivalencia BH-BMPT'!$D$15,IF(J859=15,'Equivalencia BH-BMPT'!$D$16,IF(J859=16,'Equivalencia BH-BMPT'!$D$17,IF(J859=17,'Equivalencia BH-BMPT'!$D$18,IF(J859=18,'Equivalencia BH-BMPT'!$D$19,IF(J859=19,'Equivalencia BH-BMPT'!$D$20,IF(J859=20,'Equivalencia BH-BMPT'!$D$21,IF(J859=21,'Equivalencia BH-BMPT'!$D$22,IF(J859=22,'Equivalencia BH-BMPT'!$D$23,IF(J859=23,'Equivalencia BH-BMPT'!#REF!,IF(J859=24,'Equivalencia BH-BMPT'!$D$25,IF(J859=25,'Equivalencia BH-BMPT'!$D$26,IF(J859=26,'Equivalencia BH-BMPT'!$D$27,IF(J859=27,'Equivalencia BH-BMPT'!$D$28,IF(J859=28,'Equivalencia BH-BMPT'!$D$29,IF(J859=29,'Equivalencia BH-BMPT'!$D$30,IF(J859=30,'Equivalencia BH-BMPT'!$D$31,IF(J859=31,'Equivalencia BH-BMPT'!$D$32,IF(J859=32,'Equivalencia BH-BMPT'!$D$33,IF(J859=33,'Equivalencia BH-BMPT'!$D$34,IF(J859=34,'Equivalencia BH-BMPT'!$D$35,IF(J859=35,'Equivalencia BH-BMPT'!$D$36,IF(J859=36,'Equivalencia BH-BMPT'!$D$37,IF(J859=37,'Equivalencia BH-BMPT'!$D$38,IF(J859=38,'Equivalencia BH-BMPT'!#REF!,IF(J859=39,'Equivalencia BH-BMPT'!$D$40,IF(J859=40,'Equivalencia BH-BMPT'!$D$41,IF(J859=41,'Equivalencia BH-BMPT'!$D$42,IF(J859=42,'Equivalencia BH-BMPT'!$D$43,IF(J859=43,'Equivalencia BH-BMPT'!$D$44,IF(J859=44,'Equivalencia BH-BMPT'!$D$45,IF(J859=45,'Equivalencia BH-BMPT'!$D$46,"No ha seleccionado un número de programa")))))))))))))))))))))))))))))))))))))))))))))</f>
        <v>No ha seleccionado un número de programa</v>
      </c>
      <c r="L859" s="20"/>
      <c r="M859" s="17"/>
      <c r="N859" s="24"/>
      <c r="O859" s="21"/>
      <c r="P859" s="85"/>
      <c r="Q859" s="22"/>
      <c r="R859" s="22"/>
      <c r="S859" s="22"/>
      <c r="T859" s="22">
        <f t="shared" si="45"/>
        <v>0</v>
      </c>
      <c r="U859" s="22"/>
      <c r="V859" s="23"/>
      <c r="W859" s="23"/>
      <c r="X859" s="23"/>
      <c r="Y859" s="17"/>
      <c r="Z859" s="17"/>
      <c r="AA859" s="39"/>
      <c r="AB859" s="17"/>
      <c r="AC859" s="17"/>
      <c r="AD859" s="17"/>
      <c r="AE859" s="17"/>
      <c r="AF859" s="40" t="e">
        <f t="shared" si="46"/>
        <v>#DIV/0!</v>
      </c>
      <c r="AG859" s="41"/>
      <c r="AH859" s="41" t="b">
        <f t="shared" si="47"/>
        <v>1</v>
      </c>
    </row>
    <row r="860" spans="1:34" ht="44.25" hidden="1" customHeight="1" thickBot="1" x14ac:dyDescent="0.3">
      <c r="A860" s="17"/>
      <c r="B860" s="17"/>
      <c r="C860" s="3"/>
      <c r="D860" s="17"/>
      <c r="E860" s="3" t="str">
        <f>IF(D860=1,'Tipo '!$B$2,IF(D860=2,'Tipo '!$B$3,IF(D860=3,'Tipo '!$B$4,IF(D860=4,'Tipo '!$B$5,IF(D860=5,'Tipo '!$B$6,IF(D860=6,'Tipo '!$B$7,IF(D860=7,'Tipo '!$B$8,IF(D860=8,'Tipo '!$B$9,IF(D860=9,'Tipo '!$B$10,IF(D860=10,'Tipo '!$B$11,IF(D860=11,'Tipo '!$B$12,IF(D860=12,'Tipo '!$B$13,IF(D860=13,'Tipo '!$B$14,IF(D860=14,'Tipo '!$B$15,IF(D860=15,'Tipo '!$B$16,IF(D860=16,'Tipo '!$B$17,IF(D860=17,'Tipo '!$B$18,IF(D860=18,'Tipo '!$B$19,IF(D860=19,'Tipo '!$B$20,IF(D860=20,'Tipo '!$B$21,"No ha seleccionado un tipo de contrato válido"))))))))))))))))))))</f>
        <v>No ha seleccionado un tipo de contrato válido</v>
      </c>
      <c r="F860" s="3"/>
      <c r="G860" s="3"/>
      <c r="H860" s="19"/>
      <c r="I860" s="19"/>
      <c r="J860" s="8"/>
      <c r="K860" s="38" t="str">
        <f>IF(J860=1,'Equivalencia BH-BMPT'!$D$2,IF(J860=2,'Equivalencia BH-BMPT'!$D$3,IF(J860=3,'Equivalencia BH-BMPT'!$D$4,IF(J860=4,'Equivalencia BH-BMPT'!$D$5,IF(J860=5,'Equivalencia BH-BMPT'!$D$6,IF(J860=6,'Equivalencia BH-BMPT'!$D$7,IF(J860=7,'Equivalencia BH-BMPT'!$D$8,IF(J860=8,'Equivalencia BH-BMPT'!$D$9,IF(J860=9,'Equivalencia BH-BMPT'!$D$10,IF(J860=10,'Equivalencia BH-BMPT'!$D$11,IF(J860=11,'Equivalencia BH-BMPT'!$D$12,IF(J860=12,'Equivalencia BH-BMPT'!$D$13,IF(J860=13,'Equivalencia BH-BMPT'!$D$14,IF(J860=14,'Equivalencia BH-BMPT'!$D$15,IF(J860=15,'Equivalencia BH-BMPT'!$D$16,IF(J860=16,'Equivalencia BH-BMPT'!$D$17,IF(J860=17,'Equivalencia BH-BMPT'!$D$18,IF(J860=18,'Equivalencia BH-BMPT'!$D$19,IF(J860=19,'Equivalencia BH-BMPT'!$D$20,IF(J860=20,'Equivalencia BH-BMPT'!$D$21,IF(J860=21,'Equivalencia BH-BMPT'!$D$22,IF(J860=22,'Equivalencia BH-BMPT'!$D$23,IF(J860=23,'Equivalencia BH-BMPT'!#REF!,IF(J860=24,'Equivalencia BH-BMPT'!$D$25,IF(J860=25,'Equivalencia BH-BMPT'!$D$26,IF(J860=26,'Equivalencia BH-BMPT'!$D$27,IF(J860=27,'Equivalencia BH-BMPT'!$D$28,IF(J860=28,'Equivalencia BH-BMPT'!$D$29,IF(J860=29,'Equivalencia BH-BMPT'!$D$30,IF(J860=30,'Equivalencia BH-BMPT'!$D$31,IF(J860=31,'Equivalencia BH-BMPT'!$D$32,IF(J860=32,'Equivalencia BH-BMPT'!$D$33,IF(J860=33,'Equivalencia BH-BMPT'!$D$34,IF(J860=34,'Equivalencia BH-BMPT'!$D$35,IF(J860=35,'Equivalencia BH-BMPT'!$D$36,IF(J860=36,'Equivalencia BH-BMPT'!$D$37,IF(J860=37,'Equivalencia BH-BMPT'!$D$38,IF(J860=38,'Equivalencia BH-BMPT'!#REF!,IF(J860=39,'Equivalencia BH-BMPT'!$D$40,IF(J860=40,'Equivalencia BH-BMPT'!$D$41,IF(J860=41,'Equivalencia BH-BMPT'!$D$42,IF(J860=42,'Equivalencia BH-BMPT'!$D$43,IF(J860=43,'Equivalencia BH-BMPT'!$D$44,IF(J860=44,'Equivalencia BH-BMPT'!$D$45,IF(J860=45,'Equivalencia BH-BMPT'!$D$46,"No ha seleccionado un número de programa")))))))))))))))))))))))))))))))))))))))))))))</f>
        <v>No ha seleccionado un número de programa</v>
      </c>
      <c r="L860" s="20"/>
      <c r="M860" s="17"/>
      <c r="N860" s="24"/>
      <c r="O860" s="21"/>
      <c r="P860" s="85"/>
      <c r="Q860" s="22"/>
      <c r="R860" s="22"/>
      <c r="S860" s="22"/>
      <c r="T860" s="22">
        <f t="shared" si="45"/>
        <v>0</v>
      </c>
      <c r="U860" s="22"/>
      <c r="V860" s="23"/>
      <c r="W860" s="23"/>
      <c r="X860" s="23"/>
      <c r="Y860" s="17"/>
      <c r="Z860" s="17"/>
      <c r="AA860" s="39"/>
      <c r="AB860" s="17"/>
      <c r="AC860" s="17"/>
      <c r="AD860" s="17"/>
      <c r="AE860" s="17"/>
      <c r="AF860" s="40" t="e">
        <f t="shared" si="46"/>
        <v>#DIV/0!</v>
      </c>
      <c r="AG860" s="41"/>
      <c r="AH860" s="41" t="b">
        <f t="shared" si="47"/>
        <v>1</v>
      </c>
    </row>
    <row r="861" spans="1:34" ht="44.25" hidden="1" customHeight="1" thickBot="1" x14ac:dyDescent="0.3">
      <c r="A861" s="17"/>
      <c r="B861" s="17"/>
      <c r="C861" s="3"/>
      <c r="D861" s="17"/>
      <c r="E861" s="3" t="str">
        <f>IF(D861=1,'Tipo '!$B$2,IF(D861=2,'Tipo '!$B$3,IF(D861=3,'Tipo '!$B$4,IF(D861=4,'Tipo '!$B$5,IF(D861=5,'Tipo '!$B$6,IF(D861=6,'Tipo '!$B$7,IF(D861=7,'Tipo '!$B$8,IF(D861=8,'Tipo '!$B$9,IF(D861=9,'Tipo '!$B$10,IF(D861=10,'Tipo '!$B$11,IF(D861=11,'Tipo '!$B$12,IF(D861=12,'Tipo '!$B$13,IF(D861=13,'Tipo '!$B$14,IF(D861=14,'Tipo '!$B$15,IF(D861=15,'Tipo '!$B$16,IF(D861=16,'Tipo '!$B$17,IF(D861=17,'Tipo '!$B$18,IF(D861=18,'Tipo '!$B$19,IF(D861=19,'Tipo '!$B$20,IF(D861=20,'Tipo '!$B$21,"No ha seleccionado un tipo de contrato válido"))))))))))))))))))))</f>
        <v>No ha seleccionado un tipo de contrato válido</v>
      </c>
      <c r="F861" s="3"/>
      <c r="G861" s="3"/>
      <c r="H861" s="19"/>
      <c r="I861" s="19"/>
      <c r="J861" s="8"/>
      <c r="K861" s="38" t="str">
        <f>IF(J861=1,'Equivalencia BH-BMPT'!$D$2,IF(J861=2,'Equivalencia BH-BMPT'!$D$3,IF(J861=3,'Equivalencia BH-BMPT'!$D$4,IF(J861=4,'Equivalencia BH-BMPT'!$D$5,IF(J861=5,'Equivalencia BH-BMPT'!$D$6,IF(J861=6,'Equivalencia BH-BMPT'!$D$7,IF(J861=7,'Equivalencia BH-BMPT'!$D$8,IF(J861=8,'Equivalencia BH-BMPT'!$D$9,IF(J861=9,'Equivalencia BH-BMPT'!$D$10,IF(J861=10,'Equivalencia BH-BMPT'!$D$11,IF(J861=11,'Equivalencia BH-BMPT'!$D$12,IF(J861=12,'Equivalencia BH-BMPT'!$D$13,IF(J861=13,'Equivalencia BH-BMPT'!$D$14,IF(J861=14,'Equivalencia BH-BMPT'!$D$15,IF(J861=15,'Equivalencia BH-BMPT'!$D$16,IF(J861=16,'Equivalencia BH-BMPT'!$D$17,IF(J861=17,'Equivalencia BH-BMPT'!$D$18,IF(J861=18,'Equivalencia BH-BMPT'!$D$19,IF(J861=19,'Equivalencia BH-BMPT'!$D$20,IF(J861=20,'Equivalencia BH-BMPT'!$D$21,IF(J861=21,'Equivalencia BH-BMPT'!$D$22,IF(J861=22,'Equivalencia BH-BMPT'!$D$23,IF(J861=23,'Equivalencia BH-BMPT'!#REF!,IF(J861=24,'Equivalencia BH-BMPT'!$D$25,IF(J861=25,'Equivalencia BH-BMPT'!$D$26,IF(J861=26,'Equivalencia BH-BMPT'!$D$27,IF(J861=27,'Equivalencia BH-BMPT'!$D$28,IF(J861=28,'Equivalencia BH-BMPT'!$D$29,IF(J861=29,'Equivalencia BH-BMPT'!$D$30,IF(J861=30,'Equivalencia BH-BMPT'!$D$31,IF(J861=31,'Equivalencia BH-BMPT'!$D$32,IF(J861=32,'Equivalencia BH-BMPT'!$D$33,IF(J861=33,'Equivalencia BH-BMPT'!$D$34,IF(J861=34,'Equivalencia BH-BMPT'!$D$35,IF(J861=35,'Equivalencia BH-BMPT'!$D$36,IF(J861=36,'Equivalencia BH-BMPT'!$D$37,IF(J861=37,'Equivalencia BH-BMPT'!$D$38,IF(J861=38,'Equivalencia BH-BMPT'!#REF!,IF(J861=39,'Equivalencia BH-BMPT'!$D$40,IF(J861=40,'Equivalencia BH-BMPT'!$D$41,IF(J861=41,'Equivalencia BH-BMPT'!$D$42,IF(J861=42,'Equivalencia BH-BMPT'!$D$43,IF(J861=43,'Equivalencia BH-BMPT'!$D$44,IF(J861=44,'Equivalencia BH-BMPT'!$D$45,IF(J861=45,'Equivalencia BH-BMPT'!$D$46,"No ha seleccionado un número de programa")))))))))))))))))))))))))))))))))))))))))))))</f>
        <v>No ha seleccionado un número de programa</v>
      </c>
      <c r="L861" s="20"/>
      <c r="M861" s="17"/>
      <c r="N861" s="24"/>
      <c r="O861" s="21"/>
      <c r="P861" s="85"/>
      <c r="Q861" s="22"/>
      <c r="R861" s="22"/>
      <c r="S861" s="22"/>
      <c r="T861" s="22">
        <f t="shared" si="45"/>
        <v>0</v>
      </c>
      <c r="U861" s="22"/>
      <c r="V861" s="23"/>
      <c r="W861" s="23"/>
      <c r="X861" s="23"/>
      <c r="Y861" s="17"/>
      <c r="Z861" s="17"/>
      <c r="AA861" s="39"/>
      <c r="AB861" s="17"/>
      <c r="AC861" s="17"/>
      <c r="AD861" s="17"/>
      <c r="AE861" s="17"/>
      <c r="AF861" s="40" t="e">
        <f t="shared" si="46"/>
        <v>#DIV/0!</v>
      </c>
      <c r="AG861" s="41"/>
      <c r="AH861" s="41" t="b">
        <f t="shared" si="47"/>
        <v>1</v>
      </c>
    </row>
    <row r="862" spans="1:34" ht="44.25" hidden="1" customHeight="1" thickBot="1" x14ac:dyDescent="0.3">
      <c r="A862" s="17"/>
      <c r="B862" s="17"/>
      <c r="C862" s="3"/>
      <c r="D862" s="17"/>
      <c r="E862" s="3" t="str">
        <f>IF(D862=1,'Tipo '!$B$2,IF(D862=2,'Tipo '!$B$3,IF(D862=3,'Tipo '!$B$4,IF(D862=4,'Tipo '!$B$5,IF(D862=5,'Tipo '!$B$6,IF(D862=6,'Tipo '!$B$7,IF(D862=7,'Tipo '!$B$8,IF(D862=8,'Tipo '!$B$9,IF(D862=9,'Tipo '!$B$10,IF(D862=10,'Tipo '!$B$11,IF(D862=11,'Tipo '!$B$12,IF(D862=12,'Tipo '!$B$13,IF(D862=13,'Tipo '!$B$14,IF(D862=14,'Tipo '!$B$15,IF(D862=15,'Tipo '!$B$16,IF(D862=16,'Tipo '!$B$17,IF(D862=17,'Tipo '!$B$18,IF(D862=18,'Tipo '!$B$19,IF(D862=19,'Tipo '!$B$20,IF(D862=20,'Tipo '!$B$21,"No ha seleccionado un tipo de contrato válido"))))))))))))))))))))</f>
        <v>No ha seleccionado un tipo de contrato válido</v>
      </c>
      <c r="F862" s="3"/>
      <c r="G862" s="3"/>
      <c r="H862" s="19"/>
      <c r="I862" s="19"/>
      <c r="J862" s="8"/>
      <c r="K862" s="38" t="str">
        <f>IF(J862=1,'Equivalencia BH-BMPT'!$D$2,IF(J862=2,'Equivalencia BH-BMPT'!$D$3,IF(J862=3,'Equivalencia BH-BMPT'!$D$4,IF(J862=4,'Equivalencia BH-BMPT'!$D$5,IF(J862=5,'Equivalencia BH-BMPT'!$D$6,IF(J862=6,'Equivalencia BH-BMPT'!$D$7,IF(J862=7,'Equivalencia BH-BMPT'!$D$8,IF(J862=8,'Equivalencia BH-BMPT'!$D$9,IF(J862=9,'Equivalencia BH-BMPT'!$D$10,IF(J862=10,'Equivalencia BH-BMPT'!$D$11,IF(J862=11,'Equivalencia BH-BMPT'!$D$12,IF(J862=12,'Equivalencia BH-BMPT'!$D$13,IF(J862=13,'Equivalencia BH-BMPT'!$D$14,IF(J862=14,'Equivalencia BH-BMPT'!$D$15,IF(J862=15,'Equivalencia BH-BMPT'!$D$16,IF(J862=16,'Equivalencia BH-BMPT'!$D$17,IF(J862=17,'Equivalencia BH-BMPT'!$D$18,IF(J862=18,'Equivalencia BH-BMPT'!$D$19,IF(J862=19,'Equivalencia BH-BMPT'!$D$20,IF(J862=20,'Equivalencia BH-BMPT'!$D$21,IF(J862=21,'Equivalencia BH-BMPT'!$D$22,IF(J862=22,'Equivalencia BH-BMPT'!$D$23,IF(J862=23,'Equivalencia BH-BMPT'!#REF!,IF(J862=24,'Equivalencia BH-BMPT'!$D$25,IF(J862=25,'Equivalencia BH-BMPT'!$D$26,IF(J862=26,'Equivalencia BH-BMPT'!$D$27,IF(J862=27,'Equivalencia BH-BMPT'!$D$28,IF(J862=28,'Equivalencia BH-BMPT'!$D$29,IF(J862=29,'Equivalencia BH-BMPT'!$D$30,IF(J862=30,'Equivalencia BH-BMPT'!$D$31,IF(J862=31,'Equivalencia BH-BMPT'!$D$32,IF(J862=32,'Equivalencia BH-BMPT'!$D$33,IF(J862=33,'Equivalencia BH-BMPT'!$D$34,IF(J862=34,'Equivalencia BH-BMPT'!$D$35,IF(J862=35,'Equivalencia BH-BMPT'!$D$36,IF(J862=36,'Equivalencia BH-BMPT'!$D$37,IF(J862=37,'Equivalencia BH-BMPT'!$D$38,IF(J862=38,'Equivalencia BH-BMPT'!#REF!,IF(J862=39,'Equivalencia BH-BMPT'!$D$40,IF(J862=40,'Equivalencia BH-BMPT'!$D$41,IF(J862=41,'Equivalencia BH-BMPT'!$D$42,IF(J862=42,'Equivalencia BH-BMPT'!$D$43,IF(J862=43,'Equivalencia BH-BMPT'!$D$44,IF(J862=44,'Equivalencia BH-BMPT'!$D$45,IF(J862=45,'Equivalencia BH-BMPT'!$D$46,"No ha seleccionado un número de programa")))))))))))))))))))))))))))))))))))))))))))))</f>
        <v>No ha seleccionado un número de programa</v>
      </c>
      <c r="L862" s="20"/>
      <c r="M862" s="17"/>
      <c r="N862" s="24"/>
      <c r="O862" s="21"/>
      <c r="P862" s="85"/>
      <c r="Q862" s="22"/>
      <c r="R862" s="22"/>
      <c r="S862" s="22"/>
      <c r="T862" s="22">
        <f t="shared" si="45"/>
        <v>0</v>
      </c>
      <c r="U862" s="22"/>
      <c r="V862" s="23"/>
      <c r="W862" s="23"/>
      <c r="X862" s="23"/>
      <c r="Y862" s="17"/>
      <c r="Z862" s="17"/>
      <c r="AA862" s="39"/>
      <c r="AB862" s="17"/>
      <c r="AC862" s="17"/>
      <c r="AD862" s="17"/>
      <c r="AE862" s="17"/>
      <c r="AF862" s="40" t="e">
        <f t="shared" si="46"/>
        <v>#DIV/0!</v>
      </c>
      <c r="AG862" s="41"/>
      <c r="AH862" s="41" t="b">
        <f t="shared" si="47"/>
        <v>1</v>
      </c>
    </row>
    <row r="863" spans="1:34" ht="44.25" hidden="1" customHeight="1" thickBot="1" x14ac:dyDescent="0.3">
      <c r="A863" s="17"/>
      <c r="B863" s="17"/>
      <c r="C863" s="3"/>
      <c r="D863" s="17"/>
      <c r="E863" s="3" t="str">
        <f>IF(D863=1,'Tipo '!$B$2,IF(D863=2,'Tipo '!$B$3,IF(D863=3,'Tipo '!$B$4,IF(D863=4,'Tipo '!$B$5,IF(D863=5,'Tipo '!$B$6,IF(D863=6,'Tipo '!$B$7,IF(D863=7,'Tipo '!$B$8,IF(D863=8,'Tipo '!$B$9,IF(D863=9,'Tipo '!$B$10,IF(D863=10,'Tipo '!$B$11,IF(D863=11,'Tipo '!$B$12,IF(D863=12,'Tipo '!$B$13,IF(D863=13,'Tipo '!$B$14,IF(D863=14,'Tipo '!$B$15,IF(D863=15,'Tipo '!$B$16,IF(D863=16,'Tipo '!$B$17,IF(D863=17,'Tipo '!$B$18,IF(D863=18,'Tipo '!$B$19,IF(D863=19,'Tipo '!$B$20,IF(D863=20,'Tipo '!$B$21,"No ha seleccionado un tipo de contrato válido"))))))))))))))))))))</f>
        <v>No ha seleccionado un tipo de contrato válido</v>
      </c>
      <c r="F863" s="3"/>
      <c r="G863" s="3"/>
      <c r="H863" s="19"/>
      <c r="I863" s="19"/>
      <c r="J863" s="8"/>
      <c r="K863" s="38" t="str">
        <f>IF(J863=1,'Equivalencia BH-BMPT'!$D$2,IF(J863=2,'Equivalencia BH-BMPT'!$D$3,IF(J863=3,'Equivalencia BH-BMPT'!$D$4,IF(J863=4,'Equivalencia BH-BMPT'!$D$5,IF(J863=5,'Equivalencia BH-BMPT'!$D$6,IF(J863=6,'Equivalencia BH-BMPT'!$D$7,IF(J863=7,'Equivalencia BH-BMPT'!$D$8,IF(J863=8,'Equivalencia BH-BMPT'!$D$9,IF(J863=9,'Equivalencia BH-BMPT'!$D$10,IF(J863=10,'Equivalencia BH-BMPT'!$D$11,IF(J863=11,'Equivalencia BH-BMPT'!$D$12,IF(J863=12,'Equivalencia BH-BMPT'!$D$13,IF(J863=13,'Equivalencia BH-BMPT'!$D$14,IF(J863=14,'Equivalencia BH-BMPT'!$D$15,IF(J863=15,'Equivalencia BH-BMPT'!$D$16,IF(J863=16,'Equivalencia BH-BMPT'!$D$17,IF(J863=17,'Equivalencia BH-BMPT'!$D$18,IF(J863=18,'Equivalencia BH-BMPT'!$D$19,IF(J863=19,'Equivalencia BH-BMPT'!$D$20,IF(J863=20,'Equivalencia BH-BMPT'!$D$21,IF(J863=21,'Equivalencia BH-BMPT'!$D$22,IF(J863=22,'Equivalencia BH-BMPT'!$D$23,IF(J863=23,'Equivalencia BH-BMPT'!#REF!,IF(J863=24,'Equivalencia BH-BMPT'!$D$25,IF(J863=25,'Equivalencia BH-BMPT'!$D$26,IF(J863=26,'Equivalencia BH-BMPT'!$D$27,IF(J863=27,'Equivalencia BH-BMPT'!$D$28,IF(J863=28,'Equivalencia BH-BMPT'!$D$29,IF(J863=29,'Equivalencia BH-BMPT'!$D$30,IF(J863=30,'Equivalencia BH-BMPT'!$D$31,IF(J863=31,'Equivalencia BH-BMPT'!$D$32,IF(J863=32,'Equivalencia BH-BMPT'!$D$33,IF(J863=33,'Equivalencia BH-BMPT'!$D$34,IF(J863=34,'Equivalencia BH-BMPT'!$D$35,IF(J863=35,'Equivalencia BH-BMPT'!$D$36,IF(J863=36,'Equivalencia BH-BMPT'!$D$37,IF(J863=37,'Equivalencia BH-BMPT'!$D$38,IF(J863=38,'Equivalencia BH-BMPT'!#REF!,IF(J863=39,'Equivalencia BH-BMPT'!$D$40,IF(J863=40,'Equivalencia BH-BMPT'!$D$41,IF(J863=41,'Equivalencia BH-BMPT'!$D$42,IF(J863=42,'Equivalencia BH-BMPT'!$D$43,IF(J863=43,'Equivalencia BH-BMPT'!$D$44,IF(J863=44,'Equivalencia BH-BMPT'!$D$45,IF(J863=45,'Equivalencia BH-BMPT'!$D$46,"No ha seleccionado un número de programa")))))))))))))))))))))))))))))))))))))))))))))</f>
        <v>No ha seleccionado un número de programa</v>
      </c>
      <c r="L863" s="20"/>
      <c r="M863" s="17"/>
      <c r="N863" s="24"/>
      <c r="O863" s="21"/>
      <c r="P863" s="85"/>
      <c r="Q863" s="22"/>
      <c r="R863" s="22"/>
      <c r="S863" s="22"/>
      <c r="T863" s="22">
        <f t="shared" si="45"/>
        <v>0</v>
      </c>
      <c r="U863" s="22"/>
      <c r="V863" s="23"/>
      <c r="W863" s="23"/>
      <c r="X863" s="23"/>
      <c r="Y863" s="17"/>
      <c r="Z863" s="17"/>
      <c r="AA863" s="39"/>
      <c r="AB863" s="17"/>
      <c r="AC863" s="17"/>
      <c r="AD863" s="17"/>
      <c r="AE863" s="17"/>
      <c r="AF863" s="40" t="e">
        <f t="shared" si="46"/>
        <v>#DIV/0!</v>
      </c>
      <c r="AG863" s="41"/>
      <c r="AH863" s="41" t="b">
        <f t="shared" si="47"/>
        <v>1</v>
      </c>
    </row>
    <row r="864" spans="1:34" ht="44.25" hidden="1" customHeight="1" thickBot="1" x14ac:dyDescent="0.3">
      <c r="A864" s="17"/>
      <c r="B864" s="17"/>
      <c r="C864" s="3"/>
      <c r="D864" s="17"/>
      <c r="E864" s="3" t="str">
        <f>IF(D864=1,'Tipo '!$B$2,IF(D864=2,'Tipo '!$B$3,IF(D864=3,'Tipo '!$B$4,IF(D864=4,'Tipo '!$B$5,IF(D864=5,'Tipo '!$B$6,IF(D864=6,'Tipo '!$B$7,IF(D864=7,'Tipo '!$B$8,IF(D864=8,'Tipo '!$B$9,IF(D864=9,'Tipo '!$B$10,IF(D864=10,'Tipo '!$B$11,IF(D864=11,'Tipo '!$B$12,IF(D864=12,'Tipo '!$B$13,IF(D864=13,'Tipo '!$B$14,IF(D864=14,'Tipo '!$B$15,IF(D864=15,'Tipo '!$B$16,IF(D864=16,'Tipo '!$B$17,IF(D864=17,'Tipo '!$B$18,IF(D864=18,'Tipo '!$B$19,IF(D864=19,'Tipo '!$B$20,IF(D864=20,'Tipo '!$B$21,"No ha seleccionado un tipo de contrato válido"))))))))))))))))))))</f>
        <v>No ha seleccionado un tipo de contrato válido</v>
      </c>
      <c r="F864" s="3"/>
      <c r="G864" s="3"/>
      <c r="H864" s="19"/>
      <c r="I864" s="19"/>
      <c r="J864" s="8"/>
      <c r="K864" s="38" t="str">
        <f>IF(J864=1,'Equivalencia BH-BMPT'!$D$2,IF(J864=2,'Equivalencia BH-BMPT'!$D$3,IF(J864=3,'Equivalencia BH-BMPT'!$D$4,IF(J864=4,'Equivalencia BH-BMPT'!$D$5,IF(J864=5,'Equivalencia BH-BMPT'!$D$6,IF(J864=6,'Equivalencia BH-BMPT'!$D$7,IF(J864=7,'Equivalencia BH-BMPT'!$D$8,IF(J864=8,'Equivalencia BH-BMPT'!$D$9,IF(J864=9,'Equivalencia BH-BMPT'!$D$10,IF(J864=10,'Equivalencia BH-BMPT'!$D$11,IF(J864=11,'Equivalencia BH-BMPT'!$D$12,IF(J864=12,'Equivalencia BH-BMPT'!$D$13,IF(J864=13,'Equivalencia BH-BMPT'!$D$14,IF(J864=14,'Equivalencia BH-BMPT'!$D$15,IF(J864=15,'Equivalencia BH-BMPT'!$D$16,IF(J864=16,'Equivalencia BH-BMPT'!$D$17,IF(J864=17,'Equivalencia BH-BMPT'!$D$18,IF(J864=18,'Equivalencia BH-BMPT'!$D$19,IF(J864=19,'Equivalencia BH-BMPT'!$D$20,IF(J864=20,'Equivalencia BH-BMPT'!$D$21,IF(J864=21,'Equivalencia BH-BMPT'!$D$22,IF(J864=22,'Equivalencia BH-BMPT'!$D$23,IF(J864=23,'Equivalencia BH-BMPT'!#REF!,IF(J864=24,'Equivalencia BH-BMPT'!$D$25,IF(J864=25,'Equivalencia BH-BMPT'!$D$26,IF(J864=26,'Equivalencia BH-BMPT'!$D$27,IF(J864=27,'Equivalencia BH-BMPT'!$D$28,IF(J864=28,'Equivalencia BH-BMPT'!$D$29,IF(J864=29,'Equivalencia BH-BMPT'!$D$30,IF(J864=30,'Equivalencia BH-BMPT'!$D$31,IF(J864=31,'Equivalencia BH-BMPT'!$D$32,IF(J864=32,'Equivalencia BH-BMPT'!$D$33,IF(J864=33,'Equivalencia BH-BMPT'!$D$34,IF(J864=34,'Equivalencia BH-BMPT'!$D$35,IF(J864=35,'Equivalencia BH-BMPT'!$D$36,IF(J864=36,'Equivalencia BH-BMPT'!$D$37,IF(J864=37,'Equivalencia BH-BMPT'!$D$38,IF(J864=38,'Equivalencia BH-BMPT'!#REF!,IF(J864=39,'Equivalencia BH-BMPT'!$D$40,IF(J864=40,'Equivalencia BH-BMPT'!$D$41,IF(J864=41,'Equivalencia BH-BMPT'!$D$42,IF(J864=42,'Equivalencia BH-BMPT'!$D$43,IF(J864=43,'Equivalencia BH-BMPT'!$D$44,IF(J864=44,'Equivalencia BH-BMPT'!$D$45,IF(J864=45,'Equivalencia BH-BMPT'!$D$46,"No ha seleccionado un número de programa")))))))))))))))))))))))))))))))))))))))))))))</f>
        <v>No ha seleccionado un número de programa</v>
      </c>
      <c r="L864" s="20"/>
      <c r="M864" s="17"/>
      <c r="N864" s="24"/>
      <c r="O864" s="21"/>
      <c r="P864" s="85"/>
      <c r="Q864" s="22"/>
      <c r="R864" s="22"/>
      <c r="S864" s="22"/>
      <c r="T864" s="22">
        <f t="shared" si="45"/>
        <v>0</v>
      </c>
      <c r="U864" s="22"/>
      <c r="V864" s="23"/>
      <c r="W864" s="23"/>
      <c r="X864" s="23"/>
      <c r="Y864" s="17"/>
      <c r="Z864" s="17"/>
      <c r="AA864" s="39"/>
      <c r="AB864" s="17"/>
      <c r="AC864" s="17"/>
      <c r="AD864" s="17"/>
      <c r="AE864" s="17"/>
      <c r="AF864" s="40" t="e">
        <f t="shared" si="46"/>
        <v>#DIV/0!</v>
      </c>
      <c r="AG864" s="41"/>
      <c r="AH864" s="41" t="b">
        <f t="shared" si="47"/>
        <v>1</v>
      </c>
    </row>
    <row r="865" spans="1:34" ht="44.25" hidden="1" customHeight="1" thickBot="1" x14ac:dyDescent="0.3">
      <c r="A865" s="17"/>
      <c r="B865" s="17"/>
      <c r="C865" s="3"/>
      <c r="D865" s="17"/>
      <c r="E865" s="3" t="str">
        <f>IF(D865=1,'Tipo '!$B$2,IF(D865=2,'Tipo '!$B$3,IF(D865=3,'Tipo '!$B$4,IF(D865=4,'Tipo '!$B$5,IF(D865=5,'Tipo '!$B$6,IF(D865=6,'Tipo '!$B$7,IF(D865=7,'Tipo '!$B$8,IF(D865=8,'Tipo '!$B$9,IF(D865=9,'Tipo '!$B$10,IF(D865=10,'Tipo '!$B$11,IF(D865=11,'Tipo '!$B$12,IF(D865=12,'Tipo '!$B$13,IF(D865=13,'Tipo '!$B$14,IF(D865=14,'Tipo '!$B$15,IF(D865=15,'Tipo '!$B$16,IF(D865=16,'Tipo '!$B$17,IF(D865=17,'Tipo '!$B$18,IF(D865=18,'Tipo '!$B$19,IF(D865=19,'Tipo '!$B$20,IF(D865=20,'Tipo '!$B$21,"No ha seleccionado un tipo de contrato válido"))))))))))))))))))))</f>
        <v>No ha seleccionado un tipo de contrato válido</v>
      </c>
      <c r="F865" s="3"/>
      <c r="G865" s="3"/>
      <c r="H865" s="19"/>
      <c r="I865" s="19"/>
      <c r="J865" s="8"/>
      <c r="K865" s="38" t="str">
        <f>IF(J865=1,'Equivalencia BH-BMPT'!$D$2,IF(J865=2,'Equivalencia BH-BMPT'!$D$3,IF(J865=3,'Equivalencia BH-BMPT'!$D$4,IF(J865=4,'Equivalencia BH-BMPT'!$D$5,IF(J865=5,'Equivalencia BH-BMPT'!$D$6,IF(J865=6,'Equivalencia BH-BMPT'!$D$7,IF(J865=7,'Equivalencia BH-BMPT'!$D$8,IF(J865=8,'Equivalencia BH-BMPT'!$D$9,IF(J865=9,'Equivalencia BH-BMPT'!$D$10,IF(J865=10,'Equivalencia BH-BMPT'!$D$11,IF(J865=11,'Equivalencia BH-BMPT'!$D$12,IF(J865=12,'Equivalencia BH-BMPT'!$D$13,IF(J865=13,'Equivalencia BH-BMPT'!$D$14,IF(J865=14,'Equivalencia BH-BMPT'!$D$15,IF(J865=15,'Equivalencia BH-BMPT'!$D$16,IF(J865=16,'Equivalencia BH-BMPT'!$D$17,IF(J865=17,'Equivalencia BH-BMPT'!$D$18,IF(J865=18,'Equivalencia BH-BMPT'!$D$19,IF(J865=19,'Equivalencia BH-BMPT'!$D$20,IF(J865=20,'Equivalencia BH-BMPT'!$D$21,IF(J865=21,'Equivalencia BH-BMPT'!$D$22,IF(J865=22,'Equivalencia BH-BMPT'!$D$23,IF(J865=23,'Equivalencia BH-BMPT'!#REF!,IF(J865=24,'Equivalencia BH-BMPT'!$D$25,IF(J865=25,'Equivalencia BH-BMPT'!$D$26,IF(J865=26,'Equivalencia BH-BMPT'!$D$27,IF(J865=27,'Equivalencia BH-BMPT'!$D$28,IF(J865=28,'Equivalencia BH-BMPT'!$D$29,IF(J865=29,'Equivalencia BH-BMPT'!$D$30,IF(J865=30,'Equivalencia BH-BMPT'!$D$31,IF(J865=31,'Equivalencia BH-BMPT'!$D$32,IF(J865=32,'Equivalencia BH-BMPT'!$D$33,IF(J865=33,'Equivalencia BH-BMPT'!$D$34,IF(J865=34,'Equivalencia BH-BMPT'!$D$35,IF(J865=35,'Equivalencia BH-BMPT'!$D$36,IF(J865=36,'Equivalencia BH-BMPT'!$D$37,IF(J865=37,'Equivalencia BH-BMPT'!$D$38,IF(J865=38,'Equivalencia BH-BMPT'!#REF!,IF(J865=39,'Equivalencia BH-BMPT'!$D$40,IF(J865=40,'Equivalencia BH-BMPT'!$D$41,IF(J865=41,'Equivalencia BH-BMPT'!$D$42,IF(J865=42,'Equivalencia BH-BMPT'!$D$43,IF(J865=43,'Equivalencia BH-BMPT'!$D$44,IF(J865=44,'Equivalencia BH-BMPT'!$D$45,IF(J865=45,'Equivalencia BH-BMPT'!$D$46,"No ha seleccionado un número de programa")))))))))))))))))))))))))))))))))))))))))))))</f>
        <v>No ha seleccionado un número de programa</v>
      </c>
      <c r="L865" s="20"/>
      <c r="M865" s="17"/>
      <c r="N865" s="24"/>
      <c r="O865" s="21"/>
      <c r="P865" s="85"/>
      <c r="Q865" s="22"/>
      <c r="R865" s="22"/>
      <c r="S865" s="22"/>
      <c r="T865" s="22">
        <f t="shared" si="45"/>
        <v>0</v>
      </c>
      <c r="U865" s="22"/>
      <c r="V865" s="23"/>
      <c r="W865" s="23"/>
      <c r="X865" s="23"/>
      <c r="Y865" s="17"/>
      <c r="Z865" s="17"/>
      <c r="AA865" s="39"/>
      <c r="AB865" s="17"/>
      <c r="AC865" s="17"/>
      <c r="AD865" s="17"/>
      <c r="AE865" s="17"/>
      <c r="AF865" s="40" t="e">
        <f t="shared" si="46"/>
        <v>#DIV/0!</v>
      </c>
      <c r="AG865" s="41"/>
      <c r="AH865" s="41" t="b">
        <f t="shared" si="47"/>
        <v>1</v>
      </c>
    </row>
    <row r="866" spans="1:34" ht="44.25" hidden="1" customHeight="1" thickBot="1" x14ac:dyDescent="0.3">
      <c r="A866" s="17"/>
      <c r="B866" s="17"/>
      <c r="C866" s="3"/>
      <c r="D866" s="17"/>
      <c r="E866" s="3" t="str">
        <f>IF(D866=1,'Tipo '!$B$2,IF(D866=2,'Tipo '!$B$3,IF(D866=3,'Tipo '!$B$4,IF(D866=4,'Tipo '!$B$5,IF(D866=5,'Tipo '!$B$6,IF(D866=6,'Tipo '!$B$7,IF(D866=7,'Tipo '!$B$8,IF(D866=8,'Tipo '!$B$9,IF(D866=9,'Tipo '!$B$10,IF(D866=10,'Tipo '!$B$11,IF(D866=11,'Tipo '!$B$12,IF(D866=12,'Tipo '!$B$13,IF(D866=13,'Tipo '!$B$14,IF(D866=14,'Tipo '!$B$15,IF(D866=15,'Tipo '!$B$16,IF(D866=16,'Tipo '!$B$17,IF(D866=17,'Tipo '!$B$18,IF(D866=18,'Tipo '!$B$19,IF(D866=19,'Tipo '!$B$20,IF(D866=20,'Tipo '!$B$21,"No ha seleccionado un tipo de contrato válido"))))))))))))))))))))</f>
        <v>No ha seleccionado un tipo de contrato válido</v>
      </c>
      <c r="F866" s="3"/>
      <c r="G866" s="3"/>
      <c r="H866" s="19"/>
      <c r="I866" s="19"/>
      <c r="J866" s="8"/>
      <c r="K866" s="38" t="str">
        <f>IF(J866=1,'Equivalencia BH-BMPT'!$D$2,IF(J866=2,'Equivalencia BH-BMPT'!$D$3,IF(J866=3,'Equivalencia BH-BMPT'!$D$4,IF(J866=4,'Equivalencia BH-BMPT'!$D$5,IF(J866=5,'Equivalencia BH-BMPT'!$D$6,IF(J866=6,'Equivalencia BH-BMPT'!$D$7,IF(J866=7,'Equivalencia BH-BMPT'!$D$8,IF(J866=8,'Equivalencia BH-BMPT'!$D$9,IF(J866=9,'Equivalencia BH-BMPT'!$D$10,IF(J866=10,'Equivalencia BH-BMPT'!$D$11,IF(J866=11,'Equivalencia BH-BMPT'!$D$12,IF(J866=12,'Equivalencia BH-BMPT'!$D$13,IF(J866=13,'Equivalencia BH-BMPT'!$D$14,IF(J866=14,'Equivalencia BH-BMPT'!$D$15,IF(J866=15,'Equivalencia BH-BMPT'!$D$16,IF(J866=16,'Equivalencia BH-BMPT'!$D$17,IF(J866=17,'Equivalencia BH-BMPT'!$D$18,IF(J866=18,'Equivalencia BH-BMPT'!$D$19,IF(J866=19,'Equivalencia BH-BMPT'!$D$20,IF(J866=20,'Equivalencia BH-BMPT'!$D$21,IF(J866=21,'Equivalencia BH-BMPT'!$D$22,IF(J866=22,'Equivalencia BH-BMPT'!$D$23,IF(J866=23,'Equivalencia BH-BMPT'!#REF!,IF(J866=24,'Equivalencia BH-BMPT'!$D$25,IF(J866=25,'Equivalencia BH-BMPT'!$D$26,IF(J866=26,'Equivalencia BH-BMPT'!$D$27,IF(J866=27,'Equivalencia BH-BMPT'!$D$28,IF(J866=28,'Equivalencia BH-BMPT'!$D$29,IF(J866=29,'Equivalencia BH-BMPT'!$D$30,IF(J866=30,'Equivalencia BH-BMPT'!$D$31,IF(J866=31,'Equivalencia BH-BMPT'!$D$32,IF(J866=32,'Equivalencia BH-BMPT'!$D$33,IF(J866=33,'Equivalencia BH-BMPT'!$D$34,IF(J866=34,'Equivalencia BH-BMPT'!$D$35,IF(J866=35,'Equivalencia BH-BMPT'!$D$36,IF(J866=36,'Equivalencia BH-BMPT'!$D$37,IF(J866=37,'Equivalencia BH-BMPT'!$D$38,IF(J866=38,'Equivalencia BH-BMPT'!#REF!,IF(J866=39,'Equivalencia BH-BMPT'!$D$40,IF(J866=40,'Equivalencia BH-BMPT'!$D$41,IF(J866=41,'Equivalencia BH-BMPT'!$D$42,IF(J866=42,'Equivalencia BH-BMPT'!$D$43,IF(J866=43,'Equivalencia BH-BMPT'!$D$44,IF(J866=44,'Equivalencia BH-BMPT'!$D$45,IF(J866=45,'Equivalencia BH-BMPT'!$D$46,"No ha seleccionado un número de programa")))))))))))))))))))))))))))))))))))))))))))))</f>
        <v>No ha seleccionado un número de programa</v>
      </c>
      <c r="L866" s="20"/>
      <c r="M866" s="17"/>
      <c r="N866" s="24"/>
      <c r="O866" s="21"/>
      <c r="P866" s="85"/>
      <c r="Q866" s="22"/>
      <c r="R866" s="22"/>
      <c r="S866" s="22"/>
      <c r="T866" s="22">
        <f t="shared" si="45"/>
        <v>0</v>
      </c>
      <c r="U866" s="22"/>
      <c r="V866" s="23"/>
      <c r="W866" s="23"/>
      <c r="X866" s="23"/>
      <c r="Y866" s="17"/>
      <c r="Z866" s="17"/>
      <c r="AA866" s="39"/>
      <c r="AB866" s="17"/>
      <c r="AC866" s="17"/>
      <c r="AD866" s="17"/>
      <c r="AE866" s="17"/>
      <c r="AF866" s="40" t="e">
        <f t="shared" si="46"/>
        <v>#DIV/0!</v>
      </c>
      <c r="AG866" s="41"/>
      <c r="AH866" s="41" t="b">
        <f t="shared" si="47"/>
        <v>1</v>
      </c>
    </row>
    <row r="867" spans="1:34" ht="44.25" hidden="1" customHeight="1" thickBot="1" x14ac:dyDescent="0.3">
      <c r="A867" s="17"/>
      <c r="B867" s="17"/>
      <c r="C867" s="3"/>
      <c r="D867" s="17"/>
      <c r="E867" s="3" t="str">
        <f>IF(D867=1,'Tipo '!$B$2,IF(D867=2,'Tipo '!$B$3,IF(D867=3,'Tipo '!$B$4,IF(D867=4,'Tipo '!$B$5,IF(D867=5,'Tipo '!$B$6,IF(D867=6,'Tipo '!$B$7,IF(D867=7,'Tipo '!$B$8,IF(D867=8,'Tipo '!$B$9,IF(D867=9,'Tipo '!$B$10,IF(D867=10,'Tipo '!$B$11,IF(D867=11,'Tipo '!$B$12,IF(D867=12,'Tipo '!$B$13,IF(D867=13,'Tipo '!$B$14,IF(D867=14,'Tipo '!$B$15,IF(D867=15,'Tipo '!$B$16,IF(D867=16,'Tipo '!$B$17,IF(D867=17,'Tipo '!$B$18,IF(D867=18,'Tipo '!$B$19,IF(D867=19,'Tipo '!$B$20,IF(D867=20,'Tipo '!$B$21,"No ha seleccionado un tipo de contrato válido"))))))))))))))))))))</f>
        <v>No ha seleccionado un tipo de contrato válido</v>
      </c>
      <c r="F867" s="3"/>
      <c r="G867" s="3"/>
      <c r="H867" s="19"/>
      <c r="I867" s="19"/>
      <c r="J867" s="8"/>
      <c r="K867" s="38" t="str">
        <f>IF(J867=1,'Equivalencia BH-BMPT'!$D$2,IF(J867=2,'Equivalencia BH-BMPT'!$D$3,IF(J867=3,'Equivalencia BH-BMPT'!$D$4,IF(J867=4,'Equivalencia BH-BMPT'!$D$5,IF(J867=5,'Equivalencia BH-BMPT'!$D$6,IF(J867=6,'Equivalencia BH-BMPT'!$D$7,IF(J867=7,'Equivalencia BH-BMPT'!$D$8,IF(J867=8,'Equivalencia BH-BMPT'!$D$9,IF(J867=9,'Equivalencia BH-BMPT'!$D$10,IF(J867=10,'Equivalencia BH-BMPT'!$D$11,IF(J867=11,'Equivalencia BH-BMPT'!$D$12,IF(J867=12,'Equivalencia BH-BMPT'!$D$13,IF(J867=13,'Equivalencia BH-BMPT'!$D$14,IF(J867=14,'Equivalencia BH-BMPT'!$D$15,IF(J867=15,'Equivalencia BH-BMPT'!$D$16,IF(J867=16,'Equivalencia BH-BMPT'!$D$17,IF(J867=17,'Equivalencia BH-BMPT'!$D$18,IF(J867=18,'Equivalencia BH-BMPT'!$D$19,IF(J867=19,'Equivalencia BH-BMPT'!$D$20,IF(J867=20,'Equivalencia BH-BMPT'!$D$21,IF(J867=21,'Equivalencia BH-BMPT'!$D$22,IF(J867=22,'Equivalencia BH-BMPT'!$D$23,IF(J867=23,'Equivalencia BH-BMPT'!#REF!,IF(J867=24,'Equivalencia BH-BMPT'!$D$25,IF(J867=25,'Equivalencia BH-BMPT'!$D$26,IF(J867=26,'Equivalencia BH-BMPT'!$D$27,IF(J867=27,'Equivalencia BH-BMPT'!$D$28,IF(J867=28,'Equivalencia BH-BMPT'!$D$29,IF(J867=29,'Equivalencia BH-BMPT'!$D$30,IF(J867=30,'Equivalencia BH-BMPT'!$D$31,IF(J867=31,'Equivalencia BH-BMPT'!$D$32,IF(J867=32,'Equivalencia BH-BMPT'!$D$33,IF(J867=33,'Equivalencia BH-BMPT'!$D$34,IF(J867=34,'Equivalencia BH-BMPT'!$D$35,IF(J867=35,'Equivalencia BH-BMPT'!$D$36,IF(J867=36,'Equivalencia BH-BMPT'!$D$37,IF(J867=37,'Equivalencia BH-BMPT'!$D$38,IF(J867=38,'Equivalencia BH-BMPT'!#REF!,IF(J867=39,'Equivalencia BH-BMPT'!$D$40,IF(J867=40,'Equivalencia BH-BMPT'!$D$41,IF(J867=41,'Equivalencia BH-BMPT'!$D$42,IF(J867=42,'Equivalencia BH-BMPT'!$D$43,IF(J867=43,'Equivalencia BH-BMPT'!$D$44,IF(J867=44,'Equivalencia BH-BMPT'!$D$45,IF(J867=45,'Equivalencia BH-BMPT'!$D$46,"No ha seleccionado un número de programa")))))))))))))))))))))))))))))))))))))))))))))</f>
        <v>No ha seleccionado un número de programa</v>
      </c>
      <c r="L867" s="20"/>
      <c r="M867" s="17"/>
      <c r="N867" s="24"/>
      <c r="O867" s="21"/>
      <c r="P867" s="85"/>
      <c r="Q867" s="22"/>
      <c r="R867" s="22"/>
      <c r="S867" s="22"/>
      <c r="T867" s="22">
        <f t="shared" si="45"/>
        <v>0</v>
      </c>
      <c r="U867" s="22"/>
      <c r="V867" s="23"/>
      <c r="W867" s="23"/>
      <c r="X867" s="23"/>
      <c r="Y867" s="17"/>
      <c r="Z867" s="17"/>
      <c r="AA867" s="39"/>
      <c r="AB867" s="17"/>
      <c r="AC867" s="17"/>
      <c r="AD867" s="17"/>
      <c r="AE867" s="17"/>
      <c r="AF867" s="40" t="e">
        <f t="shared" si="46"/>
        <v>#DIV/0!</v>
      </c>
      <c r="AG867" s="41"/>
      <c r="AH867" s="41" t="b">
        <f t="shared" si="47"/>
        <v>1</v>
      </c>
    </row>
    <row r="868" spans="1:34" ht="44.25" hidden="1" customHeight="1" thickBot="1" x14ac:dyDescent="0.3">
      <c r="A868" s="17"/>
      <c r="B868" s="17"/>
      <c r="C868" s="3"/>
      <c r="D868" s="17"/>
      <c r="E868" s="3" t="str">
        <f>IF(D868=1,'Tipo '!$B$2,IF(D868=2,'Tipo '!$B$3,IF(D868=3,'Tipo '!$B$4,IF(D868=4,'Tipo '!$B$5,IF(D868=5,'Tipo '!$B$6,IF(D868=6,'Tipo '!$B$7,IF(D868=7,'Tipo '!$B$8,IF(D868=8,'Tipo '!$B$9,IF(D868=9,'Tipo '!$B$10,IF(D868=10,'Tipo '!$B$11,IF(D868=11,'Tipo '!$B$12,IF(D868=12,'Tipo '!$B$13,IF(D868=13,'Tipo '!$B$14,IF(D868=14,'Tipo '!$B$15,IF(D868=15,'Tipo '!$B$16,IF(D868=16,'Tipo '!$B$17,IF(D868=17,'Tipo '!$B$18,IF(D868=18,'Tipo '!$B$19,IF(D868=19,'Tipo '!$B$20,IF(D868=20,'Tipo '!$B$21,"No ha seleccionado un tipo de contrato válido"))))))))))))))))))))</f>
        <v>No ha seleccionado un tipo de contrato válido</v>
      </c>
      <c r="F868" s="3"/>
      <c r="G868" s="3"/>
      <c r="H868" s="19"/>
      <c r="I868" s="19"/>
      <c r="J868" s="8"/>
      <c r="K868" s="38" t="str">
        <f>IF(J868=1,'Equivalencia BH-BMPT'!$D$2,IF(J868=2,'Equivalencia BH-BMPT'!$D$3,IF(J868=3,'Equivalencia BH-BMPT'!$D$4,IF(J868=4,'Equivalencia BH-BMPT'!$D$5,IF(J868=5,'Equivalencia BH-BMPT'!$D$6,IF(J868=6,'Equivalencia BH-BMPT'!$D$7,IF(J868=7,'Equivalencia BH-BMPT'!$D$8,IF(J868=8,'Equivalencia BH-BMPT'!$D$9,IF(J868=9,'Equivalencia BH-BMPT'!$D$10,IF(J868=10,'Equivalencia BH-BMPT'!$D$11,IF(J868=11,'Equivalencia BH-BMPT'!$D$12,IF(J868=12,'Equivalencia BH-BMPT'!$D$13,IF(J868=13,'Equivalencia BH-BMPT'!$D$14,IF(J868=14,'Equivalencia BH-BMPT'!$D$15,IF(J868=15,'Equivalencia BH-BMPT'!$D$16,IF(J868=16,'Equivalencia BH-BMPT'!$D$17,IF(J868=17,'Equivalencia BH-BMPT'!$D$18,IF(J868=18,'Equivalencia BH-BMPT'!$D$19,IF(J868=19,'Equivalencia BH-BMPT'!$D$20,IF(J868=20,'Equivalencia BH-BMPT'!$D$21,IF(J868=21,'Equivalencia BH-BMPT'!$D$22,IF(J868=22,'Equivalencia BH-BMPT'!$D$23,IF(J868=23,'Equivalencia BH-BMPT'!#REF!,IF(J868=24,'Equivalencia BH-BMPT'!$D$25,IF(J868=25,'Equivalencia BH-BMPT'!$D$26,IF(J868=26,'Equivalencia BH-BMPT'!$D$27,IF(J868=27,'Equivalencia BH-BMPT'!$D$28,IF(J868=28,'Equivalencia BH-BMPT'!$D$29,IF(J868=29,'Equivalencia BH-BMPT'!$D$30,IF(J868=30,'Equivalencia BH-BMPT'!$D$31,IF(J868=31,'Equivalencia BH-BMPT'!$D$32,IF(J868=32,'Equivalencia BH-BMPT'!$D$33,IF(J868=33,'Equivalencia BH-BMPT'!$D$34,IF(J868=34,'Equivalencia BH-BMPT'!$D$35,IF(J868=35,'Equivalencia BH-BMPT'!$D$36,IF(J868=36,'Equivalencia BH-BMPT'!$D$37,IF(J868=37,'Equivalencia BH-BMPT'!$D$38,IF(J868=38,'Equivalencia BH-BMPT'!#REF!,IF(J868=39,'Equivalencia BH-BMPT'!$D$40,IF(J868=40,'Equivalencia BH-BMPT'!$D$41,IF(J868=41,'Equivalencia BH-BMPT'!$D$42,IF(J868=42,'Equivalencia BH-BMPT'!$D$43,IF(J868=43,'Equivalencia BH-BMPT'!$D$44,IF(J868=44,'Equivalencia BH-BMPT'!$D$45,IF(J868=45,'Equivalencia BH-BMPT'!$D$46,"No ha seleccionado un número de programa")))))))))))))))))))))))))))))))))))))))))))))</f>
        <v>No ha seleccionado un número de programa</v>
      </c>
      <c r="L868" s="20"/>
      <c r="M868" s="17"/>
      <c r="N868" s="24"/>
      <c r="O868" s="21"/>
      <c r="P868" s="85"/>
      <c r="Q868" s="22"/>
      <c r="R868" s="22"/>
      <c r="S868" s="22"/>
      <c r="T868" s="22">
        <f t="shared" si="45"/>
        <v>0</v>
      </c>
      <c r="U868" s="22"/>
      <c r="V868" s="23"/>
      <c r="W868" s="23"/>
      <c r="X868" s="23"/>
      <c r="Y868" s="17"/>
      <c r="Z868" s="17"/>
      <c r="AA868" s="39"/>
      <c r="AB868" s="17"/>
      <c r="AC868" s="17"/>
      <c r="AD868" s="17"/>
      <c r="AE868" s="17"/>
      <c r="AF868" s="40" t="e">
        <f t="shared" si="46"/>
        <v>#DIV/0!</v>
      </c>
      <c r="AG868" s="41"/>
      <c r="AH868" s="41" t="b">
        <f t="shared" si="47"/>
        <v>1</v>
      </c>
    </row>
    <row r="869" spans="1:34" ht="44.25" hidden="1" customHeight="1" thickBot="1" x14ac:dyDescent="0.3">
      <c r="A869" s="17"/>
      <c r="B869" s="17"/>
      <c r="C869" s="3"/>
      <c r="D869" s="17"/>
      <c r="E869" s="3" t="str">
        <f>IF(D869=1,'Tipo '!$B$2,IF(D869=2,'Tipo '!$B$3,IF(D869=3,'Tipo '!$B$4,IF(D869=4,'Tipo '!$B$5,IF(D869=5,'Tipo '!$B$6,IF(D869=6,'Tipo '!$B$7,IF(D869=7,'Tipo '!$B$8,IF(D869=8,'Tipo '!$B$9,IF(D869=9,'Tipo '!$B$10,IF(D869=10,'Tipo '!$B$11,IF(D869=11,'Tipo '!$B$12,IF(D869=12,'Tipo '!$B$13,IF(D869=13,'Tipo '!$B$14,IF(D869=14,'Tipo '!$B$15,IF(D869=15,'Tipo '!$B$16,IF(D869=16,'Tipo '!$B$17,IF(D869=17,'Tipo '!$B$18,IF(D869=18,'Tipo '!$B$19,IF(D869=19,'Tipo '!$B$20,IF(D869=20,'Tipo '!$B$21,"No ha seleccionado un tipo de contrato válido"))))))))))))))))))))</f>
        <v>No ha seleccionado un tipo de contrato válido</v>
      </c>
      <c r="F869" s="3"/>
      <c r="G869" s="3"/>
      <c r="H869" s="19"/>
      <c r="I869" s="19"/>
      <c r="J869" s="8"/>
      <c r="K869" s="38" t="str">
        <f>IF(J869=1,'Equivalencia BH-BMPT'!$D$2,IF(J869=2,'Equivalencia BH-BMPT'!$D$3,IF(J869=3,'Equivalencia BH-BMPT'!$D$4,IF(J869=4,'Equivalencia BH-BMPT'!$D$5,IF(J869=5,'Equivalencia BH-BMPT'!$D$6,IF(J869=6,'Equivalencia BH-BMPT'!$D$7,IF(J869=7,'Equivalencia BH-BMPT'!$D$8,IF(J869=8,'Equivalencia BH-BMPT'!$D$9,IF(J869=9,'Equivalencia BH-BMPT'!$D$10,IF(J869=10,'Equivalencia BH-BMPT'!$D$11,IF(J869=11,'Equivalencia BH-BMPT'!$D$12,IF(J869=12,'Equivalencia BH-BMPT'!$D$13,IF(J869=13,'Equivalencia BH-BMPT'!$D$14,IF(J869=14,'Equivalencia BH-BMPT'!$D$15,IF(J869=15,'Equivalencia BH-BMPT'!$D$16,IF(J869=16,'Equivalencia BH-BMPT'!$D$17,IF(J869=17,'Equivalencia BH-BMPT'!$D$18,IF(J869=18,'Equivalencia BH-BMPT'!$D$19,IF(J869=19,'Equivalencia BH-BMPT'!$D$20,IF(J869=20,'Equivalencia BH-BMPT'!$D$21,IF(J869=21,'Equivalencia BH-BMPT'!$D$22,IF(J869=22,'Equivalencia BH-BMPT'!$D$23,IF(J869=23,'Equivalencia BH-BMPT'!#REF!,IF(J869=24,'Equivalencia BH-BMPT'!$D$25,IF(J869=25,'Equivalencia BH-BMPT'!$D$26,IF(J869=26,'Equivalencia BH-BMPT'!$D$27,IF(J869=27,'Equivalencia BH-BMPT'!$D$28,IF(J869=28,'Equivalencia BH-BMPT'!$D$29,IF(J869=29,'Equivalencia BH-BMPT'!$D$30,IF(J869=30,'Equivalencia BH-BMPT'!$D$31,IF(J869=31,'Equivalencia BH-BMPT'!$D$32,IF(J869=32,'Equivalencia BH-BMPT'!$D$33,IF(J869=33,'Equivalencia BH-BMPT'!$D$34,IF(J869=34,'Equivalencia BH-BMPT'!$D$35,IF(J869=35,'Equivalencia BH-BMPT'!$D$36,IF(J869=36,'Equivalencia BH-BMPT'!$D$37,IF(J869=37,'Equivalencia BH-BMPT'!$D$38,IF(J869=38,'Equivalencia BH-BMPT'!#REF!,IF(J869=39,'Equivalencia BH-BMPT'!$D$40,IF(J869=40,'Equivalencia BH-BMPT'!$D$41,IF(J869=41,'Equivalencia BH-BMPT'!$D$42,IF(J869=42,'Equivalencia BH-BMPT'!$D$43,IF(J869=43,'Equivalencia BH-BMPT'!$D$44,IF(J869=44,'Equivalencia BH-BMPT'!$D$45,IF(J869=45,'Equivalencia BH-BMPT'!$D$46,"No ha seleccionado un número de programa")))))))))))))))))))))))))))))))))))))))))))))</f>
        <v>No ha seleccionado un número de programa</v>
      </c>
      <c r="L869" s="20"/>
      <c r="M869" s="17"/>
      <c r="N869" s="24"/>
      <c r="O869" s="21"/>
      <c r="P869" s="85"/>
      <c r="Q869" s="22"/>
      <c r="R869" s="22"/>
      <c r="S869" s="22"/>
      <c r="T869" s="22">
        <f t="shared" si="45"/>
        <v>0</v>
      </c>
      <c r="U869" s="22"/>
      <c r="V869" s="23"/>
      <c r="W869" s="23"/>
      <c r="X869" s="23"/>
      <c r="Y869" s="17"/>
      <c r="Z869" s="17"/>
      <c r="AA869" s="39"/>
      <c r="AB869" s="17"/>
      <c r="AC869" s="17"/>
      <c r="AD869" s="17"/>
      <c r="AE869" s="17"/>
      <c r="AF869" s="40" t="e">
        <f t="shared" si="46"/>
        <v>#DIV/0!</v>
      </c>
      <c r="AG869" s="41"/>
      <c r="AH869" s="41" t="b">
        <f t="shared" si="47"/>
        <v>1</v>
      </c>
    </row>
    <row r="870" spans="1:34" ht="44.25" hidden="1" customHeight="1" thickBot="1" x14ac:dyDescent="0.3">
      <c r="A870" s="17"/>
      <c r="B870" s="17"/>
      <c r="C870" s="3"/>
      <c r="D870" s="17"/>
      <c r="E870" s="3" t="str">
        <f>IF(D870=1,'Tipo '!$B$2,IF(D870=2,'Tipo '!$B$3,IF(D870=3,'Tipo '!$B$4,IF(D870=4,'Tipo '!$B$5,IF(D870=5,'Tipo '!$B$6,IF(D870=6,'Tipo '!$B$7,IF(D870=7,'Tipo '!$B$8,IF(D870=8,'Tipo '!$B$9,IF(D870=9,'Tipo '!$B$10,IF(D870=10,'Tipo '!$B$11,IF(D870=11,'Tipo '!$B$12,IF(D870=12,'Tipo '!$B$13,IF(D870=13,'Tipo '!$B$14,IF(D870=14,'Tipo '!$B$15,IF(D870=15,'Tipo '!$B$16,IF(D870=16,'Tipo '!$B$17,IF(D870=17,'Tipo '!$B$18,IF(D870=18,'Tipo '!$B$19,IF(D870=19,'Tipo '!$B$20,IF(D870=20,'Tipo '!$B$21,"No ha seleccionado un tipo de contrato válido"))))))))))))))))))))</f>
        <v>No ha seleccionado un tipo de contrato válido</v>
      </c>
      <c r="F870" s="3"/>
      <c r="G870" s="3"/>
      <c r="H870" s="19"/>
      <c r="I870" s="19"/>
      <c r="J870" s="8"/>
      <c r="K870" s="38" t="str">
        <f>IF(J870=1,'Equivalencia BH-BMPT'!$D$2,IF(J870=2,'Equivalencia BH-BMPT'!$D$3,IF(J870=3,'Equivalencia BH-BMPT'!$D$4,IF(J870=4,'Equivalencia BH-BMPT'!$D$5,IF(J870=5,'Equivalencia BH-BMPT'!$D$6,IF(J870=6,'Equivalencia BH-BMPT'!$D$7,IF(J870=7,'Equivalencia BH-BMPT'!$D$8,IF(J870=8,'Equivalencia BH-BMPT'!$D$9,IF(J870=9,'Equivalencia BH-BMPT'!$D$10,IF(J870=10,'Equivalencia BH-BMPT'!$D$11,IF(J870=11,'Equivalencia BH-BMPT'!$D$12,IF(J870=12,'Equivalencia BH-BMPT'!$D$13,IF(J870=13,'Equivalencia BH-BMPT'!$D$14,IF(J870=14,'Equivalencia BH-BMPT'!$D$15,IF(J870=15,'Equivalencia BH-BMPT'!$D$16,IF(J870=16,'Equivalencia BH-BMPT'!$D$17,IF(J870=17,'Equivalencia BH-BMPT'!$D$18,IF(J870=18,'Equivalencia BH-BMPT'!$D$19,IF(J870=19,'Equivalencia BH-BMPT'!$D$20,IF(J870=20,'Equivalencia BH-BMPT'!$D$21,IF(J870=21,'Equivalencia BH-BMPT'!$D$22,IF(J870=22,'Equivalencia BH-BMPT'!$D$23,IF(J870=23,'Equivalencia BH-BMPT'!#REF!,IF(J870=24,'Equivalencia BH-BMPT'!$D$25,IF(J870=25,'Equivalencia BH-BMPT'!$D$26,IF(J870=26,'Equivalencia BH-BMPT'!$D$27,IF(J870=27,'Equivalencia BH-BMPT'!$D$28,IF(J870=28,'Equivalencia BH-BMPT'!$D$29,IF(J870=29,'Equivalencia BH-BMPT'!$D$30,IF(J870=30,'Equivalencia BH-BMPT'!$D$31,IF(J870=31,'Equivalencia BH-BMPT'!$D$32,IF(J870=32,'Equivalencia BH-BMPT'!$D$33,IF(J870=33,'Equivalencia BH-BMPT'!$D$34,IF(J870=34,'Equivalencia BH-BMPT'!$D$35,IF(J870=35,'Equivalencia BH-BMPT'!$D$36,IF(J870=36,'Equivalencia BH-BMPT'!$D$37,IF(J870=37,'Equivalencia BH-BMPT'!$D$38,IF(J870=38,'Equivalencia BH-BMPT'!#REF!,IF(J870=39,'Equivalencia BH-BMPT'!$D$40,IF(J870=40,'Equivalencia BH-BMPT'!$D$41,IF(J870=41,'Equivalencia BH-BMPT'!$D$42,IF(J870=42,'Equivalencia BH-BMPT'!$D$43,IF(J870=43,'Equivalencia BH-BMPT'!$D$44,IF(J870=44,'Equivalencia BH-BMPT'!$D$45,IF(J870=45,'Equivalencia BH-BMPT'!$D$46,"No ha seleccionado un número de programa")))))))))))))))))))))))))))))))))))))))))))))</f>
        <v>No ha seleccionado un número de programa</v>
      </c>
      <c r="L870" s="20"/>
      <c r="M870" s="17"/>
      <c r="N870" s="24"/>
      <c r="O870" s="21"/>
      <c r="P870" s="85"/>
      <c r="Q870" s="22"/>
      <c r="R870" s="22"/>
      <c r="S870" s="22"/>
      <c r="T870" s="22">
        <f t="shared" si="45"/>
        <v>0</v>
      </c>
      <c r="U870" s="22"/>
      <c r="V870" s="23"/>
      <c r="W870" s="23"/>
      <c r="X870" s="23"/>
      <c r="Y870" s="17"/>
      <c r="Z870" s="17"/>
      <c r="AA870" s="39"/>
      <c r="AB870" s="17"/>
      <c r="AC870" s="17"/>
      <c r="AD870" s="17"/>
      <c r="AE870" s="17"/>
      <c r="AF870" s="40" t="e">
        <f t="shared" si="46"/>
        <v>#DIV/0!</v>
      </c>
      <c r="AG870" s="41"/>
      <c r="AH870" s="41" t="b">
        <f t="shared" si="47"/>
        <v>1</v>
      </c>
    </row>
    <row r="871" spans="1:34" ht="44.25" hidden="1" customHeight="1" thickBot="1" x14ac:dyDescent="0.3">
      <c r="A871" s="17"/>
      <c r="B871" s="17"/>
      <c r="C871" s="3"/>
      <c r="D871" s="17"/>
      <c r="E871" s="3" t="str">
        <f>IF(D871=1,'Tipo '!$B$2,IF(D871=2,'Tipo '!$B$3,IF(D871=3,'Tipo '!$B$4,IF(D871=4,'Tipo '!$B$5,IF(D871=5,'Tipo '!$B$6,IF(D871=6,'Tipo '!$B$7,IF(D871=7,'Tipo '!$B$8,IF(D871=8,'Tipo '!$B$9,IF(D871=9,'Tipo '!$B$10,IF(D871=10,'Tipo '!$B$11,IF(D871=11,'Tipo '!$B$12,IF(D871=12,'Tipo '!$B$13,IF(D871=13,'Tipo '!$B$14,IF(D871=14,'Tipo '!$B$15,IF(D871=15,'Tipo '!$B$16,IF(D871=16,'Tipo '!$B$17,IF(D871=17,'Tipo '!$B$18,IF(D871=18,'Tipo '!$B$19,IF(D871=19,'Tipo '!$B$20,IF(D871=20,'Tipo '!$B$21,"No ha seleccionado un tipo de contrato válido"))))))))))))))))))))</f>
        <v>No ha seleccionado un tipo de contrato válido</v>
      </c>
      <c r="F871" s="3"/>
      <c r="G871" s="3"/>
      <c r="H871" s="19"/>
      <c r="I871" s="19"/>
      <c r="J871" s="8"/>
      <c r="K871" s="38" t="str">
        <f>IF(J871=1,'Equivalencia BH-BMPT'!$D$2,IF(J871=2,'Equivalencia BH-BMPT'!$D$3,IF(J871=3,'Equivalencia BH-BMPT'!$D$4,IF(J871=4,'Equivalencia BH-BMPT'!$D$5,IF(J871=5,'Equivalencia BH-BMPT'!$D$6,IF(J871=6,'Equivalencia BH-BMPT'!$D$7,IF(J871=7,'Equivalencia BH-BMPT'!$D$8,IF(J871=8,'Equivalencia BH-BMPT'!$D$9,IF(J871=9,'Equivalencia BH-BMPT'!$D$10,IF(J871=10,'Equivalencia BH-BMPT'!$D$11,IF(J871=11,'Equivalencia BH-BMPT'!$D$12,IF(J871=12,'Equivalencia BH-BMPT'!$D$13,IF(J871=13,'Equivalencia BH-BMPT'!$D$14,IF(J871=14,'Equivalencia BH-BMPT'!$D$15,IF(J871=15,'Equivalencia BH-BMPT'!$D$16,IF(J871=16,'Equivalencia BH-BMPT'!$D$17,IF(J871=17,'Equivalencia BH-BMPT'!$D$18,IF(J871=18,'Equivalencia BH-BMPT'!$D$19,IF(J871=19,'Equivalencia BH-BMPT'!$D$20,IF(J871=20,'Equivalencia BH-BMPT'!$D$21,IF(J871=21,'Equivalencia BH-BMPT'!$D$22,IF(J871=22,'Equivalencia BH-BMPT'!$D$23,IF(J871=23,'Equivalencia BH-BMPT'!#REF!,IF(J871=24,'Equivalencia BH-BMPT'!$D$25,IF(J871=25,'Equivalencia BH-BMPT'!$D$26,IF(J871=26,'Equivalencia BH-BMPT'!$D$27,IF(J871=27,'Equivalencia BH-BMPT'!$D$28,IF(J871=28,'Equivalencia BH-BMPT'!$D$29,IF(J871=29,'Equivalencia BH-BMPT'!$D$30,IF(J871=30,'Equivalencia BH-BMPT'!$D$31,IF(J871=31,'Equivalencia BH-BMPT'!$D$32,IF(J871=32,'Equivalencia BH-BMPT'!$D$33,IF(J871=33,'Equivalencia BH-BMPT'!$D$34,IF(J871=34,'Equivalencia BH-BMPT'!$D$35,IF(J871=35,'Equivalencia BH-BMPT'!$D$36,IF(J871=36,'Equivalencia BH-BMPT'!$D$37,IF(J871=37,'Equivalencia BH-BMPT'!$D$38,IF(J871=38,'Equivalencia BH-BMPT'!#REF!,IF(J871=39,'Equivalencia BH-BMPT'!$D$40,IF(J871=40,'Equivalencia BH-BMPT'!$D$41,IF(J871=41,'Equivalencia BH-BMPT'!$D$42,IF(J871=42,'Equivalencia BH-BMPT'!$D$43,IF(J871=43,'Equivalencia BH-BMPT'!$D$44,IF(J871=44,'Equivalencia BH-BMPT'!$D$45,IF(J871=45,'Equivalencia BH-BMPT'!$D$46,"No ha seleccionado un número de programa")))))))))))))))))))))))))))))))))))))))))))))</f>
        <v>No ha seleccionado un número de programa</v>
      </c>
      <c r="L871" s="20"/>
      <c r="M871" s="17"/>
      <c r="N871" s="24"/>
      <c r="O871" s="21"/>
      <c r="P871" s="85"/>
      <c r="Q871" s="22"/>
      <c r="R871" s="22"/>
      <c r="S871" s="22"/>
      <c r="T871" s="22">
        <f t="shared" si="45"/>
        <v>0</v>
      </c>
      <c r="U871" s="22"/>
      <c r="V871" s="23"/>
      <c r="W871" s="23"/>
      <c r="X871" s="23"/>
      <c r="Y871" s="17"/>
      <c r="Z871" s="17"/>
      <c r="AA871" s="39"/>
      <c r="AB871" s="17"/>
      <c r="AC871" s="17"/>
      <c r="AD871" s="17"/>
      <c r="AE871" s="17"/>
      <c r="AF871" s="40" t="e">
        <f t="shared" si="46"/>
        <v>#DIV/0!</v>
      </c>
      <c r="AG871" s="41"/>
      <c r="AH871" s="41" t="b">
        <f t="shared" si="47"/>
        <v>1</v>
      </c>
    </row>
    <row r="872" spans="1:34" ht="44.25" hidden="1" customHeight="1" thickBot="1" x14ac:dyDescent="0.3">
      <c r="A872" s="17"/>
      <c r="B872" s="17"/>
      <c r="C872" s="3"/>
      <c r="D872" s="17"/>
      <c r="E872" s="3" t="str">
        <f>IF(D872=1,'Tipo '!$B$2,IF(D872=2,'Tipo '!$B$3,IF(D872=3,'Tipo '!$B$4,IF(D872=4,'Tipo '!$B$5,IF(D872=5,'Tipo '!$B$6,IF(D872=6,'Tipo '!$B$7,IF(D872=7,'Tipo '!$B$8,IF(D872=8,'Tipo '!$B$9,IF(D872=9,'Tipo '!$B$10,IF(D872=10,'Tipo '!$B$11,IF(D872=11,'Tipo '!$B$12,IF(D872=12,'Tipo '!$B$13,IF(D872=13,'Tipo '!$B$14,IF(D872=14,'Tipo '!$B$15,IF(D872=15,'Tipo '!$B$16,IF(D872=16,'Tipo '!$B$17,IF(D872=17,'Tipo '!$B$18,IF(D872=18,'Tipo '!$B$19,IF(D872=19,'Tipo '!$B$20,IF(D872=20,'Tipo '!$B$21,"No ha seleccionado un tipo de contrato válido"))))))))))))))))))))</f>
        <v>No ha seleccionado un tipo de contrato válido</v>
      </c>
      <c r="F872" s="3"/>
      <c r="G872" s="3"/>
      <c r="H872" s="19"/>
      <c r="I872" s="19"/>
      <c r="J872" s="8"/>
      <c r="K872" s="38" t="str">
        <f>IF(J872=1,'Equivalencia BH-BMPT'!$D$2,IF(J872=2,'Equivalencia BH-BMPT'!$D$3,IF(J872=3,'Equivalencia BH-BMPT'!$D$4,IF(J872=4,'Equivalencia BH-BMPT'!$D$5,IF(J872=5,'Equivalencia BH-BMPT'!$D$6,IF(J872=6,'Equivalencia BH-BMPT'!$D$7,IF(J872=7,'Equivalencia BH-BMPT'!$D$8,IF(J872=8,'Equivalencia BH-BMPT'!$D$9,IF(J872=9,'Equivalencia BH-BMPT'!$D$10,IF(J872=10,'Equivalencia BH-BMPT'!$D$11,IF(J872=11,'Equivalencia BH-BMPT'!$D$12,IF(J872=12,'Equivalencia BH-BMPT'!$D$13,IF(J872=13,'Equivalencia BH-BMPT'!$D$14,IF(J872=14,'Equivalencia BH-BMPT'!$D$15,IF(J872=15,'Equivalencia BH-BMPT'!$D$16,IF(J872=16,'Equivalencia BH-BMPT'!$D$17,IF(J872=17,'Equivalencia BH-BMPT'!$D$18,IF(J872=18,'Equivalencia BH-BMPT'!$D$19,IF(J872=19,'Equivalencia BH-BMPT'!$D$20,IF(J872=20,'Equivalencia BH-BMPT'!$D$21,IF(J872=21,'Equivalencia BH-BMPT'!$D$22,IF(J872=22,'Equivalencia BH-BMPT'!$D$23,IF(J872=23,'Equivalencia BH-BMPT'!#REF!,IF(J872=24,'Equivalencia BH-BMPT'!$D$25,IF(J872=25,'Equivalencia BH-BMPT'!$D$26,IF(J872=26,'Equivalencia BH-BMPT'!$D$27,IF(J872=27,'Equivalencia BH-BMPT'!$D$28,IF(J872=28,'Equivalencia BH-BMPT'!$D$29,IF(J872=29,'Equivalencia BH-BMPT'!$D$30,IF(J872=30,'Equivalencia BH-BMPT'!$D$31,IF(J872=31,'Equivalencia BH-BMPT'!$D$32,IF(J872=32,'Equivalencia BH-BMPT'!$D$33,IF(J872=33,'Equivalencia BH-BMPT'!$D$34,IF(J872=34,'Equivalencia BH-BMPT'!$D$35,IF(J872=35,'Equivalencia BH-BMPT'!$D$36,IF(J872=36,'Equivalencia BH-BMPT'!$D$37,IF(J872=37,'Equivalencia BH-BMPT'!$D$38,IF(J872=38,'Equivalencia BH-BMPT'!#REF!,IF(J872=39,'Equivalencia BH-BMPT'!$D$40,IF(J872=40,'Equivalencia BH-BMPT'!$D$41,IF(J872=41,'Equivalencia BH-BMPT'!$D$42,IF(J872=42,'Equivalencia BH-BMPT'!$D$43,IF(J872=43,'Equivalencia BH-BMPT'!$D$44,IF(J872=44,'Equivalencia BH-BMPT'!$D$45,IF(J872=45,'Equivalencia BH-BMPT'!$D$46,"No ha seleccionado un número de programa")))))))))))))))))))))))))))))))))))))))))))))</f>
        <v>No ha seleccionado un número de programa</v>
      </c>
      <c r="L872" s="20"/>
      <c r="M872" s="17"/>
      <c r="N872" s="24"/>
      <c r="O872" s="21"/>
      <c r="P872" s="85"/>
      <c r="Q872" s="22"/>
      <c r="R872" s="22"/>
      <c r="S872" s="22"/>
      <c r="T872" s="22">
        <f t="shared" si="45"/>
        <v>0</v>
      </c>
      <c r="U872" s="22"/>
      <c r="V872" s="23"/>
      <c r="W872" s="23"/>
      <c r="X872" s="23"/>
      <c r="Y872" s="17"/>
      <c r="Z872" s="17"/>
      <c r="AA872" s="39"/>
      <c r="AB872" s="17"/>
      <c r="AC872" s="17"/>
      <c r="AD872" s="17"/>
      <c r="AE872" s="17"/>
      <c r="AF872" s="40" t="e">
        <f t="shared" si="46"/>
        <v>#DIV/0!</v>
      </c>
      <c r="AG872" s="41"/>
      <c r="AH872" s="41" t="b">
        <f t="shared" si="47"/>
        <v>1</v>
      </c>
    </row>
    <row r="873" spans="1:34" ht="44.25" hidden="1" customHeight="1" thickBot="1" x14ac:dyDescent="0.3">
      <c r="A873" s="17"/>
      <c r="B873" s="17"/>
      <c r="C873" s="3"/>
      <c r="D873" s="17"/>
      <c r="E873" s="3" t="str">
        <f>IF(D873=1,'Tipo '!$B$2,IF(D873=2,'Tipo '!$B$3,IF(D873=3,'Tipo '!$B$4,IF(D873=4,'Tipo '!$B$5,IF(D873=5,'Tipo '!$B$6,IF(D873=6,'Tipo '!$B$7,IF(D873=7,'Tipo '!$B$8,IF(D873=8,'Tipo '!$B$9,IF(D873=9,'Tipo '!$B$10,IF(D873=10,'Tipo '!$B$11,IF(D873=11,'Tipo '!$B$12,IF(D873=12,'Tipo '!$B$13,IF(D873=13,'Tipo '!$B$14,IF(D873=14,'Tipo '!$B$15,IF(D873=15,'Tipo '!$B$16,IF(D873=16,'Tipo '!$B$17,IF(D873=17,'Tipo '!$B$18,IF(D873=18,'Tipo '!$B$19,IF(D873=19,'Tipo '!$B$20,IF(D873=20,'Tipo '!$B$21,"No ha seleccionado un tipo de contrato válido"))))))))))))))))))))</f>
        <v>No ha seleccionado un tipo de contrato válido</v>
      </c>
      <c r="F873" s="3"/>
      <c r="G873" s="3"/>
      <c r="H873" s="19"/>
      <c r="I873" s="19"/>
      <c r="J873" s="8"/>
      <c r="K873" s="38" t="str">
        <f>IF(J873=1,'Equivalencia BH-BMPT'!$D$2,IF(J873=2,'Equivalencia BH-BMPT'!$D$3,IF(J873=3,'Equivalencia BH-BMPT'!$D$4,IF(J873=4,'Equivalencia BH-BMPT'!$D$5,IF(J873=5,'Equivalencia BH-BMPT'!$D$6,IF(J873=6,'Equivalencia BH-BMPT'!$D$7,IF(J873=7,'Equivalencia BH-BMPT'!$D$8,IF(J873=8,'Equivalencia BH-BMPT'!$D$9,IF(J873=9,'Equivalencia BH-BMPT'!$D$10,IF(J873=10,'Equivalencia BH-BMPT'!$D$11,IF(J873=11,'Equivalencia BH-BMPT'!$D$12,IF(J873=12,'Equivalencia BH-BMPT'!$D$13,IF(J873=13,'Equivalencia BH-BMPT'!$D$14,IF(J873=14,'Equivalencia BH-BMPT'!$D$15,IF(J873=15,'Equivalencia BH-BMPT'!$D$16,IF(J873=16,'Equivalencia BH-BMPT'!$D$17,IF(J873=17,'Equivalencia BH-BMPT'!$D$18,IF(J873=18,'Equivalencia BH-BMPT'!$D$19,IF(J873=19,'Equivalencia BH-BMPT'!$D$20,IF(J873=20,'Equivalencia BH-BMPT'!$D$21,IF(J873=21,'Equivalencia BH-BMPT'!$D$22,IF(J873=22,'Equivalencia BH-BMPT'!$D$23,IF(J873=23,'Equivalencia BH-BMPT'!#REF!,IF(J873=24,'Equivalencia BH-BMPT'!$D$25,IF(J873=25,'Equivalencia BH-BMPT'!$D$26,IF(J873=26,'Equivalencia BH-BMPT'!$D$27,IF(J873=27,'Equivalencia BH-BMPT'!$D$28,IF(J873=28,'Equivalencia BH-BMPT'!$D$29,IF(J873=29,'Equivalencia BH-BMPT'!$D$30,IF(J873=30,'Equivalencia BH-BMPT'!$D$31,IF(J873=31,'Equivalencia BH-BMPT'!$D$32,IF(J873=32,'Equivalencia BH-BMPT'!$D$33,IF(J873=33,'Equivalencia BH-BMPT'!$D$34,IF(J873=34,'Equivalencia BH-BMPT'!$D$35,IF(J873=35,'Equivalencia BH-BMPT'!$D$36,IF(J873=36,'Equivalencia BH-BMPT'!$D$37,IF(J873=37,'Equivalencia BH-BMPT'!$D$38,IF(J873=38,'Equivalencia BH-BMPT'!#REF!,IF(J873=39,'Equivalencia BH-BMPT'!$D$40,IF(J873=40,'Equivalencia BH-BMPT'!$D$41,IF(J873=41,'Equivalencia BH-BMPT'!$D$42,IF(J873=42,'Equivalencia BH-BMPT'!$D$43,IF(J873=43,'Equivalencia BH-BMPT'!$D$44,IF(J873=44,'Equivalencia BH-BMPT'!$D$45,IF(J873=45,'Equivalencia BH-BMPT'!$D$46,"No ha seleccionado un número de programa")))))))))))))))))))))))))))))))))))))))))))))</f>
        <v>No ha seleccionado un número de programa</v>
      </c>
      <c r="L873" s="20"/>
      <c r="M873" s="17"/>
      <c r="N873" s="24"/>
      <c r="O873" s="21"/>
      <c r="P873" s="85"/>
      <c r="Q873" s="22"/>
      <c r="R873" s="22"/>
      <c r="S873" s="22"/>
      <c r="T873" s="22">
        <f t="shared" si="45"/>
        <v>0</v>
      </c>
      <c r="U873" s="22"/>
      <c r="V873" s="23"/>
      <c r="W873" s="23"/>
      <c r="X873" s="23"/>
      <c r="Y873" s="17"/>
      <c r="Z873" s="17"/>
      <c r="AA873" s="39"/>
      <c r="AB873" s="17"/>
      <c r="AC873" s="17"/>
      <c r="AD873" s="17"/>
      <c r="AE873" s="17"/>
      <c r="AF873" s="40" t="e">
        <f t="shared" si="46"/>
        <v>#DIV/0!</v>
      </c>
      <c r="AG873" s="41"/>
      <c r="AH873" s="41" t="b">
        <f t="shared" si="47"/>
        <v>1</v>
      </c>
    </row>
    <row r="874" spans="1:34" ht="44.25" hidden="1" customHeight="1" thickBot="1" x14ac:dyDescent="0.3">
      <c r="A874" s="17"/>
      <c r="B874" s="17"/>
      <c r="C874" s="3"/>
      <c r="D874" s="17"/>
      <c r="E874" s="3" t="str">
        <f>IF(D874=1,'Tipo '!$B$2,IF(D874=2,'Tipo '!$B$3,IF(D874=3,'Tipo '!$B$4,IF(D874=4,'Tipo '!$B$5,IF(D874=5,'Tipo '!$B$6,IF(D874=6,'Tipo '!$B$7,IF(D874=7,'Tipo '!$B$8,IF(D874=8,'Tipo '!$B$9,IF(D874=9,'Tipo '!$B$10,IF(D874=10,'Tipo '!$B$11,IF(D874=11,'Tipo '!$B$12,IF(D874=12,'Tipo '!$B$13,IF(D874=13,'Tipo '!$B$14,IF(D874=14,'Tipo '!$B$15,IF(D874=15,'Tipo '!$B$16,IF(D874=16,'Tipo '!$B$17,IF(D874=17,'Tipo '!$B$18,IF(D874=18,'Tipo '!$B$19,IF(D874=19,'Tipo '!$B$20,IF(D874=20,'Tipo '!$B$21,"No ha seleccionado un tipo de contrato válido"))))))))))))))))))))</f>
        <v>No ha seleccionado un tipo de contrato válido</v>
      </c>
      <c r="F874" s="3"/>
      <c r="G874" s="3"/>
      <c r="H874" s="19"/>
      <c r="I874" s="19"/>
      <c r="J874" s="8"/>
      <c r="K874" s="38" t="str">
        <f>IF(J874=1,'Equivalencia BH-BMPT'!$D$2,IF(J874=2,'Equivalencia BH-BMPT'!$D$3,IF(J874=3,'Equivalencia BH-BMPT'!$D$4,IF(J874=4,'Equivalencia BH-BMPT'!$D$5,IF(J874=5,'Equivalencia BH-BMPT'!$D$6,IF(J874=6,'Equivalencia BH-BMPT'!$D$7,IF(J874=7,'Equivalencia BH-BMPT'!$D$8,IF(J874=8,'Equivalencia BH-BMPT'!$D$9,IF(J874=9,'Equivalencia BH-BMPT'!$D$10,IF(J874=10,'Equivalencia BH-BMPT'!$D$11,IF(J874=11,'Equivalencia BH-BMPT'!$D$12,IF(J874=12,'Equivalencia BH-BMPT'!$D$13,IF(J874=13,'Equivalencia BH-BMPT'!$D$14,IF(J874=14,'Equivalencia BH-BMPT'!$D$15,IF(J874=15,'Equivalencia BH-BMPT'!$D$16,IF(J874=16,'Equivalencia BH-BMPT'!$D$17,IF(J874=17,'Equivalencia BH-BMPT'!$D$18,IF(J874=18,'Equivalencia BH-BMPT'!$D$19,IF(J874=19,'Equivalencia BH-BMPT'!$D$20,IF(J874=20,'Equivalencia BH-BMPT'!$D$21,IF(J874=21,'Equivalencia BH-BMPT'!$D$22,IF(J874=22,'Equivalencia BH-BMPT'!$D$23,IF(J874=23,'Equivalencia BH-BMPT'!#REF!,IF(J874=24,'Equivalencia BH-BMPT'!$D$25,IF(J874=25,'Equivalencia BH-BMPT'!$D$26,IF(J874=26,'Equivalencia BH-BMPT'!$D$27,IF(J874=27,'Equivalencia BH-BMPT'!$D$28,IF(J874=28,'Equivalencia BH-BMPT'!$D$29,IF(J874=29,'Equivalencia BH-BMPT'!$D$30,IF(J874=30,'Equivalencia BH-BMPT'!$D$31,IF(J874=31,'Equivalencia BH-BMPT'!$D$32,IF(J874=32,'Equivalencia BH-BMPT'!$D$33,IF(J874=33,'Equivalencia BH-BMPT'!$D$34,IF(J874=34,'Equivalencia BH-BMPT'!$D$35,IF(J874=35,'Equivalencia BH-BMPT'!$D$36,IF(J874=36,'Equivalencia BH-BMPT'!$D$37,IF(J874=37,'Equivalencia BH-BMPT'!$D$38,IF(J874=38,'Equivalencia BH-BMPT'!#REF!,IF(J874=39,'Equivalencia BH-BMPT'!$D$40,IF(J874=40,'Equivalencia BH-BMPT'!$D$41,IF(J874=41,'Equivalencia BH-BMPT'!$D$42,IF(J874=42,'Equivalencia BH-BMPT'!$D$43,IF(J874=43,'Equivalencia BH-BMPT'!$D$44,IF(J874=44,'Equivalencia BH-BMPT'!$D$45,IF(J874=45,'Equivalencia BH-BMPT'!$D$46,"No ha seleccionado un número de programa")))))))))))))))))))))))))))))))))))))))))))))</f>
        <v>No ha seleccionado un número de programa</v>
      </c>
      <c r="L874" s="20"/>
      <c r="M874" s="17"/>
      <c r="N874" s="24"/>
      <c r="O874" s="21"/>
      <c r="P874" s="85"/>
      <c r="Q874" s="22"/>
      <c r="R874" s="22"/>
      <c r="S874" s="22"/>
      <c r="T874" s="22">
        <f t="shared" si="45"/>
        <v>0</v>
      </c>
      <c r="U874" s="22"/>
      <c r="V874" s="23"/>
      <c r="W874" s="23"/>
      <c r="X874" s="23"/>
      <c r="Y874" s="17"/>
      <c r="Z874" s="17"/>
      <c r="AA874" s="39"/>
      <c r="AB874" s="17"/>
      <c r="AC874" s="17"/>
      <c r="AD874" s="17"/>
      <c r="AE874" s="17"/>
      <c r="AF874" s="40" t="e">
        <f t="shared" si="46"/>
        <v>#DIV/0!</v>
      </c>
      <c r="AG874" s="41"/>
      <c r="AH874" s="41" t="b">
        <f t="shared" si="47"/>
        <v>1</v>
      </c>
    </row>
    <row r="875" spans="1:34" ht="44.25" hidden="1" customHeight="1" thickBot="1" x14ac:dyDescent="0.3">
      <c r="A875" s="17"/>
      <c r="B875" s="17"/>
      <c r="C875" s="3"/>
      <c r="D875" s="17"/>
      <c r="E875" s="3" t="str">
        <f>IF(D875=1,'Tipo '!$B$2,IF(D875=2,'Tipo '!$B$3,IF(D875=3,'Tipo '!$B$4,IF(D875=4,'Tipo '!$B$5,IF(D875=5,'Tipo '!$B$6,IF(D875=6,'Tipo '!$B$7,IF(D875=7,'Tipo '!$B$8,IF(D875=8,'Tipo '!$B$9,IF(D875=9,'Tipo '!$B$10,IF(D875=10,'Tipo '!$B$11,IF(D875=11,'Tipo '!$B$12,IF(D875=12,'Tipo '!$B$13,IF(D875=13,'Tipo '!$B$14,IF(D875=14,'Tipo '!$B$15,IF(D875=15,'Tipo '!$B$16,IF(D875=16,'Tipo '!$B$17,IF(D875=17,'Tipo '!$B$18,IF(D875=18,'Tipo '!$B$19,IF(D875=19,'Tipo '!$B$20,IF(D875=20,'Tipo '!$B$21,"No ha seleccionado un tipo de contrato válido"))))))))))))))))))))</f>
        <v>No ha seleccionado un tipo de contrato válido</v>
      </c>
      <c r="F875" s="3"/>
      <c r="G875" s="3"/>
      <c r="H875" s="19"/>
      <c r="I875" s="19"/>
      <c r="J875" s="8"/>
      <c r="K875" s="38" t="str">
        <f>IF(J875=1,'Equivalencia BH-BMPT'!$D$2,IF(J875=2,'Equivalencia BH-BMPT'!$D$3,IF(J875=3,'Equivalencia BH-BMPT'!$D$4,IF(J875=4,'Equivalencia BH-BMPT'!$D$5,IF(J875=5,'Equivalencia BH-BMPT'!$D$6,IF(J875=6,'Equivalencia BH-BMPT'!$D$7,IF(J875=7,'Equivalencia BH-BMPT'!$D$8,IF(J875=8,'Equivalencia BH-BMPT'!$D$9,IF(J875=9,'Equivalencia BH-BMPT'!$D$10,IF(J875=10,'Equivalencia BH-BMPT'!$D$11,IF(J875=11,'Equivalencia BH-BMPT'!$D$12,IF(J875=12,'Equivalencia BH-BMPT'!$D$13,IF(J875=13,'Equivalencia BH-BMPT'!$D$14,IF(J875=14,'Equivalencia BH-BMPT'!$D$15,IF(J875=15,'Equivalencia BH-BMPT'!$D$16,IF(J875=16,'Equivalencia BH-BMPT'!$D$17,IF(J875=17,'Equivalencia BH-BMPT'!$D$18,IF(J875=18,'Equivalencia BH-BMPT'!$D$19,IF(J875=19,'Equivalencia BH-BMPT'!$D$20,IF(J875=20,'Equivalencia BH-BMPT'!$D$21,IF(J875=21,'Equivalencia BH-BMPT'!$D$22,IF(J875=22,'Equivalencia BH-BMPT'!$D$23,IF(J875=23,'Equivalencia BH-BMPT'!#REF!,IF(J875=24,'Equivalencia BH-BMPT'!$D$25,IF(J875=25,'Equivalencia BH-BMPT'!$D$26,IF(J875=26,'Equivalencia BH-BMPT'!$D$27,IF(J875=27,'Equivalencia BH-BMPT'!$D$28,IF(J875=28,'Equivalencia BH-BMPT'!$D$29,IF(J875=29,'Equivalencia BH-BMPT'!$D$30,IF(J875=30,'Equivalencia BH-BMPT'!$D$31,IF(J875=31,'Equivalencia BH-BMPT'!$D$32,IF(J875=32,'Equivalencia BH-BMPT'!$D$33,IF(J875=33,'Equivalencia BH-BMPT'!$D$34,IF(J875=34,'Equivalencia BH-BMPT'!$D$35,IF(J875=35,'Equivalencia BH-BMPT'!$D$36,IF(J875=36,'Equivalencia BH-BMPT'!$D$37,IF(J875=37,'Equivalencia BH-BMPT'!$D$38,IF(J875=38,'Equivalencia BH-BMPT'!#REF!,IF(J875=39,'Equivalencia BH-BMPT'!$D$40,IF(J875=40,'Equivalencia BH-BMPT'!$D$41,IF(J875=41,'Equivalencia BH-BMPT'!$D$42,IF(J875=42,'Equivalencia BH-BMPT'!$D$43,IF(J875=43,'Equivalencia BH-BMPT'!$D$44,IF(J875=44,'Equivalencia BH-BMPT'!$D$45,IF(J875=45,'Equivalencia BH-BMPT'!$D$46,"No ha seleccionado un número de programa")))))))))))))))))))))))))))))))))))))))))))))</f>
        <v>No ha seleccionado un número de programa</v>
      </c>
      <c r="L875" s="20"/>
      <c r="M875" s="17"/>
      <c r="N875" s="24"/>
      <c r="O875" s="21"/>
      <c r="P875" s="85"/>
      <c r="Q875" s="22"/>
      <c r="R875" s="22"/>
      <c r="S875" s="22"/>
      <c r="T875" s="22">
        <f t="shared" si="45"/>
        <v>0</v>
      </c>
      <c r="U875" s="22"/>
      <c r="V875" s="23"/>
      <c r="W875" s="23"/>
      <c r="X875" s="23"/>
      <c r="Y875" s="17"/>
      <c r="Z875" s="17"/>
      <c r="AA875" s="39"/>
      <c r="AB875" s="17"/>
      <c r="AC875" s="17"/>
      <c r="AD875" s="17"/>
      <c r="AE875" s="17"/>
      <c r="AF875" s="40" t="e">
        <f t="shared" si="46"/>
        <v>#DIV/0!</v>
      </c>
      <c r="AG875" s="41"/>
      <c r="AH875" s="41" t="b">
        <f t="shared" si="47"/>
        <v>1</v>
      </c>
    </row>
    <row r="876" spans="1:34" ht="44.25" hidden="1" customHeight="1" thickBot="1" x14ac:dyDescent="0.3">
      <c r="A876" s="17"/>
      <c r="B876" s="17"/>
      <c r="C876" s="3"/>
      <c r="D876" s="17"/>
      <c r="E876" s="3" t="str">
        <f>IF(D876=1,'Tipo '!$B$2,IF(D876=2,'Tipo '!$B$3,IF(D876=3,'Tipo '!$B$4,IF(D876=4,'Tipo '!$B$5,IF(D876=5,'Tipo '!$B$6,IF(D876=6,'Tipo '!$B$7,IF(D876=7,'Tipo '!$B$8,IF(D876=8,'Tipo '!$B$9,IF(D876=9,'Tipo '!$B$10,IF(D876=10,'Tipo '!$B$11,IF(D876=11,'Tipo '!$B$12,IF(D876=12,'Tipo '!$B$13,IF(D876=13,'Tipo '!$B$14,IF(D876=14,'Tipo '!$B$15,IF(D876=15,'Tipo '!$B$16,IF(D876=16,'Tipo '!$B$17,IF(D876=17,'Tipo '!$B$18,IF(D876=18,'Tipo '!$B$19,IF(D876=19,'Tipo '!$B$20,IF(D876=20,'Tipo '!$B$21,"No ha seleccionado un tipo de contrato válido"))))))))))))))))))))</f>
        <v>No ha seleccionado un tipo de contrato válido</v>
      </c>
      <c r="F876" s="3"/>
      <c r="G876" s="3"/>
      <c r="H876" s="19"/>
      <c r="I876" s="19"/>
      <c r="J876" s="8"/>
      <c r="K876" s="38" t="str">
        <f>IF(J876=1,'Equivalencia BH-BMPT'!$D$2,IF(J876=2,'Equivalencia BH-BMPT'!$D$3,IF(J876=3,'Equivalencia BH-BMPT'!$D$4,IF(J876=4,'Equivalencia BH-BMPT'!$D$5,IF(J876=5,'Equivalencia BH-BMPT'!$D$6,IF(J876=6,'Equivalencia BH-BMPT'!$D$7,IF(J876=7,'Equivalencia BH-BMPT'!$D$8,IF(J876=8,'Equivalencia BH-BMPT'!$D$9,IF(J876=9,'Equivalencia BH-BMPT'!$D$10,IF(J876=10,'Equivalencia BH-BMPT'!$D$11,IF(J876=11,'Equivalencia BH-BMPT'!$D$12,IF(J876=12,'Equivalencia BH-BMPT'!$D$13,IF(J876=13,'Equivalencia BH-BMPT'!$D$14,IF(J876=14,'Equivalencia BH-BMPT'!$D$15,IF(J876=15,'Equivalencia BH-BMPT'!$D$16,IF(J876=16,'Equivalencia BH-BMPT'!$D$17,IF(J876=17,'Equivalencia BH-BMPT'!$D$18,IF(J876=18,'Equivalencia BH-BMPT'!$D$19,IF(J876=19,'Equivalencia BH-BMPT'!$D$20,IF(J876=20,'Equivalencia BH-BMPT'!$D$21,IF(J876=21,'Equivalencia BH-BMPT'!$D$22,IF(J876=22,'Equivalencia BH-BMPT'!$D$23,IF(J876=23,'Equivalencia BH-BMPT'!#REF!,IF(J876=24,'Equivalencia BH-BMPT'!$D$25,IF(J876=25,'Equivalencia BH-BMPT'!$D$26,IF(J876=26,'Equivalencia BH-BMPT'!$D$27,IF(J876=27,'Equivalencia BH-BMPT'!$D$28,IF(J876=28,'Equivalencia BH-BMPT'!$D$29,IF(J876=29,'Equivalencia BH-BMPT'!$D$30,IF(J876=30,'Equivalencia BH-BMPT'!$D$31,IF(J876=31,'Equivalencia BH-BMPT'!$D$32,IF(J876=32,'Equivalencia BH-BMPT'!$D$33,IF(J876=33,'Equivalencia BH-BMPT'!$D$34,IF(J876=34,'Equivalencia BH-BMPT'!$D$35,IF(J876=35,'Equivalencia BH-BMPT'!$D$36,IF(J876=36,'Equivalencia BH-BMPT'!$D$37,IF(J876=37,'Equivalencia BH-BMPT'!$D$38,IF(J876=38,'Equivalencia BH-BMPT'!#REF!,IF(J876=39,'Equivalencia BH-BMPT'!$D$40,IF(J876=40,'Equivalencia BH-BMPT'!$D$41,IF(J876=41,'Equivalencia BH-BMPT'!$D$42,IF(J876=42,'Equivalencia BH-BMPT'!$D$43,IF(J876=43,'Equivalencia BH-BMPT'!$D$44,IF(J876=44,'Equivalencia BH-BMPT'!$D$45,IF(J876=45,'Equivalencia BH-BMPT'!$D$46,"No ha seleccionado un número de programa")))))))))))))))))))))))))))))))))))))))))))))</f>
        <v>No ha seleccionado un número de programa</v>
      </c>
      <c r="L876" s="20"/>
      <c r="M876" s="17"/>
      <c r="N876" s="24"/>
      <c r="O876" s="21"/>
      <c r="P876" s="85"/>
      <c r="Q876" s="22"/>
      <c r="R876" s="22"/>
      <c r="S876" s="22"/>
      <c r="T876" s="22">
        <f t="shared" si="45"/>
        <v>0</v>
      </c>
      <c r="U876" s="22"/>
      <c r="V876" s="23"/>
      <c r="W876" s="23"/>
      <c r="X876" s="23"/>
      <c r="Y876" s="17"/>
      <c r="Z876" s="17"/>
      <c r="AA876" s="39"/>
      <c r="AB876" s="17"/>
      <c r="AC876" s="17"/>
      <c r="AD876" s="17"/>
      <c r="AE876" s="17"/>
      <c r="AF876" s="40" t="e">
        <f t="shared" si="46"/>
        <v>#DIV/0!</v>
      </c>
      <c r="AG876" s="41"/>
      <c r="AH876" s="41" t="b">
        <f t="shared" si="47"/>
        <v>1</v>
      </c>
    </row>
    <row r="877" spans="1:34" ht="44.25" hidden="1" customHeight="1" thickBot="1" x14ac:dyDescent="0.3">
      <c r="A877" s="17"/>
      <c r="B877" s="17"/>
      <c r="C877" s="3"/>
      <c r="D877" s="17"/>
      <c r="E877" s="3" t="str">
        <f>IF(D877=1,'Tipo '!$B$2,IF(D877=2,'Tipo '!$B$3,IF(D877=3,'Tipo '!$B$4,IF(D877=4,'Tipo '!$B$5,IF(D877=5,'Tipo '!$B$6,IF(D877=6,'Tipo '!$B$7,IF(D877=7,'Tipo '!$B$8,IF(D877=8,'Tipo '!$B$9,IF(D877=9,'Tipo '!$B$10,IF(D877=10,'Tipo '!$B$11,IF(D877=11,'Tipo '!$B$12,IF(D877=12,'Tipo '!$B$13,IF(D877=13,'Tipo '!$B$14,IF(D877=14,'Tipo '!$B$15,IF(D877=15,'Tipo '!$B$16,IF(D877=16,'Tipo '!$B$17,IF(D877=17,'Tipo '!$B$18,IF(D877=18,'Tipo '!$B$19,IF(D877=19,'Tipo '!$B$20,IF(D877=20,'Tipo '!$B$21,"No ha seleccionado un tipo de contrato válido"))))))))))))))))))))</f>
        <v>No ha seleccionado un tipo de contrato válido</v>
      </c>
      <c r="F877" s="3"/>
      <c r="G877" s="3"/>
      <c r="H877" s="19"/>
      <c r="I877" s="19"/>
      <c r="J877" s="8"/>
      <c r="K877" s="38" t="str">
        <f>IF(J877=1,'Equivalencia BH-BMPT'!$D$2,IF(J877=2,'Equivalencia BH-BMPT'!$D$3,IF(J877=3,'Equivalencia BH-BMPT'!$D$4,IF(J877=4,'Equivalencia BH-BMPT'!$D$5,IF(J877=5,'Equivalencia BH-BMPT'!$D$6,IF(J877=6,'Equivalencia BH-BMPT'!$D$7,IF(J877=7,'Equivalencia BH-BMPT'!$D$8,IF(J877=8,'Equivalencia BH-BMPT'!$D$9,IF(J877=9,'Equivalencia BH-BMPT'!$D$10,IF(J877=10,'Equivalencia BH-BMPT'!$D$11,IF(J877=11,'Equivalencia BH-BMPT'!$D$12,IF(J877=12,'Equivalencia BH-BMPT'!$D$13,IF(J877=13,'Equivalencia BH-BMPT'!$D$14,IF(J877=14,'Equivalencia BH-BMPT'!$D$15,IF(J877=15,'Equivalencia BH-BMPT'!$D$16,IF(J877=16,'Equivalencia BH-BMPT'!$D$17,IF(J877=17,'Equivalencia BH-BMPT'!$D$18,IF(J877=18,'Equivalencia BH-BMPT'!$D$19,IF(J877=19,'Equivalencia BH-BMPT'!$D$20,IF(J877=20,'Equivalencia BH-BMPT'!$D$21,IF(J877=21,'Equivalencia BH-BMPT'!$D$22,IF(J877=22,'Equivalencia BH-BMPT'!$D$23,IF(J877=23,'Equivalencia BH-BMPT'!#REF!,IF(J877=24,'Equivalencia BH-BMPT'!$D$25,IF(J877=25,'Equivalencia BH-BMPT'!$D$26,IF(J877=26,'Equivalencia BH-BMPT'!$D$27,IF(J877=27,'Equivalencia BH-BMPT'!$D$28,IF(J877=28,'Equivalencia BH-BMPT'!$D$29,IF(J877=29,'Equivalencia BH-BMPT'!$D$30,IF(J877=30,'Equivalencia BH-BMPT'!$D$31,IF(J877=31,'Equivalencia BH-BMPT'!$D$32,IF(J877=32,'Equivalencia BH-BMPT'!$D$33,IF(J877=33,'Equivalencia BH-BMPT'!$D$34,IF(J877=34,'Equivalencia BH-BMPT'!$D$35,IF(J877=35,'Equivalencia BH-BMPT'!$D$36,IF(J877=36,'Equivalencia BH-BMPT'!$D$37,IF(J877=37,'Equivalencia BH-BMPT'!$D$38,IF(J877=38,'Equivalencia BH-BMPT'!#REF!,IF(J877=39,'Equivalencia BH-BMPT'!$D$40,IF(J877=40,'Equivalencia BH-BMPT'!$D$41,IF(J877=41,'Equivalencia BH-BMPT'!$D$42,IF(J877=42,'Equivalencia BH-BMPT'!$D$43,IF(J877=43,'Equivalencia BH-BMPT'!$D$44,IF(J877=44,'Equivalencia BH-BMPT'!$D$45,IF(J877=45,'Equivalencia BH-BMPT'!$D$46,"No ha seleccionado un número de programa")))))))))))))))))))))))))))))))))))))))))))))</f>
        <v>No ha seleccionado un número de programa</v>
      </c>
      <c r="L877" s="20"/>
      <c r="M877" s="17"/>
      <c r="N877" s="24"/>
      <c r="O877" s="21"/>
      <c r="P877" s="85"/>
      <c r="Q877" s="22"/>
      <c r="R877" s="22"/>
      <c r="S877" s="22"/>
      <c r="T877" s="22">
        <f t="shared" si="45"/>
        <v>0</v>
      </c>
      <c r="U877" s="22"/>
      <c r="V877" s="23"/>
      <c r="W877" s="23"/>
      <c r="X877" s="23"/>
      <c r="Y877" s="17"/>
      <c r="Z877" s="17"/>
      <c r="AA877" s="39"/>
      <c r="AB877" s="17"/>
      <c r="AC877" s="17"/>
      <c r="AD877" s="17"/>
      <c r="AE877" s="17"/>
      <c r="AF877" s="40" t="e">
        <f t="shared" si="46"/>
        <v>#DIV/0!</v>
      </c>
      <c r="AG877" s="41"/>
      <c r="AH877" s="41" t="b">
        <f t="shared" si="47"/>
        <v>1</v>
      </c>
    </row>
    <row r="878" spans="1:34" ht="44.25" hidden="1" customHeight="1" thickBot="1" x14ac:dyDescent="0.3">
      <c r="A878" s="17"/>
      <c r="B878" s="17"/>
      <c r="C878" s="3"/>
      <c r="D878" s="17"/>
      <c r="E878" s="3" t="str">
        <f>IF(D878=1,'Tipo '!$B$2,IF(D878=2,'Tipo '!$B$3,IF(D878=3,'Tipo '!$B$4,IF(D878=4,'Tipo '!$B$5,IF(D878=5,'Tipo '!$B$6,IF(D878=6,'Tipo '!$B$7,IF(D878=7,'Tipo '!$B$8,IF(D878=8,'Tipo '!$B$9,IF(D878=9,'Tipo '!$B$10,IF(D878=10,'Tipo '!$B$11,IF(D878=11,'Tipo '!$B$12,IF(D878=12,'Tipo '!$B$13,IF(D878=13,'Tipo '!$B$14,IF(D878=14,'Tipo '!$B$15,IF(D878=15,'Tipo '!$B$16,IF(D878=16,'Tipo '!$B$17,IF(D878=17,'Tipo '!$B$18,IF(D878=18,'Tipo '!$B$19,IF(D878=19,'Tipo '!$B$20,IF(D878=20,'Tipo '!$B$21,"No ha seleccionado un tipo de contrato válido"))))))))))))))))))))</f>
        <v>No ha seleccionado un tipo de contrato válido</v>
      </c>
      <c r="F878" s="3"/>
      <c r="G878" s="3"/>
      <c r="H878" s="19"/>
      <c r="I878" s="19"/>
      <c r="J878" s="8"/>
      <c r="K878" s="38" t="str">
        <f>IF(J878=1,'Equivalencia BH-BMPT'!$D$2,IF(J878=2,'Equivalencia BH-BMPT'!$D$3,IF(J878=3,'Equivalencia BH-BMPT'!$D$4,IF(J878=4,'Equivalencia BH-BMPT'!$D$5,IF(J878=5,'Equivalencia BH-BMPT'!$D$6,IF(J878=6,'Equivalencia BH-BMPT'!$D$7,IF(J878=7,'Equivalencia BH-BMPT'!$D$8,IF(J878=8,'Equivalencia BH-BMPT'!$D$9,IF(J878=9,'Equivalencia BH-BMPT'!$D$10,IF(J878=10,'Equivalencia BH-BMPT'!$D$11,IF(J878=11,'Equivalencia BH-BMPT'!$D$12,IF(J878=12,'Equivalencia BH-BMPT'!$D$13,IF(J878=13,'Equivalencia BH-BMPT'!$D$14,IF(J878=14,'Equivalencia BH-BMPT'!$D$15,IF(J878=15,'Equivalencia BH-BMPT'!$D$16,IF(J878=16,'Equivalencia BH-BMPT'!$D$17,IF(J878=17,'Equivalencia BH-BMPT'!$D$18,IF(J878=18,'Equivalencia BH-BMPT'!$D$19,IF(J878=19,'Equivalencia BH-BMPT'!$D$20,IF(J878=20,'Equivalencia BH-BMPT'!$D$21,IF(J878=21,'Equivalencia BH-BMPT'!$D$22,IF(J878=22,'Equivalencia BH-BMPT'!$D$23,IF(J878=23,'Equivalencia BH-BMPT'!#REF!,IF(J878=24,'Equivalencia BH-BMPT'!$D$25,IF(J878=25,'Equivalencia BH-BMPT'!$D$26,IF(J878=26,'Equivalencia BH-BMPT'!$D$27,IF(J878=27,'Equivalencia BH-BMPT'!$D$28,IF(J878=28,'Equivalencia BH-BMPT'!$D$29,IF(J878=29,'Equivalencia BH-BMPT'!$D$30,IF(J878=30,'Equivalencia BH-BMPT'!$D$31,IF(J878=31,'Equivalencia BH-BMPT'!$D$32,IF(J878=32,'Equivalencia BH-BMPT'!$D$33,IF(J878=33,'Equivalencia BH-BMPT'!$D$34,IF(J878=34,'Equivalencia BH-BMPT'!$D$35,IF(J878=35,'Equivalencia BH-BMPT'!$D$36,IF(J878=36,'Equivalencia BH-BMPT'!$D$37,IF(J878=37,'Equivalencia BH-BMPT'!$D$38,IF(J878=38,'Equivalencia BH-BMPT'!#REF!,IF(J878=39,'Equivalencia BH-BMPT'!$D$40,IF(J878=40,'Equivalencia BH-BMPT'!$D$41,IF(J878=41,'Equivalencia BH-BMPT'!$D$42,IF(J878=42,'Equivalencia BH-BMPT'!$D$43,IF(J878=43,'Equivalencia BH-BMPT'!$D$44,IF(J878=44,'Equivalencia BH-BMPT'!$D$45,IF(J878=45,'Equivalencia BH-BMPT'!$D$46,"No ha seleccionado un número de programa")))))))))))))))))))))))))))))))))))))))))))))</f>
        <v>No ha seleccionado un número de programa</v>
      </c>
      <c r="L878" s="20"/>
      <c r="M878" s="17"/>
      <c r="N878" s="24"/>
      <c r="O878" s="21"/>
      <c r="P878" s="85"/>
      <c r="Q878" s="22"/>
      <c r="R878" s="22"/>
      <c r="S878" s="22"/>
      <c r="T878" s="22">
        <f t="shared" si="45"/>
        <v>0</v>
      </c>
      <c r="U878" s="22"/>
      <c r="V878" s="23"/>
      <c r="W878" s="23"/>
      <c r="X878" s="23"/>
      <c r="Y878" s="17"/>
      <c r="Z878" s="17"/>
      <c r="AA878" s="39"/>
      <c r="AB878" s="17"/>
      <c r="AC878" s="17"/>
      <c r="AD878" s="17"/>
      <c r="AE878" s="17"/>
      <c r="AF878" s="40" t="e">
        <f t="shared" si="46"/>
        <v>#DIV/0!</v>
      </c>
      <c r="AG878" s="41"/>
      <c r="AH878" s="41" t="b">
        <f t="shared" si="47"/>
        <v>1</v>
      </c>
    </row>
    <row r="879" spans="1:34" ht="44.25" hidden="1" customHeight="1" thickBot="1" x14ac:dyDescent="0.3">
      <c r="A879" s="17"/>
      <c r="B879" s="17"/>
      <c r="C879" s="3"/>
      <c r="D879" s="17"/>
      <c r="E879" s="3" t="str">
        <f>IF(D879=1,'Tipo '!$B$2,IF(D879=2,'Tipo '!$B$3,IF(D879=3,'Tipo '!$B$4,IF(D879=4,'Tipo '!$B$5,IF(D879=5,'Tipo '!$B$6,IF(D879=6,'Tipo '!$B$7,IF(D879=7,'Tipo '!$B$8,IF(D879=8,'Tipo '!$B$9,IF(D879=9,'Tipo '!$B$10,IF(D879=10,'Tipo '!$B$11,IF(D879=11,'Tipo '!$B$12,IF(D879=12,'Tipo '!$B$13,IF(D879=13,'Tipo '!$B$14,IF(D879=14,'Tipo '!$B$15,IF(D879=15,'Tipo '!$B$16,IF(D879=16,'Tipo '!$B$17,IF(D879=17,'Tipo '!$B$18,IF(D879=18,'Tipo '!$B$19,IF(D879=19,'Tipo '!$B$20,IF(D879=20,'Tipo '!$B$21,"No ha seleccionado un tipo de contrato válido"))))))))))))))))))))</f>
        <v>No ha seleccionado un tipo de contrato válido</v>
      </c>
      <c r="F879" s="3"/>
      <c r="G879" s="3"/>
      <c r="H879" s="19"/>
      <c r="I879" s="19"/>
      <c r="J879" s="8"/>
      <c r="K879" s="38" t="str">
        <f>IF(J879=1,'Equivalencia BH-BMPT'!$D$2,IF(J879=2,'Equivalencia BH-BMPT'!$D$3,IF(J879=3,'Equivalencia BH-BMPT'!$D$4,IF(J879=4,'Equivalencia BH-BMPT'!$D$5,IF(J879=5,'Equivalencia BH-BMPT'!$D$6,IF(J879=6,'Equivalencia BH-BMPT'!$D$7,IF(J879=7,'Equivalencia BH-BMPT'!$D$8,IF(J879=8,'Equivalencia BH-BMPT'!$D$9,IF(J879=9,'Equivalencia BH-BMPT'!$D$10,IF(J879=10,'Equivalencia BH-BMPT'!$D$11,IF(J879=11,'Equivalencia BH-BMPT'!$D$12,IF(J879=12,'Equivalencia BH-BMPT'!$D$13,IF(J879=13,'Equivalencia BH-BMPT'!$D$14,IF(J879=14,'Equivalencia BH-BMPT'!$D$15,IF(J879=15,'Equivalencia BH-BMPT'!$D$16,IF(J879=16,'Equivalencia BH-BMPT'!$D$17,IF(J879=17,'Equivalencia BH-BMPT'!$D$18,IF(J879=18,'Equivalencia BH-BMPT'!$D$19,IF(J879=19,'Equivalencia BH-BMPT'!$D$20,IF(J879=20,'Equivalencia BH-BMPT'!$D$21,IF(J879=21,'Equivalencia BH-BMPT'!$D$22,IF(J879=22,'Equivalencia BH-BMPT'!$D$23,IF(J879=23,'Equivalencia BH-BMPT'!#REF!,IF(J879=24,'Equivalencia BH-BMPT'!$D$25,IF(J879=25,'Equivalencia BH-BMPT'!$D$26,IF(J879=26,'Equivalencia BH-BMPT'!$D$27,IF(J879=27,'Equivalencia BH-BMPT'!$D$28,IF(J879=28,'Equivalencia BH-BMPT'!$D$29,IF(J879=29,'Equivalencia BH-BMPT'!$D$30,IF(J879=30,'Equivalencia BH-BMPT'!$D$31,IF(J879=31,'Equivalencia BH-BMPT'!$D$32,IF(J879=32,'Equivalencia BH-BMPT'!$D$33,IF(J879=33,'Equivalencia BH-BMPT'!$D$34,IF(J879=34,'Equivalencia BH-BMPT'!$D$35,IF(J879=35,'Equivalencia BH-BMPT'!$D$36,IF(J879=36,'Equivalencia BH-BMPT'!$D$37,IF(J879=37,'Equivalencia BH-BMPT'!$D$38,IF(J879=38,'Equivalencia BH-BMPT'!#REF!,IF(J879=39,'Equivalencia BH-BMPT'!$D$40,IF(J879=40,'Equivalencia BH-BMPT'!$D$41,IF(J879=41,'Equivalencia BH-BMPT'!$D$42,IF(J879=42,'Equivalencia BH-BMPT'!$D$43,IF(J879=43,'Equivalencia BH-BMPT'!$D$44,IF(J879=44,'Equivalencia BH-BMPT'!$D$45,IF(J879=45,'Equivalencia BH-BMPT'!$D$46,"No ha seleccionado un número de programa")))))))))))))))))))))))))))))))))))))))))))))</f>
        <v>No ha seleccionado un número de programa</v>
      </c>
      <c r="L879" s="20"/>
      <c r="M879" s="17"/>
      <c r="N879" s="24"/>
      <c r="O879" s="21"/>
      <c r="P879" s="85"/>
      <c r="Q879" s="22"/>
      <c r="R879" s="22"/>
      <c r="S879" s="22"/>
      <c r="T879" s="22">
        <f t="shared" si="45"/>
        <v>0</v>
      </c>
      <c r="U879" s="22"/>
      <c r="V879" s="23"/>
      <c r="W879" s="23"/>
      <c r="X879" s="23"/>
      <c r="Y879" s="17"/>
      <c r="Z879" s="17"/>
      <c r="AA879" s="39"/>
      <c r="AB879" s="17"/>
      <c r="AC879" s="17"/>
      <c r="AD879" s="17"/>
      <c r="AE879" s="17"/>
      <c r="AF879" s="40" t="e">
        <f t="shared" si="46"/>
        <v>#DIV/0!</v>
      </c>
      <c r="AG879" s="41"/>
      <c r="AH879" s="41" t="b">
        <f t="shared" si="47"/>
        <v>1</v>
      </c>
    </row>
    <row r="880" spans="1:34" ht="44.25" hidden="1" customHeight="1" thickBot="1" x14ac:dyDescent="0.3">
      <c r="A880" s="17"/>
      <c r="B880" s="17"/>
      <c r="C880" s="3"/>
      <c r="D880" s="17"/>
      <c r="E880" s="3" t="str">
        <f>IF(D880=1,'Tipo '!$B$2,IF(D880=2,'Tipo '!$B$3,IF(D880=3,'Tipo '!$B$4,IF(D880=4,'Tipo '!$B$5,IF(D880=5,'Tipo '!$B$6,IF(D880=6,'Tipo '!$B$7,IF(D880=7,'Tipo '!$B$8,IF(D880=8,'Tipo '!$B$9,IF(D880=9,'Tipo '!$B$10,IF(D880=10,'Tipo '!$B$11,IF(D880=11,'Tipo '!$B$12,IF(D880=12,'Tipo '!$B$13,IF(D880=13,'Tipo '!$B$14,IF(D880=14,'Tipo '!$B$15,IF(D880=15,'Tipo '!$B$16,IF(D880=16,'Tipo '!$B$17,IF(D880=17,'Tipo '!$B$18,IF(D880=18,'Tipo '!$B$19,IF(D880=19,'Tipo '!$B$20,IF(D880=20,'Tipo '!$B$21,"No ha seleccionado un tipo de contrato válido"))))))))))))))))))))</f>
        <v>No ha seleccionado un tipo de contrato válido</v>
      </c>
      <c r="F880" s="3"/>
      <c r="G880" s="3"/>
      <c r="H880" s="19"/>
      <c r="I880" s="19"/>
      <c r="J880" s="8"/>
      <c r="K880" s="38" t="str">
        <f>IF(J880=1,'Equivalencia BH-BMPT'!$D$2,IF(J880=2,'Equivalencia BH-BMPT'!$D$3,IF(J880=3,'Equivalencia BH-BMPT'!$D$4,IF(J880=4,'Equivalencia BH-BMPT'!$D$5,IF(J880=5,'Equivalencia BH-BMPT'!$D$6,IF(J880=6,'Equivalencia BH-BMPT'!$D$7,IF(J880=7,'Equivalencia BH-BMPT'!$D$8,IF(J880=8,'Equivalencia BH-BMPT'!$D$9,IF(J880=9,'Equivalencia BH-BMPT'!$D$10,IF(J880=10,'Equivalencia BH-BMPT'!$D$11,IF(J880=11,'Equivalencia BH-BMPT'!$D$12,IF(J880=12,'Equivalencia BH-BMPT'!$D$13,IF(J880=13,'Equivalencia BH-BMPT'!$D$14,IF(J880=14,'Equivalencia BH-BMPT'!$D$15,IF(J880=15,'Equivalencia BH-BMPT'!$D$16,IF(J880=16,'Equivalencia BH-BMPT'!$D$17,IF(J880=17,'Equivalencia BH-BMPT'!$D$18,IF(J880=18,'Equivalencia BH-BMPT'!$D$19,IF(J880=19,'Equivalencia BH-BMPT'!$D$20,IF(J880=20,'Equivalencia BH-BMPT'!$D$21,IF(J880=21,'Equivalencia BH-BMPT'!$D$22,IF(J880=22,'Equivalencia BH-BMPT'!$D$23,IF(J880=23,'Equivalencia BH-BMPT'!#REF!,IF(J880=24,'Equivalencia BH-BMPT'!$D$25,IF(J880=25,'Equivalencia BH-BMPT'!$D$26,IF(J880=26,'Equivalencia BH-BMPT'!$D$27,IF(J880=27,'Equivalencia BH-BMPT'!$D$28,IF(J880=28,'Equivalencia BH-BMPT'!$D$29,IF(J880=29,'Equivalencia BH-BMPT'!$D$30,IF(J880=30,'Equivalencia BH-BMPT'!$D$31,IF(J880=31,'Equivalencia BH-BMPT'!$D$32,IF(J880=32,'Equivalencia BH-BMPT'!$D$33,IF(J880=33,'Equivalencia BH-BMPT'!$D$34,IF(J880=34,'Equivalencia BH-BMPT'!$D$35,IF(J880=35,'Equivalencia BH-BMPT'!$D$36,IF(J880=36,'Equivalencia BH-BMPT'!$D$37,IF(J880=37,'Equivalencia BH-BMPT'!$D$38,IF(J880=38,'Equivalencia BH-BMPT'!#REF!,IF(J880=39,'Equivalencia BH-BMPT'!$D$40,IF(J880=40,'Equivalencia BH-BMPT'!$D$41,IF(J880=41,'Equivalencia BH-BMPT'!$D$42,IF(J880=42,'Equivalencia BH-BMPT'!$D$43,IF(J880=43,'Equivalencia BH-BMPT'!$D$44,IF(J880=44,'Equivalencia BH-BMPT'!$D$45,IF(J880=45,'Equivalencia BH-BMPT'!$D$46,"No ha seleccionado un número de programa")))))))))))))))))))))))))))))))))))))))))))))</f>
        <v>No ha seleccionado un número de programa</v>
      </c>
      <c r="L880" s="20"/>
      <c r="M880" s="17"/>
      <c r="N880" s="24"/>
      <c r="O880" s="21"/>
      <c r="P880" s="85"/>
      <c r="Q880" s="22"/>
      <c r="R880" s="22"/>
      <c r="S880" s="22"/>
      <c r="T880" s="22">
        <f t="shared" si="45"/>
        <v>0</v>
      </c>
      <c r="U880" s="22"/>
      <c r="V880" s="23"/>
      <c r="W880" s="23"/>
      <c r="X880" s="23"/>
      <c r="Y880" s="17"/>
      <c r="Z880" s="17"/>
      <c r="AA880" s="39"/>
      <c r="AB880" s="17"/>
      <c r="AC880" s="17"/>
      <c r="AD880" s="17"/>
      <c r="AE880" s="17"/>
      <c r="AF880" s="40" t="e">
        <f t="shared" si="46"/>
        <v>#DIV/0!</v>
      </c>
      <c r="AG880" s="41"/>
      <c r="AH880" s="41" t="b">
        <f t="shared" si="47"/>
        <v>1</v>
      </c>
    </row>
    <row r="881" spans="1:34" ht="44.25" hidden="1" customHeight="1" thickBot="1" x14ac:dyDescent="0.3">
      <c r="A881" s="17"/>
      <c r="B881" s="17"/>
      <c r="C881" s="3"/>
      <c r="D881" s="17"/>
      <c r="E881" s="3" t="str">
        <f>IF(D881=1,'Tipo '!$B$2,IF(D881=2,'Tipo '!$B$3,IF(D881=3,'Tipo '!$B$4,IF(D881=4,'Tipo '!$B$5,IF(D881=5,'Tipo '!$B$6,IF(D881=6,'Tipo '!$B$7,IF(D881=7,'Tipo '!$B$8,IF(D881=8,'Tipo '!$B$9,IF(D881=9,'Tipo '!$B$10,IF(D881=10,'Tipo '!$B$11,IF(D881=11,'Tipo '!$B$12,IF(D881=12,'Tipo '!$B$13,IF(D881=13,'Tipo '!$B$14,IF(D881=14,'Tipo '!$B$15,IF(D881=15,'Tipo '!$B$16,IF(D881=16,'Tipo '!$B$17,IF(D881=17,'Tipo '!$B$18,IF(D881=18,'Tipo '!$B$19,IF(D881=19,'Tipo '!$B$20,IF(D881=20,'Tipo '!$B$21,"No ha seleccionado un tipo de contrato válido"))))))))))))))))))))</f>
        <v>No ha seleccionado un tipo de contrato válido</v>
      </c>
      <c r="F881" s="3"/>
      <c r="G881" s="3"/>
      <c r="H881" s="19"/>
      <c r="I881" s="19"/>
      <c r="J881" s="8"/>
      <c r="K881" s="38" t="str">
        <f>IF(J881=1,'Equivalencia BH-BMPT'!$D$2,IF(J881=2,'Equivalencia BH-BMPT'!$D$3,IF(J881=3,'Equivalencia BH-BMPT'!$D$4,IF(J881=4,'Equivalencia BH-BMPT'!$D$5,IF(J881=5,'Equivalencia BH-BMPT'!$D$6,IF(J881=6,'Equivalencia BH-BMPT'!$D$7,IF(J881=7,'Equivalencia BH-BMPT'!$D$8,IF(J881=8,'Equivalencia BH-BMPT'!$D$9,IF(J881=9,'Equivalencia BH-BMPT'!$D$10,IF(J881=10,'Equivalencia BH-BMPT'!$D$11,IF(J881=11,'Equivalencia BH-BMPT'!$D$12,IF(J881=12,'Equivalencia BH-BMPT'!$D$13,IF(J881=13,'Equivalencia BH-BMPT'!$D$14,IF(J881=14,'Equivalencia BH-BMPT'!$D$15,IF(J881=15,'Equivalencia BH-BMPT'!$D$16,IF(J881=16,'Equivalencia BH-BMPT'!$D$17,IF(J881=17,'Equivalencia BH-BMPT'!$D$18,IF(J881=18,'Equivalencia BH-BMPT'!$D$19,IF(J881=19,'Equivalencia BH-BMPT'!$D$20,IF(J881=20,'Equivalencia BH-BMPT'!$D$21,IF(J881=21,'Equivalencia BH-BMPT'!$D$22,IF(J881=22,'Equivalencia BH-BMPT'!$D$23,IF(J881=23,'Equivalencia BH-BMPT'!#REF!,IF(J881=24,'Equivalencia BH-BMPT'!$D$25,IF(J881=25,'Equivalencia BH-BMPT'!$D$26,IF(J881=26,'Equivalencia BH-BMPT'!$D$27,IF(J881=27,'Equivalencia BH-BMPT'!$D$28,IF(J881=28,'Equivalencia BH-BMPT'!$D$29,IF(J881=29,'Equivalencia BH-BMPT'!$D$30,IF(J881=30,'Equivalencia BH-BMPT'!$D$31,IF(J881=31,'Equivalencia BH-BMPT'!$D$32,IF(J881=32,'Equivalencia BH-BMPT'!$D$33,IF(J881=33,'Equivalencia BH-BMPT'!$D$34,IF(J881=34,'Equivalencia BH-BMPT'!$D$35,IF(J881=35,'Equivalencia BH-BMPT'!$D$36,IF(J881=36,'Equivalencia BH-BMPT'!$D$37,IF(J881=37,'Equivalencia BH-BMPT'!$D$38,IF(J881=38,'Equivalencia BH-BMPT'!#REF!,IF(J881=39,'Equivalencia BH-BMPT'!$D$40,IF(J881=40,'Equivalencia BH-BMPT'!$D$41,IF(J881=41,'Equivalencia BH-BMPT'!$D$42,IF(J881=42,'Equivalencia BH-BMPT'!$D$43,IF(J881=43,'Equivalencia BH-BMPT'!$D$44,IF(J881=44,'Equivalencia BH-BMPT'!$D$45,IF(J881=45,'Equivalencia BH-BMPT'!$D$46,"No ha seleccionado un número de programa")))))))))))))))))))))))))))))))))))))))))))))</f>
        <v>No ha seleccionado un número de programa</v>
      </c>
      <c r="L881" s="20"/>
      <c r="M881" s="17"/>
      <c r="N881" s="24"/>
      <c r="O881" s="21"/>
      <c r="P881" s="85"/>
      <c r="Q881" s="22"/>
      <c r="R881" s="22"/>
      <c r="S881" s="22"/>
      <c r="T881" s="22">
        <f t="shared" si="45"/>
        <v>0</v>
      </c>
      <c r="U881" s="22"/>
      <c r="V881" s="23"/>
      <c r="W881" s="23"/>
      <c r="X881" s="23"/>
      <c r="Y881" s="17"/>
      <c r="Z881" s="17"/>
      <c r="AA881" s="39"/>
      <c r="AB881" s="17"/>
      <c r="AC881" s="17"/>
      <c r="AD881" s="17"/>
      <c r="AE881" s="17"/>
      <c r="AF881" s="40" t="e">
        <f t="shared" si="46"/>
        <v>#DIV/0!</v>
      </c>
      <c r="AG881" s="41"/>
      <c r="AH881" s="41" t="b">
        <f t="shared" si="47"/>
        <v>1</v>
      </c>
    </row>
    <row r="882" spans="1:34" ht="44.25" hidden="1" customHeight="1" thickBot="1" x14ac:dyDescent="0.3">
      <c r="A882" s="17"/>
      <c r="B882" s="17"/>
      <c r="C882" s="3"/>
      <c r="D882" s="17"/>
      <c r="E882" s="3" t="str">
        <f>IF(D882=1,'Tipo '!$B$2,IF(D882=2,'Tipo '!$B$3,IF(D882=3,'Tipo '!$B$4,IF(D882=4,'Tipo '!$B$5,IF(D882=5,'Tipo '!$B$6,IF(D882=6,'Tipo '!$B$7,IF(D882=7,'Tipo '!$B$8,IF(D882=8,'Tipo '!$B$9,IF(D882=9,'Tipo '!$B$10,IF(D882=10,'Tipo '!$B$11,IF(D882=11,'Tipo '!$B$12,IF(D882=12,'Tipo '!$B$13,IF(D882=13,'Tipo '!$B$14,IF(D882=14,'Tipo '!$B$15,IF(D882=15,'Tipo '!$B$16,IF(D882=16,'Tipo '!$B$17,IF(D882=17,'Tipo '!$B$18,IF(D882=18,'Tipo '!$B$19,IF(D882=19,'Tipo '!$B$20,IF(D882=20,'Tipo '!$B$21,"No ha seleccionado un tipo de contrato válido"))))))))))))))))))))</f>
        <v>No ha seleccionado un tipo de contrato válido</v>
      </c>
      <c r="F882" s="3"/>
      <c r="G882" s="3"/>
      <c r="H882" s="19"/>
      <c r="I882" s="19"/>
      <c r="J882" s="8"/>
      <c r="K882" s="38" t="str">
        <f>IF(J882=1,'Equivalencia BH-BMPT'!$D$2,IF(J882=2,'Equivalencia BH-BMPT'!$D$3,IF(J882=3,'Equivalencia BH-BMPT'!$D$4,IF(J882=4,'Equivalencia BH-BMPT'!$D$5,IF(J882=5,'Equivalencia BH-BMPT'!$D$6,IF(J882=6,'Equivalencia BH-BMPT'!$D$7,IF(J882=7,'Equivalencia BH-BMPT'!$D$8,IF(J882=8,'Equivalencia BH-BMPT'!$D$9,IF(J882=9,'Equivalencia BH-BMPT'!$D$10,IF(J882=10,'Equivalencia BH-BMPT'!$D$11,IF(J882=11,'Equivalencia BH-BMPT'!$D$12,IF(J882=12,'Equivalencia BH-BMPT'!$D$13,IF(J882=13,'Equivalencia BH-BMPT'!$D$14,IF(J882=14,'Equivalencia BH-BMPT'!$D$15,IF(J882=15,'Equivalencia BH-BMPT'!$D$16,IF(J882=16,'Equivalencia BH-BMPT'!$D$17,IF(J882=17,'Equivalencia BH-BMPT'!$D$18,IF(J882=18,'Equivalencia BH-BMPT'!$D$19,IF(J882=19,'Equivalencia BH-BMPT'!$D$20,IF(J882=20,'Equivalencia BH-BMPT'!$D$21,IF(J882=21,'Equivalencia BH-BMPT'!$D$22,IF(J882=22,'Equivalencia BH-BMPT'!$D$23,IF(J882=23,'Equivalencia BH-BMPT'!#REF!,IF(J882=24,'Equivalencia BH-BMPT'!$D$25,IF(J882=25,'Equivalencia BH-BMPT'!$D$26,IF(J882=26,'Equivalencia BH-BMPT'!$D$27,IF(J882=27,'Equivalencia BH-BMPT'!$D$28,IF(J882=28,'Equivalencia BH-BMPT'!$D$29,IF(J882=29,'Equivalencia BH-BMPT'!$D$30,IF(J882=30,'Equivalencia BH-BMPT'!$D$31,IF(J882=31,'Equivalencia BH-BMPT'!$D$32,IF(J882=32,'Equivalencia BH-BMPT'!$D$33,IF(J882=33,'Equivalencia BH-BMPT'!$D$34,IF(J882=34,'Equivalencia BH-BMPT'!$D$35,IF(J882=35,'Equivalencia BH-BMPT'!$D$36,IF(J882=36,'Equivalencia BH-BMPT'!$D$37,IF(J882=37,'Equivalencia BH-BMPT'!$D$38,IF(J882=38,'Equivalencia BH-BMPT'!#REF!,IF(J882=39,'Equivalencia BH-BMPT'!$D$40,IF(J882=40,'Equivalencia BH-BMPT'!$D$41,IF(J882=41,'Equivalencia BH-BMPT'!$D$42,IF(J882=42,'Equivalencia BH-BMPT'!$D$43,IF(J882=43,'Equivalencia BH-BMPT'!$D$44,IF(J882=44,'Equivalencia BH-BMPT'!$D$45,IF(J882=45,'Equivalencia BH-BMPT'!$D$46,"No ha seleccionado un número de programa")))))))))))))))))))))))))))))))))))))))))))))</f>
        <v>No ha seleccionado un número de programa</v>
      </c>
      <c r="L882" s="20"/>
      <c r="M882" s="17"/>
      <c r="N882" s="24"/>
      <c r="O882" s="21"/>
      <c r="P882" s="85"/>
      <c r="Q882" s="22"/>
      <c r="R882" s="22"/>
      <c r="S882" s="22"/>
      <c r="T882" s="22">
        <f t="shared" si="45"/>
        <v>0</v>
      </c>
      <c r="U882" s="22"/>
      <c r="V882" s="23"/>
      <c r="W882" s="23"/>
      <c r="X882" s="23"/>
      <c r="Y882" s="17"/>
      <c r="Z882" s="17"/>
      <c r="AA882" s="39"/>
      <c r="AB882" s="17"/>
      <c r="AC882" s="17"/>
      <c r="AD882" s="17"/>
      <c r="AE882" s="17"/>
      <c r="AF882" s="40" t="e">
        <f t="shared" si="46"/>
        <v>#DIV/0!</v>
      </c>
      <c r="AG882" s="41"/>
      <c r="AH882" s="41" t="b">
        <f t="shared" si="47"/>
        <v>1</v>
      </c>
    </row>
    <row r="883" spans="1:34" ht="44.25" hidden="1" customHeight="1" thickBot="1" x14ac:dyDescent="0.3">
      <c r="A883" s="17"/>
      <c r="B883" s="17"/>
      <c r="C883" s="3"/>
      <c r="D883" s="17"/>
      <c r="E883" s="3" t="str">
        <f>IF(D883=1,'Tipo '!$B$2,IF(D883=2,'Tipo '!$B$3,IF(D883=3,'Tipo '!$B$4,IF(D883=4,'Tipo '!$B$5,IF(D883=5,'Tipo '!$B$6,IF(D883=6,'Tipo '!$B$7,IF(D883=7,'Tipo '!$B$8,IF(D883=8,'Tipo '!$B$9,IF(D883=9,'Tipo '!$B$10,IF(D883=10,'Tipo '!$B$11,IF(D883=11,'Tipo '!$B$12,IF(D883=12,'Tipo '!$B$13,IF(D883=13,'Tipo '!$B$14,IF(D883=14,'Tipo '!$B$15,IF(D883=15,'Tipo '!$B$16,IF(D883=16,'Tipo '!$B$17,IF(D883=17,'Tipo '!$B$18,IF(D883=18,'Tipo '!$B$19,IF(D883=19,'Tipo '!$B$20,IF(D883=20,'Tipo '!$B$21,"No ha seleccionado un tipo de contrato válido"))))))))))))))))))))</f>
        <v>No ha seleccionado un tipo de contrato válido</v>
      </c>
      <c r="F883" s="3"/>
      <c r="G883" s="3"/>
      <c r="H883" s="19"/>
      <c r="I883" s="19"/>
      <c r="J883" s="8"/>
      <c r="K883" s="38" t="str">
        <f>IF(J883=1,'Equivalencia BH-BMPT'!$D$2,IF(J883=2,'Equivalencia BH-BMPT'!$D$3,IF(J883=3,'Equivalencia BH-BMPT'!$D$4,IF(J883=4,'Equivalencia BH-BMPT'!$D$5,IF(J883=5,'Equivalencia BH-BMPT'!$D$6,IF(J883=6,'Equivalencia BH-BMPT'!$D$7,IF(J883=7,'Equivalencia BH-BMPT'!$D$8,IF(J883=8,'Equivalencia BH-BMPT'!$D$9,IF(J883=9,'Equivalencia BH-BMPT'!$D$10,IF(J883=10,'Equivalencia BH-BMPT'!$D$11,IF(J883=11,'Equivalencia BH-BMPT'!$D$12,IF(J883=12,'Equivalencia BH-BMPT'!$D$13,IF(J883=13,'Equivalencia BH-BMPT'!$D$14,IF(J883=14,'Equivalencia BH-BMPT'!$D$15,IF(J883=15,'Equivalencia BH-BMPT'!$D$16,IF(J883=16,'Equivalencia BH-BMPT'!$D$17,IF(J883=17,'Equivalencia BH-BMPT'!$D$18,IF(J883=18,'Equivalencia BH-BMPT'!$D$19,IF(J883=19,'Equivalencia BH-BMPT'!$D$20,IF(J883=20,'Equivalencia BH-BMPT'!$D$21,IF(J883=21,'Equivalencia BH-BMPT'!$D$22,IF(J883=22,'Equivalencia BH-BMPT'!$D$23,IF(J883=23,'Equivalencia BH-BMPT'!#REF!,IF(J883=24,'Equivalencia BH-BMPT'!$D$25,IF(J883=25,'Equivalencia BH-BMPT'!$D$26,IF(J883=26,'Equivalencia BH-BMPT'!$D$27,IF(J883=27,'Equivalencia BH-BMPT'!$D$28,IF(J883=28,'Equivalencia BH-BMPT'!$D$29,IF(J883=29,'Equivalencia BH-BMPT'!$D$30,IF(J883=30,'Equivalencia BH-BMPT'!$D$31,IF(J883=31,'Equivalencia BH-BMPT'!$D$32,IF(J883=32,'Equivalencia BH-BMPT'!$D$33,IF(J883=33,'Equivalencia BH-BMPT'!$D$34,IF(J883=34,'Equivalencia BH-BMPT'!$D$35,IF(J883=35,'Equivalencia BH-BMPT'!$D$36,IF(J883=36,'Equivalencia BH-BMPT'!$D$37,IF(J883=37,'Equivalencia BH-BMPT'!$D$38,IF(J883=38,'Equivalencia BH-BMPT'!#REF!,IF(J883=39,'Equivalencia BH-BMPT'!$D$40,IF(J883=40,'Equivalencia BH-BMPT'!$D$41,IF(J883=41,'Equivalencia BH-BMPT'!$D$42,IF(J883=42,'Equivalencia BH-BMPT'!$D$43,IF(J883=43,'Equivalencia BH-BMPT'!$D$44,IF(J883=44,'Equivalencia BH-BMPT'!$D$45,IF(J883=45,'Equivalencia BH-BMPT'!$D$46,"No ha seleccionado un número de programa")))))))))))))))))))))))))))))))))))))))))))))</f>
        <v>No ha seleccionado un número de programa</v>
      </c>
      <c r="L883" s="20"/>
      <c r="M883" s="17"/>
      <c r="N883" s="24"/>
      <c r="O883" s="21"/>
      <c r="P883" s="85"/>
      <c r="Q883" s="22"/>
      <c r="R883" s="22"/>
      <c r="S883" s="22"/>
      <c r="T883" s="22">
        <f t="shared" si="45"/>
        <v>0</v>
      </c>
      <c r="U883" s="22"/>
      <c r="V883" s="23"/>
      <c r="W883" s="23"/>
      <c r="X883" s="23"/>
      <c r="Y883" s="17"/>
      <c r="Z883" s="17"/>
      <c r="AA883" s="39"/>
      <c r="AB883" s="17"/>
      <c r="AC883" s="17"/>
      <c r="AD883" s="17"/>
      <c r="AE883" s="17"/>
      <c r="AF883" s="40" t="e">
        <f t="shared" si="46"/>
        <v>#DIV/0!</v>
      </c>
      <c r="AG883" s="41"/>
      <c r="AH883" s="41" t="b">
        <f t="shared" si="47"/>
        <v>1</v>
      </c>
    </row>
    <row r="884" spans="1:34" ht="44.25" hidden="1" customHeight="1" thickBot="1" x14ac:dyDescent="0.3">
      <c r="A884" s="17"/>
      <c r="B884" s="17"/>
      <c r="C884" s="3"/>
      <c r="D884" s="17"/>
      <c r="E884" s="3" t="str">
        <f>IF(D884=1,'Tipo '!$B$2,IF(D884=2,'Tipo '!$B$3,IF(D884=3,'Tipo '!$B$4,IF(D884=4,'Tipo '!$B$5,IF(D884=5,'Tipo '!$B$6,IF(D884=6,'Tipo '!$B$7,IF(D884=7,'Tipo '!$B$8,IF(D884=8,'Tipo '!$B$9,IF(D884=9,'Tipo '!$B$10,IF(D884=10,'Tipo '!$B$11,IF(D884=11,'Tipo '!$B$12,IF(D884=12,'Tipo '!$B$13,IF(D884=13,'Tipo '!$B$14,IF(D884=14,'Tipo '!$B$15,IF(D884=15,'Tipo '!$B$16,IF(D884=16,'Tipo '!$B$17,IF(D884=17,'Tipo '!$B$18,IF(D884=18,'Tipo '!$B$19,IF(D884=19,'Tipo '!$B$20,IF(D884=20,'Tipo '!$B$21,"No ha seleccionado un tipo de contrato válido"))))))))))))))))))))</f>
        <v>No ha seleccionado un tipo de contrato válido</v>
      </c>
      <c r="F884" s="3"/>
      <c r="G884" s="3"/>
      <c r="H884" s="19"/>
      <c r="I884" s="19"/>
      <c r="J884" s="8"/>
      <c r="K884" s="38" t="str">
        <f>IF(J884=1,'Equivalencia BH-BMPT'!$D$2,IF(J884=2,'Equivalencia BH-BMPT'!$D$3,IF(J884=3,'Equivalencia BH-BMPT'!$D$4,IF(J884=4,'Equivalencia BH-BMPT'!$D$5,IF(J884=5,'Equivalencia BH-BMPT'!$D$6,IF(J884=6,'Equivalencia BH-BMPT'!$D$7,IF(J884=7,'Equivalencia BH-BMPT'!$D$8,IF(J884=8,'Equivalencia BH-BMPT'!$D$9,IF(J884=9,'Equivalencia BH-BMPT'!$D$10,IF(J884=10,'Equivalencia BH-BMPT'!$D$11,IF(J884=11,'Equivalencia BH-BMPT'!$D$12,IF(J884=12,'Equivalencia BH-BMPT'!$D$13,IF(J884=13,'Equivalencia BH-BMPT'!$D$14,IF(J884=14,'Equivalencia BH-BMPT'!$D$15,IF(J884=15,'Equivalencia BH-BMPT'!$D$16,IF(J884=16,'Equivalencia BH-BMPT'!$D$17,IF(J884=17,'Equivalencia BH-BMPT'!$D$18,IF(J884=18,'Equivalencia BH-BMPT'!$D$19,IF(J884=19,'Equivalencia BH-BMPT'!$D$20,IF(J884=20,'Equivalencia BH-BMPT'!$D$21,IF(J884=21,'Equivalencia BH-BMPT'!$D$22,IF(J884=22,'Equivalencia BH-BMPT'!$D$23,IF(J884=23,'Equivalencia BH-BMPT'!#REF!,IF(J884=24,'Equivalencia BH-BMPT'!$D$25,IF(J884=25,'Equivalencia BH-BMPT'!$D$26,IF(J884=26,'Equivalencia BH-BMPT'!$D$27,IF(J884=27,'Equivalencia BH-BMPT'!$D$28,IF(J884=28,'Equivalencia BH-BMPT'!$D$29,IF(J884=29,'Equivalencia BH-BMPT'!$D$30,IF(J884=30,'Equivalencia BH-BMPT'!$D$31,IF(J884=31,'Equivalencia BH-BMPT'!$D$32,IF(J884=32,'Equivalencia BH-BMPT'!$D$33,IF(J884=33,'Equivalencia BH-BMPT'!$D$34,IF(J884=34,'Equivalencia BH-BMPT'!$D$35,IF(J884=35,'Equivalencia BH-BMPT'!$D$36,IF(J884=36,'Equivalencia BH-BMPT'!$D$37,IF(J884=37,'Equivalencia BH-BMPT'!$D$38,IF(J884=38,'Equivalencia BH-BMPT'!#REF!,IF(J884=39,'Equivalencia BH-BMPT'!$D$40,IF(J884=40,'Equivalencia BH-BMPT'!$D$41,IF(J884=41,'Equivalencia BH-BMPT'!$D$42,IF(J884=42,'Equivalencia BH-BMPT'!$D$43,IF(J884=43,'Equivalencia BH-BMPT'!$D$44,IF(J884=44,'Equivalencia BH-BMPT'!$D$45,IF(J884=45,'Equivalencia BH-BMPT'!$D$46,"No ha seleccionado un número de programa")))))))))))))))))))))))))))))))))))))))))))))</f>
        <v>No ha seleccionado un número de programa</v>
      </c>
      <c r="L884" s="20"/>
      <c r="M884" s="17"/>
      <c r="N884" s="24"/>
      <c r="O884" s="21"/>
      <c r="P884" s="85"/>
      <c r="Q884" s="22"/>
      <c r="R884" s="22"/>
      <c r="S884" s="22"/>
      <c r="T884" s="22">
        <f t="shared" si="45"/>
        <v>0</v>
      </c>
      <c r="U884" s="22"/>
      <c r="V884" s="23"/>
      <c r="W884" s="23"/>
      <c r="X884" s="23"/>
      <c r="Y884" s="17"/>
      <c r="Z884" s="17"/>
      <c r="AA884" s="39"/>
      <c r="AB884" s="17"/>
      <c r="AC884" s="17"/>
      <c r="AD884" s="17"/>
      <c r="AE884" s="17"/>
      <c r="AF884" s="40" t="e">
        <f t="shared" si="46"/>
        <v>#DIV/0!</v>
      </c>
      <c r="AG884" s="41"/>
      <c r="AH884" s="41" t="b">
        <f t="shared" si="47"/>
        <v>1</v>
      </c>
    </row>
    <row r="885" spans="1:34" ht="44.25" hidden="1" customHeight="1" thickBot="1" x14ac:dyDescent="0.3">
      <c r="A885" s="17"/>
      <c r="B885" s="17"/>
      <c r="C885" s="3"/>
      <c r="D885" s="17"/>
      <c r="E885" s="3" t="str">
        <f>IF(D885=1,'Tipo '!$B$2,IF(D885=2,'Tipo '!$B$3,IF(D885=3,'Tipo '!$B$4,IF(D885=4,'Tipo '!$B$5,IF(D885=5,'Tipo '!$B$6,IF(D885=6,'Tipo '!$B$7,IF(D885=7,'Tipo '!$B$8,IF(D885=8,'Tipo '!$B$9,IF(D885=9,'Tipo '!$B$10,IF(D885=10,'Tipo '!$B$11,IF(D885=11,'Tipo '!$B$12,IF(D885=12,'Tipo '!$B$13,IF(D885=13,'Tipo '!$B$14,IF(D885=14,'Tipo '!$B$15,IF(D885=15,'Tipo '!$B$16,IF(D885=16,'Tipo '!$B$17,IF(D885=17,'Tipo '!$B$18,IF(D885=18,'Tipo '!$B$19,IF(D885=19,'Tipo '!$B$20,IF(D885=20,'Tipo '!$B$21,"No ha seleccionado un tipo de contrato válido"))))))))))))))))))))</f>
        <v>No ha seleccionado un tipo de contrato válido</v>
      </c>
      <c r="F885" s="3"/>
      <c r="G885" s="3"/>
      <c r="H885" s="19"/>
      <c r="I885" s="19"/>
      <c r="J885" s="8"/>
      <c r="K885" s="38" t="str">
        <f>IF(J885=1,'Equivalencia BH-BMPT'!$D$2,IF(J885=2,'Equivalencia BH-BMPT'!$D$3,IF(J885=3,'Equivalencia BH-BMPT'!$D$4,IF(J885=4,'Equivalencia BH-BMPT'!$D$5,IF(J885=5,'Equivalencia BH-BMPT'!$D$6,IF(J885=6,'Equivalencia BH-BMPT'!$D$7,IF(J885=7,'Equivalencia BH-BMPT'!$D$8,IF(J885=8,'Equivalencia BH-BMPT'!$D$9,IF(J885=9,'Equivalencia BH-BMPT'!$D$10,IF(J885=10,'Equivalencia BH-BMPT'!$D$11,IF(J885=11,'Equivalencia BH-BMPT'!$D$12,IF(J885=12,'Equivalencia BH-BMPT'!$D$13,IF(J885=13,'Equivalencia BH-BMPT'!$D$14,IF(J885=14,'Equivalencia BH-BMPT'!$D$15,IF(J885=15,'Equivalencia BH-BMPT'!$D$16,IF(J885=16,'Equivalencia BH-BMPT'!$D$17,IF(J885=17,'Equivalencia BH-BMPT'!$D$18,IF(J885=18,'Equivalencia BH-BMPT'!$D$19,IF(J885=19,'Equivalencia BH-BMPT'!$D$20,IF(J885=20,'Equivalencia BH-BMPT'!$D$21,IF(J885=21,'Equivalencia BH-BMPT'!$D$22,IF(J885=22,'Equivalencia BH-BMPT'!$D$23,IF(J885=23,'Equivalencia BH-BMPT'!#REF!,IF(J885=24,'Equivalencia BH-BMPT'!$D$25,IF(J885=25,'Equivalencia BH-BMPT'!$D$26,IF(J885=26,'Equivalencia BH-BMPT'!$D$27,IF(J885=27,'Equivalencia BH-BMPT'!$D$28,IF(J885=28,'Equivalencia BH-BMPT'!$D$29,IF(J885=29,'Equivalencia BH-BMPT'!$D$30,IF(J885=30,'Equivalencia BH-BMPT'!$D$31,IF(J885=31,'Equivalencia BH-BMPT'!$D$32,IF(J885=32,'Equivalencia BH-BMPT'!$D$33,IF(J885=33,'Equivalencia BH-BMPT'!$D$34,IF(J885=34,'Equivalencia BH-BMPT'!$D$35,IF(J885=35,'Equivalencia BH-BMPT'!$D$36,IF(J885=36,'Equivalencia BH-BMPT'!$D$37,IF(J885=37,'Equivalencia BH-BMPT'!$D$38,IF(J885=38,'Equivalencia BH-BMPT'!#REF!,IF(J885=39,'Equivalencia BH-BMPT'!$D$40,IF(J885=40,'Equivalencia BH-BMPT'!$D$41,IF(J885=41,'Equivalencia BH-BMPT'!$D$42,IF(J885=42,'Equivalencia BH-BMPT'!$D$43,IF(J885=43,'Equivalencia BH-BMPT'!$D$44,IF(J885=44,'Equivalencia BH-BMPT'!$D$45,IF(J885=45,'Equivalencia BH-BMPT'!$D$46,"No ha seleccionado un número de programa")))))))))))))))))))))))))))))))))))))))))))))</f>
        <v>No ha seleccionado un número de programa</v>
      </c>
      <c r="L885" s="20"/>
      <c r="M885" s="17"/>
      <c r="N885" s="24"/>
      <c r="O885" s="21"/>
      <c r="P885" s="85"/>
      <c r="Q885" s="22"/>
      <c r="R885" s="22"/>
      <c r="S885" s="22"/>
      <c r="T885" s="22">
        <f t="shared" si="45"/>
        <v>0</v>
      </c>
      <c r="U885" s="22"/>
      <c r="V885" s="23"/>
      <c r="W885" s="23"/>
      <c r="X885" s="23"/>
      <c r="Y885" s="17"/>
      <c r="Z885" s="17"/>
      <c r="AA885" s="39"/>
      <c r="AB885" s="17"/>
      <c r="AC885" s="17"/>
      <c r="AD885" s="17"/>
      <c r="AE885" s="17"/>
      <c r="AF885" s="40" t="e">
        <f t="shared" si="46"/>
        <v>#DIV/0!</v>
      </c>
      <c r="AG885" s="41"/>
      <c r="AH885" s="41" t="b">
        <f t="shared" si="47"/>
        <v>1</v>
      </c>
    </row>
    <row r="886" spans="1:34" ht="44.25" hidden="1" customHeight="1" thickBot="1" x14ac:dyDescent="0.3">
      <c r="A886" s="17"/>
      <c r="B886" s="17"/>
      <c r="C886" s="3"/>
      <c r="D886" s="17"/>
      <c r="E886" s="3" t="str">
        <f>IF(D886=1,'Tipo '!$B$2,IF(D886=2,'Tipo '!$B$3,IF(D886=3,'Tipo '!$B$4,IF(D886=4,'Tipo '!$B$5,IF(D886=5,'Tipo '!$B$6,IF(D886=6,'Tipo '!$B$7,IF(D886=7,'Tipo '!$B$8,IF(D886=8,'Tipo '!$B$9,IF(D886=9,'Tipo '!$B$10,IF(D886=10,'Tipo '!$B$11,IF(D886=11,'Tipo '!$B$12,IF(D886=12,'Tipo '!$B$13,IF(D886=13,'Tipo '!$B$14,IF(D886=14,'Tipo '!$B$15,IF(D886=15,'Tipo '!$B$16,IF(D886=16,'Tipo '!$B$17,IF(D886=17,'Tipo '!$B$18,IF(D886=18,'Tipo '!$B$19,IF(D886=19,'Tipo '!$B$20,IF(D886=20,'Tipo '!$B$21,"No ha seleccionado un tipo de contrato válido"))))))))))))))))))))</f>
        <v>No ha seleccionado un tipo de contrato válido</v>
      </c>
      <c r="F886" s="3"/>
      <c r="G886" s="3"/>
      <c r="H886" s="19"/>
      <c r="I886" s="19"/>
      <c r="J886" s="8"/>
      <c r="K886" s="38" t="str">
        <f>IF(J886=1,'Equivalencia BH-BMPT'!$D$2,IF(J886=2,'Equivalencia BH-BMPT'!$D$3,IF(J886=3,'Equivalencia BH-BMPT'!$D$4,IF(J886=4,'Equivalencia BH-BMPT'!$D$5,IF(J886=5,'Equivalencia BH-BMPT'!$D$6,IF(J886=6,'Equivalencia BH-BMPT'!$D$7,IF(J886=7,'Equivalencia BH-BMPT'!$D$8,IF(J886=8,'Equivalencia BH-BMPT'!$D$9,IF(J886=9,'Equivalencia BH-BMPT'!$D$10,IF(J886=10,'Equivalencia BH-BMPT'!$D$11,IF(J886=11,'Equivalencia BH-BMPT'!$D$12,IF(J886=12,'Equivalencia BH-BMPT'!$D$13,IF(J886=13,'Equivalencia BH-BMPT'!$D$14,IF(J886=14,'Equivalencia BH-BMPT'!$D$15,IF(J886=15,'Equivalencia BH-BMPT'!$D$16,IF(J886=16,'Equivalencia BH-BMPT'!$D$17,IF(J886=17,'Equivalencia BH-BMPT'!$D$18,IF(J886=18,'Equivalencia BH-BMPT'!$D$19,IF(J886=19,'Equivalencia BH-BMPT'!$D$20,IF(J886=20,'Equivalencia BH-BMPT'!$D$21,IF(J886=21,'Equivalencia BH-BMPT'!$D$22,IF(J886=22,'Equivalencia BH-BMPT'!$D$23,IF(J886=23,'Equivalencia BH-BMPT'!#REF!,IF(J886=24,'Equivalencia BH-BMPT'!$D$25,IF(J886=25,'Equivalencia BH-BMPT'!$D$26,IF(J886=26,'Equivalencia BH-BMPT'!$D$27,IF(J886=27,'Equivalencia BH-BMPT'!$D$28,IF(J886=28,'Equivalencia BH-BMPT'!$D$29,IF(J886=29,'Equivalencia BH-BMPT'!$D$30,IF(J886=30,'Equivalencia BH-BMPT'!$D$31,IF(J886=31,'Equivalencia BH-BMPT'!$D$32,IF(J886=32,'Equivalencia BH-BMPT'!$D$33,IF(J886=33,'Equivalencia BH-BMPT'!$D$34,IF(J886=34,'Equivalencia BH-BMPT'!$D$35,IF(J886=35,'Equivalencia BH-BMPT'!$D$36,IF(J886=36,'Equivalencia BH-BMPT'!$D$37,IF(J886=37,'Equivalencia BH-BMPT'!$D$38,IF(J886=38,'Equivalencia BH-BMPT'!#REF!,IF(J886=39,'Equivalencia BH-BMPT'!$D$40,IF(J886=40,'Equivalencia BH-BMPT'!$D$41,IF(J886=41,'Equivalencia BH-BMPT'!$D$42,IF(J886=42,'Equivalencia BH-BMPT'!$D$43,IF(J886=43,'Equivalencia BH-BMPT'!$D$44,IF(J886=44,'Equivalencia BH-BMPT'!$D$45,IF(J886=45,'Equivalencia BH-BMPT'!$D$46,"No ha seleccionado un número de programa")))))))))))))))))))))))))))))))))))))))))))))</f>
        <v>No ha seleccionado un número de programa</v>
      </c>
      <c r="L886" s="20"/>
      <c r="M886" s="17"/>
      <c r="N886" s="24"/>
      <c r="O886" s="21"/>
      <c r="P886" s="85"/>
      <c r="Q886" s="22"/>
      <c r="R886" s="22"/>
      <c r="S886" s="22"/>
      <c r="T886" s="22">
        <f t="shared" si="45"/>
        <v>0</v>
      </c>
      <c r="U886" s="22"/>
      <c r="V886" s="23"/>
      <c r="W886" s="23"/>
      <c r="X886" s="23"/>
      <c r="Y886" s="17"/>
      <c r="Z886" s="17"/>
      <c r="AA886" s="39"/>
      <c r="AB886" s="17"/>
      <c r="AC886" s="17"/>
      <c r="AD886" s="17"/>
      <c r="AE886" s="17"/>
      <c r="AF886" s="40" t="e">
        <f t="shared" si="46"/>
        <v>#DIV/0!</v>
      </c>
      <c r="AG886" s="41"/>
      <c r="AH886" s="41" t="b">
        <f t="shared" si="47"/>
        <v>1</v>
      </c>
    </row>
    <row r="887" spans="1:34" ht="44.25" hidden="1" customHeight="1" thickBot="1" x14ac:dyDescent="0.3">
      <c r="A887" s="17"/>
      <c r="B887" s="17"/>
      <c r="C887" s="3"/>
      <c r="D887" s="17"/>
      <c r="E887" s="3" t="str">
        <f>IF(D887=1,'Tipo '!$B$2,IF(D887=2,'Tipo '!$B$3,IF(D887=3,'Tipo '!$B$4,IF(D887=4,'Tipo '!$B$5,IF(D887=5,'Tipo '!$B$6,IF(D887=6,'Tipo '!$B$7,IF(D887=7,'Tipo '!$B$8,IF(D887=8,'Tipo '!$B$9,IF(D887=9,'Tipo '!$B$10,IF(D887=10,'Tipo '!$B$11,IF(D887=11,'Tipo '!$B$12,IF(D887=12,'Tipo '!$B$13,IF(D887=13,'Tipo '!$B$14,IF(D887=14,'Tipo '!$B$15,IF(D887=15,'Tipo '!$B$16,IF(D887=16,'Tipo '!$B$17,IF(D887=17,'Tipo '!$B$18,IF(D887=18,'Tipo '!$B$19,IF(D887=19,'Tipo '!$B$20,IF(D887=20,'Tipo '!$B$21,"No ha seleccionado un tipo de contrato válido"))))))))))))))))))))</f>
        <v>No ha seleccionado un tipo de contrato válido</v>
      </c>
      <c r="F887" s="3"/>
      <c r="G887" s="3"/>
      <c r="H887" s="19"/>
      <c r="I887" s="19"/>
      <c r="J887" s="8"/>
      <c r="K887" s="38" t="str">
        <f>IF(J887=1,'Equivalencia BH-BMPT'!$D$2,IF(J887=2,'Equivalencia BH-BMPT'!$D$3,IF(J887=3,'Equivalencia BH-BMPT'!$D$4,IF(J887=4,'Equivalencia BH-BMPT'!$D$5,IF(J887=5,'Equivalencia BH-BMPT'!$D$6,IF(J887=6,'Equivalencia BH-BMPT'!$D$7,IF(J887=7,'Equivalencia BH-BMPT'!$D$8,IF(J887=8,'Equivalencia BH-BMPT'!$D$9,IF(J887=9,'Equivalencia BH-BMPT'!$D$10,IF(J887=10,'Equivalencia BH-BMPT'!$D$11,IF(J887=11,'Equivalencia BH-BMPT'!$D$12,IF(J887=12,'Equivalencia BH-BMPT'!$D$13,IF(J887=13,'Equivalencia BH-BMPT'!$D$14,IF(J887=14,'Equivalencia BH-BMPT'!$D$15,IF(J887=15,'Equivalencia BH-BMPT'!$D$16,IF(J887=16,'Equivalencia BH-BMPT'!$D$17,IF(J887=17,'Equivalencia BH-BMPT'!$D$18,IF(J887=18,'Equivalencia BH-BMPT'!$D$19,IF(J887=19,'Equivalencia BH-BMPT'!$D$20,IF(J887=20,'Equivalencia BH-BMPT'!$D$21,IF(J887=21,'Equivalencia BH-BMPT'!$D$22,IF(J887=22,'Equivalencia BH-BMPT'!$D$23,IF(J887=23,'Equivalencia BH-BMPT'!#REF!,IF(J887=24,'Equivalencia BH-BMPT'!$D$25,IF(J887=25,'Equivalencia BH-BMPT'!$D$26,IF(J887=26,'Equivalencia BH-BMPT'!$D$27,IF(J887=27,'Equivalencia BH-BMPT'!$D$28,IF(J887=28,'Equivalencia BH-BMPT'!$D$29,IF(J887=29,'Equivalencia BH-BMPT'!$D$30,IF(J887=30,'Equivalencia BH-BMPT'!$D$31,IF(J887=31,'Equivalencia BH-BMPT'!$D$32,IF(J887=32,'Equivalencia BH-BMPT'!$D$33,IF(J887=33,'Equivalencia BH-BMPT'!$D$34,IF(J887=34,'Equivalencia BH-BMPT'!$D$35,IF(J887=35,'Equivalencia BH-BMPT'!$D$36,IF(J887=36,'Equivalencia BH-BMPT'!$D$37,IF(J887=37,'Equivalencia BH-BMPT'!$D$38,IF(J887=38,'Equivalencia BH-BMPT'!#REF!,IF(J887=39,'Equivalencia BH-BMPT'!$D$40,IF(J887=40,'Equivalencia BH-BMPT'!$D$41,IF(J887=41,'Equivalencia BH-BMPT'!$D$42,IF(J887=42,'Equivalencia BH-BMPT'!$D$43,IF(J887=43,'Equivalencia BH-BMPT'!$D$44,IF(J887=44,'Equivalencia BH-BMPT'!$D$45,IF(J887=45,'Equivalencia BH-BMPT'!$D$46,"No ha seleccionado un número de programa")))))))))))))))))))))))))))))))))))))))))))))</f>
        <v>No ha seleccionado un número de programa</v>
      </c>
      <c r="L887" s="20"/>
      <c r="M887" s="17"/>
      <c r="N887" s="24"/>
      <c r="O887" s="21"/>
      <c r="P887" s="85"/>
      <c r="Q887" s="22"/>
      <c r="R887" s="22"/>
      <c r="S887" s="22"/>
      <c r="T887" s="22">
        <f t="shared" si="45"/>
        <v>0</v>
      </c>
      <c r="U887" s="22"/>
      <c r="V887" s="23"/>
      <c r="W887" s="23"/>
      <c r="X887" s="23"/>
      <c r="Y887" s="17"/>
      <c r="Z887" s="17"/>
      <c r="AA887" s="39"/>
      <c r="AB887" s="17"/>
      <c r="AC887" s="17"/>
      <c r="AD887" s="17"/>
      <c r="AE887" s="17"/>
      <c r="AF887" s="40" t="e">
        <f t="shared" si="46"/>
        <v>#DIV/0!</v>
      </c>
      <c r="AG887" s="41"/>
      <c r="AH887" s="41" t="b">
        <f t="shared" si="47"/>
        <v>1</v>
      </c>
    </row>
    <row r="888" spans="1:34" ht="44.25" hidden="1" customHeight="1" thickBot="1" x14ac:dyDescent="0.3">
      <c r="A888" s="17"/>
      <c r="B888" s="17"/>
      <c r="C888" s="3"/>
      <c r="D888" s="17"/>
      <c r="E888" s="3" t="str">
        <f>IF(D888=1,'Tipo '!$B$2,IF(D888=2,'Tipo '!$B$3,IF(D888=3,'Tipo '!$B$4,IF(D888=4,'Tipo '!$B$5,IF(D888=5,'Tipo '!$B$6,IF(D888=6,'Tipo '!$B$7,IF(D888=7,'Tipo '!$B$8,IF(D888=8,'Tipo '!$B$9,IF(D888=9,'Tipo '!$B$10,IF(D888=10,'Tipo '!$B$11,IF(D888=11,'Tipo '!$B$12,IF(D888=12,'Tipo '!$B$13,IF(D888=13,'Tipo '!$B$14,IF(D888=14,'Tipo '!$B$15,IF(D888=15,'Tipo '!$B$16,IF(D888=16,'Tipo '!$B$17,IF(D888=17,'Tipo '!$B$18,IF(D888=18,'Tipo '!$B$19,IF(D888=19,'Tipo '!$B$20,IF(D888=20,'Tipo '!$B$21,"No ha seleccionado un tipo de contrato válido"))))))))))))))))))))</f>
        <v>No ha seleccionado un tipo de contrato válido</v>
      </c>
      <c r="F888" s="3"/>
      <c r="G888" s="3"/>
      <c r="H888" s="19"/>
      <c r="I888" s="19"/>
      <c r="J888" s="8"/>
      <c r="K888" s="38" t="str">
        <f>IF(J888=1,'Equivalencia BH-BMPT'!$D$2,IF(J888=2,'Equivalencia BH-BMPT'!$D$3,IF(J888=3,'Equivalencia BH-BMPT'!$D$4,IF(J888=4,'Equivalencia BH-BMPT'!$D$5,IF(J888=5,'Equivalencia BH-BMPT'!$D$6,IF(J888=6,'Equivalencia BH-BMPT'!$D$7,IF(J888=7,'Equivalencia BH-BMPT'!$D$8,IF(J888=8,'Equivalencia BH-BMPT'!$D$9,IF(J888=9,'Equivalencia BH-BMPT'!$D$10,IF(J888=10,'Equivalencia BH-BMPT'!$D$11,IF(J888=11,'Equivalencia BH-BMPT'!$D$12,IF(J888=12,'Equivalencia BH-BMPT'!$D$13,IF(J888=13,'Equivalencia BH-BMPT'!$D$14,IF(J888=14,'Equivalencia BH-BMPT'!$D$15,IF(J888=15,'Equivalencia BH-BMPT'!$D$16,IF(J888=16,'Equivalencia BH-BMPT'!$D$17,IF(J888=17,'Equivalencia BH-BMPT'!$D$18,IF(J888=18,'Equivalencia BH-BMPT'!$D$19,IF(J888=19,'Equivalencia BH-BMPT'!$D$20,IF(J888=20,'Equivalencia BH-BMPT'!$D$21,IF(J888=21,'Equivalencia BH-BMPT'!$D$22,IF(J888=22,'Equivalencia BH-BMPT'!$D$23,IF(J888=23,'Equivalencia BH-BMPT'!#REF!,IF(J888=24,'Equivalencia BH-BMPT'!$D$25,IF(J888=25,'Equivalencia BH-BMPT'!$D$26,IF(J888=26,'Equivalencia BH-BMPT'!$D$27,IF(J888=27,'Equivalencia BH-BMPT'!$D$28,IF(J888=28,'Equivalencia BH-BMPT'!$D$29,IF(J888=29,'Equivalencia BH-BMPT'!$D$30,IF(J888=30,'Equivalencia BH-BMPT'!$D$31,IF(J888=31,'Equivalencia BH-BMPT'!$D$32,IF(J888=32,'Equivalencia BH-BMPT'!$D$33,IF(J888=33,'Equivalencia BH-BMPT'!$D$34,IF(J888=34,'Equivalencia BH-BMPT'!$D$35,IF(J888=35,'Equivalencia BH-BMPT'!$D$36,IF(J888=36,'Equivalencia BH-BMPT'!$D$37,IF(J888=37,'Equivalencia BH-BMPT'!$D$38,IF(J888=38,'Equivalencia BH-BMPT'!#REF!,IF(J888=39,'Equivalencia BH-BMPT'!$D$40,IF(J888=40,'Equivalencia BH-BMPT'!$D$41,IF(J888=41,'Equivalencia BH-BMPT'!$D$42,IF(J888=42,'Equivalencia BH-BMPT'!$D$43,IF(J888=43,'Equivalencia BH-BMPT'!$D$44,IF(J888=44,'Equivalencia BH-BMPT'!$D$45,IF(J888=45,'Equivalencia BH-BMPT'!$D$46,"No ha seleccionado un número de programa")))))))))))))))))))))))))))))))))))))))))))))</f>
        <v>No ha seleccionado un número de programa</v>
      </c>
      <c r="L888" s="20"/>
      <c r="M888" s="17"/>
      <c r="N888" s="24"/>
      <c r="O888" s="21"/>
      <c r="P888" s="85"/>
      <c r="Q888" s="22"/>
      <c r="R888" s="22"/>
      <c r="S888" s="22"/>
      <c r="T888" s="22">
        <f t="shared" si="45"/>
        <v>0</v>
      </c>
      <c r="U888" s="22"/>
      <c r="V888" s="23"/>
      <c r="W888" s="23"/>
      <c r="X888" s="23"/>
      <c r="Y888" s="17"/>
      <c r="Z888" s="17"/>
      <c r="AA888" s="39"/>
      <c r="AB888" s="17"/>
      <c r="AC888" s="17"/>
      <c r="AD888" s="17"/>
      <c r="AE888" s="17"/>
      <c r="AF888" s="40" t="e">
        <f t="shared" si="46"/>
        <v>#DIV/0!</v>
      </c>
      <c r="AG888" s="41"/>
      <c r="AH888" s="41" t="b">
        <f t="shared" si="47"/>
        <v>1</v>
      </c>
    </row>
    <row r="889" spans="1:34" ht="44.25" hidden="1" customHeight="1" thickBot="1" x14ac:dyDescent="0.3">
      <c r="A889" s="17"/>
      <c r="B889" s="17"/>
      <c r="C889" s="3"/>
      <c r="D889" s="17"/>
      <c r="E889" s="3" t="str">
        <f>IF(D889=1,'Tipo '!$B$2,IF(D889=2,'Tipo '!$B$3,IF(D889=3,'Tipo '!$B$4,IF(D889=4,'Tipo '!$B$5,IF(D889=5,'Tipo '!$B$6,IF(D889=6,'Tipo '!$B$7,IF(D889=7,'Tipo '!$B$8,IF(D889=8,'Tipo '!$B$9,IF(D889=9,'Tipo '!$B$10,IF(D889=10,'Tipo '!$B$11,IF(D889=11,'Tipo '!$B$12,IF(D889=12,'Tipo '!$B$13,IF(D889=13,'Tipo '!$B$14,IF(D889=14,'Tipo '!$B$15,IF(D889=15,'Tipo '!$B$16,IF(D889=16,'Tipo '!$B$17,IF(D889=17,'Tipo '!$B$18,IF(D889=18,'Tipo '!$B$19,IF(D889=19,'Tipo '!$B$20,IF(D889=20,'Tipo '!$B$21,"No ha seleccionado un tipo de contrato válido"))))))))))))))))))))</f>
        <v>No ha seleccionado un tipo de contrato válido</v>
      </c>
      <c r="F889" s="3"/>
      <c r="G889" s="3"/>
      <c r="H889" s="19"/>
      <c r="I889" s="19"/>
      <c r="J889" s="8"/>
      <c r="K889" s="38" t="str">
        <f>IF(J889=1,'Equivalencia BH-BMPT'!$D$2,IF(J889=2,'Equivalencia BH-BMPT'!$D$3,IF(J889=3,'Equivalencia BH-BMPT'!$D$4,IF(J889=4,'Equivalencia BH-BMPT'!$D$5,IF(J889=5,'Equivalencia BH-BMPT'!$D$6,IF(J889=6,'Equivalencia BH-BMPT'!$D$7,IF(J889=7,'Equivalencia BH-BMPT'!$D$8,IF(J889=8,'Equivalencia BH-BMPT'!$D$9,IF(J889=9,'Equivalencia BH-BMPT'!$D$10,IF(J889=10,'Equivalencia BH-BMPT'!$D$11,IF(J889=11,'Equivalencia BH-BMPT'!$D$12,IF(J889=12,'Equivalencia BH-BMPT'!$D$13,IF(J889=13,'Equivalencia BH-BMPT'!$D$14,IF(J889=14,'Equivalencia BH-BMPT'!$D$15,IF(J889=15,'Equivalencia BH-BMPT'!$D$16,IF(J889=16,'Equivalencia BH-BMPT'!$D$17,IF(J889=17,'Equivalencia BH-BMPT'!$D$18,IF(J889=18,'Equivalencia BH-BMPT'!$D$19,IF(J889=19,'Equivalencia BH-BMPT'!$D$20,IF(J889=20,'Equivalencia BH-BMPT'!$D$21,IF(J889=21,'Equivalencia BH-BMPT'!$D$22,IF(J889=22,'Equivalencia BH-BMPT'!$D$23,IF(J889=23,'Equivalencia BH-BMPT'!#REF!,IF(J889=24,'Equivalencia BH-BMPT'!$D$25,IF(J889=25,'Equivalencia BH-BMPT'!$D$26,IF(J889=26,'Equivalencia BH-BMPT'!$D$27,IF(J889=27,'Equivalencia BH-BMPT'!$D$28,IF(J889=28,'Equivalencia BH-BMPT'!$D$29,IF(J889=29,'Equivalencia BH-BMPT'!$D$30,IF(J889=30,'Equivalencia BH-BMPT'!$D$31,IF(J889=31,'Equivalencia BH-BMPT'!$D$32,IF(J889=32,'Equivalencia BH-BMPT'!$D$33,IF(J889=33,'Equivalencia BH-BMPT'!$D$34,IF(J889=34,'Equivalencia BH-BMPT'!$D$35,IF(J889=35,'Equivalencia BH-BMPT'!$D$36,IF(J889=36,'Equivalencia BH-BMPT'!$D$37,IF(J889=37,'Equivalencia BH-BMPT'!$D$38,IF(J889=38,'Equivalencia BH-BMPT'!#REF!,IF(J889=39,'Equivalencia BH-BMPT'!$D$40,IF(J889=40,'Equivalencia BH-BMPT'!$D$41,IF(J889=41,'Equivalencia BH-BMPT'!$D$42,IF(J889=42,'Equivalencia BH-BMPT'!$D$43,IF(J889=43,'Equivalencia BH-BMPT'!$D$44,IF(J889=44,'Equivalencia BH-BMPT'!$D$45,IF(J889=45,'Equivalencia BH-BMPT'!$D$46,"No ha seleccionado un número de programa")))))))))))))))))))))))))))))))))))))))))))))</f>
        <v>No ha seleccionado un número de programa</v>
      </c>
      <c r="L889" s="20"/>
      <c r="M889" s="17"/>
      <c r="N889" s="24"/>
      <c r="O889" s="21"/>
      <c r="P889" s="85"/>
      <c r="Q889" s="22"/>
      <c r="R889" s="22"/>
      <c r="S889" s="22"/>
      <c r="T889" s="22">
        <f t="shared" si="45"/>
        <v>0</v>
      </c>
      <c r="U889" s="22"/>
      <c r="V889" s="23"/>
      <c r="W889" s="23"/>
      <c r="X889" s="23"/>
      <c r="Y889" s="17"/>
      <c r="Z889" s="17"/>
      <c r="AA889" s="39"/>
      <c r="AB889" s="17"/>
      <c r="AC889" s="17"/>
      <c r="AD889" s="17"/>
      <c r="AE889" s="17"/>
      <c r="AF889" s="40" t="e">
        <f t="shared" si="46"/>
        <v>#DIV/0!</v>
      </c>
      <c r="AG889" s="41"/>
      <c r="AH889" s="41" t="b">
        <f t="shared" si="47"/>
        <v>1</v>
      </c>
    </row>
    <row r="890" spans="1:34" ht="44.25" hidden="1" customHeight="1" thickBot="1" x14ac:dyDescent="0.3">
      <c r="A890" s="17"/>
      <c r="B890" s="17"/>
      <c r="C890" s="3"/>
      <c r="D890" s="17"/>
      <c r="E890" s="3" t="str">
        <f>IF(D890=1,'Tipo '!$B$2,IF(D890=2,'Tipo '!$B$3,IF(D890=3,'Tipo '!$B$4,IF(D890=4,'Tipo '!$B$5,IF(D890=5,'Tipo '!$B$6,IF(D890=6,'Tipo '!$B$7,IF(D890=7,'Tipo '!$B$8,IF(D890=8,'Tipo '!$B$9,IF(D890=9,'Tipo '!$B$10,IF(D890=10,'Tipo '!$B$11,IF(D890=11,'Tipo '!$B$12,IF(D890=12,'Tipo '!$B$13,IF(D890=13,'Tipo '!$B$14,IF(D890=14,'Tipo '!$B$15,IF(D890=15,'Tipo '!$B$16,IF(D890=16,'Tipo '!$B$17,IF(D890=17,'Tipo '!$B$18,IF(D890=18,'Tipo '!$B$19,IF(D890=19,'Tipo '!$B$20,IF(D890=20,'Tipo '!$B$21,"No ha seleccionado un tipo de contrato válido"))))))))))))))))))))</f>
        <v>No ha seleccionado un tipo de contrato válido</v>
      </c>
      <c r="F890" s="3"/>
      <c r="G890" s="3"/>
      <c r="H890" s="19"/>
      <c r="I890" s="19"/>
      <c r="J890" s="8"/>
      <c r="K890" s="38" t="str">
        <f>IF(J890=1,'Equivalencia BH-BMPT'!$D$2,IF(J890=2,'Equivalencia BH-BMPT'!$D$3,IF(J890=3,'Equivalencia BH-BMPT'!$D$4,IF(J890=4,'Equivalencia BH-BMPT'!$D$5,IF(J890=5,'Equivalencia BH-BMPT'!$D$6,IF(J890=6,'Equivalencia BH-BMPT'!$D$7,IF(J890=7,'Equivalencia BH-BMPT'!$D$8,IF(J890=8,'Equivalencia BH-BMPT'!$D$9,IF(J890=9,'Equivalencia BH-BMPT'!$D$10,IF(J890=10,'Equivalencia BH-BMPT'!$D$11,IF(J890=11,'Equivalencia BH-BMPT'!$D$12,IF(J890=12,'Equivalencia BH-BMPT'!$D$13,IF(J890=13,'Equivalencia BH-BMPT'!$D$14,IF(J890=14,'Equivalencia BH-BMPT'!$D$15,IF(J890=15,'Equivalencia BH-BMPT'!$D$16,IF(J890=16,'Equivalencia BH-BMPT'!$D$17,IF(J890=17,'Equivalencia BH-BMPT'!$D$18,IF(J890=18,'Equivalencia BH-BMPT'!$D$19,IF(J890=19,'Equivalencia BH-BMPT'!$D$20,IF(J890=20,'Equivalencia BH-BMPT'!$D$21,IF(J890=21,'Equivalencia BH-BMPT'!$D$22,IF(J890=22,'Equivalencia BH-BMPT'!$D$23,IF(J890=23,'Equivalencia BH-BMPT'!#REF!,IF(J890=24,'Equivalencia BH-BMPT'!$D$25,IF(J890=25,'Equivalencia BH-BMPT'!$D$26,IF(J890=26,'Equivalencia BH-BMPT'!$D$27,IF(J890=27,'Equivalencia BH-BMPT'!$D$28,IF(J890=28,'Equivalencia BH-BMPT'!$D$29,IF(J890=29,'Equivalencia BH-BMPT'!$D$30,IF(J890=30,'Equivalencia BH-BMPT'!$D$31,IF(J890=31,'Equivalencia BH-BMPT'!$D$32,IF(J890=32,'Equivalencia BH-BMPT'!$D$33,IF(J890=33,'Equivalencia BH-BMPT'!$D$34,IF(J890=34,'Equivalencia BH-BMPT'!$D$35,IF(J890=35,'Equivalencia BH-BMPT'!$D$36,IF(J890=36,'Equivalencia BH-BMPT'!$D$37,IF(J890=37,'Equivalencia BH-BMPT'!$D$38,IF(J890=38,'Equivalencia BH-BMPT'!#REF!,IF(J890=39,'Equivalencia BH-BMPT'!$D$40,IF(J890=40,'Equivalencia BH-BMPT'!$D$41,IF(J890=41,'Equivalencia BH-BMPT'!$D$42,IF(J890=42,'Equivalencia BH-BMPT'!$D$43,IF(J890=43,'Equivalencia BH-BMPT'!$D$44,IF(J890=44,'Equivalencia BH-BMPT'!$D$45,IF(J890=45,'Equivalencia BH-BMPT'!$D$46,"No ha seleccionado un número de programa")))))))))))))))))))))))))))))))))))))))))))))</f>
        <v>No ha seleccionado un número de programa</v>
      </c>
      <c r="L890" s="20"/>
      <c r="M890" s="17"/>
      <c r="N890" s="24"/>
      <c r="O890" s="21"/>
      <c r="P890" s="85"/>
      <c r="Q890" s="22"/>
      <c r="R890" s="22"/>
      <c r="S890" s="22"/>
      <c r="T890" s="22">
        <f t="shared" si="45"/>
        <v>0</v>
      </c>
      <c r="U890" s="22"/>
      <c r="V890" s="23"/>
      <c r="W890" s="23"/>
      <c r="X890" s="23"/>
      <c r="Y890" s="17"/>
      <c r="Z890" s="17"/>
      <c r="AA890" s="39"/>
      <c r="AB890" s="17"/>
      <c r="AC890" s="17"/>
      <c r="AD890" s="17"/>
      <c r="AE890" s="17"/>
      <c r="AF890" s="40" t="e">
        <f t="shared" si="46"/>
        <v>#DIV/0!</v>
      </c>
      <c r="AG890" s="41"/>
      <c r="AH890" s="41" t="b">
        <f t="shared" si="47"/>
        <v>1</v>
      </c>
    </row>
    <row r="891" spans="1:34" ht="44.25" hidden="1" customHeight="1" thickBot="1" x14ac:dyDescent="0.3">
      <c r="A891" s="17"/>
      <c r="B891" s="17"/>
      <c r="C891" s="3"/>
      <c r="D891" s="17"/>
      <c r="E891" s="3" t="str">
        <f>IF(D891=1,'Tipo '!$B$2,IF(D891=2,'Tipo '!$B$3,IF(D891=3,'Tipo '!$B$4,IF(D891=4,'Tipo '!$B$5,IF(D891=5,'Tipo '!$B$6,IF(D891=6,'Tipo '!$B$7,IF(D891=7,'Tipo '!$B$8,IF(D891=8,'Tipo '!$B$9,IF(D891=9,'Tipo '!$B$10,IF(D891=10,'Tipo '!$B$11,IF(D891=11,'Tipo '!$B$12,IF(D891=12,'Tipo '!$B$13,IF(D891=13,'Tipo '!$B$14,IF(D891=14,'Tipo '!$B$15,IF(D891=15,'Tipo '!$B$16,IF(D891=16,'Tipo '!$B$17,IF(D891=17,'Tipo '!$B$18,IF(D891=18,'Tipo '!$B$19,IF(D891=19,'Tipo '!$B$20,IF(D891=20,'Tipo '!$B$21,"No ha seleccionado un tipo de contrato válido"))))))))))))))))))))</f>
        <v>No ha seleccionado un tipo de contrato válido</v>
      </c>
      <c r="F891" s="3"/>
      <c r="G891" s="3"/>
      <c r="H891" s="19"/>
      <c r="I891" s="19"/>
      <c r="J891" s="8"/>
      <c r="K891" s="38" t="str">
        <f>IF(J891=1,'Equivalencia BH-BMPT'!$D$2,IF(J891=2,'Equivalencia BH-BMPT'!$D$3,IF(J891=3,'Equivalencia BH-BMPT'!$D$4,IF(J891=4,'Equivalencia BH-BMPT'!$D$5,IF(J891=5,'Equivalencia BH-BMPT'!$D$6,IF(J891=6,'Equivalencia BH-BMPT'!$D$7,IF(J891=7,'Equivalencia BH-BMPT'!$D$8,IF(J891=8,'Equivalencia BH-BMPT'!$D$9,IF(J891=9,'Equivalencia BH-BMPT'!$D$10,IF(J891=10,'Equivalencia BH-BMPT'!$D$11,IF(J891=11,'Equivalencia BH-BMPT'!$D$12,IF(J891=12,'Equivalencia BH-BMPT'!$D$13,IF(J891=13,'Equivalencia BH-BMPT'!$D$14,IF(J891=14,'Equivalencia BH-BMPT'!$D$15,IF(J891=15,'Equivalencia BH-BMPT'!$D$16,IF(J891=16,'Equivalencia BH-BMPT'!$D$17,IF(J891=17,'Equivalencia BH-BMPT'!$D$18,IF(J891=18,'Equivalencia BH-BMPT'!$D$19,IF(J891=19,'Equivalencia BH-BMPT'!$D$20,IF(J891=20,'Equivalencia BH-BMPT'!$D$21,IF(J891=21,'Equivalencia BH-BMPT'!$D$22,IF(J891=22,'Equivalencia BH-BMPT'!$D$23,IF(J891=23,'Equivalencia BH-BMPT'!#REF!,IF(J891=24,'Equivalencia BH-BMPT'!$D$25,IF(J891=25,'Equivalencia BH-BMPT'!$D$26,IF(J891=26,'Equivalencia BH-BMPT'!$D$27,IF(J891=27,'Equivalencia BH-BMPT'!$D$28,IF(J891=28,'Equivalencia BH-BMPT'!$D$29,IF(J891=29,'Equivalencia BH-BMPT'!$D$30,IF(J891=30,'Equivalencia BH-BMPT'!$D$31,IF(J891=31,'Equivalencia BH-BMPT'!$D$32,IF(J891=32,'Equivalencia BH-BMPT'!$D$33,IF(J891=33,'Equivalencia BH-BMPT'!$D$34,IF(J891=34,'Equivalencia BH-BMPT'!$D$35,IF(J891=35,'Equivalencia BH-BMPT'!$D$36,IF(J891=36,'Equivalencia BH-BMPT'!$D$37,IF(J891=37,'Equivalencia BH-BMPT'!$D$38,IF(J891=38,'Equivalencia BH-BMPT'!#REF!,IF(J891=39,'Equivalencia BH-BMPT'!$D$40,IF(J891=40,'Equivalencia BH-BMPT'!$D$41,IF(J891=41,'Equivalencia BH-BMPT'!$D$42,IF(J891=42,'Equivalencia BH-BMPT'!$D$43,IF(J891=43,'Equivalencia BH-BMPT'!$D$44,IF(J891=44,'Equivalencia BH-BMPT'!$D$45,IF(J891=45,'Equivalencia BH-BMPT'!$D$46,"No ha seleccionado un número de programa")))))))))))))))))))))))))))))))))))))))))))))</f>
        <v>No ha seleccionado un número de programa</v>
      </c>
      <c r="L891" s="20"/>
      <c r="M891" s="17"/>
      <c r="N891" s="24"/>
      <c r="O891" s="21"/>
      <c r="P891" s="85"/>
      <c r="Q891" s="22"/>
      <c r="R891" s="22"/>
      <c r="S891" s="22"/>
      <c r="T891" s="22">
        <f t="shared" si="45"/>
        <v>0</v>
      </c>
      <c r="U891" s="22"/>
      <c r="V891" s="23"/>
      <c r="W891" s="23"/>
      <c r="X891" s="23"/>
      <c r="Y891" s="17"/>
      <c r="Z891" s="17"/>
      <c r="AA891" s="39"/>
      <c r="AB891" s="17"/>
      <c r="AC891" s="17"/>
      <c r="AD891" s="17"/>
      <c r="AE891" s="17"/>
      <c r="AF891" s="40" t="e">
        <f t="shared" si="46"/>
        <v>#DIV/0!</v>
      </c>
      <c r="AG891" s="41"/>
      <c r="AH891" s="41" t="b">
        <f t="shared" si="47"/>
        <v>1</v>
      </c>
    </row>
    <row r="892" spans="1:34" ht="44.25" hidden="1" customHeight="1" thickBot="1" x14ac:dyDescent="0.3">
      <c r="A892" s="17"/>
      <c r="B892" s="17"/>
      <c r="C892" s="3"/>
      <c r="D892" s="17"/>
      <c r="E892" s="3" t="str">
        <f>IF(D892=1,'Tipo '!$B$2,IF(D892=2,'Tipo '!$B$3,IF(D892=3,'Tipo '!$B$4,IF(D892=4,'Tipo '!$B$5,IF(D892=5,'Tipo '!$B$6,IF(D892=6,'Tipo '!$B$7,IF(D892=7,'Tipo '!$B$8,IF(D892=8,'Tipo '!$B$9,IF(D892=9,'Tipo '!$B$10,IF(D892=10,'Tipo '!$B$11,IF(D892=11,'Tipo '!$B$12,IF(D892=12,'Tipo '!$B$13,IF(D892=13,'Tipo '!$B$14,IF(D892=14,'Tipo '!$B$15,IF(D892=15,'Tipo '!$B$16,IF(D892=16,'Tipo '!$B$17,IF(D892=17,'Tipo '!$B$18,IF(D892=18,'Tipo '!$B$19,IF(D892=19,'Tipo '!$B$20,IF(D892=20,'Tipo '!$B$21,"No ha seleccionado un tipo de contrato válido"))))))))))))))))))))</f>
        <v>No ha seleccionado un tipo de contrato válido</v>
      </c>
      <c r="F892" s="3"/>
      <c r="G892" s="3"/>
      <c r="H892" s="19"/>
      <c r="I892" s="19"/>
      <c r="J892" s="8"/>
      <c r="K892" s="38" t="str">
        <f>IF(J892=1,'Equivalencia BH-BMPT'!$D$2,IF(J892=2,'Equivalencia BH-BMPT'!$D$3,IF(J892=3,'Equivalencia BH-BMPT'!$D$4,IF(J892=4,'Equivalencia BH-BMPT'!$D$5,IF(J892=5,'Equivalencia BH-BMPT'!$D$6,IF(J892=6,'Equivalencia BH-BMPT'!$D$7,IF(J892=7,'Equivalencia BH-BMPT'!$D$8,IF(J892=8,'Equivalencia BH-BMPT'!$D$9,IF(J892=9,'Equivalencia BH-BMPT'!$D$10,IF(J892=10,'Equivalencia BH-BMPT'!$D$11,IF(J892=11,'Equivalencia BH-BMPT'!$D$12,IF(J892=12,'Equivalencia BH-BMPT'!$D$13,IF(J892=13,'Equivalencia BH-BMPT'!$D$14,IF(J892=14,'Equivalencia BH-BMPT'!$D$15,IF(J892=15,'Equivalencia BH-BMPT'!$D$16,IF(J892=16,'Equivalencia BH-BMPT'!$D$17,IF(J892=17,'Equivalencia BH-BMPT'!$D$18,IF(J892=18,'Equivalencia BH-BMPT'!$D$19,IF(J892=19,'Equivalencia BH-BMPT'!$D$20,IF(J892=20,'Equivalencia BH-BMPT'!$D$21,IF(J892=21,'Equivalencia BH-BMPT'!$D$22,IF(J892=22,'Equivalencia BH-BMPT'!$D$23,IF(J892=23,'Equivalencia BH-BMPT'!#REF!,IF(J892=24,'Equivalencia BH-BMPT'!$D$25,IF(J892=25,'Equivalencia BH-BMPT'!$D$26,IF(J892=26,'Equivalencia BH-BMPT'!$D$27,IF(J892=27,'Equivalencia BH-BMPT'!$D$28,IF(J892=28,'Equivalencia BH-BMPT'!$D$29,IF(J892=29,'Equivalencia BH-BMPT'!$D$30,IF(J892=30,'Equivalencia BH-BMPT'!$D$31,IF(J892=31,'Equivalencia BH-BMPT'!$D$32,IF(J892=32,'Equivalencia BH-BMPT'!$D$33,IF(J892=33,'Equivalencia BH-BMPT'!$D$34,IF(J892=34,'Equivalencia BH-BMPT'!$D$35,IF(J892=35,'Equivalencia BH-BMPT'!$D$36,IF(J892=36,'Equivalencia BH-BMPT'!$D$37,IF(J892=37,'Equivalencia BH-BMPT'!$D$38,IF(J892=38,'Equivalencia BH-BMPT'!#REF!,IF(J892=39,'Equivalencia BH-BMPT'!$D$40,IF(J892=40,'Equivalencia BH-BMPT'!$D$41,IF(J892=41,'Equivalencia BH-BMPT'!$D$42,IF(J892=42,'Equivalencia BH-BMPT'!$D$43,IF(J892=43,'Equivalencia BH-BMPT'!$D$44,IF(J892=44,'Equivalencia BH-BMPT'!$D$45,IF(J892=45,'Equivalencia BH-BMPT'!$D$46,"No ha seleccionado un número de programa")))))))))))))))))))))))))))))))))))))))))))))</f>
        <v>No ha seleccionado un número de programa</v>
      </c>
      <c r="L892" s="20"/>
      <c r="M892" s="17"/>
      <c r="N892" s="24"/>
      <c r="O892" s="21"/>
      <c r="P892" s="85"/>
      <c r="Q892" s="22"/>
      <c r="R892" s="22"/>
      <c r="S892" s="22"/>
      <c r="T892" s="22">
        <f t="shared" si="45"/>
        <v>0</v>
      </c>
      <c r="U892" s="22"/>
      <c r="V892" s="23"/>
      <c r="W892" s="23"/>
      <c r="X892" s="23"/>
      <c r="Y892" s="17"/>
      <c r="Z892" s="17"/>
      <c r="AA892" s="39"/>
      <c r="AB892" s="17"/>
      <c r="AC892" s="17"/>
      <c r="AD892" s="17"/>
      <c r="AE892" s="17"/>
      <c r="AF892" s="40" t="e">
        <f t="shared" si="46"/>
        <v>#DIV/0!</v>
      </c>
      <c r="AG892" s="41"/>
      <c r="AH892" s="41" t="b">
        <f t="shared" si="47"/>
        <v>1</v>
      </c>
    </row>
    <row r="893" spans="1:34" ht="44.25" hidden="1" customHeight="1" thickBot="1" x14ac:dyDescent="0.3">
      <c r="A893" s="17"/>
      <c r="B893" s="17"/>
      <c r="C893" s="3"/>
      <c r="D893" s="17"/>
      <c r="E893" s="3" t="str">
        <f>IF(D893=1,'Tipo '!$B$2,IF(D893=2,'Tipo '!$B$3,IF(D893=3,'Tipo '!$B$4,IF(D893=4,'Tipo '!$B$5,IF(D893=5,'Tipo '!$B$6,IF(D893=6,'Tipo '!$B$7,IF(D893=7,'Tipo '!$B$8,IF(D893=8,'Tipo '!$B$9,IF(D893=9,'Tipo '!$B$10,IF(D893=10,'Tipo '!$B$11,IF(D893=11,'Tipo '!$B$12,IF(D893=12,'Tipo '!$B$13,IF(D893=13,'Tipo '!$B$14,IF(D893=14,'Tipo '!$B$15,IF(D893=15,'Tipo '!$B$16,IF(D893=16,'Tipo '!$B$17,IF(D893=17,'Tipo '!$B$18,IF(D893=18,'Tipo '!$B$19,IF(D893=19,'Tipo '!$B$20,IF(D893=20,'Tipo '!$B$21,"No ha seleccionado un tipo de contrato válido"))))))))))))))))))))</f>
        <v>No ha seleccionado un tipo de contrato válido</v>
      </c>
      <c r="F893" s="3"/>
      <c r="G893" s="3"/>
      <c r="H893" s="19"/>
      <c r="I893" s="19"/>
      <c r="J893" s="8"/>
      <c r="K893" s="38" t="str">
        <f>IF(J893=1,'Equivalencia BH-BMPT'!$D$2,IF(J893=2,'Equivalencia BH-BMPT'!$D$3,IF(J893=3,'Equivalencia BH-BMPT'!$D$4,IF(J893=4,'Equivalencia BH-BMPT'!$D$5,IF(J893=5,'Equivalencia BH-BMPT'!$D$6,IF(J893=6,'Equivalencia BH-BMPT'!$D$7,IF(J893=7,'Equivalencia BH-BMPT'!$D$8,IF(J893=8,'Equivalencia BH-BMPT'!$D$9,IF(J893=9,'Equivalencia BH-BMPT'!$D$10,IF(J893=10,'Equivalencia BH-BMPT'!$D$11,IF(J893=11,'Equivalencia BH-BMPT'!$D$12,IF(J893=12,'Equivalencia BH-BMPT'!$D$13,IF(J893=13,'Equivalencia BH-BMPT'!$D$14,IF(J893=14,'Equivalencia BH-BMPT'!$D$15,IF(J893=15,'Equivalencia BH-BMPT'!$D$16,IF(J893=16,'Equivalencia BH-BMPT'!$D$17,IF(J893=17,'Equivalencia BH-BMPT'!$D$18,IF(J893=18,'Equivalencia BH-BMPT'!$D$19,IF(J893=19,'Equivalencia BH-BMPT'!$D$20,IF(J893=20,'Equivalencia BH-BMPT'!$D$21,IF(J893=21,'Equivalencia BH-BMPT'!$D$22,IF(J893=22,'Equivalencia BH-BMPT'!$D$23,IF(J893=23,'Equivalencia BH-BMPT'!#REF!,IF(J893=24,'Equivalencia BH-BMPT'!$D$25,IF(J893=25,'Equivalencia BH-BMPT'!$D$26,IF(J893=26,'Equivalencia BH-BMPT'!$D$27,IF(J893=27,'Equivalencia BH-BMPT'!$D$28,IF(J893=28,'Equivalencia BH-BMPT'!$D$29,IF(J893=29,'Equivalencia BH-BMPT'!$D$30,IF(J893=30,'Equivalencia BH-BMPT'!$D$31,IF(J893=31,'Equivalencia BH-BMPT'!$D$32,IF(J893=32,'Equivalencia BH-BMPT'!$D$33,IF(J893=33,'Equivalencia BH-BMPT'!$D$34,IF(J893=34,'Equivalencia BH-BMPT'!$D$35,IF(J893=35,'Equivalencia BH-BMPT'!$D$36,IF(J893=36,'Equivalencia BH-BMPT'!$D$37,IF(J893=37,'Equivalencia BH-BMPT'!$D$38,IF(J893=38,'Equivalencia BH-BMPT'!#REF!,IF(J893=39,'Equivalencia BH-BMPT'!$D$40,IF(J893=40,'Equivalencia BH-BMPT'!$D$41,IF(J893=41,'Equivalencia BH-BMPT'!$D$42,IF(J893=42,'Equivalencia BH-BMPT'!$D$43,IF(J893=43,'Equivalencia BH-BMPT'!$D$44,IF(J893=44,'Equivalencia BH-BMPT'!$D$45,IF(J893=45,'Equivalencia BH-BMPT'!$D$46,"No ha seleccionado un número de programa")))))))))))))))))))))))))))))))))))))))))))))</f>
        <v>No ha seleccionado un número de programa</v>
      </c>
      <c r="L893" s="20"/>
      <c r="M893" s="17"/>
      <c r="N893" s="24"/>
      <c r="O893" s="21"/>
      <c r="P893" s="85"/>
      <c r="Q893" s="22"/>
      <c r="R893" s="22"/>
      <c r="S893" s="22"/>
      <c r="T893" s="22">
        <f t="shared" si="45"/>
        <v>0</v>
      </c>
      <c r="U893" s="22"/>
      <c r="V893" s="23"/>
      <c r="W893" s="23"/>
      <c r="X893" s="23"/>
      <c r="Y893" s="17"/>
      <c r="Z893" s="17"/>
      <c r="AA893" s="39"/>
      <c r="AB893" s="17"/>
      <c r="AC893" s="17"/>
      <c r="AD893" s="17"/>
      <c r="AE893" s="17"/>
      <c r="AF893" s="40" t="e">
        <f t="shared" si="46"/>
        <v>#DIV/0!</v>
      </c>
      <c r="AG893" s="41"/>
      <c r="AH893" s="41" t="b">
        <f t="shared" si="47"/>
        <v>1</v>
      </c>
    </row>
    <row r="894" spans="1:34" ht="44.25" hidden="1" customHeight="1" thickBot="1" x14ac:dyDescent="0.3">
      <c r="A894" s="17"/>
      <c r="B894" s="17"/>
      <c r="C894" s="3"/>
      <c r="D894" s="17"/>
      <c r="E894" s="3" t="str">
        <f>IF(D894=1,'Tipo '!$B$2,IF(D894=2,'Tipo '!$B$3,IF(D894=3,'Tipo '!$B$4,IF(D894=4,'Tipo '!$B$5,IF(D894=5,'Tipo '!$B$6,IF(D894=6,'Tipo '!$B$7,IF(D894=7,'Tipo '!$B$8,IF(D894=8,'Tipo '!$B$9,IF(D894=9,'Tipo '!$B$10,IF(D894=10,'Tipo '!$B$11,IF(D894=11,'Tipo '!$B$12,IF(D894=12,'Tipo '!$B$13,IF(D894=13,'Tipo '!$B$14,IF(D894=14,'Tipo '!$B$15,IF(D894=15,'Tipo '!$B$16,IF(D894=16,'Tipo '!$B$17,IF(D894=17,'Tipo '!$B$18,IF(D894=18,'Tipo '!$B$19,IF(D894=19,'Tipo '!$B$20,IF(D894=20,'Tipo '!$B$21,"No ha seleccionado un tipo de contrato válido"))))))))))))))))))))</f>
        <v>No ha seleccionado un tipo de contrato válido</v>
      </c>
      <c r="F894" s="3"/>
      <c r="G894" s="3"/>
      <c r="H894" s="19"/>
      <c r="I894" s="19"/>
      <c r="J894" s="8"/>
      <c r="K894" s="38" t="str">
        <f>IF(J894=1,'Equivalencia BH-BMPT'!$D$2,IF(J894=2,'Equivalencia BH-BMPT'!$D$3,IF(J894=3,'Equivalencia BH-BMPT'!$D$4,IF(J894=4,'Equivalencia BH-BMPT'!$D$5,IF(J894=5,'Equivalencia BH-BMPT'!$D$6,IF(J894=6,'Equivalencia BH-BMPT'!$D$7,IF(J894=7,'Equivalencia BH-BMPT'!$D$8,IF(J894=8,'Equivalencia BH-BMPT'!$D$9,IF(J894=9,'Equivalencia BH-BMPT'!$D$10,IF(J894=10,'Equivalencia BH-BMPT'!$D$11,IF(J894=11,'Equivalencia BH-BMPT'!$D$12,IF(J894=12,'Equivalencia BH-BMPT'!$D$13,IF(J894=13,'Equivalencia BH-BMPT'!$D$14,IF(J894=14,'Equivalencia BH-BMPT'!$D$15,IF(J894=15,'Equivalencia BH-BMPT'!$D$16,IF(J894=16,'Equivalencia BH-BMPT'!$D$17,IF(J894=17,'Equivalencia BH-BMPT'!$D$18,IF(J894=18,'Equivalencia BH-BMPT'!$D$19,IF(J894=19,'Equivalencia BH-BMPT'!$D$20,IF(J894=20,'Equivalencia BH-BMPT'!$D$21,IF(J894=21,'Equivalencia BH-BMPT'!$D$22,IF(J894=22,'Equivalencia BH-BMPT'!$D$23,IF(J894=23,'Equivalencia BH-BMPT'!#REF!,IF(J894=24,'Equivalencia BH-BMPT'!$D$25,IF(J894=25,'Equivalencia BH-BMPT'!$D$26,IF(J894=26,'Equivalencia BH-BMPT'!$D$27,IF(J894=27,'Equivalencia BH-BMPT'!$D$28,IF(J894=28,'Equivalencia BH-BMPT'!$D$29,IF(J894=29,'Equivalencia BH-BMPT'!$D$30,IF(J894=30,'Equivalencia BH-BMPT'!$D$31,IF(J894=31,'Equivalencia BH-BMPT'!$D$32,IF(J894=32,'Equivalencia BH-BMPT'!$D$33,IF(J894=33,'Equivalencia BH-BMPT'!$D$34,IF(J894=34,'Equivalencia BH-BMPT'!$D$35,IF(J894=35,'Equivalencia BH-BMPT'!$D$36,IF(J894=36,'Equivalencia BH-BMPT'!$D$37,IF(J894=37,'Equivalencia BH-BMPT'!$D$38,IF(J894=38,'Equivalencia BH-BMPT'!#REF!,IF(J894=39,'Equivalencia BH-BMPT'!$D$40,IF(J894=40,'Equivalencia BH-BMPT'!$D$41,IF(J894=41,'Equivalencia BH-BMPT'!$D$42,IF(J894=42,'Equivalencia BH-BMPT'!$D$43,IF(J894=43,'Equivalencia BH-BMPT'!$D$44,IF(J894=44,'Equivalencia BH-BMPT'!$D$45,IF(J894=45,'Equivalencia BH-BMPT'!$D$46,"No ha seleccionado un número de programa")))))))))))))))))))))))))))))))))))))))))))))</f>
        <v>No ha seleccionado un número de programa</v>
      </c>
      <c r="L894" s="20"/>
      <c r="M894" s="17"/>
      <c r="N894" s="24"/>
      <c r="O894" s="21"/>
      <c r="P894" s="85"/>
      <c r="Q894" s="22"/>
      <c r="R894" s="22"/>
      <c r="S894" s="22"/>
      <c r="T894" s="22">
        <f t="shared" si="45"/>
        <v>0</v>
      </c>
      <c r="U894" s="22"/>
      <c r="V894" s="23"/>
      <c r="W894" s="23"/>
      <c r="X894" s="23"/>
      <c r="Y894" s="17"/>
      <c r="Z894" s="17"/>
      <c r="AA894" s="39"/>
      <c r="AB894" s="17"/>
      <c r="AC894" s="17"/>
      <c r="AD894" s="17"/>
      <c r="AE894" s="17"/>
      <c r="AF894" s="40" t="e">
        <f t="shared" si="46"/>
        <v>#DIV/0!</v>
      </c>
      <c r="AG894" s="41"/>
      <c r="AH894" s="41" t="b">
        <f t="shared" si="47"/>
        <v>1</v>
      </c>
    </row>
    <row r="895" spans="1:34" ht="44.25" hidden="1" customHeight="1" thickBot="1" x14ac:dyDescent="0.3">
      <c r="A895" s="17"/>
      <c r="B895" s="17"/>
      <c r="C895" s="3"/>
      <c r="D895" s="17"/>
      <c r="E895" s="3" t="str">
        <f>IF(D895=1,'Tipo '!$B$2,IF(D895=2,'Tipo '!$B$3,IF(D895=3,'Tipo '!$B$4,IF(D895=4,'Tipo '!$B$5,IF(D895=5,'Tipo '!$B$6,IF(D895=6,'Tipo '!$B$7,IF(D895=7,'Tipo '!$B$8,IF(D895=8,'Tipo '!$B$9,IF(D895=9,'Tipo '!$B$10,IF(D895=10,'Tipo '!$B$11,IF(D895=11,'Tipo '!$B$12,IF(D895=12,'Tipo '!$B$13,IF(D895=13,'Tipo '!$B$14,IF(D895=14,'Tipo '!$B$15,IF(D895=15,'Tipo '!$B$16,IF(D895=16,'Tipo '!$B$17,IF(D895=17,'Tipo '!$B$18,IF(D895=18,'Tipo '!$B$19,IF(D895=19,'Tipo '!$B$20,IF(D895=20,'Tipo '!$B$21,"No ha seleccionado un tipo de contrato válido"))))))))))))))))))))</f>
        <v>No ha seleccionado un tipo de contrato válido</v>
      </c>
      <c r="F895" s="3"/>
      <c r="G895" s="3"/>
      <c r="H895" s="19"/>
      <c r="I895" s="19"/>
      <c r="J895" s="8"/>
      <c r="K895" s="38" t="str">
        <f>IF(J895=1,'Equivalencia BH-BMPT'!$D$2,IF(J895=2,'Equivalencia BH-BMPT'!$D$3,IF(J895=3,'Equivalencia BH-BMPT'!$D$4,IF(J895=4,'Equivalencia BH-BMPT'!$D$5,IF(J895=5,'Equivalencia BH-BMPT'!$D$6,IF(J895=6,'Equivalencia BH-BMPT'!$D$7,IF(J895=7,'Equivalencia BH-BMPT'!$D$8,IF(J895=8,'Equivalencia BH-BMPT'!$D$9,IF(J895=9,'Equivalencia BH-BMPT'!$D$10,IF(J895=10,'Equivalencia BH-BMPT'!$D$11,IF(J895=11,'Equivalencia BH-BMPT'!$D$12,IF(J895=12,'Equivalencia BH-BMPT'!$D$13,IF(J895=13,'Equivalencia BH-BMPT'!$D$14,IF(J895=14,'Equivalencia BH-BMPT'!$D$15,IF(J895=15,'Equivalencia BH-BMPT'!$D$16,IF(J895=16,'Equivalencia BH-BMPT'!$D$17,IF(J895=17,'Equivalencia BH-BMPT'!$D$18,IF(J895=18,'Equivalencia BH-BMPT'!$D$19,IF(J895=19,'Equivalencia BH-BMPT'!$D$20,IF(J895=20,'Equivalencia BH-BMPT'!$D$21,IF(J895=21,'Equivalencia BH-BMPT'!$D$22,IF(J895=22,'Equivalencia BH-BMPT'!$D$23,IF(J895=23,'Equivalencia BH-BMPT'!#REF!,IF(J895=24,'Equivalencia BH-BMPT'!$D$25,IF(J895=25,'Equivalencia BH-BMPT'!$D$26,IF(J895=26,'Equivalencia BH-BMPT'!$D$27,IF(J895=27,'Equivalencia BH-BMPT'!$D$28,IF(J895=28,'Equivalencia BH-BMPT'!$D$29,IF(J895=29,'Equivalencia BH-BMPT'!$D$30,IF(J895=30,'Equivalencia BH-BMPT'!$D$31,IF(J895=31,'Equivalencia BH-BMPT'!$D$32,IF(J895=32,'Equivalencia BH-BMPT'!$D$33,IF(J895=33,'Equivalencia BH-BMPT'!$D$34,IF(J895=34,'Equivalencia BH-BMPT'!$D$35,IF(J895=35,'Equivalencia BH-BMPT'!$D$36,IF(J895=36,'Equivalencia BH-BMPT'!$D$37,IF(J895=37,'Equivalencia BH-BMPT'!$D$38,IF(J895=38,'Equivalencia BH-BMPT'!#REF!,IF(J895=39,'Equivalencia BH-BMPT'!$D$40,IF(J895=40,'Equivalencia BH-BMPT'!$D$41,IF(J895=41,'Equivalencia BH-BMPT'!$D$42,IF(J895=42,'Equivalencia BH-BMPT'!$D$43,IF(J895=43,'Equivalencia BH-BMPT'!$D$44,IF(J895=44,'Equivalencia BH-BMPT'!$D$45,IF(J895=45,'Equivalencia BH-BMPT'!$D$46,"No ha seleccionado un número de programa")))))))))))))))))))))))))))))))))))))))))))))</f>
        <v>No ha seleccionado un número de programa</v>
      </c>
      <c r="L895" s="20"/>
      <c r="M895" s="17"/>
      <c r="N895" s="24"/>
      <c r="O895" s="21"/>
      <c r="P895" s="85"/>
      <c r="Q895" s="22"/>
      <c r="R895" s="22"/>
      <c r="S895" s="22"/>
      <c r="T895" s="22">
        <f t="shared" si="45"/>
        <v>0</v>
      </c>
      <c r="U895" s="22"/>
      <c r="V895" s="23"/>
      <c r="W895" s="23"/>
      <c r="X895" s="23"/>
      <c r="Y895" s="17"/>
      <c r="Z895" s="17"/>
      <c r="AA895" s="39"/>
      <c r="AB895" s="17"/>
      <c r="AC895" s="17"/>
      <c r="AD895" s="17"/>
      <c r="AE895" s="17"/>
      <c r="AF895" s="40" t="e">
        <f t="shared" si="46"/>
        <v>#DIV/0!</v>
      </c>
      <c r="AG895" s="41"/>
      <c r="AH895" s="41" t="b">
        <f t="shared" si="47"/>
        <v>1</v>
      </c>
    </row>
    <row r="896" spans="1:34" ht="44.25" hidden="1" customHeight="1" thickBot="1" x14ac:dyDescent="0.3">
      <c r="A896" s="17"/>
      <c r="B896" s="17"/>
      <c r="C896" s="3"/>
      <c r="D896" s="17"/>
      <c r="E896" s="3" t="str">
        <f>IF(D896=1,'Tipo '!$B$2,IF(D896=2,'Tipo '!$B$3,IF(D896=3,'Tipo '!$B$4,IF(D896=4,'Tipo '!$B$5,IF(D896=5,'Tipo '!$B$6,IF(D896=6,'Tipo '!$B$7,IF(D896=7,'Tipo '!$B$8,IF(D896=8,'Tipo '!$B$9,IF(D896=9,'Tipo '!$B$10,IF(D896=10,'Tipo '!$B$11,IF(D896=11,'Tipo '!$B$12,IF(D896=12,'Tipo '!$B$13,IF(D896=13,'Tipo '!$B$14,IF(D896=14,'Tipo '!$B$15,IF(D896=15,'Tipo '!$B$16,IF(D896=16,'Tipo '!$B$17,IF(D896=17,'Tipo '!$B$18,IF(D896=18,'Tipo '!$B$19,IF(D896=19,'Tipo '!$B$20,IF(D896=20,'Tipo '!$B$21,"No ha seleccionado un tipo de contrato válido"))))))))))))))))))))</f>
        <v>No ha seleccionado un tipo de contrato válido</v>
      </c>
      <c r="F896" s="3"/>
      <c r="G896" s="3"/>
      <c r="H896" s="19"/>
      <c r="I896" s="19"/>
      <c r="J896" s="8"/>
      <c r="K896" s="38" t="str">
        <f>IF(J896=1,'Equivalencia BH-BMPT'!$D$2,IF(J896=2,'Equivalencia BH-BMPT'!$D$3,IF(J896=3,'Equivalencia BH-BMPT'!$D$4,IF(J896=4,'Equivalencia BH-BMPT'!$D$5,IF(J896=5,'Equivalencia BH-BMPT'!$D$6,IF(J896=6,'Equivalencia BH-BMPT'!$D$7,IF(J896=7,'Equivalencia BH-BMPT'!$D$8,IF(J896=8,'Equivalencia BH-BMPT'!$D$9,IF(J896=9,'Equivalencia BH-BMPT'!$D$10,IF(J896=10,'Equivalencia BH-BMPT'!$D$11,IF(J896=11,'Equivalencia BH-BMPT'!$D$12,IF(J896=12,'Equivalencia BH-BMPT'!$D$13,IF(J896=13,'Equivalencia BH-BMPT'!$D$14,IF(J896=14,'Equivalencia BH-BMPT'!$D$15,IF(J896=15,'Equivalencia BH-BMPT'!$D$16,IF(J896=16,'Equivalencia BH-BMPT'!$D$17,IF(J896=17,'Equivalencia BH-BMPT'!$D$18,IF(J896=18,'Equivalencia BH-BMPT'!$D$19,IF(J896=19,'Equivalencia BH-BMPT'!$D$20,IF(J896=20,'Equivalencia BH-BMPT'!$D$21,IF(J896=21,'Equivalencia BH-BMPT'!$D$22,IF(J896=22,'Equivalencia BH-BMPT'!$D$23,IF(J896=23,'Equivalencia BH-BMPT'!#REF!,IF(J896=24,'Equivalencia BH-BMPT'!$D$25,IF(J896=25,'Equivalencia BH-BMPT'!$D$26,IF(J896=26,'Equivalencia BH-BMPT'!$D$27,IF(J896=27,'Equivalencia BH-BMPT'!$D$28,IF(J896=28,'Equivalencia BH-BMPT'!$D$29,IF(J896=29,'Equivalencia BH-BMPT'!$D$30,IF(J896=30,'Equivalencia BH-BMPT'!$D$31,IF(J896=31,'Equivalencia BH-BMPT'!$D$32,IF(J896=32,'Equivalencia BH-BMPT'!$D$33,IF(J896=33,'Equivalencia BH-BMPT'!$D$34,IF(J896=34,'Equivalencia BH-BMPT'!$D$35,IF(J896=35,'Equivalencia BH-BMPT'!$D$36,IF(J896=36,'Equivalencia BH-BMPT'!$D$37,IF(J896=37,'Equivalencia BH-BMPT'!$D$38,IF(J896=38,'Equivalencia BH-BMPT'!#REF!,IF(J896=39,'Equivalencia BH-BMPT'!$D$40,IF(J896=40,'Equivalencia BH-BMPT'!$D$41,IF(J896=41,'Equivalencia BH-BMPT'!$D$42,IF(J896=42,'Equivalencia BH-BMPT'!$D$43,IF(J896=43,'Equivalencia BH-BMPT'!$D$44,IF(J896=44,'Equivalencia BH-BMPT'!$D$45,IF(J896=45,'Equivalencia BH-BMPT'!$D$46,"No ha seleccionado un número de programa")))))))))))))))))))))))))))))))))))))))))))))</f>
        <v>No ha seleccionado un número de programa</v>
      </c>
      <c r="L896" s="20"/>
      <c r="M896" s="17"/>
      <c r="N896" s="24"/>
      <c r="O896" s="21"/>
      <c r="P896" s="85"/>
      <c r="Q896" s="22"/>
      <c r="R896" s="22"/>
      <c r="S896" s="22"/>
      <c r="T896" s="22">
        <f t="shared" ref="T896:T959" si="48">O896+Q896+S896</f>
        <v>0</v>
      </c>
      <c r="U896" s="22"/>
      <c r="V896" s="23"/>
      <c r="W896" s="23"/>
      <c r="X896" s="23"/>
      <c r="Y896" s="17"/>
      <c r="Z896" s="17"/>
      <c r="AA896" s="39"/>
      <c r="AB896" s="17"/>
      <c r="AC896" s="17"/>
      <c r="AD896" s="17"/>
      <c r="AE896" s="17"/>
      <c r="AF896" s="40" t="e">
        <f t="shared" ref="AF896:AF959" si="49">SUM(U896/T896)</f>
        <v>#DIV/0!</v>
      </c>
      <c r="AG896" s="41"/>
      <c r="AH896" s="41" t="b">
        <f t="shared" ref="AH896:AH959" si="50">IF(I896="Funcionamiento",J896=0,J896="")</f>
        <v>1</v>
      </c>
    </row>
    <row r="897" spans="1:34" ht="44.25" hidden="1" customHeight="1" thickBot="1" x14ac:dyDescent="0.3">
      <c r="A897" s="17"/>
      <c r="B897" s="17"/>
      <c r="C897" s="3"/>
      <c r="D897" s="17"/>
      <c r="E897" s="3" t="str">
        <f>IF(D897=1,'Tipo '!$B$2,IF(D897=2,'Tipo '!$B$3,IF(D897=3,'Tipo '!$B$4,IF(D897=4,'Tipo '!$B$5,IF(D897=5,'Tipo '!$B$6,IF(D897=6,'Tipo '!$B$7,IF(D897=7,'Tipo '!$B$8,IF(D897=8,'Tipo '!$B$9,IF(D897=9,'Tipo '!$B$10,IF(D897=10,'Tipo '!$B$11,IF(D897=11,'Tipo '!$B$12,IF(D897=12,'Tipo '!$B$13,IF(D897=13,'Tipo '!$B$14,IF(D897=14,'Tipo '!$B$15,IF(D897=15,'Tipo '!$B$16,IF(D897=16,'Tipo '!$B$17,IF(D897=17,'Tipo '!$B$18,IF(D897=18,'Tipo '!$B$19,IF(D897=19,'Tipo '!$B$20,IF(D897=20,'Tipo '!$B$21,"No ha seleccionado un tipo de contrato válido"))))))))))))))))))))</f>
        <v>No ha seleccionado un tipo de contrato válido</v>
      </c>
      <c r="F897" s="3"/>
      <c r="G897" s="3"/>
      <c r="H897" s="19"/>
      <c r="I897" s="19"/>
      <c r="J897" s="8"/>
      <c r="K897" s="38" t="str">
        <f>IF(J897=1,'Equivalencia BH-BMPT'!$D$2,IF(J897=2,'Equivalencia BH-BMPT'!$D$3,IF(J897=3,'Equivalencia BH-BMPT'!$D$4,IF(J897=4,'Equivalencia BH-BMPT'!$D$5,IF(J897=5,'Equivalencia BH-BMPT'!$D$6,IF(J897=6,'Equivalencia BH-BMPT'!$D$7,IF(J897=7,'Equivalencia BH-BMPT'!$D$8,IF(J897=8,'Equivalencia BH-BMPT'!$D$9,IF(J897=9,'Equivalencia BH-BMPT'!$D$10,IF(J897=10,'Equivalencia BH-BMPT'!$D$11,IF(J897=11,'Equivalencia BH-BMPT'!$D$12,IF(J897=12,'Equivalencia BH-BMPT'!$D$13,IF(J897=13,'Equivalencia BH-BMPT'!$D$14,IF(J897=14,'Equivalencia BH-BMPT'!$D$15,IF(J897=15,'Equivalencia BH-BMPT'!$D$16,IF(J897=16,'Equivalencia BH-BMPT'!$D$17,IF(J897=17,'Equivalencia BH-BMPT'!$D$18,IF(J897=18,'Equivalencia BH-BMPT'!$D$19,IF(J897=19,'Equivalencia BH-BMPT'!$D$20,IF(J897=20,'Equivalencia BH-BMPT'!$D$21,IF(J897=21,'Equivalencia BH-BMPT'!$D$22,IF(J897=22,'Equivalencia BH-BMPT'!$D$23,IF(J897=23,'Equivalencia BH-BMPT'!#REF!,IF(J897=24,'Equivalencia BH-BMPT'!$D$25,IF(J897=25,'Equivalencia BH-BMPT'!$D$26,IF(J897=26,'Equivalencia BH-BMPT'!$D$27,IF(J897=27,'Equivalencia BH-BMPT'!$D$28,IF(J897=28,'Equivalencia BH-BMPT'!$D$29,IF(J897=29,'Equivalencia BH-BMPT'!$D$30,IF(J897=30,'Equivalencia BH-BMPT'!$D$31,IF(J897=31,'Equivalencia BH-BMPT'!$D$32,IF(J897=32,'Equivalencia BH-BMPT'!$D$33,IF(J897=33,'Equivalencia BH-BMPT'!$D$34,IF(J897=34,'Equivalencia BH-BMPT'!$D$35,IF(J897=35,'Equivalencia BH-BMPT'!$D$36,IF(J897=36,'Equivalencia BH-BMPT'!$D$37,IF(J897=37,'Equivalencia BH-BMPT'!$D$38,IF(J897=38,'Equivalencia BH-BMPT'!#REF!,IF(J897=39,'Equivalencia BH-BMPT'!$D$40,IF(J897=40,'Equivalencia BH-BMPT'!$D$41,IF(J897=41,'Equivalencia BH-BMPT'!$D$42,IF(J897=42,'Equivalencia BH-BMPT'!$D$43,IF(J897=43,'Equivalencia BH-BMPT'!$D$44,IF(J897=44,'Equivalencia BH-BMPT'!$D$45,IF(J897=45,'Equivalencia BH-BMPT'!$D$46,"No ha seleccionado un número de programa")))))))))))))))))))))))))))))))))))))))))))))</f>
        <v>No ha seleccionado un número de programa</v>
      </c>
      <c r="L897" s="20"/>
      <c r="M897" s="17"/>
      <c r="N897" s="24"/>
      <c r="O897" s="21"/>
      <c r="P897" s="85"/>
      <c r="Q897" s="22"/>
      <c r="R897" s="22"/>
      <c r="S897" s="22"/>
      <c r="T897" s="22">
        <f t="shared" si="48"/>
        <v>0</v>
      </c>
      <c r="U897" s="22"/>
      <c r="V897" s="23"/>
      <c r="W897" s="23"/>
      <c r="X897" s="23"/>
      <c r="Y897" s="17"/>
      <c r="Z897" s="17"/>
      <c r="AA897" s="39"/>
      <c r="AB897" s="17"/>
      <c r="AC897" s="17"/>
      <c r="AD897" s="17"/>
      <c r="AE897" s="17"/>
      <c r="AF897" s="40" t="e">
        <f t="shared" si="49"/>
        <v>#DIV/0!</v>
      </c>
      <c r="AG897" s="41"/>
      <c r="AH897" s="41" t="b">
        <f t="shared" si="50"/>
        <v>1</v>
      </c>
    </row>
    <row r="898" spans="1:34" ht="44.25" hidden="1" customHeight="1" thickBot="1" x14ac:dyDescent="0.3">
      <c r="A898" s="17"/>
      <c r="B898" s="17"/>
      <c r="C898" s="3"/>
      <c r="D898" s="17"/>
      <c r="E898" s="3" t="str">
        <f>IF(D898=1,'Tipo '!$B$2,IF(D898=2,'Tipo '!$B$3,IF(D898=3,'Tipo '!$B$4,IF(D898=4,'Tipo '!$B$5,IF(D898=5,'Tipo '!$B$6,IF(D898=6,'Tipo '!$B$7,IF(D898=7,'Tipo '!$B$8,IF(D898=8,'Tipo '!$B$9,IF(D898=9,'Tipo '!$B$10,IF(D898=10,'Tipo '!$B$11,IF(D898=11,'Tipo '!$B$12,IF(D898=12,'Tipo '!$B$13,IF(D898=13,'Tipo '!$B$14,IF(D898=14,'Tipo '!$B$15,IF(D898=15,'Tipo '!$B$16,IF(D898=16,'Tipo '!$B$17,IF(D898=17,'Tipo '!$B$18,IF(D898=18,'Tipo '!$B$19,IF(D898=19,'Tipo '!$B$20,IF(D898=20,'Tipo '!$B$21,"No ha seleccionado un tipo de contrato válido"))))))))))))))))))))</f>
        <v>No ha seleccionado un tipo de contrato válido</v>
      </c>
      <c r="F898" s="3"/>
      <c r="G898" s="3"/>
      <c r="H898" s="19"/>
      <c r="I898" s="19"/>
      <c r="J898" s="8"/>
      <c r="K898" s="38" t="str">
        <f>IF(J898=1,'Equivalencia BH-BMPT'!$D$2,IF(J898=2,'Equivalencia BH-BMPT'!$D$3,IF(J898=3,'Equivalencia BH-BMPT'!$D$4,IF(J898=4,'Equivalencia BH-BMPT'!$D$5,IF(J898=5,'Equivalencia BH-BMPT'!$D$6,IF(J898=6,'Equivalencia BH-BMPT'!$D$7,IF(J898=7,'Equivalencia BH-BMPT'!$D$8,IF(J898=8,'Equivalencia BH-BMPT'!$D$9,IF(J898=9,'Equivalencia BH-BMPT'!$D$10,IF(J898=10,'Equivalencia BH-BMPT'!$D$11,IF(J898=11,'Equivalencia BH-BMPT'!$D$12,IF(J898=12,'Equivalencia BH-BMPT'!$D$13,IF(J898=13,'Equivalencia BH-BMPT'!$D$14,IF(J898=14,'Equivalencia BH-BMPT'!$D$15,IF(J898=15,'Equivalencia BH-BMPT'!$D$16,IF(J898=16,'Equivalencia BH-BMPT'!$D$17,IF(J898=17,'Equivalencia BH-BMPT'!$D$18,IF(J898=18,'Equivalencia BH-BMPT'!$D$19,IF(J898=19,'Equivalencia BH-BMPT'!$D$20,IF(J898=20,'Equivalencia BH-BMPT'!$D$21,IF(J898=21,'Equivalencia BH-BMPT'!$D$22,IF(J898=22,'Equivalencia BH-BMPT'!$D$23,IF(J898=23,'Equivalencia BH-BMPT'!#REF!,IF(J898=24,'Equivalencia BH-BMPT'!$D$25,IF(J898=25,'Equivalencia BH-BMPT'!$D$26,IF(J898=26,'Equivalencia BH-BMPT'!$D$27,IF(J898=27,'Equivalencia BH-BMPT'!$D$28,IF(J898=28,'Equivalencia BH-BMPT'!$D$29,IF(J898=29,'Equivalencia BH-BMPT'!$D$30,IF(J898=30,'Equivalencia BH-BMPT'!$D$31,IF(J898=31,'Equivalencia BH-BMPT'!$D$32,IF(J898=32,'Equivalencia BH-BMPT'!$D$33,IF(J898=33,'Equivalencia BH-BMPT'!$D$34,IF(J898=34,'Equivalencia BH-BMPT'!$D$35,IF(J898=35,'Equivalencia BH-BMPT'!$D$36,IF(J898=36,'Equivalencia BH-BMPT'!$D$37,IF(J898=37,'Equivalencia BH-BMPT'!$D$38,IF(J898=38,'Equivalencia BH-BMPT'!#REF!,IF(J898=39,'Equivalencia BH-BMPT'!$D$40,IF(J898=40,'Equivalencia BH-BMPT'!$D$41,IF(J898=41,'Equivalencia BH-BMPT'!$D$42,IF(J898=42,'Equivalencia BH-BMPT'!$D$43,IF(J898=43,'Equivalencia BH-BMPT'!$D$44,IF(J898=44,'Equivalencia BH-BMPT'!$D$45,IF(J898=45,'Equivalencia BH-BMPT'!$D$46,"No ha seleccionado un número de programa")))))))))))))))))))))))))))))))))))))))))))))</f>
        <v>No ha seleccionado un número de programa</v>
      </c>
      <c r="L898" s="20"/>
      <c r="M898" s="17"/>
      <c r="N898" s="24"/>
      <c r="O898" s="21"/>
      <c r="P898" s="85"/>
      <c r="Q898" s="22"/>
      <c r="R898" s="22"/>
      <c r="S898" s="22"/>
      <c r="T898" s="22">
        <f t="shared" si="48"/>
        <v>0</v>
      </c>
      <c r="U898" s="22"/>
      <c r="V898" s="23"/>
      <c r="W898" s="23"/>
      <c r="X898" s="23"/>
      <c r="Y898" s="17"/>
      <c r="Z898" s="17"/>
      <c r="AA898" s="39"/>
      <c r="AB898" s="17"/>
      <c r="AC898" s="17"/>
      <c r="AD898" s="17"/>
      <c r="AE898" s="17"/>
      <c r="AF898" s="40" t="e">
        <f t="shared" si="49"/>
        <v>#DIV/0!</v>
      </c>
      <c r="AG898" s="41"/>
      <c r="AH898" s="41" t="b">
        <f t="shared" si="50"/>
        <v>1</v>
      </c>
    </row>
    <row r="899" spans="1:34" ht="44.25" hidden="1" customHeight="1" thickBot="1" x14ac:dyDescent="0.3">
      <c r="A899" s="17"/>
      <c r="B899" s="17"/>
      <c r="C899" s="3"/>
      <c r="D899" s="17"/>
      <c r="E899" s="3" t="str">
        <f>IF(D899=1,'Tipo '!$B$2,IF(D899=2,'Tipo '!$B$3,IF(D899=3,'Tipo '!$B$4,IF(D899=4,'Tipo '!$B$5,IF(D899=5,'Tipo '!$B$6,IF(D899=6,'Tipo '!$B$7,IF(D899=7,'Tipo '!$B$8,IF(D899=8,'Tipo '!$B$9,IF(D899=9,'Tipo '!$B$10,IF(D899=10,'Tipo '!$B$11,IF(D899=11,'Tipo '!$B$12,IF(D899=12,'Tipo '!$B$13,IF(D899=13,'Tipo '!$B$14,IF(D899=14,'Tipo '!$B$15,IF(D899=15,'Tipo '!$B$16,IF(D899=16,'Tipo '!$B$17,IF(D899=17,'Tipo '!$B$18,IF(D899=18,'Tipo '!$B$19,IF(D899=19,'Tipo '!$B$20,IF(D899=20,'Tipo '!$B$21,"No ha seleccionado un tipo de contrato válido"))))))))))))))))))))</f>
        <v>No ha seleccionado un tipo de contrato válido</v>
      </c>
      <c r="F899" s="3"/>
      <c r="G899" s="3"/>
      <c r="H899" s="19"/>
      <c r="I899" s="19"/>
      <c r="J899" s="8"/>
      <c r="K899" s="38" t="str">
        <f>IF(J899=1,'Equivalencia BH-BMPT'!$D$2,IF(J899=2,'Equivalencia BH-BMPT'!$D$3,IF(J899=3,'Equivalencia BH-BMPT'!$D$4,IF(J899=4,'Equivalencia BH-BMPT'!$D$5,IF(J899=5,'Equivalencia BH-BMPT'!$D$6,IF(J899=6,'Equivalencia BH-BMPT'!$D$7,IF(J899=7,'Equivalencia BH-BMPT'!$D$8,IF(J899=8,'Equivalencia BH-BMPT'!$D$9,IF(J899=9,'Equivalencia BH-BMPT'!$D$10,IF(J899=10,'Equivalencia BH-BMPT'!$D$11,IF(J899=11,'Equivalencia BH-BMPT'!$D$12,IF(J899=12,'Equivalencia BH-BMPT'!$D$13,IF(J899=13,'Equivalencia BH-BMPT'!$D$14,IF(J899=14,'Equivalencia BH-BMPT'!$D$15,IF(J899=15,'Equivalencia BH-BMPT'!$D$16,IF(J899=16,'Equivalencia BH-BMPT'!$D$17,IF(J899=17,'Equivalencia BH-BMPT'!$D$18,IF(J899=18,'Equivalencia BH-BMPT'!$D$19,IF(J899=19,'Equivalencia BH-BMPT'!$D$20,IF(J899=20,'Equivalencia BH-BMPT'!$D$21,IF(J899=21,'Equivalencia BH-BMPT'!$D$22,IF(J899=22,'Equivalencia BH-BMPT'!$D$23,IF(J899=23,'Equivalencia BH-BMPT'!#REF!,IF(J899=24,'Equivalencia BH-BMPT'!$D$25,IF(J899=25,'Equivalencia BH-BMPT'!$D$26,IF(J899=26,'Equivalencia BH-BMPT'!$D$27,IF(J899=27,'Equivalencia BH-BMPT'!$D$28,IF(J899=28,'Equivalencia BH-BMPT'!$D$29,IF(J899=29,'Equivalencia BH-BMPT'!$D$30,IF(J899=30,'Equivalencia BH-BMPT'!$D$31,IF(J899=31,'Equivalencia BH-BMPT'!$D$32,IF(J899=32,'Equivalencia BH-BMPT'!$D$33,IF(J899=33,'Equivalencia BH-BMPT'!$D$34,IF(J899=34,'Equivalencia BH-BMPT'!$D$35,IF(J899=35,'Equivalencia BH-BMPT'!$D$36,IF(J899=36,'Equivalencia BH-BMPT'!$D$37,IF(J899=37,'Equivalencia BH-BMPT'!$D$38,IF(J899=38,'Equivalencia BH-BMPT'!#REF!,IF(J899=39,'Equivalencia BH-BMPT'!$D$40,IF(J899=40,'Equivalencia BH-BMPT'!$D$41,IF(J899=41,'Equivalencia BH-BMPT'!$D$42,IF(J899=42,'Equivalencia BH-BMPT'!$D$43,IF(J899=43,'Equivalencia BH-BMPT'!$D$44,IF(J899=44,'Equivalencia BH-BMPT'!$D$45,IF(J899=45,'Equivalencia BH-BMPT'!$D$46,"No ha seleccionado un número de programa")))))))))))))))))))))))))))))))))))))))))))))</f>
        <v>No ha seleccionado un número de programa</v>
      </c>
      <c r="L899" s="20"/>
      <c r="M899" s="17"/>
      <c r="N899" s="24"/>
      <c r="O899" s="21"/>
      <c r="P899" s="85"/>
      <c r="Q899" s="22"/>
      <c r="R899" s="22"/>
      <c r="S899" s="22"/>
      <c r="T899" s="22">
        <f t="shared" si="48"/>
        <v>0</v>
      </c>
      <c r="U899" s="22"/>
      <c r="V899" s="23"/>
      <c r="W899" s="23"/>
      <c r="X899" s="23"/>
      <c r="Y899" s="17"/>
      <c r="Z899" s="17"/>
      <c r="AA899" s="39"/>
      <c r="AB899" s="17"/>
      <c r="AC899" s="17"/>
      <c r="AD899" s="17"/>
      <c r="AE899" s="17"/>
      <c r="AF899" s="40" t="e">
        <f t="shared" si="49"/>
        <v>#DIV/0!</v>
      </c>
      <c r="AG899" s="41"/>
      <c r="AH899" s="41" t="b">
        <f t="shared" si="50"/>
        <v>1</v>
      </c>
    </row>
    <row r="900" spans="1:34" ht="44.25" hidden="1" customHeight="1" thickBot="1" x14ac:dyDescent="0.3">
      <c r="A900" s="17"/>
      <c r="B900" s="17"/>
      <c r="C900" s="3"/>
      <c r="D900" s="17"/>
      <c r="E900" s="3" t="str">
        <f>IF(D900=1,'Tipo '!$B$2,IF(D900=2,'Tipo '!$B$3,IF(D900=3,'Tipo '!$B$4,IF(D900=4,'Tipo '!$B$5,IF(D900=5,'Tipo '!$B$6,IF(D900=6,'Tipo '!$B$7,IF(D900=7,'Tipo '!$B$8,IF(D900=8,'Tipo '!$B$9,IF(D900=9,'Tipo '!$B$10,IF(D900=10,'Tipo '!$B$11,IF(D900=11,'Tipo '!$B$12,IF(D900=12,'Tipo '!$B$13,IF(D900=13,'Tipo '!$B$14,IF(D900=14,'Tipo '!$B$15,IF(D900=15,'Tipo '!$B$16,IF(D900=16,'Tipo '!$B$17,IF(D900=17,'Tipo '!$B$18,IF(D900=18,'Tipo '!$B$19,IF(D900=19,'Tipo '!$B$20,IF(D900=20,'Tipo '!$B$21,"No ha seleccionado un tipo de contrato válido"))))))))))))))))))))</f>
        <v>No ha seleccionado un tipo de contrato válido</v>
      </c>
      <c r="F900" s="3"/>
      <c r="G900" s="3"/>
      <c r="H900" s="19"/>
      <c r="I900" s="19"/>
      <c r="J900" s="8"/>
      <c r="K900" s="38" t="str">
        <f>IF(J900=1,'Equivalencia BH-BMPT'!$D$2,IF(J900=2,'Equivalencia BH-BMPT'!$D$3,IF(J900=3,'Equivalencia BH-BMPT'!$D$4,IF(J900=4,'Equivalencia BH-BMPT'!$D$5,IF(J900=5,'Equivalencia BH-BMPT'!$D$6,IF(J900=6,'Equivalencia BH-BMPT'!$D$7,IF(J900=7,'Equivalencia BH-BMPT'!$D$8,IF(J900=8,'Equivalencia BH-BMPT'!$D$9,IF(J900=9,'Equivalencia BH-BMPT'!$D$10,IF(J900=10,'Equivalencia BH-BMPT'!$D$11,IF(J900=11,'Equivalencia BH-BMPT'!$D$12,IF(J900=12,'Equivalencia BH-BMPT'!$D$13,IF(J900=13,'Equivalencia BH-BMPT'!$D$14,IF(J900=14,'Equivalencia BH-BMPT'!$D$15,IF(J900=15,'Equivalencia BH-BMPT'!$D$16,IF(J900=16,'Equivalencia BH-BMPT'!$D$17,IF(J900=17,'Equivalencia BH-BMPT'!$D$18,IF(J900=18,'Equivalencia BH-BMPT'!$D$19,IF(J900=19,'Equivalencia BH-BMPT'!$D$20,IF(J900=20,'Equivalencia BH-BMPT'!$D$21,IF(J900=21,'Equivalencia BH-BMPT'!$D$22,IF(J900=22,'Equivalencia BH-BMPT'!$D$23,IF(J900=23,'Equivalencia BH-BMPT'!#REF!,IF(J900=24,'Equivalencia BH-BMPT'!$D$25,IF(J900=25,'Equivalencia BH-BMPT'!$D$26,IF(J900=26,'Equivalencia BH-BMPT'!$D$27,IF(J900=27,'Equivalencia BH-BMPT'!$D$28,IF(J900=28,'Equivalencia BH-BMPT'!$D$29,IF(J900=29,'Equivalencia BH-BMPT'!$D$30,IF(J900=30,'Equivalencia BH-BMPT'!$D$31,IF(J900=31,'Equivalencia BH-BMPT'!$D$32,IF(J900=32,'Equivalencia BH-BMPT'!$D$33,IF(J900=33,'Equivalencia BH-BMPT'!$D$34,IF(J900=34,'Equivalencia BH-BMPT'!$D$35,IF(J900=35,'Equivalencia BH-BMPT'!$D$36,IF(J900=36,'Equivalencia BH-BMPT'!$D$37,IF(J900=37,'Equivalencia BH-BMPT'!$D$38,IF(J900=38,'Equivalencia BH-BMPT'!#REF!,IF(J900=39,'Equivalencia BH-BMPT'!$D$40,IF(J900=40,'Equivalencia BH-BMPT'!$D$41,IF(J900=41,'Equivalencia BH-BMPT'!$D$42,IF(J900=42,'Equivalencia BH-BMPT'!$D$43,IF(J900=43,'Equivalencia BH-BMPT'!$D$44,IF(J900=44,'Equivalencia BH-BMPT'!$D$45,IF(J900=45,'Equivalencia BH-BMPT'!$D$46,"No ha seleccionado un número de programa")))))))))))))))))))))))))))))))))))))))))))))</f>
        <v>No ha seleccionado un número de programa</v>
      </c>
      <c r="L900" s="20"/>
      <c r="M900" s="17"/>
      <c r="N900" s="24"/>
      <c r="O900" s="21"/>
      <c r="P900" s="85"/>
      <c r="Q900" s="22"/>
      <c r="R900" s="22"/>
      <c r="S900" s="22"/>
      <c r="T900" s="22">
        <f t="shared" si="48"/>
        <v>0</v>
      </c>
      <c r="U900" s="22"/>
      <c r="V900" s="23"/>
      <c r="W900" s="23"/>
      <c r="X900" s="23"/>
      <c r="Y900" s="17"/>
      <c r="Z900" s="17"/>
      <c r="AA900" s="39"/>
      <c r="AB900" s="17"/>
      <c r="AC900" s="17"/>
      <c r="AD900" s="17"/>
      <c r="AE900" s="17"/>
      <c r="AF900" s="40" t="e">
        <f t="shared" si="49"/>
        <v>#DIV/0!</v>
      </c>
      <c r="AG900" s="41"/>
      <c r="AH900" s="41" t="b">
        <f t="shared" si="50"/>
        <v>1</v>
      </c>
    </row>
    <row r="901" spans="1:34" ht="44.25" hidden="1" customHeight="1" thickBot="1" x14ac:dyDescent="0.3">
      <c r="A901" s="17"/>
      <c r="B901" s="17"/>
      <c r="C901" s="3"/>
      <c r="D901" s="17"/>
      <c r="E901" s="3" t="str">
        <f>IF(D901=1,'Tipo '!$B$2,IF(D901=2,'Tipo '!$B$3,IF(D901=3,'Tipo '!$B$4,IF(D901=4,'Tipo '!$B$5,IF(D901=5,'Tipo '!$B$6,IF(D901=6,'Tipo '!$B$7,IF(D901=7,'Tipo '!$B$8,IF(D901=8,'Tipo '!$B$9,IF(D901=9,'Tipo '!$B$10,IF(D901=10,'Tipo '!$B$11,IF(D901=11,'Tipo '!$B$12,IF(D901=12,'Tipo '!$B$13,IF(D901=13,'Tipo '!$B$14,IF(D901=14,'Tipo '!$B$15,IF(D901=15,'Tipo '!$B$16,IF(D901=16,'Tipo '!$B$17,IF(D901=17,'Tipo '!$B$18,IF(D901=18,'Tipo '!$B$19,IF(D901=19,'Tipo '!$B$20,IF(D901=20,'Tipo '!$B$21,"No ha seleccionado un tipo de contrato válido"))))))))))))))))))))</f>
        <v>No ha seleccionado un tipo de contrato válido</v>
      </c>
      <c r="F901" s="3"/>
      <c r="G901" s="3"/>
      <c r="H901" s="19"/>
      <c r="I901" s="19"/>
      <c r="J901" s="8"/>
      <c r="K901" s="38" t="str">
        <f>IF(J901=1,'Equivalencia BH-BMPT'!$D$2,IF(J901=2,'Equivalencia BH-BMPT'!$D$3,IF(J901=3,'Equivalencia BH-BMPT'!$D$4,IF(J901=4,'Equivalencia BH-BMPT'!$D$5,IF(J901=5,'Equivalencia BH-BMPT'!$D$6,IF(J901=6,'Equivalencia BH-BMPT'!$D$7,IF(J901=7,'Equivalencia BH-BMPT'!$D$8,IF(J901=8,'Equivalencia BH-BMPT'!$D$9,IF(J901=9,'Equivalencia BH-BMPT'!$D$10,IF(J901=10,'Equivalencia BH-BMPT'!$D$11,IF(J901=11,'Equivalencia BH-BMPT'!$D$12,IF(J901=12,'Equivalencia BH-BMPT'!$D$13,IF(J901=13,'Equivalencia BH-BMPT'!$D$14,IF(J901=14,'Equivalencia BH-BMPT'!$D$15,IF(J901=15,'Equivalencia BH-BMPT'!$D$16,IF(J901=16,'Equivalencia BH-BMPT'!$D$17,IF(J901=17,'Equivalencia BH-BMPT'!$D$18,IF(J901=18,'Equivalencia BH-BMPT'!$D$19,IF(J901=19,'Equivalencia BH-BMPT'!$D$20,IF(J901=20,'Equivalencia BH-BMPT'!$D$21,IF(J901=21,'Equivalencia BH-BMPT'!$D$22,IF(J901=22,'Equivalencia BH-BMPT'!$D$23,IF(J901=23,'Equivalencia BH-BMPT'!#REF!,IF(J901=24,'Equivalencia BH-BMPT'!$D$25,IF(J901=25,'Equivalencia BH-BMPT'!$D$26,IF(J901=26,'Equivalencia BH-BMPT'!$D$27,IF(J901=27,'Equivalencia BH-BMPT'!$D$28,IF(J901=28,'Equivalencia BH-BMPT'!$D$29,IF(J901=29,'Equivalencia BH-BMPT'!$D$30,IF(J901=30,'Equivalencia BH-BMPT'!$D$31,IF(J901=31,'Equivalencia BH-BMPT'!$D$32,IF(J901=32,'Equivalencia BH-BMPT'!$D$33,IF(J901=33,'Equivalencia BH-BMPT'!$D$34,IF(J901=34,'Equivalencia BH-BMPT'!$D$35,IF(J901=35,'Equivalencia BH-BMPT'!$D$36,IF(J901=36,'Equivalencia BH-BMPT'!$D$37,IF(J901=37,'Equivalencia BH-BMPT'!$D$38,IF(J901=38,'Equivalencia BH-BMPT'!#REF!,IF(J901=39,'Equivalencia BH-BMPT'!$D$40,IF(J901=40,'Equivalencia BH-BMPT'!$D$41,IF(J901=41,'Equivalencia BH-BMPT'!$D$42,IF(J901=42,'Equivalencia BH-BMPT'!$D$43,IF(J901=43,'Equivalencia BH-BMPT'!$D$44,IF(J901=44,'Equivalencia BH-BMPT'!$D$45,IF(J901=45,'Equivalencia BH-BMPT'!$D$46,"No ha seleccionado un número de programa")))))))))))))))))))))))))))))))))))))))))))))</f>
        <v>No ha seleccionado un número de programa</v>
      </c>
      <c r="L901" s="20"/>
      <c r="M901" s="17"/>
      <c r="N901" s="24"/>
      <c r="O901" s="21"/>
      <c r="P901" s="85"/>
      <c r="Q901" s="22"/>
      <c r="R901" s="22"/>
      <c r="S901" s="22"/>
      <c r="T901" s="22">
        <f t="shared" si="48"/>
        <v>0</v>
      </c>
      <c r="U901" s="22"/>
      <c r="V901" s="23"/>
      <c r="W901" s="23"/>
      <c r="X901" s="23"/>
      <c r="Y901" s="17"/>
      <c r="Z901" s="17"/>
      <c r="AA901" s="39"/>
      <c r="AB901" s="17"/>
      <c r="AC901" s="17"/>
      <c r="AD901" s="17"/>
      <c r="AE901" s="17"/>
      <c r="AF901" s="40" t="e">
        <f t="shared" si="49"/>
        <v>#DIV/0!</v>
      </c>
      <c r="AG901" s="41"/>
      <c r="AH901" s="41" t="b">
        <f t="shared" si="50"/>
        <v>1</v>
      </c>
    </row>
    <row r="902" spans="1:34" ht="44.25" hidden="1" customHeight="1" thickBot="1" x14ac:dyDescent="0.3">
      <c r="A902" s="17"/>
      <c r="B902" s="17"/>
      <c r="C902" s="3"/>
      <c r="D902" s="17"/>
      <c r="E902" s="3" t="str">
        <f>IF(D902=1,'Tipo '!$B$2,IF(D902=2,'Tipo '!$B$3,IF(D902=3,'Tipo '!$B$4,IF(D902=4,'Tipo '!$B$5,IF(D902=5,'Tipo '!$B$6,IF(D902=6,'Tipo '!$B$7,IF(D902=7,'Tipo '!$B$8,IF(D902=8,'Tipo '!$B$9,IF(D902=9,'Tipo '!$B$10,IF(D902=10,'Tipo '!$B$11,IF(D902=11,'Tipo '!$B$12,IF(D902=12,'Tipo '!$B$13,IF(D902=13,'Tipo '!$B$14,IF(D902=14,'Tipo '!$B$15,IF(D902=15,'Tipo '!$B$16,IF(D902=16,'Tipo '!$B$17,IF(D902=17,'Tipo '!$B$18,IF(D902=18,'Tipo '!$B$19,IF(D902=19,'Tipo '!$B$20,IF(D902=20,'Tipo '!$B$21,"No ha seleccionado un tipo de contrato válido"))))))))))))))))))))</f>
        <v>No ha seleccionado un tipo de contrato válido</v>
      </c>
      <c r="F902" s="3"/>
      <c r="G902" s="3"/>
      <c r="H902" s="19"/>
      <c r="I902" s="19"/>
      <c r="J902" s="8"/>
      <c r="K902" s="38" t="str">
        <f>IF(J902=1,'Equivalencia BH-BMPT'!$D$2,IF(J902=2,'Equivalencia BH-BMPT'!$D$3,IF(J902=3,'Equivalencia BH-BMPT'!$D$4,IF(J902=4,'Equivalencia BH-BMPT'!$D$5,IF(J902=5,'Equivalencia BH-BMPT'!$D$6,IF(J902=6,'Equivalencia BH-BMPT'!$D$7,IF(J902=7,'Equivalencia BH-BMPT'!$D$8,IF(J902=8,'Equivalencia BH-BMPT'!$D$9,IF(J902=9,'Equivalencia BH-BMPT'!$D$10,IF(J902=10,'Equivalencia BH-BMPT'!$D$11,IF(J902=11,'Equivalencia BH-BMPT'!$D$12,IF(J902=12,'Equivalencia BH-BMPT'!$D$13,IF(J902=13,'Equivalencia BH-BMPT'!$D$14,IF(J902=14,'Equivalencia BH-BMPT'!$D$15,IF(J902=15,'Equivalencia BH-BMPT'!$D$16,IF(J902=16,'Equivalencia BH-BMPT'!$D$17,IF(J902=17,'Equivalencia BH-BMPT'!$D$18,IF(J902=18,'Equivalencia BH-BMPT'!$D$19,IF(J902=19,'Equivalencia BH-BMPT'!$D$20,IF(J902=20,'Equivalencia BH-BMPT'!$D$21,IF(J902=21,'Equivalencia BH-BMPT'!$D$22,IF(J902=22,'Equivalencia BH-BMPT'!$D$23,IF(J902=23,'Equivalencia BH-BMPT'!#REF!,IF(J902=24,'Equivalencia BH-BMPT'!$D$25,IF(J902=25,'Equivalencia BH-BMPT'!$D$26,IF(J902=26,'Equivalencia BH-BMPT'!$D$27,IF(J902=27,'Equivalencia BH-BMPT'!$D$28,IF(J902=28,'Equivalencia BH-BMPT'!$D$29,IF(J902=29,'Equivalencia BH-BMPT'!$D$30,IF(J902=30,'Equivalencia BH-BMPT'!$D$31,IF(J902=31,'Equivalencia BH-BMPT'!$D$32,IF(J902=32,'Equivalencia BH-BMPT'!$D$33,IF(J902=33,'Equivalencia BH-BMPT'!$D$34,IF(J902=34,'Equivalencia BH-BMPT'!$D$35,IF(J902=35,'Equivalencia BH-BMPT'!$D$36,IF(J902=36,'Equivalencia BH-BMPT'!$D$37,IF(J902=37,'Equivalencia BH-BMPT'!$D$38,IF(J902=38,'Equivalencia BH-BMPT'!#REF!,IF(J902=39,'Equivalencia BH-BMPT'!$D$40,IF(J902=40,'Equivalencia BH-BMPT'!$D$41,IF(J902=41,'Equivalencia BH-BMPT'!$D$42,IF(J902=42,'Equivalencia BH-BMPT'!$D$43,IF(J902=43,'Equivalencia BH-BMPT'!$D$44,IF(J902=44,'Equivalencia BH-BMPT'!$D$45,IF(J902=45,'Equivalencia BH-BMPT'!$D$46,"No ha seleccionado un número de programa")))))))))))))))))))))))))))))))))))))))))))))</f>
        <v>No ha seleccionado un número de programa</v>
      </c>
      <c r="L902" s="20"/>
      <c r="M902" s="17"/>
      <c r="N902" s="24"/>
      <c r="O902" s="21"/>
      <c r="P902" s="85"/>
      <c r="Q902" s="22"/>
      <c r="R902" s="22"/>
      <c r="S902" s="22"/>
      <c r="T902" s="22">
        <f t="shared" si="48"/>
        <v>0</v>
      </c>
      <c r="U902" s="22"/>
      <c r="V902" s="23"/>
      <c r="W902" s="23"/>
      <c r="X902" s="23"/>
      <c r="Y902" s="17"/>
      <c r="Z902" s="17"/>
      <c r="AA902" s="39"/>
      <c r="AB902" s="17"/>
      <c r="AC902" s="17"/>
      <c r="AD902" s="17"/>
      <c r="AE902" s="17"/>
      <c r="AF902" s="40" t="e">
        <f t="shared" si="49"/>
        <v>#DIV/0!</v>
      </c>
      <c r="AG902" s="41"/>
      <c r="AH902" s="41" t="b">
        <f t="shared" si="50"/>
        <v>1</v>
      </c>
    </row>
    <row r="903" spans="1:34" ht="44.25" hidden="1" customHeight="1" thickBot="1" x14ac:dyDescent="0.3">
      <c r="A903" s="17"/>
      <c r="B903" s="17"/>
      <c r="C903" s="3"/>
      <c r="D903" s="17"/>
      <c r="E903" s="3" t="str">
        <f>IF(D903=1,'Tipo '!$B$2,IF(D903=2,'Tipo '!$B$3,IF(D903=3,'Tipo '!$B$4,IF(D903=4,'Tipo '!$B$5,IF(D903=5,'Tipo '!$B$6,IF(D903=6,'Tipo '!$B$7,IF(D903=7,'Tipo '!$B$8,IF(D903=8,'Tipo '!$B$9,IF(D903=9,'Tipo '!$B$10,IF(D903=10,'Tipo '!$B$11,IF(D903=11,'Tipo '!$B$12,IF(D903=12,'Tipo '!$B$13,IF(D903=13,'Tipo '!$B$14,IF(D903=14,'Tipo '!$B$15,IF(D903=15,'Tipo '!$B$16,IF(D903=16,'Tipo '!$B$17,IF(D903=17,'Tipo '!$B$18,IF(D903=18,'Tipo '!$B$19,IF(D903=19,'Tipo '!$B$20,IF(D903=20,'Tipo '!$B$21,"No ha seleccionado un tipo de contrato válido"))))))))))))))))))))</f>
        <v>No ha seleccionado un tipo de contrato válido</v>
      </c>
      <c r="F903" s="3"/>
      <c r="G903" s="3"/>
      <c r="H903" s="19"/>
      <c r="I903" s="19"/>
      <c r="J903" s="8"/>
      <c r="K903" s="38" t="str">
        <f>IF(J903=1,'Equivalencia BH-BMPT'!$D$2,IF(J903=2,'Equivalencia BH-BMPT'!$D$3,IF(J903=3,'Equivalencia BH-BMPT'!$D$4,IF(J903=4,'Equivalencia BH-BMPT'!$D$5,IF(J903=5,'Equivalencia BH-BMPT'!$D$6,IF(J903=6,'Equivalencia BH-BMPT'!$D$7,IF(J903=7,'Equivalencia BH-BMPT'!$D$8,IF(J903=8,'Equivalencia BH-BMPT'!$D$9,IF(J903=9,'Equivalencia BH-BMPT'!$D$10,IF(J903=10,'Equivalencia BH-BMPT'!$D$11,IF(J903=11,'Equivalencia BH-BMPT'!$D$12,IF(J903=12,'Equivalencia BH-BMPT'!$D$13,IF(J903=13,'Equivalencia BH-BMPT'!$D$14,IF(J903=14,'Equivalencia BH-BMPT'!$D$15,IF(J903=15,'Equivalencia BH-BMPT'!$D$16,IF(J903=16,'Equivalencia BH-BMPT'!$D$17,IF(J903=17,'Equivalencia BH-BMPT'!$D$18,IF(J903=18,'Equivalencia BH-BMPT'!$D$19,IF(J903=19,'Equivalencia BH-BMPT'!$D$20,IF(J903=20,'Equivalencia BH-BMPT'!$D$21,IF(J903=21,'Equivalencia BH-BMPT'!$D$22,IF(J903=22,'Equivalencia BH-BMPT'!$D$23,IF(J903=23,'Equivalencia BH-BMPT'!#REF!,IF(J903=24,'Equivalencia BH-BMPT'!$D$25,IF(J903=25,'Equivalencia BH-BMPT'!$D$26,IF(J903=26,'Equivalencia BH-BMPT'!$D$27,IF(J903=27,'Equivalencia BH-BMPT'!$D$28,IF(J903=28,'Equivalencia BH-BMPT'!$D$29,IF(J903=29,'Equivalencia BH-BMPT'!$D$30,IF(J903=30,'Equivalencia BH-BMPT'!$D$31,IF(J903=31,'Equivalencia BH-BMPT'!$D$32,IF(J903=32,'Equivalencia BH-BMPT'!$D$33,IF(J903=33,'Equivalencia BH-BMPT'!$D$34,IF(J903=34,'Equivalencia BH-BMPT'!$D$35,IF(J903=35,'Equivalencia BH-BMPT'!$D$36,IF(J903=36,'Equivalencia BH-BMPT'!$D$37,IF(J903=37,'Equivalencia BH-BMPT'!$D$38,IF(J903=38,'Equivalencia BH-BMPT'!#REF!,IF(J903=39,'Equivalencia BH-BMPT'!$D$40,IF(J903=40,'Equivalencia BH-BMPT'!$D$41,IF(J903=41,'Equivalencia BH-BMPT'!$D$42,IF(J903=42,'Equivalencia BH-BMPT'!$D$43,IF(J903=43,'Equivalencia BH-BMPT'!$D$44,IF(J903=44,'Equivalencia BH-BMPT'!$D$45,IF(J903=45,'Equivalencia BH-BMPT'!$D$46,"No ha seleccionado un número de programa")))))))))))))))))))))))))))))))))))))))))))))</f>
        <v>No ha seleccionado un número de programa</v>
      </c>
      <c r="L903" s="20"/>
      <c r="M903" s="17"/>
      <c r="N903" s="24"/>
      <c r="O903" s="21"/>
      <c r="P903" s="85"/>
      <c r="Q903" s="22"/>
      <c r="R903" s="22"/>
      <c r="S903" s="22"/>
      <c r="T903" s="22">
        <f t="shared" si="48"/>
        <v>0</v>
      </c>
      <c r="U903" s="22"/>
      <c r="V903" s="23"/>
      <c r="W903" s="23"/>
      <c r="X903" s="23"/>
      <c r="Y903" s="17"/>
      <c r="Z903" s="17"/>
      <c r="AA903" s="39"/>
      <c r="AB903" s="17"/>
      <c r="AC903" s="17"/>
      <c r="AD903" s="17"/>
      <c r="AE903" s="17"/>
      <c r="AF903" s="40" t="e">
        <f t="shared" si="49"/>
        <v>#DIV/0!</v>
      </c>
      <c r="AG903" s="41"/>
      <c r="AH903" s="41" t="b">
        <f t="shared" si="50"/>
        <v>1</v>
      </c>
    </row>
    <row r="904" spans="1:34" ht="44.25" hidden="1" customHeight="1" thickBot="1" x14ac:dyDescent="0.3">
      <c r="A904" s="17"/>
      <c r="B904" s="17"/>
      <c r="C904" s="3"/>
      <c r="D904" s="17"/>
      <c r="E904" s="3" t="str">
        <f>IF(D904=1,'Tipo '!$B$2,IF(D904=2,'Tipo '!$B$3,IF(D904=3,'Tipo '!$B$4,IF(D904=4,'Tipo '!$B$5,IF(D904=5,'Tipo '!$B$6,IF(D904=6,'Tipo '!$B$7,IF(D904=7,'Tipo '!$B$8,IF(D904=8,'Tipo '!$B$9,IF(D904=9,'Tipo '!$B$10,IF(D904=10,'Tipo '!$B$11,IF(D904=11,'Tipo '!$B$12,IF(D904=12,'Tipo '!$B$13,IF(D904=13,'Tipo '!$B$14,IF(D904=14,'Tipo '!$B$15,IF(D904=15,'Tipo '!$B$16,IF(D904=16,'Tipo '!$B$17,IF(D904=17,'Tipo '!$B$18,IF(D904=18,'Tipo '!$B$19,IF(D904=19,'Tipo '!$B$20,IF(D904=20,'Tipo '!$B$21,"No ha seleccionado un tipo de contrato válido"))))))))))))))))))))</f>
        <v>No ha seleccionado un tipo de contrato válido</v>
      </c>
      <c r="F904" s="3"/>
      <c r="G904" s="3"/>
      <c r="H904" s="19"/>
      <c r="I904" s="19"/>
      <c r="J904" s="8"/>
      <c r="K904" s="38" t="str">
        <f>IF(J904=1,'Equivalencia BH-BMPT'!$D$2,IF(J904=2,'Equivalencia BH-BMPT'!$D$3,IF(J904=3,'Equivalencia BH-BMPT'!$D$4,IF(J904=4,'Equivalencia BH-BMPT'!$D$5,IF(J904=5,'Equivalencia BH-BMPT'!$D$6,IF(J904=6,'Equivalencia BH-BMPT'!$D$7,IF(J904=7,'Equivalencia BH-BMPT'!$D$8,IF(J904=8,'Equivalencia BH-BMPT'!$D$9,IF(J904=9,'Equivalencia BH-BMPT'!$D$10,IF(J904=10,'Equivalencia BH-BMPT'!$D$11,IF(J904=11,'Equivalencia BH-BMPT'!$D$12,IF(J904=12,'Equivalencia BH-BMPT'!$D$13,IF(J904=13,'Equivalencia BH-BMPT'!$D$14,IF(J904=14,'Equivalencia BH-BMPT'!$D$15,IF(J904=15,'Equivalencia BH-BMPT'!$D$16,IF(J904=16,'Equivalencia BH-BMPT'!$D$17,IF(J904=17,'Equivalencia BH-BMPT'!$D$18,IF(J904=18,'Equivalencia BH-BMPT'!$D$19,IF(J904=19,'Equivalencia BH-BMPT'!$D$20,IF(J904=20,'Equivalencia BH-BMPT'!$D$21,IF(J904=21,'Equivalencia BH-BMPT'!$D$22,IF(J904=22,'Equivalencia BH-BMPT'!$D$23,IF(J904=23,'Equivalencia BH-BMPT'!#REF!,IF(J904=24,'Equivalencia BH-BMPT'!$D$25,IF(J904=25,'Equivalencia BH-BMPT'!$D$26,IF(J904=26,'Equivalencia BH-BMPT'!$D$27,IF(J904=27,'Equivalencia BH-BMPT'!$D$28,IF(J904=28,'Equivalencia BH-BMPT'!$D$29,IF(J904=29,'Equivalencia BH-BMPT'!$D$30,IF(J904=30,'Equivalencia BH-BMPT'!$D$31,IF(J904=31,'Equivalencia BH-BMPT'!$D$32,IF(J904=32,'Equivalencia BH-BMPT'!$D$33,IF(J904=33,'Equivalencia BH-BMPT'!$D$34,IF(J904=34,'Equivalencia BH-BMPT'!$D$35,IF(J904=35,'Equivalencia BH-BMPT'!$D$36,IF(J904=36,'Equivalencia BH-BMPT'!$D$37,IF(J904=37,'Equivalencia BH-BMPT'!$D$38,IF(J904=38,'Equivalencia BH-BMPT'!#REF!,IF(J904=39,'Equivalencia BH-BMPT'!$D$40,IF(J904=40,'Equivalencia BH-BMPT'!$D$41,IF(J904=41,'Equivalencia BH-BMPT'!$D$42,IF(J904=42,'Equivalencia BH-BMPT'!$D$43,IF(J904=43,'Equivalencia BH-BMPT'!$D$44,IF(J904=44,'Equivalencia BH-BMPT'!$D$45,IF(J904=45,'Equivalencia BH-BMPT'!$D$46,"No ha seleccionado un número de programa")))))))))))))))))))))))))))))))))))))))))))))</f>
        <v>No ha seleccionado un número de programa</v>
      </c>
      <c r="L904" s="20"/>
      <c r="M904" s="17"/>
      <c r="N904" s="24"/>
      <c r="O904" s="21"/>
      <c r="P904" s="85"/>
      <c r="Q904" s="22"/>
      <c r="R904" s="22"/>
      <c r="S904" s="22"/>
      <c r="T904" s="22">
        <f t="shared" si="48"/>
        <v>0</v>
      </c>
      <c r="U904" s="22"/>
      <c r="V904" s="23"/>
      <c r="W904" s="23"/>
      <c r="X904" s="23"/>
      <c r="Y904" s="17"/>
      <c r="Z904" s="17"/>
      <c r="AA904" s="39"/>
      <c r="AB904" s="17"/>
      <c r="AC904" s="17"/>
      <c r="AD904" s="17"/>
      <c r="AE904" s="17"/>
      <c r="AF904" s="40" t="e">
        <f t="shared" si="49"/>
        <v>#DIV/0!</v>
      </c>
      <c r="AG904" s="41"/>
      <c r="AH904" s="41" t="b">
        <f t="shared" si="50"/>
        <v>1</v>
      </c>
    </row>
    <row r="905" spans="1:34" ht="44.25" hidden="1" customHeight="1" thickBot="1" x14ac:dyDescent="0.3">
      <c r="A905" s="17"/>
      <c r="B905" s="17"/>
      <c r="C905" s="3"/>
      <c r="D905" s="17"/>
      <c r="E905" s="3" t="str">
        <f>IF(D905=1,'Tipo '!$B$2,IF(D905=2,'Tipo '!$B$3,IF(D905=3,'Tipo '!$B$4,IF(D905=4,'Tipo '!$B$5,IF(D905=5,'Tipo '!$B$6,IF(D905=6,'Tipo '!$B$7,IF(D905=7,'Tipo '!$B$8,IF(D905=8,'Tipo '!$B$9,IF(D905=9,'Tipo '!$B$10,IF(D905=10,'Tipo '!$B$11,IF(D905=11,'Tipo '!$B$12,IF(D905=12,'Tipo '!$B$13,IF(D905=13,'Tipo '!$B$14,IF(D905=14,'Tipo '!$B$15,IF(D905=15,'Tipo '!$B$16,IF(D905=16,'Tipo '!$B$17,IF(D905=17,'Tipo '!$B$18,IF(D905=18,'Tipo '!$B$19,IF(D905=19,'Tipo '!$B$20,IF(D905=20,'Tipo '!$B$21,"No ha seleccionado un tipo de contrato válido"))))))))))))))))))))</f>
        <v>No ha seleccionado un tipo de contrato válido</v>
      </c>
      <c r="F905" s="3"/>
      <c r="G905" s="3"/>
      <c r="H905" s="19"/>
      <c r="I905" s="19"/>
      <c r="J905" s="8"/>
      <c r="K905" s="38" t="str">
        <f>IF(J905=1,'Equivalencia BH-BMPT'!$D$2,IF(J905=2,'Equivalencia BH-BMPT'!$D$3,IF(J905=3,'Equivalencia BH-BMPT'!$D$4,IF(J905=4,'Equivalencia BH-BMPT'!$D$5,IF(J905=5,'Equivalencia BH-BMPT'!$D$6,IF(J905=6,'Equivalencia BH-BMPT'!$D$7,IF(J905=7,'Equivalencia BH-BMPT'!$D$8,IF(J905=8,'Equivalencia BH-BMPT'!$D$9,IF(J905=9,'Equivalencia BH-BMPT'!$D$10,IF(J905=10,'Equivalencia BH-BMPT'!$D$11,IF(J905=11,'Equivalencia BH-BMPT'!$D$12,IF(J905=12,'Equivalencia BH-BMPT'!$D$13,IF(J905=13,'Equivalencia BH-BMPT'!$D$14,IF(J905=14,'Equivalencia BH-BMPT'!$D$15,IF(J905=15,'Equivalencia BH-BMPT'!$D$16,IF(J905=16,'Equivalencia BH-BMPT'!$D$17,IF(J905=17,'Equivalencia BH-BMPT'!$D$18,IF(J905=18,'Equivalencia BH-BMPT'!$D$19,IF(J905=19,'Equivalencia BH-BMPT'!$D$20,IF(J905=20,'Equivalencia BH-BMPT'!$D$21,IF(J905=21,'Equivalencia BH-BMPT'!$D$22,IF(J905=22,'Equivalencia BH-BMPT'!$D$23,IF(J905=23,'Equivalencia BH-BMPT'!#REF!,IF(J905=24,'Equivalencia BH-BMPT'!$D$25,IF(J905=25,'Equivalencia BH-BMPT'!$D$26,IF(J905=26,'Equivalencia BH-BMPT'!$D$27,IF(J905=27,'Equivalencia BH-BMPT'!$D$28,IF(J905=28,'Equivalencia BH-BMPT'!$D$29,IF(J905=29,'Equivalencia BH-BMPT'!$D$30,IF(J905=30,'Equivalencia BH-BMPT'!$D$31,IF(J905=31,'Equivalencia BH-BMPT'!$D$32,IF(J905=32,'Equivalencia BH-BMPT'!$D$33,IF(J905=33,'Equivalencia BH-BMPT'!$D$34,IF(J905=34,'Equivalencia BH-BMPT'!$D$35,IF(J905=35,'Equivalencia BH-BMPT'!$D$36,IF(J905=36,'Equivalencia BH-BMPT'!$D$37,IF(J905=37,'Equivalencia BH-BMPT'!$D$38,IF(J905=38,'Equivalencia BH-BMPT'!#REF!,IF(J905=39,'Equivalencia BH-BMPT'!$D$40,IF(J905=40,'Equivalencia BH-BMPT'!$D$41,IF(J905=41,'Equivalencia BH-BMPT'!$D$42,IF(J905=42,'Equivalencia BH-BMPT'!$D$43,IF(J905=43,'Equivalencia BH-BMPT'!$D$44,IF(J905=44,'Equivalencia BH-BMPT'!$D$45,IF(J905=45,'Equivalencia BH-BMPT'!$D$46,"No ha seleccionado un número de programa")))))))))))))))))))))))))))))))))))))))))))))</f>
        <v>No ha seleccionado un número de programa</v>
      </c>
      <c r="L905" s="20"/>
      <c r="M905" s="17"/>
      <c r="N905" s="24"/>
      <c r="O905" s="21"/>
      <c r="P905" s="85"/>
      <c r="Q905" s="22"/>
      <c r="R905" s="22"/>
      <c r="S905" s="22"/>
      <c r="T905" s="22">
        <f t="shared" si="48"/>
        <v>0</v>
      </c>
      <c r="U905" s="22"/>
      <c r="V905" s="23"/>
      <c r="W905" s="23"/>
      <c r="X905" s="23"/>
      <c r="Y905" s="17"/>
      <c r="Z905" s="17"/>
      <c r="AA905" s="39"/>
      <c r="AB905" s="17"/>
      <c r="AC905" s="17"/>
      <c r="AD905" s="17"/>
      <c r="AE905" s="17"/>
      <c r="AF905" s="40" t="e">
        <f t="shared" si="49"/>
        <v>#DIV/0!</v>
      </c>
      <c r="AG905" s="41"/>
      <c r="AH905" s="41" t="b">
        <f t="shared" si="50"/>
        <v>1</v>
      </c>
    </row>
    <row r="906" spans="1:34" ht="44.25" hidden="1" customHeight="1" thickBot="1" x14ac:dyDescent="0.3">
      <c r="A906" s="17"/>
      <c r="B906" s="17"/>
      <c r="C906" s="3"/>
      <c r="D906" s="17"/>
      <c r="E906" s="3" t="str">
        <f>IF(D906=1,'Tipo '!$B$2,IF(D906=2,'Tipo '!$B$3,IF(D906=3,'Tipo '!$B$4,IF(D906=4,'Tipo '!$B$5,IF(D906=5,'Tipo '!$B$6,IF(D906=6,'Tipo '!$B$7,IF(D906=7,'Tipo '!$B$8,IF(D906=8,'Tipo '!$B$9,IF(D906=9,'Tipo '!$B$10,IF(D906=10,'Tipo '!$B$11,IF(D906=11,'Tipo '!$B$12,IF(D906=12,'Tipo '!$B$13,IF(D906=13,'Tipo '!$B$14,IF(D906=14,'Tipo '!$B$15,IF(D906=15,'Tipo '!$B$16,IF(D906=16,'Tipo '!$B$17,IF(D906=17,'Tipo '!$B$18,IF(D906=18,'Tipo '!$B$19,IF(D906=19,'Tipo '!$B$20,IF(D906=20,'Tipo '!$B$21,"No ha seleccionado un tipo de contrato válido"))))))))))))))))))))</f>
        <v>No ha seleccionado un tipo de contrato válido</v>
      </c>
      <c r="F906" s="3"/>
      <c r="G906" s="3"/>
      <c r="H906" s="19"/>
      <c r="I906" s="19"/>
      <c r="J906" s="8"/>
      <c r="K906" s="38" t="str">
        <f>IF(J906=1,'Equivalencia BH-BMPT'!$D$2,IF(J906=2,'Equivalencia BH-BMPT'!$D$3,IF(J906=3,'Equivalencia BH-BMPT'!$D$4,IF(J906=4,'Equivalencia BH-BMPT'!$D$5,IF(J906=5,'Equivalencia BH-BMPT'!$D$6,IF(J906=6,'Equivalencia BH-BMPT'!$D$7,IF(J906=7,'Equivalencia BH-BMPT'!$D$8,IF(J906=8,'Equivalencia BH-BMPT'!$D$9,IF(J906=9,'Equivalencia BH-BMPT'!$D$10,IF(J906=10,'Equivalencia BH-BMPT'!$D$11,IF(J906=11,'Equivalencia BH-BMPT'!$D$12,IF(J906=12,'Equivalencia BH-BMPT'!$D$13,IF(J906=13,'Equivalencia BH-BMPT'!$D$14,IF(J906=14,'Equivalencia BH-BMPT'!$D$15,IF(J906=15,'Equivalencia BH-BMPT'!$D$16,IF(J906=16,'Equivalencia BH-BMPT'!$D$17,IF(J906=17,'Equivalencia BH-BMPT'!$D$18,IF(J906=18,'Equivalencia BH-BMPT'!$D$19,IF(J906=19,'Equivalencia BH-BMPT'!$D$20,IF(J906=20,'Equivalencia BH-BMPT'!$D$21,IF(J906=21,'Equivalencia BH-BMPT'!$D$22,IF(J906=22,'Equivalencia BH-BMPT'!$D$23,IF(J906=23,'Equivalencia BH-BMPT'!#REF!,IF(J906=24,'Equivalencia BH-BMPT'!$D$25,IF(J906=25,'Equivalencia BH-BMPT'!$D$26,IF(J906=26,'Equivalencia BH-BMPT'!$D$27,IF(J906=27,'Equivalencia BH-BMPT'!$D$28,IF(J906=28,'Equivalencia BH-BMPT'!$D$29,IF(J906=29,'Equivalencia BH-BMPT'!$D$30,IF(J906=30,'Equivalencia BH-BMPT'!$D$31,IF(J906=31,'Equivalencia BH-BMPT'!$D$32,IF(J906=32,'Equivalencia BH-BMPT'!$D$33,IF(J906=33,'Equivalencia BH-BMPT'!$D$34,IF(J906=34,'Equivalencia BH-BMPT'!$D$35,IF(J906=35,'Equivalencia BH-BMPT'!$D$36,IF(J906=36,'Equivalencia BH-BMPT'!$D$37,IF(J906=37,'Equivalencia BH-BMPT'!$D$38,IF(J906=38,'Equivalencia BH-BMPT'!#REF!,IF(J906=39,'Equivalencia BH-BMPT'!$D$40,IF(J906=40,'Equivalencia BH-BMPT'!$D$41,IF(J906=41,'Equivalencia BH-BMPT'!$D$42,IF(J906=42,'Equivalencia BH-BMPT'!$D$43,IF(J906=43,'Equivalencia BH-BMPT'!$D$44,IF(J906=44,'Equivalencia BH-BMPT'!$D$45,IF(J906=45,'Equivalencia BH-BMPT'!$D$46,"No ha seleccionado un número de programa")))))))))))))))))))))))))))))))))))))))))))))</f>
        <v>No ha seleccionado un número de programa</v>
      </c>
      <c r="L906" s="20"/>
      <c r="M906" s="17"/>
      <c r="N906" s="24"/>
      <c r="O906" s="21"/>
      <c r="P906" s="85"/>
      <c r="Q906" s="22"/>
      <c r="R906" s="22"/>
      <c r="S906" s="22"/>
      <c r="T906" s="22">
        <f t="shared" si="48"/>
        <v>0</v>
      </c>
      <c r="U906" s="22"/>
      <c r="V906" s="23"/>
      <c r="W906" s="23"/>
      <c r="X906" s="23"/>
      <c r="Y906" s="17"/>
      <c r="Z906" s="17"/>
      <c r="AA906" s="39"/>
      <c r="AB906" s="17"/>
      <c r="AC906" s="17"/>
      <c r="AD906" s="17"/>
      <c r="AE906" s="17"/>
      <c r="AF906" s="40" t="e">
        <f t="shared" si="49"/>
        <v>#DIV/0!</v>
      </c>
      <c r="AG906" s="41"/>
      <c r="AH906" s="41" t="b">
        <f t="shared" si="50"/>
        <v>1</v>
      </c>
    </row>
    <row r="907" spans="1:34" ht="44.25" hidden="1" customHeight="1" thickBot="1" x14ac:dyDescent="0.3">
      <c r="A907" s="17"/>
      <c r="B907" s="17"/>
      <c r="C907" s="3"/>
      <c r="D907" s="17"/>
      <c r="E907" s="3" t="str">
        <f>IF(D907=1,'Tipo '!$B$2,IF(D907=2,'Tipo '!$B$3,IF(D907=3,'Tipo '!$B$4,IF(D907=4,'Tipo '!$B$5,IF(D907=5,'Tipo '!$B$6,IF(D907=6,'Tipo '!$B$7,IF(D907=7,'Tipo '!$B$8,IF(D907=8,'Tipo '!$B$9,IF(D907=9,'Tipo '!$B$10,IF(D907=10,'Tipo '!$B$11,IF(D907=11,'Tipo '!$B$12,IF(D907=12,'Tipo '!$B$13,IF(D907=13,'Tipo '!$B$14,IF(D907=14,'Tipo '!$B$15,IF(D907=15,'Tipo '!$B$16,IF(D907=16,'Tipo '!$B$17,IF(D907=17,'Tipo '!$B$18,IF(D907=18,'Tipo '!$B$19,IF(D907=19,'Tipo '!$B$20,IF(D907=20,'Tipo '!$B$21,"No ha seleccionado un tipo de contrato válido"))))))))))))))))))))</f>
        <v>No ha seleccionado un tipo de contrato válido</v>
      </c>
      <c r="F907" s="3"/>
      <c r="G907" s="3"/>
      <c r="H907" s="19"/>
      <c r="I907" s="19"/>
      <c r="J907" s="8"/>
      <c r="K907" s="38" t="str">
        <f>IF(J907=1,'Equivalencia BH-BMPT'!$D$2,IF(J907=2,'Equivalencia BH-BMPT'!$D$3,IF(J907=3,'Equivalencia BH-BMPT'!$D$4,IF(J907=4,'Equivalencia BH-BMPT'!$D$5,IF(J907=5,'Equivalencia BH-BMPT'!$D$6,IF(J907=6,'Equivalencia BH-BMPT'!$D$7,IF(J907=7,'Equivalencia BH-BMPT'!$D$8,IF(J907=8,'Equivalencia BH-BMPT'!$D$9,IF(J907=9,'Equivalencia BH-BMPT'!$D$10,IF(J907=10,'Equivalencia BH-BMPT'!$D$11,IF(J907=11,'Equivalencia BH-BMPT'!$D$12,IF(J907=12,'Equivalencia BH-BMPT'!$D$13,IF(J907=13,'Equivalencia BH-BMPT'!$D$14,IF(J907=14,'Equivalencia BH-BMPT'!$D$15,IF(J907=15,'Equivalencia BH-BMPT'!$D$16,IF(J907=16,'Equivalencia BH-BMPT'!$D$17,IF(J907=17,'Equivalencia BH-BMPT'!$D$18,IF(J907=18,'Equivalencia BH-BMPT'!$D$19,IF(J907=19,'Equivalencia BH-BMPT'!$D$20,IF(J907=20,'Equivalencia BH-BMPT'!$D$21,IF(J907=21,'Equivalencia BH-BMPT'!$D$22,IF(J907=22,'Equivalencia BH-BMPT'!$D$23,IF(J907=23,'Equivalencia BH-BMPT'!#REF!,IF(J907=24,'Equivalencia BH-BMPT'!$D$25,IF(J907=25,'Equivalencia BH-BMPT'!$D$26,IF(J907=26,'Equivalencia BH-BMPT'!$D$27,IF(J907=27,'Equivalencia BH-BMPT'!$D$28,IF(J907=28,'Equivalencia BH-BMPT'!$D$29,IF(J907=29,'Equivalencia BH-BMPT'!$D$30,IF(J907=30,'Equivalencia BH-BMPT'!$D$31,IF(J907=31,'Equivalencia BH-BMPT'!$D$32,IF(J907=32,'Equivalencia BH-BMPT'!$D$33,IF(J907=33,'Equivalencia BH-BMPT'!$D$34,IF(J907=34,'Equivalencia BH-BMPT'!$D$35,IF(J907=35,'Equivalencia BH-BMPT'!$D$36,IF(J907=36,'Equivalencia BH-BMPT'!$D$37,IF(J907=37,'Equivalencia BH-BMPT'!$D$38,IF(J907=38,'Equivalencia BH-BMPT'!#REF!,IF(J907=39,'Equivalencia BH-BMPT'!$D$40,IF(J907=40,'Equivalencia BH-BMPT'!$D$41,IF(J907=41,'Equivalencia BH-BMPT'!$D$42,IF(J907=42,'Equivalencia BH-BMPT'!$D$43,IF(J907=43,'Equivalencia BH-BMPT'!$D$44,IF(J907=44,'Equivalencia BH-BMPT'!$D$45,IF(J907=45,'Equivalencia BH-BMPT'!$D$46,"No ha seleccionado un número de programa")))))))))))))))))))))))))))))))))))))))))))))</f>
        <v>No ha seleccionado un número de programa</v>
      </c>
      <c r="L907" s="20"/>
      <c r="M907" s="17"/>
      <c r="N907" s="24"/>
      <c r="O907" s="21"/>
      <c r="P907" s="85"/>
      <c r="Q907" s="22"/>
      <c r="R907" s="22"/>
      <c r="S907" s="22"/>
      <c r="T907" s="22">
        <f t="shared" si="48"/>
        <v>0</v>
      </c>
      <c r="U907" s="22"/>
      <c r="V907" s="23"/>
      <c r="W907" s="23"/>
      <c r="X907" s="23"/>
      <c r="Y907" s="17"/>
      <c r="Z907" s="17"/>
      <c r="AA907" s="39"/>
      <c r="AB907" s="17"/>
      <c r="AC907" s="17"/>
      <c r="AD907" s="17"/>
      <c r="AE907" s="17"/>
      <c r="AF907" s="40" t="e">
        <f t="shared" si="49"/>
        <v>#DIV/0!</v>
      </c>
      <c r="AG907" s="41"/>
      <c r="AH907" s="41" t="b">
        <f t="shared" si="50"/>
        <v>1</v>
      </c>
    </row>
    <row r="908" spans="1:34" ht="44.25" hidden="1" customHeight="1" thickBot="1" x14ac:dyDescent="0.3">
      <c r="A908" s="17"/>
      <c r="B908" s="17"/>
      <c r="C908" s="3"/>
      <c r="D908" s="17"/>
      <c r="E908" s="3" t="str">
        <f>IF(D908=1,'Tipo '!$B$2,IF(D908=2,'Tipo '!$B$3,IF(D908=3,'Tipo '!$B$4,IF(D908=4,'Tipo '!$B$5,IF(D908=5,'Tipo '!$B$6,IF(D908=6,'Tipo '!$B$7,IF(D908=7,'Tipo '!$B$8,IF(D908=8,'Tipo '!$B$9,IF(D908=9,'Tipo '!$B$10,IF(D908=10,'Tipo '!$B$11,IF(D908=11,'Tipo '!$B$12,IF(D908=12,'Tipo '!$B$13,IF(D908=13,'Tipo '!$B$14,IF(D908=14,'Tipo '!$B$15,IF(D908=15,'Tipo '!$B$16,IF(D908=16,'Tipo '!$B$17,IF(D908=17,'Tipo '!$B$18,IF(D908=18,'Tipo '!$B$19,IF(D908=19,'Tipo '!$B$20,IF(D908=20,'Tipo '!$B$21,"No ha seleccionado un tipo de contrato válido"))))))))))))))))))))</f>
        <v>No ha seleccionado un tipo de contrato válido</v>
      </c>
      <c r="F908" s="3"/>
      <c r="G908" s="3"/>
      <c r="H908" s="19"/>
      <c r="I908" s="19"/>
      <c r="J908" s="8"/>
      <c r="K908" s="38" t="str">
        <f>IF(J908=1,'Equivalencia BH-BMPT'!$D$2,IF(J908=2,'Equivalencia BH-BMPT'!$D$3,IF(J908=3,'Equivalencia BH-BMPT'!$D$4,IF(J908=4,'Equivalencia BH-BMPT'!$D$5,IF(J908=5,'Equivalencia BH-BMPT'!$D$6,IF(J908=6,'Equivalencia BH-BMPT'!$D$7,IF(J908=7,'Equivalencia BH-BMPT'!$D$8,IF(J908=8,'Equivalencia BH-BMPT'!$D$9,IF(J908=9,'Equivalencia BH-BMPT'!$D$10,IF(J908=10,'Equivalencia BH-BMPT'!$D$11,IF(J908=11,'Equivalencia BH-BMPT'!$D$12,IF(J908=12,'Equivalencia BH-BMPT'!$D$13,IF(J908=13,'Equivalencia BH-BMPT'!$D$14,IF(J908=14,'Equivalencia BH-BMPT'!$D$15,IF(J908=15,'Equivalencia BH-BMPT'!$D$16,IF(J908=16,'Equivalencia BH-BMPT'!$D$17,IF(J908=17,'Equivalencia BH-BMPT'!$D$18,IF(J908=18,'Equivalencia BH-BMPT'!$D$19,IF(J908=19,'Equivalencia BH-BMPT'!$D$20,IF(J908=20,'Equivalencia BH-BMPT'!$D$21,IF(J908=21,'Equivalencia BH-BMPT'!$D$22,IF(J908=22,'Equivalencia BH-BMPT'!$D$23,IF(J908=23,'Equivalencia BH-BMPT'!#REF!,IF(J908=24,'Equivalencia BH-BMPT'!$D$25,IF(J908=25,'Equivalencia BH-BMPT'!$D$26,IF(J908=26,'Equivalencia BH-BMPT'!$D$27,IF(J908=27,'Equivalencia BH-BMPT'!$D$28,IF(J908=28,'Equivalencia BH-BMPT'!$D$29,IF(J908=29,'Equivalencia BH-BMPT'!$D$30,IF(J908=30,'Equivalencia BH-BMPT'!$D$31,IF(J908=31,'Equivalencia BH-BMPT'!$D$32,IF(J908=32,'Equivalencia BH-BMPT'!$D$33,IF(J908=33,'Equivalencia BH-BMPT'!$D$34,IF(J908=34,'Equivalencia BH-BMPT'!$D$35,IF(J908=35,'Equivalencia BH-BMPT'!$D$36,IF(J908=36,'Equivalencia BH-BMPT'!$D$37,IF(J908=37,'Equivalencia BH-BMPT'!$D$38,IF(J908=38,'Equivalencia BH-BMPT'!#REF!,IF(J908=39,'Equivalencia BH-BMPT'!$D$40,IF(J908=40,'Equivalencia BH-BMPT'!$D$41,IF(J908=41,'Equivalencia BH-BMPT'!$D$42,IF(J908=42,'Equivalencia BH-BMPT'!$D$43,IF(J908=43,'Equivalencia BH-BMPT'!$D$44,IF(J908=44,'Equivalencia BH-BMPT'!$D$45,IF(J908=45,'Equivalencia BH-BMPT'!$D$46,"No ha seleccionado un número de programa")))))))))))))))))))))))))))))))))))))))))))))</f>
        <v>No ha seleccionado un número de programa</v>
      </c>
      <c r="L908" s="20"/>
      <c r="M908" s="17"/>
      <c r="N908" s="24"/>
      <c r="O908" s="21"/>
      <c r="P908" s="85"/>
      <c r="Q908" s="22"/>
      <c r="R908" s="22"/>
      <c r="S908" s="22"/>
      <c r="T908" s="22">
        <f t="shared" si="48"/>
        <v>0</v>
      </c>
      <c r="U908" s="22"/>
      <c r="V908" s="23"/>
      <c r="W908" s="23"/>
      <c r="X908" s="23"/>
      <c r="Y908" s="17"/>
      <c r="Z908" s="17"/>
      <c r="AA908" s="39"/>
      <c r="AB908" s="17"/>
      <c r="AC908" s="17"/>
      <c r="AD908" s="17"/>
      <c r="AE908" s="17"/>
      <c r="AF908" s="40" t="e">
        <f t="shared" si="49"/>
        <v>#DIV/0!</v>
      </c>
      <c r="AG908" s="41"/>
      <c r="AH908" s="41" t="b">
        <f t="shared" si="50"/>
        <v>1</v>
      </c>
    </row>
    <row r="909" spans="1:34" ht="44.25" hidden="1" customHeight="1" thickBot="1" x14ac:dyDescent="0.3">
      <c r="A909" s="17"/>
      <c r="B909" s="17"/>
      <c r="C909" s="3"/>
      <c r="D909" s="17"/>
      <c r="E909" s="3" t="str">
        <f>IF(D909=1,'Tipo '!$B$2,IF(D909=2,'Tipo '!$B$3,IF(D909=3,'Tipo '!$B$4,IF(D909=4,'Tipo '!$B$5,IF(D909=5,'Tipo '!$B$6,IF(D909=6,'Tipo '!$B$7,IF(D909=7,'Tipo '!$B$8,IF(D909=8,'Tipo '!$B$9,IF(D909=9,'Tipo '!$B$10,IF(D909=10,'Tipo '!$B$11,IF(D909=11,'Tipo '!$B$12,IF(D909=12,'Tipo '!$B$13,IF(D909=13,'Tipo '!$B$14,IF(D909=14,'Tipo '!$B$15,IF(D909=15,'Tipo '!$B$16,IF(D909=16,'Tipo '!$B$17,IF(D909=17,'Tipo '!$B$18,IF(D909=18,'Tipo '!$B$19,IF(D909=19,'Tipo '!$B$20,IF(D909=20,'Tipo '!$B$21,"No ha seleccionado un tipo de contrato válido"))))))))))))))))))))</f>
        <v>No ha seleccionado un tipo de contrato válido</v>
      </c>
      <c r="F909" s="3"/>
      <c r="G909" s="3"/>
      <c r="H909" s="19"/>
      <c r="I909" s="19"/>
      <c r="J909" s="8"/>
      <c r="K909" s="38" t="str">
        <f>IF(J909=1,'Equivalencia BH-BMPT'!$D$2,IF(J909=2,'Equivalencia BH-BMPT'!$D$3,IF(J909=3,'Equivalencia BH-BMPT'!$D$4,IF(J909=4,'Equivalencia BH-BMPT'!$D$5,IF(J909=5,'Equivalencia BH-BMPT'!$D$6,IF(J909=6,'Equivalencia BH-BMPT'!$D$7,IF(J909=7,'Equivalencia BH-BMPT'!$D$8,IF(J909=8,'Equivalencia BH-BMPT'!$D$9,IF(J909=9,'Equivalencia BH-BMPT'!$D$10,IF(J909=10,'Equivalencia BH-BMPT'!$D$11,IF(J909=11,'Equivalencia BH-BMPT'!$D$12,IF(J909=12,'Equivalencia BH-BMPT'!$D$13,IF(J909=13,'Equivalencia BH-BMPT'!$D$14,IF(J909=14,'Equivalencia BH-BMPT'!$D$15,IF(J909=15,'Equivalencia BH-BMPT'!$D$16,IF(J909=16,'Equivalencia BH-BMPT'!$D$17,IF(J909=17,'Equivalencia BH-BMPT'!$D$18,IF(J909=18,'Equivalencia BH-BMPT'!$D$19,IF(J909=19,'Equivalencia BH-BMPT'!$D$20,IF(J909=20,'Equivalencia BH-BMPT'!$D$21,IF(J909=21,'Equivalencia BH-BMPT'!$D$22,IF(J909=22,'Equivalencia BH-BMPT'!$D$23,IF(J909=23,'Equivalencia BH-BMPT'!#REF!,IF(J909=24,'Equivalencia BH-BMPT'!$D$25,IF(J909=25,'Equivalencia BH-BMPT'!$D$26,IF(J909=26,'Equivalencia BH-BMPT'!$D$27,IF(J909=27,'Equivalencia BH-BMPT'!$D$28,IF(J909=28,'Equivalencia BH-BMPT'!$D$29,IF(J909=29,'Equivalencia BH-BMPT'!$D$30,IF(J909=30,'Equivalencia BH-BMPT'!$D$31,IF(J909=31,'Equivalencia BH-BMPT'!$D$32,IF(J909=32,'Equivalencia BH-BMPT'!$D$33,IF(J909=33,'Equivalencia BH-BMPT'!$D$34,IF(J909=34,'Equivalencia BH-BMPT'!$D$35,IF(J909=35,'Equivalencia BH-BMPT'!$D$36,IF(J909=36,'Equivalencia BH-BMPT'!$D$37,IF(J909=37,'Equivalencia BH-BMPT'!$D$38,IF(J909=38,'Equivalencia BH-BMPT'!#REF!,IF(J909=39,'Equivalencia BH-BMPT'!$D$40,IF(J909=40,'Equivalencia BH-BMPT'!$D$41,IF(J909=41,'Equivalencia BH-BMPT'!$D$42,IF(J909=42,'Equivalencia BH-BMPT'!$D$43,IF(J909=43,'Equivalencia BH-BMPT'!$D$44,IF(J909=44,'Equivalencia BH-BMPT'!$D$45,IF(J909=45,'Equivalencia BH-BMPT'!$D$46,"No ha seleccionado un número de programa")))))))))))))))))))))))))))))))))))))))))))))</f>
        <v>No ha seleccionado un número de programa</v>
      </c>
      <c r="L909" s="20"/>
      <c r="M909" s="17"/>
      <c r="N909" s="24"/>
      <c r="O909" s="21"/>
      <c r="P909" s="85"/>
      <c r="Q909" s="22"/>
      <c r="R909" s="22"/>
      <c r="S909" s="22"/>
      <c r="T909" s="22">
        <f t="shared" si="48"/>
        <v>0</v>
      </c>
      <c r="U909" s="22"/>
      <c r="V909" s="23"/>
      <c r="W909" s="23"/>
      <c r="X909" s="23"/>
      <c r="Y909" s="17"/>
      <c r="Z909" s="17"/>
      <c r="AA909" s="39"/>
      <c r="AB909" s="17"/>
      <c r="AC909" s="17"/>
      <c r="AD909" s="17"/>
      <c r="AE909" s="17"/>
      <c r="AF909" s="40" t="e">
        <f t="shared" si="49"/>
        <v>#DIV/0!</v>
      </c>
      <c r="AG909" s="41"/>
      <c r="AH909" s="41" t="b">
        <f t="shared" si="50"/>
        <v>1</v>
      </c>
    </row>
    <row r="910" spans="1:34" ht="44.25" hidden="1" customHeight="1" thickBot="1" x14ac:dyDescent="0.3">
      <c r="A910" s="17"/>
      <c r="B910" s="17"/>
      <c r="C910" s="3"/>
      <c r="D910" s="17"/>
      <c r="E910" s="3" t="str">
        <f>IF(D910=1,'Tipo '!$B$2,IF(D910=2,'Tipo '!$B$3,IF(D910=3,'Tipo '!$B$4,IF(D910=4,'Tipo '!$B$5,IF(D910=5,'Tipo '!$B$6,IF(D910=6,'Tipo '!$B$7,IF(D910=7,'Tipo '!$B$8,IF(D910=8,'Tipo '!$B$9,IF(D910=9,'Tipo '!$B$10,IF(D910=10,'Tipo '!$B$11,IF(D910=11,'Tipo '!$B$12,IF(D910=12,'Tipo '!$B$13,IF(D910=13,'Tipo '!$B$14,IF(D910=14,'Tipo '!$B$15,IF(D910=15,'Tipo '!$B$16,IF(D910=16,'Tipo '!$B$17,IF(D910=17,'Tipo '!$B$18,IF(D910=18,'Tipo '!$B$19,IF(D910=19,'Tipo '!$B$20,IF(D910=20,'Tipo '!$B$21,"No ha seleccionado un tipo de contrato válido"))))))))))))))))))))</f>
        <v>No ha seleccionado un tipo de contrato válido</v>
      </c>
      <c r="F910" s="3"/>
      <c r="G910" s="3"/>
      <c r="H910" s="19"/>
      <c r="I910" s="19"/>
      <c r="J910" s="8"/>
      <c r="K910" s="38" t="str">
        <f>IF(J910=1,'Equivalencia BH-BMPT'!$D$2,IF(J910=2,'Equivalencia BH-BMPT'!$D$3,IF(J910=3,'Equivalencia BH-BMPT'!$D$4,IF(J910=4,'Equivalencia BH-BMPT'!$D$5,IF(J910=5,'Equivalencia BH-BMPT'!$D$6,IF(J910=6,'Equivalencia BH-BMPT'!$D$7,IF(J910=7,'Equivalencia BH-BMPT'!$D$8,IF(J910=8,'Equivalencia BH-BMPT'!$D$9,IF(J910=9,'Equivalencia BH-BMPT'!$D$10,IF(J910=10,'Equivalencia BH-BMPT'!$D$11,IF(J910=11,'Equivalencia BH-BMPT'!$D$12,IF(J910=12,'Equivalencia BH-BMPT'!$D$13,IF(J910=13,'Equivalencia BH-BMPT'!$D$14,IF(J910=14,'Equivalencia BH-BMPT'!$D$15,IF(J910=15,'Equivalencia BH-BMPT'!$D$16,IF(J910=16,'Equivalencia BH-BMPT'!$D$17,IF(J910=17,'Equivalencia BH-BMPT'!$D$18,IF(J910=18,'Equivalencia BH-BMPT'!$D$19,IF(J910=19,'Equivalencia BH-BMPT'!$D$20,IF(J910=20,'Equivalencia BH-BMPT'!$D$21,IF(J910=21,'Equivalencia BH-BMPT'!$D$22,IF(J910=22,'Equivalencia BH-BMPT'!$D$23,IF(J910=23,'Equivalencia BH-BMPT'!#REF!,IF(J910=24,'Equivalencia BH-BMPT'!$D$25,IF(J910=25,'Equivalencia BH-BMPT'!$D$26,IF(J910=26,'Equivalencia BH-BMPT'!$D$27,IF(J910=27,'Equivalencia BH-BMPT'!$D$28,IF(J910=28,'Equivalencia BH-BMPT'!$D$29,IF(J910=29,'Equivalencia BH-BMPT'!$D$30,IF(J910=30,'Equivalencia BH-BMPT'!$D$31,IF(J910=31,'Equivalencia BH-BMPT'!$D$32,IF(J910=32,'Equivalencia BH-BMPT'!$D$33,IF(J910=33,'Equivalencia BH-BMPT'!$D$34,IF(J910=34,'Equivalencia BH-BMPT'!$D$35,IF(J910=35,'Equivalencia BH-BMPT'!$D$36,IF(J910=36,'Equivalencia BH-BMPT'!$D$37,IF(J910=37,'Equivalencia BH-BMPT'!$D$38,IF(J910=38,'Equivalencia BH-BMPT'!#REF!,IF(J910=39,'Equivalencia BH-BMPT'!$D$40,IF(J910=40,'Equivalencia BH-BMPT'!$D$41,IF(J910=41,'Equivalencia BH-BMPT'!$D$42,IF(J910=42,'Equivalencia BH-BMPT'!$D$43,IF(J910=43,'Equivalencia BH-BMPT'!$D$44,IF(J910=44,'Equivalencia BH-BMPT'!$D$45,IF(J910=45,'Equivalencia BH-BMPT'!$D$46,"No ha seleccionado un número de programa")))))))))))))))))))))))))))))))))))))))))))))</f>
        <v>No ha seleccionado un número de programa</v>
      </c>
      <c r="L910" s="20"/>
      <c r="M910" s="17"/>
      <c r="N910" s="24"/>
      <c r="O910" s="21"/>
      <c r="P910" s="85"/>
      <c r="Q910" s="22"/>
      <c r="R910" s="22"/>
      <c r="S910" s="22"/>
      <c r="T910" s="22">
        <f t="shared" si="48"/>
        <v>0</v>
      </c>
      <c r="U910" s="22"/>
      <c r="V910" s="23"/>
      <c r="W910" s="23"/>
      <c r="X910" s="23"/>
      <c r="Y910" s="17"/>
      <c r="Z910" s="17"/>
      <c r="AA910" s="39"/>
      <c r="AB910" s="17"/>
      <c r="AC910" s="17"/>
      <c r="AD910" s="17"/>
      <c r="AE910" s="17"/>
      <c r="AF910" s="40" t="e">
        <f t="shared" si="49"/>
        <v>#DIV/0!</v>
      </c>
      <c r="AG910" s="41"/>
      <c r="AH910" s="41" t="b">
        <f t="shared" si="50"/>
        <v>1</v>
      </c>
    </row>
    <row r="911" spans="1:34" ht="44.25" hidden="1" customHeight="1" thickBot="1" x14ac:dyDescent="0.3">
      <c r="A911" s="17"/>
      <c r="B911" s="17"/>
      <c r="C911" s="3"/>
      <c r="D911" s="17"/>
      <c r="E911" s="3" t="str">
        <f>IF(D911=1,'Tipo '!$B$2,IF(D911=2,'Tipo '!$B$3,IF(D911=3,'Tipo '!$B$4,IF(D911=4,'Tipo '!$B$5,IF(D911=5,'Tipo '!$B$6,IF(D911=6,'Tipo '!$B$7,IF(D911=7,'Tipo '!$B$8,IF(D911=8,'Tipo '!$B$9,IF(D911=9,'Tipo '!$B$10,IF(D911=10,'Tipo '!$B$11,IF(D911=11,'Tipo '!$B$12,IF(D911=12,'Tipo '!$B$13,IF(D911=13,'Tipo '!$B$14,IF(D911=14,'Tipo '!$B$15,IF(D911=15,'Tipo '!$B$16,IF(D911=16,'Tipo '!$B$17,IF(D911=17,'Tipo '!$B$18,IF(D911=18,'Tipo '!$B$19,IF(D911=19,'Tipo '!$B$20,IF(D911=20,'Tipo '!$B$21,"No ha seleccionado un tipo de contrato válido"))))))))))))))))))))</f>
        <v>No ha seleccionado un tipo de contrato válido</v>
      </c>
      <c r="F911" s="3"/>
      <c r="G911" s="3"/>
      <c r="H911" s="19"/>
      <c r="I911" s="19"/>
      <c r="J911" s="8"/>
      <c r="K911" s="38" t="str">
        <f>IF(J911=1,'Equivalencia BH-BMPT'!$D$2,IF(J911=2,'Equivalencia BH-BMPT'!$D$3,IF(J911=3,'Equivalencia BH-BMPT'!$D$4,IF(J911=4,'Equivalencia BH-BMPT'!$D$5,IF(J911=5,'Equivalencia BH-BMPT'!$D$6,IF(J911=6,'Equivalencia BH-BMPT'!$D$7,IF(J911=7,'Equivalencia BH-BMPT'!$D$8,IF(J911=8,'Equivalencia BH-BMPT'!$D$9,IF(J911=9,'Equivalencia BH-BMPT'!$D$10,IF(J911=10,'Equivalencia BH-BMPT'!$D$11,IF(J911=11,'Equivalencia BH-BMPT'!$D$12,IF(J911=12,'Equivalencia BH-BMPT'!$D$13,IF(J911=13,'Equivalencia BH-BMPT'!$D$14,IF(J911=14,'Equivalencia BH-BMPT'!$D$15,IF(J911=15,'Equivalencia BH-BMPT'!$D$16,IF(J911=16,'Equivalencia BH-BMPT'!$D$17,IF(J911=17,'Equivalencia BH-BMPT'!$D$18,IF(J911=18,'Equivalencia BH-BMPT'!$D$19,IF(J911=19,'Equivalencia BH-BMPT'!$D$20,IF(J911=20,'Equivalencia BH-BMPT'!$D$21,IF(J911=21,'Equivalencia BH-BMPT'!$D$22,IF(J911=22,'Equivalencia BH-BMPT'!$D$23,IF(J911=23,'Equivalencia BH-BMPT'!#REF!,IF(J911=24,'Equivalencia BH-BMPT'!$D$25,IF(J911=25,'Equivalencia BH-BMPT'!$D$26,IF(J911=26,'Equivalencia BH-BMPT'!$D$27,IF(J911=27,'Equivalencia BH-BMPT'!$D$28,IF(J911=28,'Equivalencia BH-BMPT'!$D$29,IF(J911=29,'Equivalencia BH-BMPT'!$D$30,IF(J911=30,'Equivalencia BH-BMPT'!$D$31,IF(J911=31,'Equivalencia BH-BMPT'!$D$32,IF(J911=32,'Equivalencia BH-BMPT'!$D$33,IF(J911=33,'Equivalencia BH-BMPT'!$D$34,IF(J911=34,'Equivalencia BH-BMPT'!$D$35,IF(J911=35,'Equivalencia BH-BMPT'!$D$36,IF(J911=36,'Equivalencia BH-BMPT'!$D$37,IF(J911=37,'Equivalencia BH-BMPT'!$D$38,IF(J911=38,'Equivalencia BH-BMPT'!#REF!,IF(J911=39,'Equivalencia BH-BMPT'!$D$40,IF(J911=40,'Equivalencia BH-BMPT'!$D$41,IF(J911=41,'Equivalencia BH-BMPT'!$D$42,IF(J911=42,'Equivalencia BH-BMPT'!$D$43,IF(J911=43,'Equivalencia BH-BMPT'!$D$44,IF(J911=44,'Equivalencia BH-BMPT'!$D$45,IF(J911=45,'Equivalencia BH-BMPT'!$D$46,"No ha seleccionado un número de programa")))))))))))))))))))))))))))))))))))))))))))))</f>
        <v>No ha seleccionado un número de programa</v>
      </c>
      <c r="L911" s="20"/>
      <c r="M911" s="17"/>
      <c r="N911" s="24"/>
      <c r="O911" s="21"/>
      <c r="P911" s="85"/>
      <c r="Q911" s="22"/>
      <c r="R911" s="22"/>
      <c r="S911" s="22"/>
      <c r="T911" s="22">
        <f t="shared" si="48"/>
        <v>0</v>
      </c>
      <c r="U911" s="22"/>
      <c r="V911" s="23"/>
      <c r="W911" s="23"/>
      <c r="X911" s="23"/>
      <c r="Y911" s="17"/>
      <c r="Z911" s="17"/>
      <c r="AA911" s="39"/>
      <c r="AB911" s="17"/>
      <c r="AC911" s="17"/>
      <c r="AD911" s="17"/>
      <c r="AE911" s="17"/>
      <c r="AF911" s="40" t="e">
        <f t="shared" si="49"/>
        <v>#DIV/0!</v>
      </c>
      <c r="AG911" s="41"/>
      <c r="AH911" s="41" t="b">
        <f t="shared" si="50"/>
        <v>1</v>
      </c>
    </row>
    <row r="912" spans="1:34" ht="44.25" hidden="1" customHeight="1" thickBot="1" x14ac:dyDescent="0.3">
      <c r="A912" s="17"/>
      <c r="B912" s="17"/>
      <c r="C912" s="3"/>
      <c r="D912" s="17"/>
      <c r="E912" s="3" t="str">
        <f>IF(D912=1,'Tipo '!$B$2,IF(D912=2,'Tipo '!$B$3,IF(D912=3,'Tipo '!$B$4,IF(D912=4,'Tipo '!$B$5,IF(D912=5,'Tipo '!$B$6,IF(D912=6,'Tipo '!$B$7,IF(D912=7,'Tipo '!$B$8,IF(D912=8,'Tipo '!$B$9,IF(D912=9,'Tipo '!$B$10,IF(D912=10,'Tipo '!$B$11,IF(D912=11,'Tipo '!$B$12,IF(D912=12,'Tipo '!$B$13,IF(D912=13,'Tipo '!$B$14,IF(D912=14,'Tipo '!$B$15,IF(D912=15,'Tipo '!$B$16,IF(D912=16,'Tipo '!$B$17,IF(D912=17,'Tipo '!$B$18,IF(D912=18,'Tipo '!$B$19,IF(D912=19,'Tipo '!$B$20,IF(D912=20,'Tipo '!$B$21,"No ha seleccionado un tipo de contrato válido"))))))))))))))))))))</f>
        <v>No ha seleccionado un tipo de contrato válido</v>
      </c>
      <c r="F912" s="3"/>
      <c r="G912" s="3"/>
      <c r="H912" s="19"/>
      <c r="I912" s="19"/>
      <c r="J912" s="8"/>
      <c r="K912" s="38" t="str">
        <f>IF(J912=1,'Equivalencia BH-BMPT'!$D$2,IF(J912=2,'Equivalencia BH-BMPT'!$D$3,IF(J912=3,'Equivalencia BH-BMPT'!$D$4,IF(J912=4,'Equivalencia BH-BMPT'!$D$5,IF(J912=5,'Equivalencia BH-BMPT'!$D$6,IF(J912=6,'Equivalencia BH-BMPT'!$D$7,IF(J912=7,'Equivalencia BH-BMPT'!$D$8,IF(J912=8,'Equivalencia BH-BMPT'!$D$9,IF(J912=9,'Equivalencia BH-BMPT'!$D$10,IF(J912=10,'Equivalencia BH-BMPT'!$D$11,IF(J912=11,'Equivalencia BH-BMPT'!$D$12,IF(J912=12,'Equivalencia BH-BMPT'!$D$13,IF(J912=13,'Equivalencia BH-BMPT'!$D$14,IF(J912=14,'Equivalencia BH-BMPT'!$D$15,IF(J912=15,'Equivalencia BH-BMPT'!$D$16,IF(J912=16,'Equivalencia BH-BMPT'!$D$17,IF(J912=17,'Equivalencia BH-BMPT'!$D$18,IF(J912=18,'Equivalencia BH-BMPT'!$D$19,IF(J912=19,'Equivalencia BH-BMPT'!$D$20,IF(J912=20,'Equivalencia BH-BMPT'!$D$21,IF(J912=21,'Equivalencia BH-BMPT'!$D$22,IF(J912=22,'Equivalencia BH-BMPT'!$D$23,IF(J912=23,'Equivalencia BH-BMPT'!#REF!,IF(J912=24,'Equivalencia BH-BMPT'!$D$25,IF(J912=25,'Equivalencia BH-BMPT'!$D$26,IF(J912=26,'Equivalencia BH-BMPT'!$D$27,IF(J912=27,'Equivalencia BH-BMPT'!$D$28,IF(J912=28,'Equivalencia BH-BMPT'!$D$29,IF(J912=29,'Equivalencia BH-BMPT'!$D$30,IF(J912=30,'Equivalencia BH-BMPT'!$D$31,IF(J912=31,'Equivalencia BH-BMPT'!$D$32,IF(J912=32,'Equivalencia BH-BMPT'!$D$33,IF(J912=33,'Equivalencia BH-BMPT'!$D$34,IF(J912=34,'Equivalencia BH-BMPT'!$D$35,IF(J912=35,'Equivalencia BH-BMPT'!$D$36,IF(J912=36,'Equivalencia BH-BMPT'!$D$37,IF(J912=37,'Equivalencia BH-BMPT'!$D$38,IF(J912=38,'Equivalencia BH-BMPT'!#REF!,IF(J912=39,'Equivalencia BH-BMPT'!$D$40,IF(J912=40,'Equivalencia BH-BMPT'!$D$41,IF(J912=41,'Equivalencia BH-BMPT'!$D$42,IF(J912=42,'Equivalencia BH-BMPT'!$D$43,IF(J912=43,'Equivalencia BH-BMPT'!$D$44,IF(J912=44,'Equivalencia BH-BMPT'!$D$45,IF(J912=45,'Equivalencia BH-BMPT'!$D$46,"No ha seleccionado un número de programa")))))))))))))))))))))))))))))))))))))))))))))</f>
        <v>No ha seleccionado un número de programa</v>
      </c>
      <c r="L912" s="20"/>
      <c r="M912" s="17"/>
      <c r="N912" s="24"/>
      <c r="O912" s="21"/>
      <c r="P912" s="85"/>
      <c r="Q912" s="22"/>
      <c r="R912" s="22"/>
      <c r="S912" s="22"/>
      <c r="T912" s="22">
        <f t="shared" si="48"/>
        <v>0</v>
      </c>
      <c r="U912" s="22"/>
      <c r="V912" s="23"/>
      <c r="W912" s="23"/>
      <c r="X912" s="23"/>
      <c r="Y912" s="17"/>
      <c r="Z912" s="17"/>
      <c r="AA912" s="39"/>
      <c r="AB912" s="17"/>
      <c r="AC912" s="17"/>
      <c r="AD912" s="17"/>
      <c r="AE912" s="17"/>
      <c r="AF912" s="40" t="e">
        <f t="shared" si="49"/>
        <v>#DIV/0!</v>
      </c>
      <c r="AG912" s="41"/>
      <c r="AH912" s="41" t="b">
        <f t="shared" si="50"/>
        <v>1</v>
      </c>
    </row>
    <row r="913" spans="1:34" ht="44.25" hidden="1" customHeight="1" thickBot="1" x14ac:dyDescent="0.3">
      <c r="A913" s="17"/>
      <c r="B913" s="17"/>
      <c r="C913" s="3"/>
      <c r="D913" s="17"/>
      <c r="E913" s="3" t="str">
        <f>IF(D913=1,'Tipo '!$B$2,IF(D913=2,'Tipo '!$B$3,IF(D913=3,'Tipo '!$B$4,IF(D913=4,'Tipo '!$B$5,IF(D913=5,'Tipo '!$B$6,IF(D913=6,'Tipo '!$B$7,IF(D913=7,'Tipo '!$B$8,IF(D913=8,'Tipo '!$B$9,IF(D913=9,'Tipo '!$B$10,IF(D913=10,'Tipo '!$B$11,IF(D913=11,'Tipo '!$B$12,IF(D913=12,'Tipo '!$B$13,IF(D913=13,'Tipo '!$B$14,IF(D913=14,'Tipo '!$B$15,IF(D913=15,'Tipo '!$B$16,IF(D913=16,'Tipo '!$B$17,IF(D913=17,'Tipo '!$B$18,IF(D913=18,'Tipo '!$B$19,IF(D913=19,'Tipo '!$B$20,IF(D913=20,'Tipo '!$B$21,"No ha seleccionado un tipo de contrato válido"))))))))))))))))))))</f>
        <v>No ha seleccionado un tipo de contrato válido</v>
      </c>
      <c r="F913" s="3"/>
      <c r="G913" s="3"/>
      <c r="H913" s="19"/>
      <c r="I913" s="19"/>
      <c r="J913" s="8"/>
      <c r="K913" s="38" t="str">
        <f>IF(J913=1,'Equivalencia BH-BMPT'!$D$2,IF(J913=2,'Equivalencia BH-BMPT'!$D$3,IF(J913=3,'Equivalencia BH-BMPT'!$D$4,IF(J913=4,'Equivalencia BH-BMPT'!$D$5,IF(J913=5,'Equivalencia BH-BMPT'!$D$6,IF(J913=6,'Equivalencia BH-BMPT'!$D$7,IF(J913=7,'Equivalencia BH-BMPT'!$D$8,IF(J913=8,'Equivalencia BH-BMPT'!$D$9,IF(J913=9,'Equivalencia BH-BMPT'!$D$10,IF(J913=10,'Equivalencia BH-BMPT'!$D$11,IF(J913=11,'Equivalencia BH-BMPT'!$D$12,IF(J913=12,'Equivalencia BH-BMPT'!$D$13,IF(J913=13,'Equivalencia BH-BMPT'!$D$14,IF(J913=14,'Equivalencia BH-BMPT'!$D$15,IF(J913=15,'Equivalencia BH-BMPT'!$D$16,IF(J913=16,'Equivalencia BH-BMPT'!$D$17,IF(J913=17,'Equivalencia BH-BMPT'!$D$18,IF(J913=18,'Equivalencia BH-BMPT'!$D$19,IF(J913=19,'Equivalencia BH-BMPT'!$D$20,IF(J913=20,'Equivalencia BH-BMPT'!$D$21,IF(J913=21,'Equivalencia BH-BMPT'!$D$22,IF(J913=22,'Equivalencia BH-BMPT'!$D$23,IF(J913=23,'Equivalencia BH-BMPT'!#REF!,IF(J913=24,'Equivalencia BH-BMPT'!$D$25,IF(J913=25,'Equivalencia BH-BMPT'!$D$26,IF(J913=26,'Equivalencia BH-BMPT'!$D$27,IF(J913=27,'Equivalencia BH-BMPT'!$D$28,IF(J913=28,'Equivalencia BH-BMPT'!$D$29,IF(J913=29,'Equivalencia BH-BMPT'!$D$30,IF(J913=30,'Equivalencia BH-BMPT'!$D$31,IF(J913=31,'Equivalencia BH-BMPT'!$D$32,IF(J913=32,'Equivalencia BH-BMPT'!$D$33,IF(J913=33,'Equivalencia BH-BMPT'!$D$34,IF(J913=34,'Equivalencia BH-BMPT'!$D$35,IF(J913=35,'Equivalencia BH-BMPT'!$D$36,IF(J913=36,'Equivalencia BH-BMPT'!$D$37,IF(J913=37,'Equivalencia BH-BMPT'!$D$38,IF(J913=38,'Equivalencia BH-BMPT'!#REF!,IF(J913=39,'Equivalencia BH-BMPT'!$D$40,IF(J913=40,'Equivalencia BH-BMPT'!$D$41,IF(J913=41,'Equivalencia BH-BMPT'!$D$42,IF(J913=42,'Equivalencia BH-BMPT'!$D$43,IF(J913=43,'Equivalencia BH-BMPT'!$D$44,IF(J913=44,'Equivalencia BH-BMPT'!$D$45,IF(J913=45,'Equivalencia BH-BMPT'!$D$46,"No ha seleccionado un número de programa")))))))))))))))))))))))))))))))))))))))))))))</f>
        <v>No ha seleccionado un número de programa</v>
      </c>
      <c r="L913" s="20"/>
      <c r="M913" s="17"/>
      <c r="N913" s="24"/>
      <c r="O913" s="21"/>
      <c r="P913" s="85"/>
      <c r="Q913" s="22"/>
      <c r="R913" s="22"/>
      <c r="S913" s="22"/>
      <c r="T913" s="22">
        <f t="shared" si="48"/>
        <v>0</v>
      </c>
      <c r="U913" s="22"/>
      <c r="V913" s="23"/>
      <c r="W913" s="23"/>
      <c r="X913" s="23"/>
      <c r="Y913" s="17"/>
      <c r="Z913" s="17"/>
      <c r="AA913" s="39"/>
      <c r="AB913" s="17"/>
      <c r="AC913" s="17"/>
      <c r="AD913" s="17"/>
      <c r="AE913" s="17"/>
      <c r="AF913" s="40" t="e">
        <f t="shared" si="49"/>
        <v>#DIV/0!</v>
      </c>
      <c r="AG913" s="41"/>
      <c r="AH913" s="41" t="b">
        <f t="shared" si="50"/>
        <v>1</v>
      </c>
    </row>
    <row r="914" spans="1:34" ht="44.25" hidden="1" customHeight="1" thickBot="1" x14ac:dyDescent="0.3">
      <c r="A914" s="17"/>
      <c r="B914" s="17"/>
      <c r="C914" s="3"/>
      <c r="D914" s="17"/>
      <c r="E914" s="3" t="str">
        <f>IF(D914=1,'Tipo '!$B$2,IF(D914=2,'Tipo '!$B$3,IF(D914=3,'Tipo '!$B$4,IF(D914=4,'Tipo '!$B$5,IF(D914=5,'Tipo '!$B$6,IF(D914=6,'Tipo '!$B$7,IF(D914=7,'Tipo '!$B$8,IF(D914=8,'Tipo '!$B$9,IF(D914=9,'Tipo '!$B$10,IF(D914=10,'Tipo '!$B$11,IF(D914=11,'Tipo '!$B$12,IF(D914=12,'Tipo '!$B$13,IF(D914=13,'Tipo '!$B$14,IF(D914=14,'Tipo '!$B$15,IF(D914=15,'Tipo '!$B$16,IF(D914=16,'Tipo '!$B$17,IF(D914=17,'Tipo '!$B$18,IF(D914=18,'Tipo '!$B$19,IF(D914=19,'Tipo '!$B$20,IF(D914=20,'Tipo '!$B$21,"No ha seleccionado un tipo de contrato válido"))))))))))))))))))))</f>
        <v>No ha seleccionado un tipo de contrato válido</v>
      </c>
      <c r="F914" s="3"/>
      <c r="G914" s="3"/>
      <c r="H914" s="19"/>
      <c r="I914" s="19"/>
      <c r="J914" s="8"/>
      <c r="K914" s="38" t="str">
        <f>IF(J914=1,'Equivalencia BH-BMPT'!$D$2,IF(J914=2,'Equivalencia BH-BMPT'!$D$3,IF(J914=3,'Equivalencia BH-BMPT'!$D$4,IF(J914=4,'Equivalencia BH-BMPT'!$D$5,IF(J914=5,'Equivalencia BH-BMPT'!$D$6,IF(J914=6,'Equivalencia BH-BMPT'!$D$7,IF(J914=7,'Equivalencia BH-BMPT'!$D$8,IF(J914=8,'Equivalencia BH-BMPT'!$D$9,IF(J914=9,'Equivalencia BH-BMPT'!$D$10,IF(J914=10,'Equivalencia BH-BMPT'!$D$11,IF(J914=11,'Equivalencia BH-BMPT'!$D$12,IF(J914=12,'Equivalencia BH-BMPT'!$D$13,IF(J914=13,'Equivalencia BH-BMPT'!$D$14,IF(J914=14,'Equivalencia BH-BMPT'!$D$15,IF(J914=15,'Equivalencia BH-BMPT'!$D$16,IF(J914=16,'Equivalencia BH-BMPT'!$D$17,IF(J914=17,'Equivalencia BH-BMPT'!$D$18,IF(J914=18,'Equivalencia BH-BMPT'!$D$19,IF(J914=19,'Equivalencia BH-BMPT'!$D$20,IF(J914=20,'Equivalencia BH-BMPT'!$D$21,IF(J914=21,'Equivalencia BH-BMPT'!$D$22,IF(J914=22,'Equivalencia BH-BMPT'!$D$23,IF(J914=23,'Equivalencia BH-BMPT'!#REF!,IF(J914=24,'Equivalencia BH-BMPT'!$D$25,IF(J914=25,'Equivalencia BH-BMPT'!$D$26,IF(J914=26,'Equivalencia BH-BMPT'!$D$27,IF(J914=27,'Equivalencia BH-BMPT'!$D$28,IF(J914=28,'Equivalencia BH-BMPT'!$D$29,IF(J914=29,'Equivalencia BH-BMPT'!$D$30,IF(J914=30,'Equivalencia BH-BMPT'!$D$31,IF(J914=31,'Equivalencia BH-BMPT'!$D$32,IF(J914=32,'Equivalencia BH-BMPT'!$D$33,IF(J914=33,'Equivalencia BH-BMPT'!$D$34,IF(J914=34,'Equivalencia BH-BMPT'!$D$35,IF(J914=35,'Equivalencia BH-BMPT'!$D$36,IF(J914=36,'Equivalencia BH-BMPT'!$D$37,IF(J914=37,'Equivalencia BH-BMPT'!$D$38,IF(J914=38,'Equivalencia BH-BMPT'!#REF!,IF(J914=39,'Equivalencia BH-BMPT'!$D$40,IF(J914=40,'Equivalencia BH-BMPT'!$D$41,IF(J914=41,'Equivalencia BH-BMPT'!$D$42,IF(J914=42,'Equivalencia BH-BMPT'!$D$43,IF(J914=43,'Equivalencia BH-BMPT'!$D$44,IF(J914=44,'Equivalencia BH-BMPT'!$D$45,IF(J914=45,'Equivalencia BH-BMPT'!$D$46,"No ha seleccionado un número de programa")))))))))))))))))))))))))))))))))))))))))))))</f>
        <v>No ha seleccionado un número de programa</v>
      </c>
      <c r="L914" s="20"/>
      <c r="M914" s="17"/>
      <c r="N914" s="24"/>
      <c r="O914" s="21"/>
      <c r="P914" s="85"/>
      <c r="Q914" s="22"/>
      <c r="R914" s="22"/>
      <c r="S914" s="22"/>
      <c r="T914" s="22">
        <f t="shared" si="48"/>
        <v>0</v>
      </c>
      <c r="U914" s="22"/>
      <c r="V914" s="23"/>
      <c r="W914" s="23"/>
      <c r="X914" s="23"/>
      <c r="Y914" s="17"/>
      <c r="Z914" s="17"/>
      <c r="AA914" s="39"/>
      <c r="AB914" s="17"/>
      <c r="AC914" s="17"/>
      <c r="AD914" s="17"/>
      <c r="AE914" s="17"/>
      <c r="AF914" s="40" t="e">
        <f t="shared" si="49"/>
        <v>#DIV/0!</v>
      </c>
      <c r="AG914" s="41"/>
      <c r="AH914" s="41" t="b">
        <f t="shared" si="50"/>
        <v>1</v>
      </c>
    </row>
    <row r="915" spans="1:34" ht="44.25" hidden="1" customHeight="1" thickBot="1" x14ac:dyDescent="0.3">
      <c r="A915" s="17"/>
      <c r="B915" s="17"/>
      <c r="C915" s="3"/>
      <c r="D915" s="17"/>
      <c r="E915" s="3" t="str">
        <f>IF(D915=1,'Tipo '!$B$2,IF(D915=2,'Tipo '!$B$3,IF(D915=3,'Tipo '!$B$4,IF(D915=4,'Tipo '!$B$5,IF(D915=5,'Tipo '!$B$6,IF(D915=6,'Tipo '!$B$7,IF(D915=7,'Tipo '!$B$8,IF(D915=8,'Tipo '!$B$9,IF(D915=9,'Tipo '!$B$10,IF(D915=10,'Tipo '!$B$11,IF(D915=11,'Tipo '!$B$12,IF(D915=12,'Tipo '!$B$13,IF(D915=13,'Tipo '!$B$14,IF(D915=14,'Tipo '!$B$15,IF(D915=15,'Tipo '!$B$16,IF(D915=16,'Tipo '!$B$17,IF(D915=17,'Tipo '!$B$18,IF(D915=18,'Tipo '!$B$19,IF(D915=19,'Tipo '!$B$20,IF(D915=20,'Tipo '!$B$21,"No ha seleccionado un tipo de contrato válido"))))))))))))))))))))</f>
        <v>No ha seleccionado un tipo de contrato válido</v>
      </c>
      <c r="F915" s="3"/>
      <c r="G915" s="3"/>
      <c r="H915" s="19"/>
      <c r="I915" s="19"/>
      <c r="J915" s="8"/>
      <c r="K915" s="38" t="str">
        <f>IF(J915=1,'Equivalencia BH-BMPT'!$D$2,IF(J915=2,'Equivalencia BH-BMPT'!$D$3,IF(J915=3,'Equivalencia BH-BMPT'!$D$4,IF(J915=4,'Equivalencia BH-BMPT'!$D$5,IF(J915=5,'Equivalencia BH-BMPT'!$D$6,IF(J915=6,'Equivalencia BH-BMPT'!$D$7,IF(J915=7,'Equivalencia BH-BMPT'!$D$8,IF(J915=8,'Equivalencia BH-BMPT'!$D$9,IF(J915=9,'Equivalencia BH-BMPT'!$D$10,IF(J915=10,'Equivalencia BH-BMPT'!$D$11,IF(J915=11,'Equivalencia BH-BMPT'!$D$12,IF(J915=12,'Equivalencia BH-BMPT'!$D$13,IF(J915=13,'Equivalencia BH-BMPT'!$D$14,IF(J915=14,'Equivalencia BH-BMPT'!$D$15,IF(J915=15,'Equivalencia BH-BMPT'!$D$16,IF(J915=16,'Equivalencia BH-BMPT'!$D$17,IF(J915=17,'Equivalencia BH-BMPT'!$D$18,IF(J915=18,'Equivalencia BH-BMPT'!$D$19,IF(J915=19,'Equivalencia BH-BMPT'!$D$20,IF(J915=20,'Equivalencia BH-BMPT'!$D$21,IF(J915=21,'Equivalencia BH-BMPT'!$D$22,IF(J915=22,'Equivalencia BH-BMPT'!$D$23,IF(J915=23,'Equivalencia BH-BMPT'!#REF!,IF(J915=24,'Equivalencia BH-BMPT'!$D$25,IF(J915=25,'Equivalencia BH-BMPT'!$D$26,IF(J915=26,'Equivalencia BH-BMPT'!$D$27,IF(J915=27,'Equivalencia BH-BMPT'!$D$28,IF(J915=28,'Equivalencia BH-BMPT'!$D$29,IF(J915=29,'Equivalencia BH-BMPT'!$D$30,IF(J915=30,'Equivalencia BH-BMPT'!$D$31,IF(J915=31,'Equivalencia BH-BMPT'!$D$32,IF(J915=32,'Equivalencia BH-BMPT'!$D$33,IF(J915=33,'Equivalencia BH-BMPT'!$D$34,IF(J915=34,'Equivalencia BH-BMPT'!$D$35,IF(J915=35,'Equivalencia BH-BMPT'!$D$36,IF(J915=36,'Equivalencia BH-BMPT'!$D$37,IF(J915=37,'Equivalencia BH-BMPT'!$D$38,IF(J915=38,'Equivalencia BH-BMPT'!#REF!,IF(J915=39,'Equivalencia BH-BMPT'!$D$40,IF(J915=40,'Equivalencia BH-BMPT'!$D$41,IF(J915=41,'Equivalencia BH-BMPT'!$D$42,IF(J915=42,'Equivalencia BH-BMPT'!$D$43,IF(J915=43,'Equivalencia BH-BMPT'!$D$44,IF(J915=44,'Equivalencia BH-BMPT'!$D$45,IF(J915=45,'Equivalencia BH-BMPT'!$D$46,"No ha seleccionado un número de programa")))))))))))))))))))))))))))))))))))))))))))))</f>
        <v>No ha seleccionado un número de programa</v>
      </c>
      <c r="L915" s="20"/>
      <c r="M915" s="17"/>
      <c r="N915" s="24"/>
      <c r="O915" s="21"/>
      <c r="P915" s="85"/>
      <c r="Q915" s="22"/>
      <c r="R915" s="22"/>
      <c r="S915" s="22"/>
      <c r="T915" s="22">
        <f t="shared" si="48"/>
        <v>0</v>
      </c>
      <c r="U915" s="22"/>
      <c r="V915" s="23"/>
      <c r="W915" s="23"/>
      <c r="X915" s="23"/>
      <c r="Y915" s="17"/>
      <c r="Z915" s="17"/>
      <c r="AA915" s="39"/>
      <c r="AB915" s="17"/>
      <c r="AC915" s="17"/>
      <c r="AD915" s="17"/>
      <c r="AE915" s="17"/>
      <c r="AF915" s="40" t="e">
        <f t="shared" si="49"/>
        <v>#DIV/0!</v>
      </c>
      <c r="AG915" s="41"/>
      <c r="AH915" s="41" t="b">
        <f t="shared" si="50"/>
        <v>1</v>
      </c>
    </row>
    <row r="916" spans="1:34" ht="44.25" hidden="1" customHeight="1" thickBot="1" x14ac:dyDescent="0.3">
      <c r="A916" s="17"/>
      <c r="B916" s="17"/>
      <c r="C916" s="3"/>
      <c r="D916" s="17"/>
      <c r="E916" s="3" t="str">
        <f>IF(D916=1,'Tipo '!$B$2,IF(D916=2,'Tipo '!$B$3,IF(D916=3,'Tipo '!$B$4,IF(D916=4,'Tipo '!$B$5,IF(D916=5,'Tipo '!$B$6,IF(D916=6,'Tipo '!$B$7,IF(D916=7,'Tipo '!$B$8,IF(D916=8,'Tipo '!$B$9,IF(D916=9,'Tipo '!$B$10,IF(D916=10,'Tipo '!$B$11,IF(D916=11,'Tipo '!$B$12,IF(D916=12,'Tipo '!$B$13,IF(D916=13,'Tipo '!$B$14,IF(D916=14,'Tipo '!$B$15,IF(D916=15,'Tipo '!$B$16,IF(D916=16,'Tipo '!$B$17,IF(D916=17,'Tipo '!$B$18,IF(D916=18,'Tipo '!$B$19,IF(D916=19,'Tipo '!$B$20,IF(D916=20,'Tipo '!$B$21,"No ha seleccionado un tipo de contrato válido"))))))))))))))))))))</f>
        <v>No ha seleccionado un tipo de contrato válido</v>
      </c>
      <c r="F916" s="3"/>
      <c r="G916" s="3"/>
      <c r="H916" s="19"/>
      <c r="I916" s="19"/>
      <c r="J916" s="8"/>
      <c r="K916" s="38" t="str">
        <f>IF(J916=1,'Equivalencia BH-BMPT'!$D$2,IF(J916=2,'Equivalencia BH-BMPT'!$D$3,IF(J916=3,'Equivalencia BH-BMPT'!$D$4,IF(J916=4,'Equivalencia BH-BMPT'!$D$5,IF(J916=5,'Equivalencia BH-BMPT'!$D$6,IF(J916=6,'Equivalencia BH-BMPT'!$D$7,IF(J916=7,'Equivalencia BH-BMPT'!$D$8,IF(J916=8,'Equivalencia BH-BMPT'!$D$9,IF(J916=9,'Equivalencia BH-BMPT'!$D$10,IF(J916=10,'Equivalencia BH-BMPT'!$D$11,IF(J916=11,'Equivalencia BH-BMPT'!$D$12,IF(J916=12,'Equivalencia BH-BMPT'!$D$13,IF(J916=13,'Equivalencia BH-BMPT'!$D$14,IF(J916=14,'Equivalencia BH-BMPT'!$D$15,IF(J916=15,'Equivalencia BH-BMPT'!$D$16,IF(J916=16,'Equivalencia BH-BMPT'!$D$17,IF(J916=17,'Equivalencia BH-BMPT'!$D$18,IF(J916=18,'Equivalencia BH-BMPT'!$D$19,IF(J916=19,'Equivalencia BH-BMPT'!$D$20,IF(J916=20,'Equivalencia BH-BMPT'!$D$21,IF(J916=21,'Equivalencia BH-BMPT'!$D$22,IF(J916=22,'Equivalencia BH-BMPT'!$D$23,IF(J916=23,'Equivalencia BH-BMPT'!#REF!,IF(J916=24,'Equivalencia BH-BMPT'!$D$25,IF(J916=25,'Equivalencia BH-BMPT'!$D$26,IF(J916=26,'Equivalencia BH-BMPT'!$D$27,IF(J916=27,'Equivalencia BH-BMPT'!$D$28,IF(J916=28,'Equivalencia BH-BMPT'!$D$29,IF(J916=29,'Equivalencia BH-BMPT'!$D$30,IF(J916=30,'Equivalencia BH-BMPT'!$D$31,IF(J916=31,'Equivalencia BH-BMPT'!$D$32,IF(J916=32,'Equivalencia BH-BMPT'!$D$33,IF(J916=33,'Equivalencia BH-BMPT'!$D$34,IF(J916=34,'Equivalencia BH-BMPT'!$D$35,IF(J916=35,'Equivalencia BH-BMPT'!$D$36,IF(J916=36,'Equivalencia BH-BMPT'!$D$37,IF(J916=37,'Equivalencia BH-BMPT'!$D$38,IF(J916=38,'Equivalencia BH-BMPT'!#REF!,IF(J916=39,'Equivalencia BH-BMPT'!$D$40,IF(J916=40,'Equivalencia BH-BMPT'!$D$41,IF(J916=41,'Equivalencia BH-BMPT'!$D$42,IF(J916=42,'Equivalencia BH-BMPT'!$D$43,IF(J916=43,'Equivalencia BH-BMPT'!$D$44,IF(J916=44,'Equivalencia BH-BMPT'!$D$45,IF(J916=45,'Equivalencia BH-BMPT'!$D$46,"No ha seleccionado un número de programa")))))))))))))))))))))))))))))))))))))))))))))</f>
        <v>No ha seleccionado un número de programa</v>
      </c>
      <c r="L916" s="20"/>
      <c r="M916" s="17"/>
      <c r="N916" s="24"/>
      <c r="O916" s="21"/>
      <c r="P916" s="85"/>
      <c r="Q916" s="22"/>
      <c r="R916" s="22"/>
      <c r="S916" s="22"/>
      <c r="T916" s="22">
        <f t="shared" si="48"/>
        <v>0</v>
      </c>
      <c r="U916" s="22"/>
      <c r="V916" s="23"/>
      <c r="W916" s="23"/>
      <c r="X916" s="23"/>
      <c r="Y916" s="17"/>
      <c r="Z916" s="17"/>
      <c r="AA916" s="39"/>
      <c r="AB916" s="17"/>
      <c r="AC916" s="17"/>
      <c r="AD916" s="17"/>
      <c r="AE916" s="17"/>
      <c r="AF916" s="40" t="e">
        <f t="shared" si="49"/>
        <v>#DIV/0!</v>
      </c>
      <c r="AG916" s="41"/>
      <c r="AH916" s="41" t="b">
        <f t="shared" si="50"/>
        <v>1</v>
      </c>
    </row>
    <row r="917" spans="1:34" ht="44.25" hidden="1" customHeight="1" thickBot="1" x14ac:dyDescent="0.3">
      <c r="A917" s="17"/>
      <c r="B917" s="17"/>
      <c r="C917" s="3"/>
      <c r="D917" s="17"/>
      <c r="E917" s="3" t="str">
        <f>IF(D917=1,'Tipo '!$B$2,IF(D917=2,'Tipo '!$B$3,IF(D917=3,'Tipo '!$B$4,IF(D917=4,'Tipo '!$B$5,IF(D917=5,'Tipo '!$B$6,IF(D917=6,'Tipo '!$B$7,IF(D917=7,'Tipo '!$B$8,IF(D917=8,'Tipo '!$B$9,IF(D917=9,'Tipo '!$B$10,IF(D917=10,'Tipo '!$B$11,IF(D917=11,'Tipo '!$B$12,IF(D917=12,'Tipo '!$B$13,IF(D917=13,'Tipo '!$B$14,IF(D917=14,'Tipo '!$B$15,IF(D917=15,'Tipo '!$B$16,IF(D917=16,'Tipo '!$B$17,IF(D917=17,'Tipo '!$B$18,IF(D917=18,'Tipo '!$B$19,IF(D917=19,'Tipo '!$B$20,IF(D917=20,'Tipo '!$B$21,"No ha seleccionado un tipo de contrato válido"))))))))))))))))))))</f>
        <v>No ha seleccionado un tipo de contrato válido</v>
      </c>
      <c r="F917" s="3"/>
      <c r="G917" s="3"/>
      <c r="H917" s="19"/>
      <c r="I917" s="19"/>
      <c r="J917" s="8"/>
      <c r="K917" s="38" t="str">
        <f>IF(J917=1,'Equivalencia BH-BMPT'!$D$2,IF(J917=2,'Equivalencia BH-BMPT'!$D$3,IF(J917=3,'Equivalencia BH-BMPT'!$D$4,IF(J917=4,'Equivalencia BH-BMPT'!$D$5,IF(J917=5,'Equivalencia BH-BMPT'!$D$6,IF(J917=6,'Equivalencia BH-BMPT'!$D$7,IF(J917=7,'Equivalencia BH-BMPT'!$D$8,IF(J917=8,'Equivalencia BH-BMPT'!$D$9,IF(J917=9,'Equivalencia BH-BMPT'!$D$10,IF(J917=10,'Equivalencia BH-BMPT'!$D$11,IF(J917=11,'Equivalencia BH-BMPT'!$D$12,IF(J917=12,'Equivalencia BH-BMPT'!$D$13,IF(J917=13,'Equivalencia BH-BMPT'!$D$14,IF(J917=14,'Equivalencia BH-BMPT'!$D$15,IF(J917=15,'Equivalencia BH-BMPT'!$D$16,IF(J917=16,'Equivalencia BH-BMPT'!$D$17,IF(J917=17,'Equivalencia BH-BMPT'!$D$18,IF(J917=18,'Equivalencia BH-BMPT'!$D$19,IF(J917=19,'Equivalencia BH-BMPT'!$D$20,IF(J917=20,'Equivalencia BH-BMPT'!$D$21,IF(J917=21,'Equivalencia BH-BMPT'!$D$22,IF(J917=22,'Equivalencia BH-BMPT'!$D$23,IF(J917=23,'Equivalencia BH-BMPT'!#REF!,IF(J917=24,'Equivalencia BH-BMPT'!$D$25,IF(J917=25,'Equivalencia BH-BMPT'!$D$26,IF(J917=26,'Equivalencia BH-BMPT'!$D$27,IF(J917=27,'Equivalencia BH-BMPT'!$D$28,IF(J917=28,'Equivalencia BH-BMPT'!$D$29,IF(J917=29,'Equivalencia BH-BMPT'!$D$30,IF(J917=30,'Equivalencia BH-BMPT'!$D$31,IF(J917=31,'Equivalencia BH-BMPT'!$D$32,IF(J917=32,'Equivalencia BH-BMPT'!$D$33,IF(J917=33,'Equivalencia BH-BMPT'!$D$34,IF(J917=34,'Equivalencia BH-BMPT'!$D$35,IF(J917=35,'Equivalencia BH-BMPT'!$D$36,IF(J917=36,'Equivalencia BH-BMPT'!$D$37,IF(J917=37,'Equivalencia BH-BMPT'!$D$38,IF(J917=38,'Equivalencia BH-BMPT'!#REF!,IF(J917=39,'Equivalencia BH-BMPT'!$D$40,IF(J917=40,'Equivalencia BH-BMPT'!$D$41,IF(J917=41,'Equivalencia BH-BMPT'!$D$42,IF(J917=42,'Equivalencia BH-BMPT'!$D$43,IF(J917=43,'Equivalencia BH-BMPT'!$D$44,IF(J917=44,'Equivalencia BH-BMPT'!$D$45,IF(J917=45,'Equivalencia BH-BMPT'!$D$46,"No ha seleccionado un número de programa")))))))))))))))))))))))))))))))))))))))))))))</f>
        <v>No ha seleccionado un número de programa</v>
      </c>
      <c r="L917" s="20"/>
      <c r="M917" s="17"/>
      <c r="N917" s="24"/>
      <c r="O917" s="21"/>
      <c r="P917" s="85"/>
      <c r="Q917" s="22"/>
      <c r="R917" s="22"/>
      <c r="S917" s="22"/>
      <c r="T917" s="22">
        <f t="shared" si="48"/>
        <v>0</v>
      </c>
      <c r="U917" s="22"/>
      <c r="V917" s="23"/>
      <c r="W917" s="23"/>
      <c r="X917" s="23"/>
      <c r="Y917" s="17"/>
      <c r="Z917" s="17"/>
      <c r="AA917" s="39"/>
      <c r="AB917" s="17"/>
      <c r="AC917" s="17"/>
      <c r="AD917" s="17"/>
      <c r="AE917" s="17"/>
      <c r="AF917" s="40" t="e">
        <f t="shared" si="49"/>
        <v>#DIV/0!</v>
      </c>
      <c r="AG917" s="41"/>
      <c r="AH917" s="41" t="b">
        <f t="shared" si="50"/>
        <v>1</v>
      </c>
    </row>
    <row r="918" spans="1:34" ht="44.25" hidden="1" customHeight="1" thickBot="1" x14ac:dyDescent="0.3">
      <c r="A918" s="17"/>
      <c r="B918" s="17"/>
      <c r="C918" s="3"/>
      <c r="D918" s="17"/>
      <c r="E918" s="3" t="str">
        <f>IF(D918=1,'Tipo '!$B$2,IF(D918=2,'Tipo '!$B$3,IF(D918=3,'Tipo '!$B$4,IF(D918=4,'Tipo '!$B$5,IF(D918=5,'Tipo '!$B$6,IF(D918=6,'Tipo '!$B$7,IF(D918=7,'Tipo '!$B$8,IF(D918=8,'Tipo '!$B$9,IF(D918=9,'Tipo '!$B$10,IF(D918=10,'Tipo '!$B$11,IF(D918=11,'Tipo '!$B$12,IF(D918=12,'Tipo '!$B$13,IF(D918=13,'Tipo '!$B$14,IF(D918=14,'Tipo '!$B$15,IF(D918=15,'Tipo '!$B$16,IF(D918=16,'Tipo '!$B$17,IF(D918=17,'Tipo '!$B$18,IF(D918=18,'Tipo '!$B$19,IF(D918=19,'Tipo '!$B$20,IF(D918=20,'Tipo '!$B$21,"No ha seleccionado un tipo de contrato válido"))))))))))))))))))))</f>
        <v>No ha seleccionado un tipo de contrato válido</v>
      </c>
      <c r="F918" s="3"/>
      <c r="G918" s="3"/>
      <c r="H918" s="19"/>
      <c r="I918" s="19"/>
      <c r="J918" s="8"/>
      <c r="K918" s="38" t="str">
        <f>IF(J918=1,'Equivalencia BH-BMPT'!$D$2,IF(J918=2,'Equivalencia BH-BMPT'!$D$3,IF(J918=3,'Equivalencia BH-BMPT'!$D$4,IF(J918=4,'Equivalencia BH-BMPT'!$D$5,IF(J918=5,'Equivalencia BH-BMPT'!$D$6,IF(J918=6,'Equivalencia BH-BMPT'!$D$7,IF(J918=7,'Equivalencia BH-BMPT'!$D$8,IF(J918=8,'Equivalencia BH-BMPT'!$D$9,IF(J918=9,'Equivalencia BH-BMPT'!$D$10,IF(J918=10,'Equivalencia BH-BMPT'!$D$11,IF(J918=11,'Equivalencia BH-BMPT'!$D$12,IF(J918=12,'Equivalencia BH-BMPT'!$D$13,IF(J918=13,'Equivalencia BH-BMPT'!$D$14,IF(J918=14,'Equivalencia BH-BMPT'!$D$15,IF(J918=15,'Equivalencia BH-BMPT'!$D$16,IF(J918=16,'Equivalencia BH-BMPT'!$D$17,IF(J918=17,'Equivalencia BH-BMPT'!$D$18,IF(J918=18,'Equivalencia BH-BMPT'!$D$19,IF(J918=19,'Equivalencia BH-BMPT'!$D$20,IF(J918=20,'Equivalencia BH-BMPT'!$D$21,IF(J918=21,'Equivalencia BH-BMPT'!$D$22,IF(J918=22,'Equivalencia BH-BMPT'!$D$23,IF(J918=23,'Equivalencia BH-BMPT'!#REF!,IF(J918=24,'Equivalencia BH-BMPT'!$D$25,IF(J918=25,'Equivalencia BH-BMPT'!$D$26,IF(J918=26,'Equivalencia BH-BMPT'!$D$27,IF(J918=27,'Equivalencia BH-BMPT'!$D$28,IF(J918=28,'Equivalencia BH-BMPT'!$D$29,IF(J918=29,'Equivalencia BH-BMPT'!$D$30,IF(J918=30,'Equivalencia BH-BMPT'!$D$31,IF(J918=31,'Equivalencia BH-BMPT'!$D$32,IF(J918=32,'Equivalencia BH-BMPT'!$D$33,IF(J918=33,'Equivalencia BH-BMPT'!$D$34,IF(J918=34,'Equivalencia BH-BMPT'!$D$35,IF(J918=35,'Equivalencia BH-BMPT'!$D$36,IF(J918=36,'Equivalencia BH-BMPT'!$D$37,IF(J918=37,'Equivalencia BH-BMPT'!$D$38,IF(J918=38,'Equivalencia BH-BMPT'!#REF!,IF(J918=39,'Equivalencia BH-BMPT'!$D$40,IF(J918=40,'Equivalencia BH-BMPT'!$D$41,IF(J918=41,'Equivalencia BH-BMPT'!$D$42,IF(J918=42,'Equivalencia BH-BMPT'!$D$43,IF(J918=43,'Equivalencia BH-BMPT'!$D$44,IF(J918=44,'Equivalencia BH-BMPT'!$D$45,IF(J918=45,'Equivalencia BH-BMPT'!$D$46,"No ha seleccionado un número de programa")))))))))))))))))))))))))))))))))))))))))))))</f>
        <v>No ha seleccionado un número de programa</v>
      </c>
      <c r="L918" s="20"/>
      <c r="M918" s="17"/>
      <c r="N918" s="24"/>
      <c r="O918" s="21"/>
      <c r="P918" s="85"/>
      <c r="Q918" s="22"/>
      <c r="R918" s="22"/>
      <c r="S918" s="22"/>
      <c r="T918" s="22">
        <f t="shared" si="48"/>
        <v>0</v>
      </c>
      <c r="U918" s="22"/>
      <c r="V918" s="23"/>
      <c r="W918" s="23"/>
      <c r="X918" s="23"/>
      <c r="Y918" s="17"/>
      <c r="Z918" s="17"/>
      <c r="AA918" s="39"/>
      <c r="AB918" s="17"/>
      <c r="AC918" s="17"/>
      <c r="AD918" s="17"/>
      <c r="AE918" s="17"/>
      <c r="AF918" s="40" t="e">
        <f t="shared" si="49"/>
        <v>#DIV/0!</v>
      </c>
      <c r="AG918" s="41"/>
      <c r="AH918" s="41" t="b">
        <f t="shared" si="50"/>
        <v>1</v>
      </c>
    </row>
    <row r="919" spans="1:34" ht="44.25" hidden="1" customHeight="1" thickBot="1" x14ac:dyDescent="0.3">
      <c r="A919" s="17"/>
      <c r="B919" s="17"/>
      <c r="C919" s="3"/>
      <c r="D919" s="17"/>
      <c r="E919" s="3" t="str">
        <f>IF(D919=1,'Tipo '!$B$2,IF(D919=2,'Tipo '!$B$3,IF(D919=3,'Tipo '!$B$4,IF(D919=4,'Tipo '!$B$5,IF(D919=5,'Tipo '!$B$6,IF(D919=6,'Tipo '!$B$7,IF(D919=7,'Tipo '!$B$8,IF(D919=8,'Tipo '!$B$9,IF(D919=9,'Tipo '!$B$10,IF(D919=10,'Tipo '!$B$11,IF(D919=11,'Tipo '!$B$12,IF(D919=12,'Tipo '!$B$13,IF(D919=13,'Tipo '!$B$14,IF(D919=14,'Tipo '!$B$15,IF(D919=15,'Tipo '!$B$16,IF(D919=16,'Tipo '!$B$17,IF(D919=17,'Tipo '!$B$18,IF(D919=18,'Tipo '!$B$19,IF(D919=19,'Tipo '!$B$20,IF(D919=20,'Tipo '!$B$21,"No ha seleccionado un tipo de contrato válido"))))))))))))))))))))</f>
        <v>No ha seleccionado un tipo de contrato válido</v>
      </c>
      <c r="F919" s="3"/>
      <c r="G919" s="3"/>
      <c r="H919" s="19"/>
      <c r="I919" s="19"/>
      <c r="J919" s="8"/>
      <c r="K919" s="38" t="str">
        <f>IF(J919=1,'Equivalencia BH-BMPT'!$D$2,IF(J919=2,'Equivalencia BH-BMPT'!$D$3,IF(J919=3,'Equivalencia BH-BMPT'!$D$4,IF(J919=4,'Equivalencia BH-BMPT'!$D$5,IF(J919=5,'Equivalencia BH-BMPT'!$D$6,IF(J919=6,'Equivalencia BH-BMPT'!$D$7,IF(J919=7,'Equivalencia BH-BMPT'!$D$8,IF(J919=8,'Equivalencia BH-BMPT'!$D$9,IF(J919=9,'Equivalencia BH-BMPT'!$D$10,IF(J919=10,'Equivalencia BH-BMPT'!$D$11,IF(J919=11,'Equivalencia BH-BMPT'!$D$12,IF(J919=12,'Equivalencia BH-BMPT'!$D$13,IF(J919=13,'Equivalencia BH-BMPT'!$D$14,IF(J919=14,'Equivalencia BH-BMPT'!$D$15,IF(J919=15,'Equivalencia BH-BMPT'!$D$16,IF(J919=16,'Equivalencia BH-BMPT'!$D$17,IF(J919=17,'Equivalencia BH-BMPT'!$D$18,IF(J919=18,'Equivalencia BH-BMPT'!$D$19,IF(J919=19,'Equivalencia BH-BMPT'!$D$20,IF(J919=20,'Equivalencia BH-BMPT'!$D$21,IF(J919=21,'Equivalencia BH-BMPT'!$D$22,IF(J919=22,'Equivalencia BH-BMPT'!$D$23,IF(J919=23,'Equivalencia BH-BMPT'!#REF!,IF(J919=24,'Equivalencia BH-BMPT'!$D$25,IF(J919=25,'Equivalencia BH-BMPT'!$D$26,IF(J919=26,'Equivalencia BH-BMPT'!$D$27,IF(J919=27,'Equivalencia BH-BMPT'!$D$28,IF(J919=28,'Equivalencia BH-BMPT'!$D$29,IF(J919=29,'Equivalencia BH-BMPT'!$D$30,IF(J919=30,'Equivalencia BH-BMPT'!$D$31,IF(J919=31,'Equivalencia BH-BMPT'!$D$32,IF(J919=32,'Equivalencia BH-BMPT'!$D$33,IF(J919=33,'Equivalencia BH-BMPT'!$D$34,IF(J919=34,'Equivalencia BH-BMPT'!$D$35,IF(J919=35,'Equivalencia BH-BMPT'!$D$36,IF(J919=36,'Equivalencia BH-BMPT'!$D$37,IF(J919=37,'Equivalencia BH-BMPT'!$D$38,IF(J919=38,'Equivalencia BH-BMPT'!#REF!,IF(J919=39,'Equivalencia BH-BMPT'!$D$40,IF(J919=40,'Equivalencia BH-BMPT'!$D$41,IF(J919=41,'Equivalencia BH-BMPT'!$D$42,IF(J919=42,'Equivalencia BH-BMPT'!$D$43,IF(J919=43,'Equivalencia BH-BMPT'!$D$44,IF(J919=44,'Equivalencia BH-BMPT'!$D$45,IF(J919=45,'Equivalencia BH-BMPT'!$D$46,"No ha seleccionado un número de programa")))))))))))))))))))))))))))))))))))))))))))))</f>
        <v>No ha seleccionado un número de programa</v>
      </c>
      <c r="L919" s="20"/>
      <c r="M919" s="17"/>
      <c r="N919" s="24"/>
      <c r="O919" s="21"/>
      <c r="P919" s="85"/>
      <c r="Q919" s="22"/>
      <c r="R919" s="22"/>
      <c r="S919" s="22"/>
      <c r="T919" s="22">
        <f t="shared" si="48"/>
        <v>0</v>
      </c>
      <c r="U919" s="22"/>
      <c r="V919" s="23"/>
      <c r="W919" s="23"/>
      <c r="X919" s="23"/>
      <c r="Y919" s="17"/>
      <c r="Z919" s="17"/>
      <c r="AA919" s="39"/>
      <c r="AB919" s="17"/>
      <c r="AC919" s="17"/>
      <c r="AD919" s="17"/>
      <c r="AE919" s="17"/>
      <c r="AF919" s="40" t="e">
        <f t="shared" si="49"/>
        <v>#DIV/0!</v>
      </c>
      <c r="AG919" s="41"/>
      <c r="AH919" s="41" t="b">
        <f t="shared" si="50"/>
        <v>1</v>
      </c>
    </row>
    <row r="920" spans="1:34" ht="44.25" hidden="1" customHeight="1" thickBot="1" x14ac:dyDescent="0.3">
      <c r="A920" s="17"/>
      <c r="B920" s="17"/>
      <c r="C920" s="3"/>
      <c r="D920" s="17"/>
      <c r="E920" s="3" t="str">
        <f>IF(D920=1,'Tipo '!$B$2,IF(D920=2,'Tipo '!$B$3,IF(D920=3,'Tipo '!$B$4,IF(D920=4,'Tipo '!$B$5,IF(D920=5,'Tipo '!$B$6,IF(D920=6,'Tipo '!$B$7,IF(D920=7,'Tipo '!$B$8,IF(D920=8,'Tipo '!$B$9,IF(D920=9,'Tipo '!$B$10,IF(D920=10,'Tipo '!$B$11,IF(D920=11,'Tipo '!$B$12,IF(D920=12,'Tipo '!$B$13,IF(D920=13,'Tipo '!$B$14,IF(D920=14,'Tipo '!$B$15,IF(D920=15,'Tipo '!$B$16,IF(D920=16,'Tipo '!$B$17,IF(D920=17,'Tipo '!$B$18,IF(D920=18,'Tipo '!$B$19,IF(D920=19,'Tipo '!$B$20,IF(D920=20,'Tipo '!$B$21,"No ha seleccionado un tipo de contrato válido"))))))))))))))))))))</f>
        <v>No ha seleccionado un tipo de contrato válido</v>
      </c>
      <c r="F920" s="3"/>
      <c r="G920" s="3"/>
      <c r="H920" s="19"/>
      <c r="I920" s="19"/>
      <c r="J920" s="8"/>
      <c r="K920" s="38" t="str">
        <f>IF(J920=1,'Equivalencia BH-BMPT'!$D$2,IF(J920=2,'Equivalencia BH-BMPT'!$D$3,IF(J920=3,'Equivalencia BH-BMPT'!$D$4,IF(J920=4,'Equivalencia BH-BMPT'!$D$5,IF(J920=5,'Equivalencia BH-BMPT'!$D$6,IF(J920=6,'Equivalencia BH-BMPT'!$D$7,IF(J920=7,'Equivalencia BH-BMPT'!$D$8,IF(J920=8,'Equivalencia BH-BMPT'!$D$9,IF(J920=9,'Equivalencia BH-BMPT'!$D$10,IF(J920=10,'Equivalencia BH-BMPT'!$D$11,IF(J920=11,'Equivalencia BH-BMPT'!$D$12,IF(J920=12,'Equivalencia BH-BMPT'!$D$13,IF(J920=13,'Equivalencia BH-BMPT'!$D$14,IF(J920=14,'Equivalencia BH-BMPT'!$D$15,IF(J920=15,'Equivalencia BH-BMPT'!$D$16,IF(J920=16,'Equivalencia BH-BMPT'!$D$17,IF(J920=17,'Equivalencia BH-BMPT'!$D$18,IF(J920=18,'Equivalencia BH-BMPT'!$D$19,IF(J920=19,'Equivalencia BH-BMPT'!$D$20,IF(J920=20,'Equivalencia BH-BMPT'!$D$21,IF(J920=21,'Equivalencia BH-BMPT'!$D$22,IF(J920=22,'Equivalencia BH-BMPT'!$D$23,IF(J920=23,'Equivalencia BH-BMPT'!#REF!,IF(J920=24,'Equivalencia BH-BMPT'!$D$25,IF(J920=25,'Equivalencia BH-BMPT'!$D$26,IF(J920=26,'Equivalencia BH-BMPT'!$D$27,IF(J920=27,'Equivalencia BH-BMPT'!$D$28,IF(J920=28,'Equivalencia BH-BMPT'!$D$29,IF(J920=29,'Equivalencia BH-BMPT'!$D$30,IF(J920=30,'Equivalencia BH-BMPT'!$D$31,IF(J920=31,'Equivalencia BH-BMPT'!$D$32,IF(J920=32,'Equivalencia BH-BMPT'!$D$33,IF(J920=33,'Equivalencia BH-BMPT'!$D$34,IF(J920=34,'Equivalencia BH-BMPT'!$D$35,IF(J920=35,'Equivalencia BH-BMPT'!$D$36,IF(J920=36,'Equivalencia BH-BMPT'!$D$37,IF(J920=37,'Equivalencia BH-BMPT'!$D$38,IF(J920=38,'Equivalencia BH-BMPT'!#REF!,IF(J920=39,'Equivalencia BH-BMPT'!$D$40,IF(J920=40,'Equivalencia BH-BMPT'!$D$41,IF(J920=41,'Equivalencia BH-BMPT'!$D$42,IF(J920=42,'Equivalencia BH-BMPT'!$D$43,IF(J920=43,'Equivalencia BH-BMPT'!$D$44,IF(J920=44,'Equivalencia BH-BMPT'!$D$45,IF(J920=45,'Equivalencia BH-BMPT'!$D$46,"No ha seleccionado un número de programa")))))))))))))))))))))))))))))))))))))))))))))</f>
        <v>No ha seleccionado un número de programa</v>
      </c>
      <c r="L920" s="20"/>
      <c r="M920" s="17"/>
      <c r="N920" s="24"/>
      <c r="O920" s="21"/>
      <c r="P920" s="85"/>
      <c r="Q920" s="22"/>
      <c r="R920" s="22"/>
      <c r="S920" s="22"/>
      <c r="T920" s="22">
        <f t="shared" si="48"/>
        <v>0</v>
      </c>
      <c r="U920" s="22"/>
      <c r="V920" s="23"/>
      <c r="W920" s="23"/>
      <c r="X920" s="23"/>
      <c r="Y920" s="17"/>
      <c r="Z920" s="17"/>
      <c r="AA920" s="39"/>
      <c r="AB920" s="17"/>
      <c r="AC920" s="17"/>
      <c r="AD920" s="17"/>
      <c r="AE920" s="17"/>
      <c r="AF920" s="40" t="e">
        <f t="shared" si="49"/>
        <v>#DIV/0!</v>
      </c>
      <c r="AG920" s="41"/>
      <c r="AH920" s="41" t="b">
        <f t="shared" si="50"/>
        <v>1</v>
      </c>
    </row>
    <row r="921" spans="1:34" ht="44.25" hidden="1" customHeight="1" thickBot="1" x14ac:dyDescent="0.3">
      <c r="A921" s="17"/>
      <c r="B921" s="17"/>
      <c r="C921" s="3"/>
      <c r="D921" s="17"/>
      <c r="E921" s="3" t="str">
        <f>IF(D921=1,'Tipo '!$B$2,IF(D921=2,'Tipo '!$B$3,IF(D921=3,'Tipo '!$B$4,IF(D921=4,'Tipo '!$B$5,IF(D921=5,'Tipo '!$B$6,IF(D921=6,'Tipo '!$B$7,IF(D921=7,'Tipo '!$B$8,IF(D921=8,'Tipo '!$B$9,IF(D921=9,'Tipo '!$B$10,IF(D921=10,'Tipo '!$B$11,IF(D921=11,'Tipo '!$B$12,IF(D921=12,'Tipo '!$B$13,IF(D921=13,'Tipo '!$B$14,IF(D921=14,'Tipo '!$B$15,IF(D921=15,'Tipo '!$B$16,IF(D921=16,'Tipo '!$B$17,IF(D921=17,'Tipo '!$B$18,IF(D921=18,'Tipo '!$B$19,IF(D921=19,'Tipo '!$B$20,IF(D921=20,'Tipo '!$B$21,"No ha seleccionado un tipo de contrato válido"))))))))))))))))))))</f>
        <v>No ha seleccionado un tipo de contrato válido</v>
      </c>
      <c r="F921" s="3"/>
      <c r="G921" s="3"/>
      <c r="H921" s="19"/>
      <c r="I921" s="19"/>
      <c r="J921" s="8"/>
      <c r="K921" s="38" t="str">
        <f>IF(J921=1,'Equivalencia BH-BMPT'!$D$2,IF(J921=2,'Equivalencia BH-BMPT'!$D$3,IF(J921=3,'Equivalencia BH-BMPT'!$D$4,IF(J921=4,'Equivalencia BH-BMPT'!$D$5,IF(J921=5,'Equivalencia BH-BMPT'!$D$6,IF(J921=6,'Equivalencia BH-BMPT'!$D$7,IF(J921=7,'Equivalencia BH-BMPT'!$D$8,IF(J921=8,'Equivalencia BH-BMPT'!$D$9,IF(J921=9,'Equivalencia BH-BMPT'!$D$10,IF(J921=10,'Equivalencia BH-BMPT'!$D$11,IF(J921=11,'Equivalencia BH-BMPT'!$D$12,IF(J921=12,'Equivalencia BH-BMPT'!$D$13,IF(J921=13,'Equivalencia BH-BMPT'!$D$14,IF(J921=14,'Equivalencia BH-BMPT'!$D$15,IF(J921=15,'Equivalencia BH-BMPT'!$D$16,IF(J921=16,'Equivalencia BH-BMPT'!$D$17,IF(J921=17,'Equivalencia BH-BMPT'!$D$18,IF(J921=18,'Equivalencia BH-BMPT'!$D$19,IF(J921=19,'Equivalencia BH-BMPT'!$D$20,IF(J921=20,'Equivalencia BH-BMPT'!$D$21,IF(J921=21,'Equivalencia BH-BMPT'!$D$22,IF(J921=22,'Equivalencia BH-BMPT'!$D$23,IF(J921=23,'Equivalencia BH-BMPT'!#REF!,IF(J921=24,'Equivalencia BH-BMPT'!$D$25,IF(J921=25,'Equivalencia BH-BMPT'!$D$26,IF(J921=26,'Equivalencia BH-BMPT'!$D$27,IF(J921=27,'Equivalencia BH-BMPT'!$D$28,IF(J921=28,'Equivalencia BH-BMPT'!$D$29,IF(J921=29,'Equivalencia BH-BMPT'!$D$30,IF(J921=30,'Equivalencia BH-BMPT'!$D$31,IF(J921=31,'Equivalencia BH-BMPT'!$D$32,IF(J921=32,'Equivalencia BH-BMPT'!$D$33,IF(J921=33,'Equivalencia BH-BMPT'!$D$34,IF(J921=34,'Equivalencia BH-BMPT'!$D$35,IF(J921=35,'Equivalencia BH-BMPT'!$D$36,IF(J921=36,'Equivalencia BH-BMPT'!$D$37,IF(J921=37,'Equivalencia BH-BMPT'!$D$38,IF(J921=38,'Equivalencia BH-BMPT'!#REF!,IF(J921=39,'Equivalencia BH-BMPT'!$D$40,IF(J921=40,'Equivalencia BH-BMPT'!$D$41,IF(J921=41,'Equivalencia BH-BMPT'!$D$42,IF(J921=42,'Equivalencia BH-BMPT'!$D$43,IF(J921=43,'Equivalencia BH-BMPT'!$D$44,IF(J921=44,'Equivalencia BH-BMPT'!$D$45,IF(J921=45,'Equivalencia BH-BMPT'!$D$46,"No ha seleccionado un número de programa")))))))))))))))))))))))))))))))))))))))))))))</f>
        <v>No ha seleccionado un número de programa</v>
      </c>
      <c r="L921" s="20"/>
      <c r="M921" s="17"/>
      <c r="N921" s="24"/>
      <c r="O921" s="21"/>
      <c r="P921" s="85"/>
      <c r="Q921" s="22"/>
      <c r="R921" s="22"/>
      <c r="S921" s="22"/>
      <c r="T921" s="22">
        <f t="shared" si="48"/>
        <v>0</v>
      </c>
      <c r="U921" s="22"/>
      <c r="V921" s="23"/>
      <c r="W921" s="23"/>
      <c r="X921" s="23"/>
      <c r="Y921" s="17"/>
      <c r="Z921" s="17"/>
      <c r="AA921" s="39"/>
      <c r="AB921" s="17"/>
      <c r="AC921" s="17"/>
      <c r="AD921" s="17"/>
      <c r="AE921" s="17"/>
      <c r="AF921" s="40" t="e">
        <f t="shared" si="49"/>
        <v>#DIV/0!</v>
      </c>
      <c r="AG921" s="41"/>
      <c r="AH921" s="41" t="b">
        <f t="shared" si="50"/>
        <v>1</v>
      </c>
    </row>
    <row r="922" spans="1:34" ht="44.25" hidden="1" customHeight="1" thickBot="1" x14ac:dyDescent="0.3">
      <c r="A922" s="17"/>
      <c r="B922" s="17"/>
      <c r="C922" s="3"/>
      <c r="D922" s="17"/>
      <c r="E922" s="3" t="str">
        <f>IF(D922=1,'Tipo '!$B$2,IF(D922=2,'Tipo '!$B$3,IF(D922=3,'Tipo '!$B$4,IF(D922=4,'Tipo '!$B$5,IF(D922=5,'Tipo '!$B$6,IF(D922=6,'Tipo '!$B$7,IF(D922=7,'Tipo '!$B$8,IF(D922=8,'Tipo '!$B$9,IF(D922=9,'Tipo '!$B$10,IF(D922=10,'Tipo '!$B$11,IF(D922=11,'Tipo '!$B$12,IF(D922=12,'Tipo '!$B$13,IF(D922=13,'Tipo '!$B$14,IF(D922=14,'Tipo '!$B$15,IF(D922=15,'Tipo '!$B$16,IF(D922=16,'Tipo '!$B$17,IF(D922=17,'Tipo '!$B$18,IF(D922=18,'Tipo '!$B$19,IF(D922=19,'Tipo '!$B$20,IF(D922=20,'Tipo '!$B$21,"No ha seleccionado un tipo de contrato válido"))))))))))))))))))))</f>
        <v>No ha seleccionado un tipo de contrato válido</v>
      </c>
      <c r="F922" s="3"/>
      <c r="G922" s="3"/>
      <c r="H922" s="19"/>
      <c r="I922" s="19"/>
      <c r="J922" s="8"/>
      <c r="K922" s="38" t="str">
        <f>IF(J922=1,'Equivalencia BH-BMPT'!$D$2,IF(J922=2,'Equivalencia BH-BMPT'!$D$3,IF(J922=3,'Equivalencia BH-BMPT'!$D$4,IF(J922=4,'Equivalencia BH-BMPT'!$D$5,IF(J922=5,'Equivalencia BH-BMPT'!$D$6,IF(J922=6,'Equivalencia BH-BMPT'!$D$7,IF(J922=7,'Equivalencia BH-BMPT'!$D$8,IF(J922=8,'Equivalencia BH-BMPT'!$D$9,IF(J922=9,'Equivalencia BH-BMPT'!$D$10,IF(J922=10,'Equivalencia BH-BMPT'!$D$11,IF(J922=11,'Equivalencia BH-BMPT'!$D$12,IF(J922=12,'Equivalencia BH-BMPT'!$D$13,IF(J922=13,'Equivalencia BH-BMPT'!$D$14,IF(J922=14,'Equivalencia BH-BMPT'!$D$15,IF(J922=15,'Equivalencia BH-BMPT'!$D$16,IF(J922=16,'Equivalencia BH-BMPT'!$D$17,IF(J922=17,'Equivalencia BH-BMPT'!$D$18,IF(J922=18,'Equivalencia BH-BMPT'!$D$19,IF(J922=19,'Equivalencia BH-BMPT'!$D$20,IF(J922=20,'Equivalencia BH-BMPT'!$D$21,IF(J922=21,'Equivalencia BH-BMPT'!$D$22,IF(J922=22,'Equivalencia BH-BMPT'!$D$23,IF(J922=23,'Equivalencia BH-BMPT'!#REF!,IF(J922=24,'Equivalencia BH-BMPT'!$D$25,IF(J922=25,'Equivalencia BH-BMPT'!$D$26,IF(J922=26,'Equivalencia BH-BMPT'!$D$27,IF(J922=27,'Equivalencia BH-BMPT'!$D$28,IF(J922=28,'Equivalencia BH-BMPT'!$D$29,IF(J922=29,'Equivalencia BH-BMPT'!$D$30,IF(J922=30,'Equivalencia BH-BMPT'!$D$31,IF(J922=31,'Equivalencia BH-BMPT'!$D$32,IF(J922=32,'Equivalencia BH-BMPT'!$D$33,IF(J922=33,'Equivalencia BH-BMPT'!$D$34,IF(J922=34,'Equivalencia BH-BMPT'!$D$35,IF(J922=35,'Equivalencia BH-BMPT'!$D$36,IF(J922=36,'Equivalencia BH-BMPT'!$D$37,IF(J922=37,'Equivalencia BH-BMPT'!$D$38,IF(J922=38,'Equivalencia BH-BMPT'!#REF!,IF(J922=39,'Equivalencia BH-BMPT'!$D$40,IF(J922=40,'Equivalencia BH-BMPT'!$D$41,IF(J922=41,'Equivalencia BH-BMPT'!$D$42,IF(J922=42,'Equivalencia BH-BMPT'!$D$43,IF(J922=43,'Equivalencia BH-BMPT'!$D$44,IF(J922=44,'Equivalencia BH-BMPT'!$D$45,IF(J922=45,'Equivalencia BH-BMPT'!$D$46,"No ha seleccionado un número de programa")))))))))))))))))))))))))))))))))))))))))))))</f>
        <v>No ha seleccionado un número de programa</v>
      </c>
      <c r="L922" s="20"/>
      <c r="M922" s="17"/>
      <c r="N922" s="24"/>
      <c r="O922" s="21"/>
      <c r="P922" s="85"/>
      <c r="Q922" s="22"/>
      <c r="R922" s="22"/>
      <c r="S922" s="22"/>
      <c r="T922" s="22">
        <f t="shared" si="48"/>
        <v>0</v>
      </c>
      <c r="U922" s="22"/>
      <c r="V922" s="23"/>
      <c r="W922" s="23"/>
      <c r="X922" s="23"/>
      <c r="Y922" s="17"/>
      <c r="Z922" s="17"/>
      <c r="AA922" s="39"/>
      <c r="AB922" s="17"/>
      <c r="AC922" s="17"/>
      <c r="AD922" s="17"/>
      <c r="AE922" s="17"/>
      <c r="AF922" s="40" t="e">
        <f t="shared" si="49"/>
        <v>#DIV/0!</v>
      </c>
      <c r="AG922" s="41"/>
      <c r="AH922" s="41" t="b">
        <f t="shared" si="50"/>
        <v>1</v>
      </c>
    </row>
    <row r="923" spans="1:34" ht="44.25" hidden="1" customHeight="1" thickBot="1" x14ac:dyDescent="0.3">
      <c r="A923" s="17"/>
      <c r="B923" s="17"/>
      <c r="C923" s="3"/>
      <c r="D923" s="17"/>
      <c r="E923" s="3" t="str">
        <f>IF(D923=1,'Tipo '!$B$2,IF(D923=2,'Tipo '!$B$3,IF(D923=3,'Tipo '!$B$4,IF(D923=4,'Tipo '!$B$5,IF(D923=5,'Tipo '!$B$6,IF(D923=6,'Tipo '!$B$7,IF(D923=7,'Tipo '!$B$8,IF(D923=8,'Tipo '!$B$9,IF(D923=9,'Tipo '!$B$10,IF(D923=10,'Tipo '!$B$11,IF(D923=11,'Tipo '!$B$12,IF(D923=12,'Tipo '!$B$13,IF(D923=13,'Tipo '!$B$14,IF(D923=14,'Tipo '!$B$15,IF(D923=15,'Tipo '!$B$16,IF(D923=16,'Tipo '!$B$17,IF(D923=17,'Tipo '!$B$18,IF(D923=18,'Tipo '!$B$19,IF(D923=19,'Tipo '!$B$20,IF(D923=20,'Tipo '!$B$21,"No ha seleccionado un tipo de contrato válido"))))))))))))))))))))</f>
        <v>No ha seleccionado un tipo de contrato válido</v>
      </c>
      <c r="F923" s="3"/>
      <c r="G923" s="3"/>
      <c r="H923" s="19"/>
      <c r="I923" s="19"/>
      <c r="J923" s="8"/>
      <c r="K923" s="38" t="str">
        <f>IF(J923=1,'Equivalencia BH-BMPT'!$D$2,IF(J923=2,'Equivalencia BH-BMPT'!$D$3,IF(J923=3,'Equivalencia BH-BMPT'!$D$4,IF(J923=4,'Equivalencia BH-BMPT'!$D$5,IF(J923=5,'Equivalencia BH-BMPT'!$D$6,IF(J923=6,'Equivalencia BH-BMPT'!$D$7,IF(J923=7,'Equivalencia BH-BMPT'!$D$8,IF(J923=8,'Equivalencia BH-BMPT'!$D$9,IF(J923=9,'Equivalencia BH-BMPT'!$D$10,IF(J923=10,'Equivalencia BH-BMPT'!$D$11,IF(J923=11,'Equivalencia BH-BMPT'!$D$12,IF(J923=12,'Equivalencia BH-BMPT'!$D$13,IF(J923=13,'Equivalencia BH-BMPT'!$D$14,IF(J923=14,'Equivalencia BH-BMPT'!$D$15,IF(J923=15,'Equivalencia BH-BMPT'!$D$16,IF(J923=16,'Equivalencia BH-BMPT'!$D$17,IF(J923=17,'Equivalencia BH-BMPT'!$D$18,IF(J923=18,'Equivalencia BH-BMPT'!$D$19,IF(J923=19,'Equivalencia BH-BMPT'!$D$20,IF(J923=20,'Equivalencia BH-BMPT'!$D$21,IF(J923=21,'Equivalencia BH-BMPT'!$D$22,IF(J923=22,'Equivalencia BH-BMPT'!$D$23,IF(J923=23,'Equivalencia BH-BMPT'!#REF!,IF(J923=24,'Equivalencia BH-BMPT'!$D$25,IF(J923=25,'Equivalencia BH-BMPT'!$D$26,IF(J923=26,'Equivalencia BH-BMPT'!$D$27,IF(J923=27,'Equivalencia BH-BMPT'!$D$28,IF(J923=28,'Equivalencia BH-BMPT'!$D$29,IF(J923=29,'Equivalencia BH-BMPT'!$D$30,IF(J923=30,'Equivalencia BH-BMPT'!$D$31,IF(J923=31,'Equivalencia BH-BMPT'!$D$32,IF(J923=32,'Equivalencia BH-BMPT'!$D$33,IF(J923=33,'Equivalencia BH-BMPT'!$D$34,IF(J923=34,'Equivalencia BH-BMPT'!$D$35,IF(J923=35,'Equivalencia BH-BMPT'!$D$36,IF(J923=36,'Equivalencia BH-BMPT'!$D$37,IF(J923=37,'Equivalencia BH-BMPT'!$D$38,IF(J923=38,'Equivalencia BH-BMPT'!#REF!,IF(J923=39,'Equivalencia BH-BMPT'!$D$40,IF(J923=40,'Equivalencia BH-BMPT'!$D$41,IF(J923=41,'Equivalencia BH-BMPT'!$D$42,IF(J923=42,'Equivalencia BH-BMPT'!$D$43,IF(J923=43,'Equivalencia BH-BMPT'!$D$44,IF(J923=44,'Equivalencia BH-BMPT'!$D$45,IF(J923=45,'Equivalencia BH-BMPT'!$D$46,"No ha seleccionado un número de programa")))))))))))))))))))))))))))))))))))))))))))))</f>
        <v>No ha seleccionado un número de programa</v>
      </c>
      <c r="L923" s="20"/>
      <c r="M923" s="17"/>
      <c r="N923" s="24"/>
      <c r="O923" s="21"/>
      <c r="P923" s="85"/>
      <c r="Q923" s="22"/>
      <c r="R923" s="22"/>
      <c r="S923" s="22"/>
      <c r="T923" s="22">
        <f t="shared" si="48"/>
        <v>0</v>
      </c>
      <c r="U923" s="22"/>
      <c r="V923" s="23"/>
      <c r="W923" s="23"/>
      <c r="X923" s="23"/>
      <c r="Y923" s="17"/>
      <c r="Z923" s="17"/>
      <c r="AA923" s="39"/>
      <c r="AB923" s="17"/>
      <c r="AC923" s="17"/>
      <c r="AD923" s="17"/>
      <c r="AE923" s="17"/>
      <c r="AF923" s="40" t="e">
        <f t="shared" si="49"/>
        <v>#DIV/0!</v>
      </c>
      <c r="AG923" s="41"/>
      <c r="AH923" s="41" t="b">
        <f t="shared" si="50"/>
        <v>1</v>
      </c>
    </row>
    <row r="924" spans="1:34" ht="44.25" hidden="1" customHeight="1" thickBot="1" x14ac:dyDescent="0.3">
      <c r="A924" s="17"/>
      <c r="B924" s="17"/>
      <c r="C924" s="3"/>
      <c r="D924" s="17"/>
      <c r="E924" s="3" t="str">
        <f>IF(D924=1,'Tipo '!$B$2,IF(D924=2,'Tipo '!$B$3,IF(D924=3,'Tipo '!$B$4,IF(D924=4,'Tipo '!$B$5,IF(D924=5,'Tipo '!$B$6,IF(D924=6,'Tipo '!$B$7,IF(D924=7,'Tipo '!$B$8,IF(D924=8,'Tipo '!$B$9,IF(D924=9,'Tipo '!$B$10,IF(D924=10,'Tipo '!$B$11,IF(D924=11,'Tipo '!$B$12,IF(D924=12,'Tipo '!$B$13,IF(D924=13,'Tipo '!$B$14,IF(D924=14,'Tipo '!$B$15,IF(D924=15,'Tipo '!$B$16,IF(D924=16,'Tipo '!$B$17,IF(D924=17,'Tipo '!$B$18,IF(D924=18,'Tipo '!$B$19,IF(D924=19,'Tipo '!$B$20,IF(D924=20,'Tipo '!$B$21,"No ha seleccionado un tipo de contrato válido"))))))))))))))))))))</f>
        <v>No ha seleccionado un tipo de contrato válido</v>
      </c>
      <c r="F924" s="3"/>
      <c r="G924" s="3"/>
      <c r="H924" s="19"/>
      <c r="I924" s="19"/>
      <c r="J924" s="8"/>
      <c r="K924" s="38" t="str">
        <f>IF(J924=1,'Equivalencia BH-BMPT'!$D$2,IF(J924=2,'Equivalencia BH-BMPT'!$D$3,IF(J924=3,'Equivalencia BH-BMPT'!$D$4,IF(J924=4,'Equivalencia BH-BMPT'!$D$5,IF(J924=5,'Equivalencia BH-BMPT'!$D$6,IF(J924=6,'Equivalencia BH-BMPT'!$D$7,IF(J924=7,'Equivalencia BH-BMPT'!$D$8,IF(J924=8,'Equivalencia BH-BMPT'!$D$9,IF(J924=9,'Equivalencia BH-BMPT'!$D$10,IF(J924=10,'Equivalencia BH-BMPT'!$D$11,IF(J924=11,'Equivalencia BH-BMPT'!$D$12,IF(J924=12,'Equivalencia BH-BMPT'!$D$13,IF(J924=13,'Equivalencia BH-BMPT'!$D$14,IF(J924=14,'Equivalencia BH-BMPT'!$D$15,IF(J924=15,'Equivalencia BH-BMPT'!$D$16,IF(J924=16,'Equivalencia BH-BMPT'!$D$17,IF(J924=17,'Equivalencia BH-BMPT'!$D$18,IF(J924=18,'Equivalencia BH-BMPT'!$D$19,IF(J924=19,'Equivalencia BH-BMPT'!$D$20,IF(J924=20,'Equivalencia BH-BMPT'!$D$21,IF(J924=21,'Equivalencia BH-BMPT'!$D$22,IF(J924=22,'Equivalencia BH-BMPT'!$D$23,IF(J924=23,'Equivalencia BH-BMPT'!#REF!,IF(J924=24,'Equivalencia BH-BMPT'!$D$25,IF(J924=25,'Equivalencia BH-BMPT'!$D$26,IF(J924=26,'Equivalencia BH-BMPT'!$D$27,IF(J924=27,'Equivalencia BH-BMPT'!$D$28,IF(J924=28,'Equivalencia BH-BMPT'!$D$29,IF(J924=29,'Equivalencia BH-BMPT'!$D$30,IF(J924=30,'Equivalencia BH-BMPT'!$D$31,IF(J924=31,'Equivalencia BH-BMPT'!$D$32,IF(J924=32,'Equivalencia BH-BMPT'!$D$33,IF(J924=33,'Equivalencia BH-BMPT'!$D$34,IF(J924=34,'Equivalencia BH-BMPT'!$D$35,IF(J924=35,'Equivalencia BH-BMPT'!$D$36,IF(J924=36,'Equivalencia BH-BMPT'!$D$37,IF(J924=37,'Equivalencia BH-BMPT'!$D$38,IF(J924=38,'Equivalencia BH-BMPT'!#REF!,IF(J924=39,'Equivalencia BH-BMPT'!$D$40,IF(J924=40,'Equivalencia BH-BMPT'!$D$41,IF(J924=41,'Equivalencia BH-BMPT'!$D$42,IF(J924=42,'Equivalencia BH-BMPT'!$D$43,IF(J924=43,'Equivalencia BH-BMPT'!$D$44,IF(J924=44,'Equivalencia BH-BMPT'!$D$45,IF(J924=45,'Equivalencia BH-BMPT'!$D$46,"No ha seleccionado un número de programa")))))))))))))))))))))))))))))))))))))))))))))</f>
        <v>No ha seleccionado un número de programa</v>
      </c>
      <c r="L924" s="20"/>
      <c r="M924" s="17"/>
      <c r="N924" s="24"/>
      <c r="O924" s="21"/>
      <c r="P924" s="85"/>
      <c r="Q924" s="22"/>
      <c r="R924" s="22"/>
      <c r="S924" s="22"/>
      <c r="T924" s="22">
        <f t="shared" si="48"/>
        <v>0</v>
      </c>
      <c r="U924" s="22"/>
      <c r="V924" s="23"/>
      <c r="W924" s="23"/>
      <c r="X924" s="23"/>
      <c r="Y924" s="17"/>
      <c r="Z924" s="17"/>
      <c r="AA924" s="39"/>
      <c r="AB924" s="17"/>
      <c r="AC924" s="17"/>
      <c r="AD924" s="17"/>
      <c r="AE924" s="17"/>
      <c r="AF924" s="40" t="e">
        <f t="shared" si="49"/>
        <v>#DIV/0!</v>
      </c>
      <c r="AG924" s="41"/>
      <c r="AH924" s="41" t="b">
        <f t="shared" si="50"/>
        <v>1</v>
      </c>
    </row>
    <row r="925" spans="1:34" ht="44.25" hidden="1" customHeight="1" thickBot="1" x14ac:dyDescent="0.3">
      <c r="A925" s="17"/>
      <c r="B925" s="17"/>
      <c r="C925" s="3"/>
      <c r="D925" s="17"/>
      <c r="E925" s="3" t="str">
        <f>IF(D925=1,'Tipo '!$B$2,IF(D925=2,'Tipo '!$B$3,IF(D925=3,'Tipo '!$B$4,IF(D925=4,'Tipo '!$B$5,IF(D925=5,'Tipo '!$B$6,IF(D925=6,'Tipo '!$B$7,IF(D925=7,'Tipo '!$B$8,IF(D925=8,'Tipo '!$B$9,IF(D925=9,'Tipo '!$B$10,IF(D925=10,'Tipo '!$B$11,IF(D925=11,'Tipo '!$B$12,IF(D925=12,'Tipo '!$B$13,IF(D925=13,'Tipo '!$B$14,IF(D925=14,'Tipo '!$B$15,IF(D925=15,'Tipo '!$B$16,IF(D925=16,'Tipo '!$B$17,IF(D925=17,'Tipo '!$B$18,IF(D925=18,'Tipo '!$B$19,IF(D925=19,'Tipo '!$B$20,IF(D925=20,'Tipo '!$B$21,"No ha seleccionado un tipo de contrato válido"))))))))))))))))))))</f>
        <v>No ha seleccionado un tipo de contrato válido</v>
      </c>
      <c r="F925" s="3"/>
      <c r="G925" s="3"/>
      <c r="H925" s="19"/>
      <c r="I925" s="19"/>
      <c r="J925" s="8"/>
      <c r="K925" s="38" t="str">
        <f>IF(J925=1,'Equivalencia BH-BMPT'!$D$2,IF(J925=2,'Equivalencia BH-BMPT'!$D$3,IF(J925=3,'Equivalencia BH-BMPT'!$D$4,IF(J925=4,'Equivalencia BH-BMPT'!$D$5,IF(J925=5,'Equivalencia BH-BMPT'!$D$6,IF(J925=6,'Equivalencia BH-BMPT'!$D$7,IF(J925=7,'Equivalencia BH-BMPT'!$D$8,IF(J925=8,'Equivalencia BH-BMPT'!$D$9,IF(J925=9,'Equivalencia BH-BMPT'!$D$10,IF(J925=10,'Equivalencia BH-BMPT'!$D$11,IF(J925=11,'Equivalencia BH-BMPT'!$D$12,IF(J925=12,'Equivalencia BH-BMPT'!$D$13,IF(J925=13,'Equivalencia BH-BMPT'!$D$14,IF(J925=14,'Equivalencia BH-BMPT'!$D$15,IF(J925=15,'Equivalencia BH-BMPT'!$D$16,IF(J925=16,'Equivalencia BH-BMPT'!$D$17,IF(J925=17,'Equivalencia BH-BMPT'!$D$18,IF(J925=18,'Equivalencia BH-BMPT'!$D$19,IF(J925=19,'Equivalencia BH-BMPT'!$D$20,IF(J925=20,'Equivalencia BH-BMPT'!$D$21,IF(J925=21,'Equivalencia BH-BMPT'!$D$22,IF(J925=22,'Equivalencia BH-BMPT'!$D$23,IF(J925=23,'Equivalencia BH-BMPT'!#REF!,IF(J925=24,'Equivalencia BH-BMPT'!$D$25,IF(J925=25,'Equivalencia BH-BMPT'!$D$26,IF(J925=26,'Equivalencia BH-BMPT'!$D$27,IF(J925=27,'Equivalencia BH-BMPT'!$D$28,IF(J925=28,'Equivalencia BH-BMPT'!$D$29,IF(J925=29,'Equivalencia BH-BMPT'!$D$30,IF(J925=30,'Equivalencia BH-BMPT'!$D$31,IF(J925=31,'Equivalencia BH-BMPT'!$D$32,IF(J925=32,'Equivalencia BH-BMPT'!$D$33,IF(J925=33,'Equivalencia BH-BMPT'!$D$34,IF(J925=34,'Equivalencia BH-BMPT'!$D$35,IF(J925=35,'Equivalencia BH-BMPT'!$D$36,IF(J925=36,'Equivalencia BH-BMPT'!$D$37,IF(J925=37,'Equivalencia BH-BMPT'!$D$38,IF(J925=38,'Equivalencia BH-BMPT'!#REF!,IF(J925=39,'Equivalencia BH-BMPT'!$D$40,IF(J925=40,'Equivalencia BH-BMPT'!$D$41,IF(J925=41,'Equivalencia BH-BMPT'!$D$42,IF(J925=42,'Equivalencia BH-BMPT'!$D$43,IF(J925=43,'Equivalencia BH-BMPT'!$D$44,IF(J925=44,'Equivalencia BH-BMPT'!$D$45,IF(J925=45,'Equivalencia BH-BMPT'!$D$46,"No ha seleccionado un número de programa")))))))))))))))))))))))))))))))))))))))))))))</f>
        <v>No ha seleccionado un número de programa</v>
      </c>
      <c r="L925" s="20"/>
      <c r="M925" s="17"/>
      <c r="N925" s="24"/>
      <c r="O925" s="21"/>
      <c r="P925" s="85"/>
      <c r="Q925" s="22"/>
      <c r="R925" s="22"/>
      <c r="S925" s="22"/>
      <c r="T925" s="22">
        <f t="shared" si="48"/>
        <v>0</v>
      </c>
      <c r="U925" s="22"/>
      <c r="V925" s="23"/>
      <c r="W925" s="23"/>
      <c r="X925" s="23"/>
      <c r="Y925" s="17"/>
      <c r="Z925" s="17"/>
      <c r="AA925" s="39"/>
      <c r="AB925" s="17"/>
      <c r="AC925" s="17"/>
      <c r="AD925" s="17"/>
      <c r="AE925" s="17"/>
      <c r="AF925" s="40" t="e">
        <f t="shared" si="49"/>
        <v>#DIV/0!</v>
      </c>
      <c r="AG925" s="41"/>
      <c r="AH925" s="41" t="b">
        <f t="shared" si="50"/>
        <v>1</v>
      </c>
    </row>
    <row r="926" spans="1:34" ht="44.25" hidden="1" customHeight="1" thickBot="1" x14ac:dyDescent="0.3">
      <c r="A926" s="17"/>
      <c r="B926" s="17"/>
      <c r="C926" s="3"/>
      <c r="D926" s="17"/>
      <c r="E926" s="3" t="str">
        <f>IF(D926=1,'Tipo '!$B$2,IF(D926=2,'Tipo '!$B$3,IF(D926=3,'Tipo '!$B$4,IF(D926=4,'Tipo '!$B$5,IF(D926=5,'Tipo '!$B$6,IF(D926=6,'Tipo '!$B$7,IF(D926=7,'Tipo '!$B$8,IF(D926=8,'Tipo '!$B$9,IF(D926=9,'Tipo '!$B$10,IF(D926=10,'Tipo '!$B$11,IF(D926=11,'Tipo '!$B$12,IF(D926=12,'Tipo '!$B$13,IF(D926=13,'Tipo '!$B$14,IF(D926=14,'Tipo '!$B$15,IF(D926=15,'Tipo '!$B$16,IF(D926=16,'Tipo '!$B$17,IF(D926=17,'Tipo '!$B$18,IF(D926=18,'Tipo '!$B$19,IF(D926=19,'Tipo '!$B$20,IF(D926=20,'Tipo '!$B$21,"No ha seleccionado un tipo de contrato válido"))))))))))))))))))))</f>
        <v>No ha seleccionado un tipo de contrato válido</v>
      </c>
      <c r="F926" s="3"/>
      <c r="G926" s="3"/>
      <c r="H926" s="19"/>
      <c r="I926" s="19"/>
      <c r="J926" s="8"/>
      <c r="K926" s="38" t="str">
        <f>IF(J926=1,'Equivalencia BH-BMPT'!$D$2,IF(J926=2,'Equivalencia BH-BMPT'!$D$3,IF(J926=3,'Equivalencia BH-BMPT'!$D$4,IF(J926=4,'Equivalencia BH-BMPT'!$D$5,IF(J926=5,'Equivalencia BH-BMPT'!$D$6,IF(J926=6,'Equivalencia BH-BMPT'!$D$7,IF(J926=7,'Equivalencia BH-BMPT'!$D$8,IF(J926=8,'Equivalencia BH-BMPT'!$D$9,IF(J926=9,'Equivalencia BH-BMPT'!$D$10,IF(J926=10,'Equivalencia BH-BMPT'!$D$11,IF(J926=11,'Equivalencia BH-BMPT'!$D$12,IF(J926=12,'Equivalencia BH-BMPT'!$D$13,IF(J926=13,'Equivalencia BH-BMPT'!$D$14,IF(J926=14,'Equivalencia BH-BMPT'!$D$15,IF(J926=15,'Equivalencia BH-BMPT'!$D$16,IF(J926=16,'Equivalencia BH-BMPT'!$D$17,IF(J926=17,'Equivalencia BH-BMPT'!$D$18,IF(J926=18,'Equivalencia BH-BMPT'!$D$19,IF(J926=19,'Equivalencia BH-BMPT'!$D$20,IF(J926=20,'Equivalencia BH-BMPT'!$D$21,IF(J926=21,'Equivalencia BH-BMPT'!$D$22,IF(J926=22,'Equivalencia BH-BMPT'!$D$23,IF(J926=23,'Equivalencia BH-BMPT'!#REF!,IF(J926=24,'Equivalencia BH-BMPT'!$D$25,IF(J926=25,'Equivalencia BH-BMPT'!$D$26,IF(J926=26,'Equivalencia BH-BMPT'!$D$27,IF(J926=27,'Equivalencia BH-BMPT'!$D$28,IF(J926=28,'Equivalencia BH-BMPT'!$D$29,IF(J926=29,'Equivalencia BH-BMPT'!$D$30,IF(J926=30,'Equivalencia BH-BMPT'!$D$31,IF(J926=31,'Equivalencia BH-BMPT'!$D$32,IF(J926=32,'Equivalencia BH-BMPT'!$D$33,IF(J926=33,'Equivalencia BH-BMPT'!$D$34,IF(J926=34,'Equivalencia BH-BMPT'!$D$35,IF(J926=35,'Equivalencia BH-BMPT'!$D$36,IF(J926=36,'Equivalencia BH-BMPT'!$D$37,IF(J926=37,'Equivalencia BH-BMPT'!$D$38,IF(J926=38,'Equivalencia BH-BMPT'!#REF!,IF(J926=39,'Equivalencia BH-BMPT'!$D$40,IF(J926=40,'Equivalencia BH-BMPT'!$D$41,IF(J926=41,'Equivalencia BH-BMPT'!$D$42,IF(J926=42,'Equivalencia BH-BMPT'!$D$43,IF(J926=43,'Equivalencia BH-BMPT'!$D$44,IF(J926=44,'Equivalencia BH-BMPT'!$D$45,IF(J926=45,'Equivalencia BH-BMPT'!$D$46,"No ha seleccionado un número de programa")))))))))))))))))))))))))))))))))))))))))))))</f>
        <v>No ha seleccionado un número de programa</v>
      </c>
      <c r="L926" s="20"/>
      <c r="M926" s="17"/>
      <c r="N926" s="24"/>
      <c r="O926" s="21"/>
      <c r="P926" s="85"/>
      <c r="Q926" s="22"/>
      <c r="R926" s="22"/>
      <c r="S926" s="22"/>
      <c r="T926" s="22">
        <f t="shared" si="48"/>
        <v>0</v>
      </c>
      <c r="U926" s="22"/>
      <c r="V926" s="23"/>
      <c r="W926" s="23"/>
      <c r="X926" s="23"/>
      <c r="Y926" s="17"/>
      <c r="Z926" s="17"/>
      <c r="AA926" s="39"/>
      <c r="AB926" s="17"/>
      <c r="AC926" s="17"/>
      <c r="AD926" s="17"/>
      <c r="AE926" s="17"/>
      <c r="AF926" s="40" t="e">
        <f t="shared" si="49"/>
        <v>#DIV/0!</v>
      </c>
      <c r="AG926" s="41"/>
      <c r="AH926" s="41" t="b">
        <f t="shared" si="50"/>
        <v>1</v>
      </c>
    </row>
    <row r="927" spans="1:34" ht="44.25" hidden="1" customHeight="1" thickBot="1" x14ac:dyDescent="0.3">
      <c r="A927" s="17"/>
      <c r="B927" s="17"/>
      <c r="C927" s="3"/>
      <c r="D927" s="17"/>
      <c r="E927" s="3" t="str">
        <f>IF(D927=1,'Tipo '!$B$2,IF(D927=2,'Tipo '!$B$3,IF(D927=3,'Tipo '!$B$4,IF(D927=4,'Tipo '!$B$5,IF(D927=5,'Tipo '!$B$6,IF(D927=6,'Tipo '!$B$7,IF(D927=7,'Tipo '!$B$8,IF(D927=8,'Tipo '!$B$9,IF(D927=9,'Tipo '!$B$10,IF(D927=10,'Tipo '!$B$11,IF(D927=11,'Tipo '!$B$12,IF(D927=12,'Tipo '!$B$13,IF(D927=13,'Tipo '!$B$14,IF(D927=14,'Tipo '!$B$15,IF(D927=15,'Tipo '!$B$16,IF(D927=16,'Tipo '!$B$17,IF(D927=17,'Tipo '!$B$18,IF(D927=18,'Tipo '!$B$19,IF(D927=19,'Tipo '!$B$20,IF(D927=20,'Tipo '!$B$21,"No ha seleccionado un tipo de contrato válido"))))))))))))))))))))</f>
        <v>No ha seleccionado un tipo de contrato válido</v>
      </c>
      <c r="F927" s="3"/>
      <c r="G927" s="3"/>
      <c r="H927" s="19"/>
      <c r="I927" s="19"/>
      <c r="J927" s="8"/>
      <c r="K927" s="38" t="str">
        <f>IF(J927=1,'Equivalencia BH-BMPT'!$D$2,IF(J927=2,'Equivalencia BH-BMPT'!$D$3,IF(J927=3,'Equivalencia BH-BMPT'!$D$4,IF(J927=4,'Equivalencia BH-BMPT'!$D$5,IF(J927=5,'Equivalencia BH-BMPT'!$D$6,IF(J927=6,'Equivalencia BH-BMPT'!$D$7,IF(J927=7,'Equivalencia BH-BMPT'!$D$8,IF(J927=8,'Equivalencia BH-BMPT'!$D$9,IF(J927=9,'Equivalencia BH-BMPT'!$D$10,IF(J927=10,'Equivalencia BH-BMPT'!$D$11,IF(J927=11,'Equivalencia BH-BMPT'!$D$12,IF(J927=12,'Equivalencia BH-BMPT'!$D$13,IF(J927=13,'Equivalencia BH-BMPT'!$D$14,IF(J927=14,'Equivalencia BH-BMPT'!$D$15,IF(J927=15,'Equivalencia BH-BMPT'!$D$16,IF(J927=16,'Equivalencia BH-BMPT'!$D$17,IF(J927=17,'Equivalencia BH-BMPT'!$D$18,IF(J927=18,'Equivalencia BH-BMPT'!$D$19,IF(J927=19,'Equivalencia BH-BMPT'!$D$20,IF(J927=20,'Equivalencia BH-BMPT'!$D$21,IF(J927=21,'Equivalencia BH-BMPT'!$D$22,IF(J927=22,'Equivalencia BH-BMPT'!$D$23,IF(J927=23,'Equivalencia BH-BMPT'!#REF!,IF(J927=24,'Equivalencia BH-BMPT'!$D$25,IF(J927=25,'Equivalencia BH-BMPT'!$D$26,IF(J927=26,'Equivalencia BH-BMPT'!$D$27,IF(J927=27,'Equivalencia BH-BMPT'!$D$28,IF(J927=28,'Equivalencia BH-BMPT'!$D$29,IF(J927=29,'Equivalencia BH-BMPT'!$D$30,IF(J927=30,'Equivalencia BH-BMPT'!$D$31,IF(J927=31,'Equivalencia BH-BMPT'!$D$32,IF(J927=32,'Equivalencia BH-BMPT'!$D$33,IF(J927=33,'Equivalencia BH-BMPT'!$D$34,IF(J927=34,'Equivalencia BH-BMPT'!$D$35,IF(J927=35,'Equivalencia BH-BMPT'!$D$36,IF(J927=36,'Equivalencia BH-BMPT'!$D$37,IF(J927=37,'Equivalencia BH-BMPT'!$D$38,IF(J927=38,'Equivalencia BH-BMPT'!#REF!,IF(J927=39,'Equivalencia BH-BMPT'!$D$40,IF(J927=40,'Equivalencia BH-BMPT'!$D$41,IF(J927=41,'Equivalencia BH-BMPT'!$D$42,IF(J927=42,'Equivalencia BH-BMPT'!$D$43,IF(J927=43,'Equivalencia BH-BMPT'!$D$44,IF(J927=44,'Equivalencia BH-BMPT'!$D$45,IF(J927=45,'Equivalencia BH-BMPT'!$D$46,"No ha seleccionado un número de programa")))))))))))))))))))))))))))))))))))))))))))))</f>
        <v>No ha seleccionado un número de programa</v>
      </c>
      <c r="L927" s="20"/>
      <c r="M927" s="17"/>
      <c r="N927" s="24"/>
      <c r="O927" s="21"/>
      <c r="P927" s="85"/>
      <c r="Q927" s="22"/>
      <c r="R927" s="22"/>
      <c r="S927" s="22"/>
      <c r="T927" s="22">
        <f t="shared" si="48"/>
        <v>0</v>
      </c>
      <c r="U927" s="22"/>
      <c r="V927" s="23"/>
      <c r="W927" s="23"/>
      <c r="X927" s="23"/>
      <c r="Y927" s="17"/>
      <c r="Z927" s="17"/>
      <c r="AA927" s="39"/>
      <c r="AB927" s="17"/>
      <c r="AC927" s="17"/>
      <c r="AD927" s="17"/>
      <c r="AE927" s="17"/>
      <c r="AF927" s="40" t="e">
        <f t="shared" si="49"/>
        <v>#DIV/0!</v>
      </c>
      <c r="AG927" s="41"/>
      <c r="AH927" s="41" t="b">
        <f t="shared" si="50"/>
        <v>1</v>
      </c>
    </row>
    <row r="928" spans="1:34" ht="44.25" hidden="1" customHeight="1" thickBot="1" x14ac:dyDescent="0.3">
      <c r="A928" s="17"/>
      <c r="B928" s="17"/>
      <c r="C928" s="3"/>
      <c r="D928" s="17"/>
      <c r="E928" s="3" t="str">
        <f>IF(D928=1,'Tipo '!$B$2,IF(D928=2,'Tipo '!$B$3,IF(D928=3,'Tipo '!$B$4,IF(D928=4,'Tipo '!$B$5,IF(D928=5,'Tipo '!$B$6,IF(D928=6,'Tipo '!$B$7,IF(D928=7,'Tipo '!$B$8,IF(D928=8,'Tipo '!$B$9,IF(D928=9,'Tipo '!$B$10,IF(D928=10,'Tipo '!$B$11,IF(D928=11,'Tipo '!$B$12,IF(D928=12,'Tipo '!$B$13,IF(D928=13,'Tipo '!$B$14,IF(D928=14,'Tipo '!$B$15,IF(D928=15,'Tipo '!$B$16,IF(D928=16,'Tipo '!$B$17,IF(D928=17,'Tipo '!$B$18,IF(D928=18,'Tipo '!$B$19,IF(D928=19,'Tipo '!$B$20,IF(D928=20,'Tipo '!$B$21,"No ha seleccionado un tipo de contrato válido"))))))))))))))))))))</f>
        <v>No ha seleccionado un tipo de contrato válido</v>
      </c>
      <c r="F928" s="3"/>
      <c r="G928" s="3"/>
      <c r="H928" s="19"/>
      <c r="I928" s="19"/>
      <c r="J928" s="8"/>
      <c r="K928" s="38" t="str">
        <f>IF(J928=1,'Equivalencia BH-BMPT'!$D$2,IF(J928=2,'Equivalencia BH-BMPT'!$D$3,IF(J928=3,'Equivalencia BH-BMPT'!$D$4,IF(J928=4,'Equivalencia BH-BMPT'!$D$5,IF(J928=5,'Equivalencia BH-BMPT'!$D$6,IF(J928=6,'Equivalencia BH-BMPT'!$D$7,IF(J928=7,'Equivalencia BH-BMPT'!$D$8,IF(J928=8,'Equivalencia BH-BMPT'!$D$9,IF(J928=9,'Equivalencia BH-BMPT'!$D$10,IF(J928=10,'Equivalencia BH-BMPT'!$D$11,IF(J928=11,'Equivalencia BH-BMPT'!$D$12,IF(J928=12,'Equivalencia BH-BMPT'!$D$13,IF(J928=13,'Equivalencia BH-BMPT'!$D$14,IF(J928=14,'Equivalencia BH-BMPT'!$D$15,IF(J928=15,'Equivalencia BH-BMPT'!$D$16,IF(J928=16,'Equivalencia BH-BMPT'!$D$17,IF(J928=17,'Equivalencia BH-BMPT'!$D$18,IF(J928=18,'Equivalencia BH-BMPT'!$D$19,IF(J928=19,'Equivalencia BH-BMPT'!$D$20,IF(J928=20,'Equivalencia BH-BMPT'!$D$21,IF(J928=21,'Equivalencia BH-BMPT'!$D$22,IF(J928=22,'Equivalencia BH-BMPT'!$D$23,IF(J928=23,'Equivalencia BH-BMPT'!#REF!,IF(J928=24,'Equivalencia BH-BMPT'!$D$25,IF(J928=25,'Equivalencia BH-BMPT'!$D$26,IF(J928=26,'Equivalencia BH-BMPT'!$D$27,IF(J928=27,'Equivalencia BH-BMPT'!$D$28,IF(J928=28,'Equivalencia BH-BMPT'!$D$29,IF(J928=29,'Equivalencia BH-BMPT'!$D$30,IF(J928=30,'Equivalencia BH-BMPT'!$D$31,IF(J928=31,'Equivalencia BH-BMPT'!$D$32,IF(J928=32,'Equivalencia BH-BMPT'!$D$33,IF(J928=33,'Equivalencia BH-BMPT'!$D$34,IF(J928=34,'Equivalencia BH-BMPT'!$D$35,IF(J928=35,'Equivalencia BH-BMPT'!$D$36,IF(J928=36,'Equivalencia BH-BMPT'!$D$37,IF(J928=37,'Equivalencia BH-BMPT'!$D$38,IF(J928=38,'Equivalencia BH-BMPT'!#REF!,IF(J928=39,'Equivalencia BH-BMPT'!$D$40,IF(J928=40,'Equivalencia BH-BMPT'!$D$41,IF(J928=41,'Equivalencia BH-BMPT'!$D$42,IF(J928=42,'Equivalencia BH-BMPT'!$D$43,IF(J928=43,'Equivalencia BH-BMPT'!$D$44,IF(J928=44,'Equivalencia BH-BMPT'!$D$45,IF(J928=45,'Equivalencia BH-BMPT'!$D$46,"No ha seleccionado un número de programa")))))))))))))))))))))))))))))))))))))))))))))</f>
        <v>No ha seleccionado un número de programa</v>
      </c>
      <c r="L928" s="20"/>
      <c r="M928" s="17"/>
      <c r="N928" s="24"/>
      <c r="O928" s="21"/>
      <c r="P928" s="85"/>
      <c r="Q928" s="22"/>
      <c r="R928" s="22"/>
      <c r="S928" s="22"/>
      <c r="T928" s="22">
        <f t="shared" si="48"/>
        <v>0</v>
      </c>
      <c r="U928" s="22"/>
      <c r="V928" s="23"/>
      <c r="W928" s="23"/>
      <c r="X928" s="23"/>
      <c r="Y928" s="17"/>
      <c r="Z928" s="17"/>
      <c r="AA928" s="39"/>
      <c r="AB928" s="17"/>
      <c r="AC928" s="17"/>
      <c r="AD928" s="17"/>
      <c r="AE928" s="17"/>
      <c r="AF928" s="40" t="e">
        <f t="shared" si="49"/>
        <v>#DIV/0!</v>
      </c>
      <c r="AG928" s="41"/>
      <c r="AH928" s="41" t="b">
        <f t="shared" si="50"/>
        <v>1</v>
      </c>
    </row>
    <row r="929" spans="1:34" ht="44.25" hidden="1" customHeight="1" thickBot="1" x14ac:dyDescent="0.3">
      <c r="A929" s="17"/>
      <c r="B929" s="17"/>
      <c r="C929" s="3"/>
      <c r="D929" s="17"/>
      <c r="E929" s="3" t="str">
        <f>IF(D929=1,'Tipo '!$B$2,IF(D929=2,'Tipo '!$B$3,IF(D929=3,'Tipo '!$B$4,IF(D929=4,'Tipo '!$B$5,IF(D929=5,'Tipo '!$B$6,IF(D929=6,'Tipo '!$B$7,IF(D929=7,'Tipo '!$B$8,IF(D929=8,'Tipo '!$B$9,IF(D929=9,'Tipo '!$B$10,IF(D929=10,'Tipo '!$B$11,IF(D929=11,'Tipo '!$B$12,IF(D929=12,'Tipo '!$B$13,IF(D929=13,'Tipo '!$B$14,IF(D929=14,'Tipo '!$B$15,IF(D929=15,'Tipo '!$B$16,IF(D929=16,'Tipo '!$B$17,IF(D929=17,'Tipo '!$B$18,IF(D929=18,'Tipo '!$B$19,IF(D929=19,'Tipo '!$B$20,IF(D929=20,'Tipo '!$B$21,"No ha seleccionado un tipo de contrato válido"))))))))))))))))))))</f>
        <v>No ha seleccionado un tipo de contrato válido</v>
      </c>
      <c r="F929" s="3"/>
      <c r="G929" s="3"/>
      <c r="H929" s="19"/>
      <c r="I929" s="19"/>
      <c r="J929" s="8"/>
      <c r="K929" s="38" t="str">
        <f>IF(J929=1,'Equivalencia BH-BMPT'!$D$2,IF(J929=2,'Equivalencia BH-BMPT'!$D$3,IF(J929=3,'Equivalencia BH-BMPT'!$D$4,IF(J929=4,'Equivalencia BH-BMPT'!$D$5,IF(J929=5,'Equivalencia BH-BMPT'!$D$6,IF(J929=6,'Equivalencia BH-BMPT'!$D$7,IF(J929=7,'Equivalencia BH-BMPT'!$D$8,IF(J929=8,'Equivalencia BH-BMPT'!$D$9,IF(J929=9,'Equivalencia BH-BMPT'!$D$10,IF(J929=10,'Equivalencia BH-BMPT'!$D$11,IF(J929=11,'Equivalencia BH-BMPT'!$D$12,IF(J929=12,'Equivalencia BH-BMPT'!$D$13,IF(J929=13,'Equivalencia BH-BMPT'!$D$14,IF(J929=14,'Equivalencia BH-BMPT'!$D$15,IF(J929=15,'Equivalencia BH-BMPT'!$D$16,IF(J929=16,'Equivalencia BH-BMPT'!$D$17,IF(J929=17,'Equivalencia BH-BMPT'!$D$18,IF(J929=18,'Equivalencia BH-BMPT'!$D$19,IF(J929=19,'Equivalencia BH-BMPT'!$D$20,IF(J929=20,'Equivalencia BH-BMPT'!$D$21,IF(J929=21,'Equivalencia BH-BMPT'!$D$22,IF(J929=22,'Equivalencia BH-BMPT'!$D$23,IF(J929=23,'Equivalencia BH-BMPT'!#REF!,IF(J929=24,'Equivalencia BH-BMPT'!$D$25,IF(J929=25,'Equivalencia BH-BMPT'!$D$26,IF(J929=26,'Equivalencia BH-BMPT'!$D$27,IF(J929=27,'Equivalencia BH-BMPT'!$D$28,IF(J929=28,'Equivalencia BH-BMPT'!$D$29,IF(J929=29,'Equivalencia BH-BMPT'!$D$30,IF(J929=30,'Equivalencia BH-BMPT'!$D$31,IF(J929=31,'Equivalencia BH-BMPT'!$D$32,IF(J929=32,'Equivalencia BH-BMPT'!$D$33,IF(J929=33,'Equivalencia BH-BMPT'!$D$34,IF(J929=34,'Equivalencia BH-BMPT'!$D$35,IF(J929=35,'Equivalencia BH-BMPT'!$D$36,IF(J929=36,'Equivalencia BH-BMPT'!$D$37,IF(J929=37,'Equivalencia BH-BMPT'!$D$38,IF(J929=38,'Equivalencia BH-BMPT'!#REF!,IF(J929=39,'Equivalencia BH-BMPT'!$D$40,IF(J929=40,'Equivalencia BH-BMPT'!$D$41,IF(J929=41,'Equivalencia BH-BMPT'!$D$42,IF(J929=42,'Equivalencia BH-BMPT'!$D$43,IF(J929=43,'Equivalencia BH-BMPT'!$D$44,IF(J929=44,'Equivalencia BH-BMPT'!$D$45,IF(J929=45,'Equivalencia BH-BMPT'!$D$46,"No ha seleccionado un número de programa")))))))))))))))))))))))))))))))))))))))))))))</f>
        <v>No ha seleccionado un número de programa</v>
      </c>
      <c r="L929" s="20"/>
      <c r="M929" s="17"/>
      <c r="N929" s="24"/>
      <c r="O929" s="21"/>
      <c r="P929" s="85"/>
      <c r="Q929" s="22"/>
      <c r="R929" s="22"/>
      <c r="S929" s="22"/>
      <c r="T929" s="22">
        <f t="shared" si="48"/>
        <v>0</v>
      </c>
      <c r="U929" s="22"/>
      <c r="V929" s="23"/>
      <c r="W929" s="23"/>
      <c r="X929" s="23"/>
      <c r="Y929" s="17"/>
      <c r="Z929" s="17"/>
      <c r="AA929" s="39"/>
      <c r="AB929" s="17"/>
      <c r="AC929" s="17"/>
      <c r="AD929" s="17"/>
      <c r="AE929" s="17"/>
      <c r="AF929" s="40" t="e">
        <f t="shared" si="49"/>
        <v>#DIV/0!</v>
      </c>
      <c r="AG929" s="41"/>
      <c r="AH929" s="41" t="b">
        <f t="shared" si="50"/>
        <v>1</v>
      </c>
    </row>
    <row r="930" spans="1:34" ht="44.25" hidden="1" customHeight="1" thickBot="1" x14ac:dyDescent="0.3">
      <c r="A930" s="17"/>
      <c r="B930" s="17"/>
      <c r="C930" s="3"/>
      <c r="D930" s="17"/>
      <c r="E930" s="3" t="str">
        <f>IF(D930=1,'Tipo '!$B$2,IF(D930=2,'Tipo '!$B$3,IF(D930=3,'Tipo '!$B$4,IF(D930=4,'Tipo '!$B$5,IF(D930=5,'Tipo '!$B$6,IF(D930=6,'Tipo '!$B$7,IF(D930=7,'Tipo '!$B$8,IF(D930=8,'Tipo '!$B$9,IF(D930=9,'Tipo '!$B$10,IF(D930=10,'Tipo '!$B$11,IF(D930=11,'Tipo '!$B$12,IF(D930=12,'Tipo '!$B$13,IF(D930=13,'Tipo '!$B$14,IF(D930=14,'Tipo '!$B$15,IF(D930=15,'Tipo '!$B$16,IF(D930=16,'Tipo '!$B$17,IF(D930=17,'Tipo '!$B$18,IF(D930=18,'Tipo '!$B$19,IF(D930=19,'Tipo '!$B$20,IF(D930=20,'Tipo '!$B$21,"No ha seleccionado un tipo de contrato válido"))))))))))))))))))))</f>
        <v>No ha seleccionado un tipo de contrato válido</v>
      </c>
      <c r="F930" s="3"/>
      <c r="G930" s="3"/>
      <c r="H930" s="19"/>
      <c r="I930" s="19"/>
      <c r="J930" s="8"/>
      <c r="K930" s="38" t="str">
        <f>IF(J930=1,'Equivalencia BH-BMPT'!$D$2,IF(J930=2,'Equivalencia BH-BMPT'!$D$3,IF(J930=3,'Equivalencia BH-BMPT'!$D$4,IF(J930=4,'Equivalencia BH-BMPT'!$D$5,IF(J930=5,'Equivalencia BH-BMPT'!$D$6,IF(J930=6,'Equivalencia BH-BMPT'!$D$7,IF(J930=7,'Equivalencia BH-BMPT'!$D$8,IF(J930=8,'Equivalencia BH-BMPT'!$D$9,IF(J930=9,'Equivalencia BH-BMPT'!$D$10,IF(J930=10,'Equivalencia BH-BMPT'!$D$11,IF(J930=11,'Equivalencia BH-BMPT'!$D$12,IF(J930=12,'Equivalencia BH-BMPT'!$D$13,IF(J930=13,'Equivalencia BH-BMPT'!$D$14,IF(J930=14,'Equivalencia BH-BMPT'!$D$15,IF(J930=15,'Equivalencia BH-BMPT'!$D$16,IF(J930=16,'Equivalencia BH-BMPT'!$D$17,IF(J930=17,'Equivalencia BH-BMPT'!$D$18,IF(J930=18,'Equivalencia BH-BMPT'!$D$19,IF(J930=19,'Equivalencia BH-BMPT'!$D$20,IF(J930=20,'Equivalencia BH-BMPT'!$D$21,IF(J930=21,'Equivalencia BH-BMPT'!$D$22,IF(J930=22,'Equivalencia BH-BMPT'!$D$23,IF(J930=23,'Equivalencia BH-BMPT'!#REF!,IF(J930=24,'Equivalencia BH-BMPT'!$D$25,IF(J930=25,'Equivalencia BH-BMPT'!$D$26,IF(J930=26,'Equivalencia BH-BMPT'!$D$27,IF(J930=27,'Equivalencia BH-BMPT'!$D$28,IF(J930=28,'Equivalencia BH-BMPT'!$D$29,IF(J930=29,'Equivalencia BH-BMPT'!$D$30,IF(J930=30,'Equivalencia BH-BMPT'!$D$31,IF(J930=31,'Equivalencia BH-BMPT'!$D$32,IF(J930=32,'Equivalencia BH-BMPT'!$D$33,IF(J930=33,'Equivalencia BH-BMPT'!$D$34,IF(J930=34,'Equivalencia BH-BMPT'!$D$35,IF(J930=35,'Equivalencia BH-BMPT'!$D$36,IF(J930=36,'Equivalencia BH-BMPT'!$D$37,IF(J930=37,'Equivalencia BH-BMPT'!$D$38,IF(J930=38,'Equivalencia BH-BMPT'!#REF!,IF(J930=39,'Equivalencia BH-BMPT'!$D$40,IF(J930=40,'Equivalencia BH-BMPT'!$D$41,IF(J930=41,'Equivalencia BH-BMPT'!$D$42,IF(J930=42,'Equivalencia BH-BMPT'!$D$43,IF(J930=43,'Equivalencia BH-BMPT'!$D$44,IF(J930=44,'Equivalencia BH-BMPT'!$D$45,IF(J930=45,'Equivalencia BH-BMPT'!$D$46,"No ha seleccionado un número de programa")))))))))))))))))))))))))))))))))))))))))))))</f>
        <v>No ha seleccionado un número de programa</v>
      </c>
      <c r="L930" s="20"/>
      <c r="M930" s="17"/>
      <c r="N930" s="24"/>
      <c r="O930" s="21"/>
      <c r="P930" s="85"/>
      <c r="Q930" s="22"/>
      <c r="R930" s="22"/>
      <c r="S930" s="22"/>
      <c r="T930" s="22">
        <f t="shared" si="48"/>
        <v>0</v>
      </c>
      <c r="U930" s="22"/>
      <c r="V930" s="23"/>
      <c r="W930" s="23"/>
      <c r="X930" s="23"/>
      <c r="Y930" s="17"/>
      <c r="Z930" s="17"/>
      <c r="AA930" s="39"/>
      <c r="AB930" s="17"/>
      <c r="AC930" s="17"/>
      <c r="AD930" s="17"/>
      <c r="AE930" s="17"/>
      <c r="AF930" s="40" t="e">
        <f t="shared" si="49"/>
        <v>#DIV/0!</v>
      </c>
      <c r="AG930" s="41"/>
      <c r="AH930" s="41" t="b">
        <f t="shared" si="50"/>
        <v>1</v>
      </c>
    </row>
    <row r="931" spans="1:34" ht="44.25" hidden="1" customHeight="1" thickBot="1" x14ac:dyDescent="0.3">
      <c r="A931" s="17"/>
      <c r="B931" s="17"/>
      <c r="C931" s="3"/>
      <c r="D931" s="17"/>
      <c r="E931" s="3" t="str">
        <f>IF(D931=1,'Tipo '!$B$2,IF(D931=2,'Tipo '!$B$3,IF(D931=3,'Tipo '!$B$4,IF(D931=4,'Tipo '!$B$5,IF(D931=5,'Tipo '!$B$6,IF(D931=6,'Tipo '!$B$7,IF(D931=7,'Tipo '!$B$8,IF(D931=8,'Tipo '!$B$9,IF(D931=9,'Tipo '!$B$10,IF(D931=10,'Tipo '!$B$11,IF(D931=11,'Tipo '!$B$12,IF(D931=12,'Tipo '!$B$13,IF(D931=13,'Tipo '!$B$14,IF(D931=14,'Tipo '!$B$15,IF(D931=15,'Tipo '!$B$16,IF(D931=16,'Tipo '!$B$17,IF(D931=17,'Tipo '!$B$18,IF(D931=18,'Tipo '!$B$19,IF(D931=19,'Tipo '!$B$20,IF(D931=20,'Tipo '!$B$21,"No ha seleccionado un tipo de contrato válido"))))))))))))))))))))</f>
        <v>No ha seleccionado un tipo de contrato válido</v>
      </c>
      <c r="F931" s="3"/>
      <c r="G931" s="3"/>
      <c r="H931" s="19"/>
      <c r="I931" s="19"/>
      <c r="J931" s="8"/>
      <c r="K931" s="38" t="str">
        <f>IF(J931=1,'Equivalencia BH-BMPT'!$D$2,IF(J931=2,'Equivalencia BH-BMPT'!$D$3,IF(J931=3,'Equivalencia BH-BMPT'!$D$4,IF(J931=4,'Equivalencia BH-BMPT'!$D$5,IF(J931=5,'Equivalencia BH-BMPT'!$D$6,IF(J931=6,'Equivalencia BH-BMPT'!$D$7,IF(J931=7,'Equivalencia BH-BMPT'!$D$8,IF(J931=8,'Equivalencia BH-BMPT'!$D$9,IF(J931=9,'Equivalencia BH-BMPT'!$D$10,IF(J931=10,'Equivalencia BH-BMPT'!$D$11,IF(J931=11,'Equivalencia BH-BMPT'!$D$12,IF(J931=12,'Equivalencia BH-BMPT'!$D$13,IF(J931=13,'Equivalencia BH-BMPT'!$D$14,IF(J931=14,'Equivalencia BH-BMPT'!$D$15,IF(J931=15,'Equivalencia BH-BMPT'!$D$16,IF(J931=16,'Equivalencia BH-BMPT'!$D$17,IF(J931=17,'Equivalencia BH-BMPT'!$D$18,IF(J931=18,'Equivalencia BH-BMPT'!$D$19,IF(J931=19,'Equivalencia BH-BMPT'!$D$20,IF(J931=20,'Equivalencia BH-BMPT'!$D$21,IF(J931=21,'Equivalencia BH-BMPT'!$D$22,IF(J931=22,'Equivalencia BH-BMPT'!$D$23,IF(J931=23,'Equivalencia BH-BMPT'!#REF!,IF(J931=24,'Equivalencia BH-BMPT'!$D$25,IF(J931=25,'Equivalencia BH-BMPT'!$D$26,IF(J931=26,'Equivalencia BH-BMPT'!$D$27,IF(J931=27,'Equivalencia BH-BMPT'!$D$28,IF(J931=28,'Equivalencia BH-BMPT'!$D$29,IF(J931=29,'Equivalencia BH-BMPT'!$D$30,IF(J931=30,'Equivalencia BH-BMPT'!$D$31,IF(J931=31,'Equivalencia BH-BMPT'!$D$32,IF(J931=32,'Equivalencia BH-BMPT'!$D$33,IF(J931=33,'Equivalencia BH-BMPT'!$D$34,IF(J931=34,'Equivalencia BH-BMPT'!$D$35,IF(J931=35,'Equivalencia BH-BMPT'!$D$36,IF(J931=36,'Equivalencia BH-BMPT'!$D$37,IF(J931=37,'Equivalencia BH-BMPT'!$D$38,IF(J931=38,'Equivalencia BH-BMPT'!#REF!,IF(J931=39,'Equivalencia BH-BMPT'!$D$40,IF(J931=40,'Equivalencia BH-BMPT'!$D$41,IF(J931=41,'Equivalencia BH-BMPT'!$D$42,IF(J931=42,'Equivalencia BH-BMPT'!$D$43,IF(J931=43,'Equivalencia BH-BMPT'!$D$44,IF(J931=44,'Equivalencia BH-BMPT'!$D$45,IF(J931=45,'Equivalencia BH-BMPT'!$D$46,"No ha seleccionado un número de programa")))))))))))))))))))))))))))))))))))))))))))))</f>
        <v>No ha seleccionado un número de programa</v>
      </c>
      <c r="L931" s="20"/>
      <c r="M931" s="17"/>
      <c r="N931" s="24"/>
      <c r="O931" s="21"/>
      <c r="P931" s="85"/>
      <c r="Q931" s="22"/>
      <c r="R931" s="22"/>
      <c r="S931" s="22"/>
      <c r="T931" s="22">
        <f t="shared" si="48"/>
        <v>0</v>
      </c>
      <c r="U931" s="22"/>
      <c r="V931" s="23"/>
      <c r="W931" s="23"/>
      <c r="X931" s="23"/>
      <c r="Y931" s="17"/>
      <c r="Z931" s="17"/>
      <c r="AA931" s="39"/>
      <c r="AB931" s="17"/>
      <c r="AC931" s="17"/>
      <c r="AD931" s="17"/>
      <c r="AE931" s="17"/>
      <c r="AF931" s="40" t="e">
        <f t="shared" si="49"/>
        <v>#DIV/0!</v>
      </c>
      <c r="AG931" s="41"/>
      <c r="AH931" s="41" t="b">
        <f t="shared" si="50"/>
        <v>1</v>
      </c>
    </row>
    <row r="932" spans="1:34" ht="44.25" hidden="1" customHeight="1" thickBot="1" x14ac:dyDescent="0.3">
      <c r="A932" s="17"/>
      <c r="B932" s="17"/>
      <c r="C932" s="3"/>
      <c r="D932" s="17"/>
      <c r="E932" s="3" t="str">
        <f>IF(D932=1,'Tipo '!$B$2,IF(D932=2,'Tipo '!$B$3,IF(D932=3,'Tipo '!$B$4,IF(D932=4,'Tipo '!$B$5,IF(D932=5,'Tipo '!$B$6,IF(D932=6,'Tipo '!$B$7,IF(D932=7,'Tipo '!$B$8,IF(D932=8,'Tipo '!$B$9,IF(D932=9,'Tipo '!$B$10,IF(D932=10,'Tipo '!$B$11,IF(D932=11,'Tipo '!$B$12,IF(D932=12,'Tipo '!$B$13,IF(D932=13,'Tipo '!$B$14,IF(D932=14,'Tipo '!$B$15,IF(D932=15,'Tipo '!$B$16,IF(D932=16,'Tipo '!$B$17,IF(D932=17,'Tipo '!$B$18,IF(D932=18,'Tipo '!$B$19,IF(D932=19,'Tipo '!$B$20,IF(D932=20,'Tipo '!$B$21,"No ha seleccionado un tipo de contrato válido"))))))))))))))))))))</f>
        <v>No ha seleccionado un tipo de contrato válido</v>
      </c>
      <c r="F932" s="3"/>
      <c r="G932" s="3"/>
      <c r="H932" s="19"/>
      <c r="I932" s="19"/>
      <c r="J932" s="8"/>
      <c r="K932" s="38" t="str">
        <f>IF(J932=1,'Equivalencia BH-BMPT'!$D$2,IF(J932=2,'Equivalencia BH-BMPT'!$D$3,IF(J932=3,'Equivalencia BH-BMPT'!$D$4,IF(J932=4,'Equivalencia BH-BMPT'!$D$5,IF(J932=5,'Equivalencia BH-BMPT'!$D$6,IF(J932=6,'Equivalencia BH-BMPT'!$D$7,IF(J932=7,'Equivalencia BH-BMPT'!$D$8,IF(J932=8,'Equivalencia BH-BMPT'!$D$9,IF(J932=9,'Equivalencia BH-BMPT'!$D$10,IF(J932=10,'Equivalencia BH-BMPT'!$D$11,IF(J932=11,'Equivalencia BH-BMPT'!$D$12,IF(J932=12,'Equivalencia BH-BMPT'!$D$13,IF(J932=13,'Equivalencia BH-BMPT'!$D$14,IF(J932=14,'Equivalencia BH-BMPT'!$D$15,IF(J932=15,'Equivalencia BH-BMPT'!$D$16,IF(J932=16,'Equivalencia BH-BMPT'!$D$17,IF(J932=17,'Equivalencia BH-BMPT'!$D$18,IF(J932=18,'Equivalencia BH-BMPT'!$D$19,IF(J932=19,'Equivalencia BH-BMPT'!$D$20,IF(J932=20,'Equivalencia BH-BMPT'!$D$21,IF(J932=21,'Equivalencia BH-BMPT'!$D$22,IF(J932=22,'Equivalencia BH-BMPT'!$D$23,IF(J932=23,'Equivalencia BH-BMPT'!#REF!,IF(J932=24,'Equivalencia BH-BMPT'!$D$25,IF(J932=25,'Equivalencia BH-BMPT'!$D$26,IF(J932=26,'Equivalencia BH-BMPT'!$D$27,IF(J932=27,'Equivalencia BH-BMPT'!$D$28,IF(J932=28,'Equivalencia BH-BMPT'!$D$29,IF(J932=29,'Equivalencia BH-BMPT'!$D$30,IF(J932=30,'Equivalencia BH-BMPT'!$D$31,IF(J932=31,'Equivalencia BH-BMPT'!$D$32,IF(J932=32,'Equivalencia BH-BMPT'!$D$33,IF(J932=33,'Equivalencia BH-BMPT'!$D$34,IF(J932=34,'Equivalencia BH-BMPT'!$D$35,IF(J932=35,'Equivalencia BH-BMPT'!$D$36,IF(J932=36,'Equivalencia BH-BMPT'!$D$37,IF(J932=37,'Equivalencia BH-BMPT'!$D$38,IF(J932=38,'Equivalencia BH-BMPT'!#REF!,IF(J932=39,'Equivalencia BH-BMPT'!$D$40,IF(J932=40,'Equivalencia BH-BMPT'!$D$41,IF(J932=41,'Equivalencia BH-BMPT'!$D$42,IF(J932=42,'Equivalencia BH-BMPT'!$D$43,IF(J932=43,'Equivalencia BH-BMPT'!$D$44,IF(J932=44,'Equivalencia BH-BMPT'!$D$45,IF(J932=45,'Equivalencia BH-BMPT'!$D$46,"No ha seleccionado un número de programa")))))))))))))))))))))))))))))))))))))))))))))</f>
        <v>No ha seleccionado un número de programa</v>
      </c>
      <c r="L932" s="20"/>
      <c r="M932" s="17"/>
      <c r="N932" s="24"/>
      <c r="O932" s="21"/>
      <c r="P932" s="85"/>
      <c r="Q932" s="22"/>
      <c r="R932" s="22"/>
      <c r="S932" s="22"/>
      <c r="T932" s="22">
        <f t="shared" si="48"/>
        <v>0</v>
      </c>
      <c r="U932" s="22"/>
      <c r="V932" s="23"/>
      <c r="W932" s="23"/>
      <c r="X932" s="23"/>
      <c r="Y932" s="17"/>
      <c r="Z932" s="17"/>
      <c r="AA932" s="39"/>
      <c r="AB932" s="17"/>
      <c r="AC932" s="17"/>
      <c r="AD932" s="17"/>
      <c r="AE932" s="17"/>
      <c r="AF932" s="40" t="e">
        <f t="shared" si="49"/>
        <v>#DIV/0!</v>
      </c>
      <c r="AG932" s="41"/>
      <c r="AH932" s="41" t="b">
        <f t="shared" si="50"/>
        <v>1</v>
      </c>
    </row>
    <row r="933" spans="1:34" ht="44.25" hidden="1" customHeight="1" thickBot="1" x14ac:dyDescent="0.3">
      <c r="A933" s="17"/>
      <c r="B933" s="17"/>
      <c r="C933" s="3"/>
      <c r="D933" s="17"/>
      <c r="E933" s="3" t="str">
        <f>IF(D933=1,'Tipo '!$B$2,IF(D933=2,'Tipo '!$B$3,IF(D933=3,'Tipo '!$B$4,IF(D933=4,'Tipo '!$B$5,IF(D933=5,'Tipo '!$B$6,IF(D933=6,'Tipo '!$B$7,IF(D933=7,'Tipo '!$B$8,IF(D933=8,'Tipo '!$B$9,IF(D933=9,'Tipo '!$B$10,IF(D933=10,'Tipo '!$B$11,IF(D933=11,'Tipo '!$B$12,IF(D933=12,'Tipo '!$B$13,IF(D933=13,'Tipo '!$B$14,IF(D933=14,'Tipo '!$B$15,IF(D933=15,'Tipo '!$B$16,IF(D933=16,'Tipo '!$B$17,IF(D933=17,'Tipo '!$B$18,IF(D933=18,'Tipo '!$B$19,IF(D933=19,'Tipo '!$B$20,IF(D933=20,'Tipo '!$B$21,"No ha seleccionado un tipo de contrato válido"))))))))))))))))))))</f>
        <v>No ha seleccionado un tipo de contrato válido</v>
      </c>
      <c r="F933" s="3"/>
      <c r="G933" s="3"/>
      <c r="H933" s="19"/>
      <c r="I933" s="19"/>
      <c r="J933" s="8"/>
      <c r="K933" s="38" t="str">
        <f>IF(J933=1,'Equivalencia BH-BMPT'!$D$2,IF(J933=2,'Equivalencia BH-BMPT'!$D$3,IF(J933=3,'Equivalencia BH-BMPT'!$D$4,IF(J933=4,'Equivalencia BH-BMPT'!$D$5,IF(J933=5,'Equivalencia BH-BMPT'!$D$6,IF(J933=6,'Equivalencia BH-BMPT'!$D$7,IF(J933=7,'Equivalencia BH-BMPT'!$D$8,IF(J933=8,'Equivalencia BH-BMPT'!$D$9,IF(J933=9,'Equivalencia BH-BMPT'!$D$10,IF(J933=10,'Equivalencia BH-BMPT'!$D$11,IF(J933=11,'Equivalencia BH-BMPT'!$D$12,IF(J933=12,'Equivalencia BH-BMPT'!$D$13,IF(J933=13,'Equivalencia BH-BMPT'!$D$14,IF(J933=14,'Equivalencia BH-BMPT'!$D$15,IF(J933=15,'Equivalencia BH-BMPT'!$D$16,IF(J933=16,'Equivalencia BH-BMPT'!$D$17,IF(J933=17,'Equivalencia BH-BMPT'!$D$18,IF(J933=18,'Equivalencia BH-BMPT'!$D$19,IF(J933=19,'Equivalencia BH-BMPT'!$D$20,IF(J933=20,'Equivalencia BH-BMPT'!$D$21,IF(J933=21,'Equivalencia BH-BMPT'!$D$22,IF(J933=22,'Equivalencia BH-BMPT'!$D$23,IF(J933=23,'Equivalencia BH-BMPT'!#REF!,IF(J933=24,'Equivalencia BH-BMPT'!$D$25,IF(J933=25,'Equivalencia BH-BMPT'!$D$26,IF(J933=26,'Equivalencia BH-BMPT'!$D$27,IF(J933=27,'Equivalencia BH-BMPT'!$D$28,IF(J933=28,'Equivalencia BH-BMPT'!$D$29,IF(J933=29,'Equivalencia BH-BMPT'!$D$30,IF(J933=30,'Equivalencia BH-BMPT'!$D$31,IF(J933=31,'Equivalencia BH-BMPT'!$D$32,IF(J933=32,'Equivalencia BH-BMPT'!$D$33,IF(J933=33,'Equivalencia BH-BMPT'!$D$34,IF(J933=34,'Equivalencia BH-BMPT'!$D$35,IF(J933=35,'Equivalencia BH-BMPT'!$D$36,IF(J933=36,'Equivalencia BH-BMPT'!$D$37,IF(J933=37,'Equivalencia BH-BMPT'!$D$38,IF(J933=38,'Equivalencia BH-BMPT'!#REF!,IF(J933=39,'Equivalencia BH-BMPT'!$D$40,IF(J933=40,'Equivalencia BH-BMPT'!$D$41,IF(J933=41,'Equivalencia BH-BMPT'!$D$42,IF(J933=42,'Equivalencia BH-BMPT'!$D$43,IF(J933=43,'Equivalencia BH-BMPT'!$D$44,IF(J933=44,'Equivalencia BH-BMPT'!$D$45,IF(J933=45,'Equivalencia BH-BMPT'!$D$46,"No ha seleccionado un número de programa")))))))))))))))))))))))))))))))))))))))))))))</f>
        <v>No ha seleccionado un número de programa</v>
      </c>
      <c r="L933" s="20"/>
      <c r="M933" s="17"/>
      <c r="N933" s="24"/>
      <c r="O933" s="21"/>
      <c r="P933" s="85"/>
      <c r="Q933" s="22"/>
      <c r="R933" s="22"/>
      <c r="S933" s="22"/>
      <c r="T933" s="22">
        <f t="shared" si="48"/>
        <v>0</v>
      </c>
      <c r="U933" s="22"/>
      <c r="V933" s="23"/>
      <c r="W933" s="23"/>
      <c r="X933" s="23"/>
      <c r="Y933" s="17"/>
      <c r="Z933" s="17"/>
      <c r="AA933" s="39"/>
      <c r="AB933" s="17"/>
      <c r="AC933" s="17"/>
      <c r="AD933" s="17"/>
      <c r="AE933" s="17"/>
      <c r="AF933" s="40" t="e">
        <f t="shared" si="49"/>
        <v>#DIV/0!</v>
      </c>
      <c r="AG933" s="41"/>
      <c r="AH933" s="41" t="b">
        <f t="shared" si="50"/>
        <v>1</v>
      </c>
    </row>
    <row r="934" spans="1:34" ht="44.25" hidden="1" customHeight="1" thickBot="1" x14ac:dyDescent="0.3">
      <c r="A934" s="17"/>
      <c r="B934" s="17"/>
      <c r="C934" s="3"/>
      <c r="D934" s="17"/>
      <c r="E934" s="3" t="str">
        <f>IF(D934=1,'Tipo '!$B$2,IF(D934=2,'Tipo '!$B$3,IF(D934=3,'Tipo '!$B$4,IF(D934=4,'Tipo '!$B$5,IF(D934=5,'Tipo '!$B$6,IF(D934=6,'Tipo '!$B$7,IF(D934=7,'Tipo '!$B$8,IF(D934=8,'Tipo '!$B$9,IF(D934=9,'Tipo '!$B$10,IF(D934=10,'Tipo '!$B$11,IF(D934=11,'Tipo '!$B$12,IF(D934=12,'Tipo '!$B$13,IF(D934=13,'Tipo '!$B$14,IF(D934=14,'Tipo '!$B$15,IF(D934=15,'Tipo '!$B$16,IF(D934=16,'Tipo '!$B$17,IF(D934=17,'Tipo '!$B$18,IF(D934=18,'Tipo '!$B$19,IF(D934=19,'Tipo '!$B$20,IF(D934=20,'Tipo '!$B$21,"No ha seleccionado un tipo de contrato válido"))))))))))))))))))))</f>
        <v>No ha seleccionado un tipo de contrato válido</v>
      </c>
      <c r="F934" s="3"/>
      <c r="G934" s="3"/>
      <c r="H934" s="19"/>
      <c r="I934" s="19"/>
      <c r="J934" s="8"/>
      <c r="K934" s="38" t="str">
        <f>IF(J934=1,'Equivalencia BH-BMPT'!$D$2,IF(J934=2,'Equivalencia BH-BMPT'!$D$3,IF(J934=3,'Equivalencia BH-BMPT'!$D$4,IF(J934=4,'Equivalencia BH-BMPT'!$D$5,IF(J934=5,'Equivalencia BH-BMPT'!$D$6,IF(J934=6,'Equivalencia BH-BMPT'!$D$7,IF(J934=7,'Equivalencia BH-BMPT'!$D$8,IF(J934=8,'Equivalencia BH-BMPT'!$D$9,IF(J934=9,'Equivalencia BH-BMPT'!$D$10,IF(J934=10,'Equivalencia BH-BMPT'!$D$11,IF(J934=11,'Equivalencia BH-BMPT'!$D$12,IF(J934=12,'Equivalencia BH-BMPT'!$D$13,IF(J934=13,'Equivalencia BH-BMPT'!$D$14,IF(J934=14,'Equivalencia BH-BMPT'!$D$15,IF(J934=15,'Equivalencia BH-BMPT'!$D$16,IF(J934=16,'Equivalencia BH-BMPT'!$D$17,IF(J934=17,'Equivalencia BH-BMPT'!$D$18,IF(J934=18,'Equivalencia BH-BMPT'!$D$19,IF(J934=19,'Equivalencia BH-BMPT'!$D$20,IF(J934=20,'Equivalencia BH-BMPT'!$D$21,IF(J934=21,'Equivalencia BH-BMPT'!$D$22,IF(J934=22,'Equivalencia BH-BMPT'!$D$23,IF(J934=23,'Equivalencia BH-BMPT'!#REF!,IF(J934=24,'Equivalencia BH-BMPT'!$D$25,IF(J934=25,'Equivalencia BH-BMPT'!$D$26,IF(J934=26,'Equivalencia BH-BMPT'!$D$27,IF(J934=27,'Equivalencia BH-BMPT'!$D$28,IF(J934=28,'Equivalencia BH-BMPT'!$D$29,IF(J934=29,'Equivalencia BH-BMPT'!$D$30,IF(J934=30,'Equivalencia BH-BMPT'!$D$31,IF(J934=31,'Equivalencia BH-BMPT'!$D$32,IF(J934=32,'Equivalencia BH-BMPT'!$D$33,IF(J934=33,'Equivalencia BH-BMPT'!$D$34,IF(J934=34,'Equivalencia BH-BMPT'!$D$35,IF(J934=35,'Equivalencia BH-BMPT'!$D$36,IF(J934=36,'Equivalencia BH-BMPT'!$D$37,IF(J934=37,'Equivalencia BH-BMPT'!$D$38,IF(J934=38,'Equivalencia BH-BMPT'!#REF!,IF(J934=39,'Equivalencia BH-BMPT'!$D$40,IF(J934=40,'Equivalencia BH-BMPT'!$D$41,IF(J934=41,'Equivalencia BH-BMPT'!$D$42,IF(J934=42,'Equivalencia BH-BMPT'!$D$43,IF(J934=43,'Equivalencia BH-BMPT'!$D$44,IF(J934=44,'Equivalencia BH-BMPT'!$D$45,IF(J934=45,'Equivalencia BH-BMPT'!$D$46,"No ha seleccionado un número de programa")))))))))))))))))))))))))))))))))))))))))))))</f>
        <v>No ha seleccionado un número de programa</v>
      </c>
      <c r="L934" s="20"/>
      <c r="M934" s="17"/>
      <c r="N934" s="24"/>
      <c r="O934" s="21"/>
      <c r="P934" s="85"/>
      <c r="Q934" s="22"/>
      <c r="R934" s="22"/>
      <c r="S934" s="22"/>
      <c r="T934" s="22">
        <f t="shared" si="48"/>
        <v>0</v>
      </c>
      <c r="U934" s="22"/>
      <c r="V934" s="23"/>
      <c r="W934" s="23"/>
      <c r="X934" s="23"/>
      <c r="Y934" s="17"/>
      <c r="Z934" s="17"/>
      <c r="AA934" s="39"/>
      <c r="AB934" s="17"/>
      <c r="AC934" s="17"/>
      <c r="AD934" s="17"/>
      <c r="AE934" s="17"/>
      <c r="AF934" s="40" t="e">
        <f t="shared" si="49"/>
        <v>#DIV/0!</v>
      </c>
      <c r="AG934" s="41"/>
      <c r="AH934" s="41" t="b">
        <f t="shared" si="50"/>
        <v>1</v>
      </c>
    </row>
    <row r="935" spans="1:34" ht="44.25" hidden="1" customHeight="1" thickBot="1" x14ac:dyDescent="0.3">
      <c r="A935" s="17"/>
      <c r="B935" s="17"/>
      <c r="C935" s="3"/>
      <c r="D935" s="17"/>
      <c r="E935" s="3" t="str">
        <f>IF(D935=1,'Tipo '!$B$2,IF(D935=2,'Tipo '!$B$3,IF(D935=3,'Tipo '!$B$4,IF(D935=4,'Tipo '!$B$5,IF(D935=5,'Tipo '!$B$6,IF(D935=6,'Tipo '!$B$7,IF(D935=7,'Tipo '!$B$8,IF(D935=8,'Tipo '!$B$9,IF(D935=9,'Tipo '!$B$10,IF(D935=10,'Tipo '!$B$11,IF(D935=11,'Tipo '!$B$12,IF(D935=12,'Tipo '!$B$13,IF(D935=13,'Tipo '!$B$14,IF(D935=14,'Tipo '!$B$15,IF(D935=15,'Tipo '!$B$16,IF(D935=16,'Tipo '!$B$17,IF(D935=17,'Tipo '!$B$18,IF(D935=18,'Tipo '!$B$19,IF(D935=19,'Tipo '!$B$20,IF(D935=20,'Tipo '!$B$21,"No ha seleccionado un tipo de contrato válido"))))))))))))))))))))</f>
        <v>No ha seleccionado un tipo de contrato válido</v>
      </c>
      <c r="F935" s="3"/>
      <c r="G935" s="3"/>
      <c r="H935" s="19"/>
      <c r="I935" s="19"/>
      <c r="J935" s="8"/>
      <c r="K935" s="38" t="str">
        <f>IF(J935=1,'Equivalencia BH-BMPT'!$D$2,IF(J935=2,'Equivalencia BH-BMPT'!$D$3,IF(J935=3,'Equivalencia BH-BMPT'!$D$4,IF(J935=4,'Equivalencia BH-BMPT'!$D$5,IF(J935=5,'Equivalencia BH-BMPT'!$D$6,IF(J935=6,'Equivalencia BH-BMPT'!$D$7,IF(J935=7,'Equivalencia BH-BMPT'!$D$8,IF(J935=8,'Equivalencia BH-BMPT'!$D$9,IF(J935=9,'Equivalencia BH-BMPT'!$D$10,IF(J935=10,'Equivalencia BH-BMPT'!$D$11,IF(J935=11,'Equivalencia BH-BMPT'!$D$12,IF(J935=12,'Equivalencia BH-BMPT'!$D$13,IF(J935=13,'Equivalencia BH-BMPT'!$D$14,IF(J935=14,'Equivalencia BH-BMPT'!$D$15,IF(J935=15,'Equivalencia BH-BMPT'!$D$16,IF(J935=16,'Equivalencia BH-BMPT'!$D$17,IF(J935=17,'Equivalencia BH-BMPT'!$D$18,IF(J935=18,'Equivalencia BH-BMPT'!$D$19,IF(J935=19,'Equivalencia BH-BMPT'!$D$20,IF(J935=20,'Equivalencia BH-BMPT'!$D$21,IF(J935=21,'Equivalencia BH-BMPT'!$D$22,IF(J935=22,'Equivalencia BH-BMPT'!$D$23,IF(J935=23,'Equivalencia BH-BMPT'!#REF!,IF(J935=24,'Equivalencia BH-BMPT'!$D$25,IF(J935=25,'Equivalencia BH-BMPT'!$D$26,IF(J935=26,'Equivalencia BH-BMPT'!$D$27,IF(J935=27,'Equivalencia BH-BMPT'!$D$28,IF(J935=28,'Equivalencia BH-BMPT'!$D$29,IF(J935=29,'Equivalencia BH-BMPT'!$D$30,IF(J935=30,'Equivalencia BH-BMPT'!$D$31,IF(J935=31,'Equivalencia BH-BMPT'!$D$32,IF(J935=32,'Equivalencia BH-BMPT'!$D$33,IF(J935=33,'Equivalencia BH-BMPT'!$D$34,IF(J935=34,'Equivalencia BH-BMPT'!$D$35,IF(J935=35,'Equivalencia BH-BMPT'!$D$36,IF(J935=36,'Equivalencia BH-BMPT'!$D$37,IF(J935=37,'Equivalencia BH-BMPT'!$D$38,IF(J935=38,'Equivalencia BH-BMPT'!#REF!,IF(J935=39,'Equivalencia BH-BMPT'!$D$40,IF(J935=40,'Equivalencia BH-BMPT'!$D$41,IF(J935=41,'Equivalencia BH-BMPT'!$D$42,IF(J935=42,'Equivalencia BH-BMPT'!$D$43,IF(J935=43,'Equivalencia BH-BMPT'!$D$44,IF(J935=44,'Equivalencia BH-BMPT'!$D$45,IF(J935=45,'Equivalencia BH-BMPT'!$D$46,"No ha seleccionado un número de programa")))))))))))))))))))))))))))))))))))))))))))))</f>
        <v>No ha seleccionado un número de programa</v>
      </c>
      <c r="L935" s="20"/>
      <c r="M935" s="17"/>
      <c r="N935" s="24"/>
      <c r="O935" s="21"/>
      <c r="P935" s="85"/>
      <c r="Q935" s="22"/>
      <c r="R935" s="22"/>
      <c r="S935" s="22"/>
      <c r="T935" s="22">
        <f t="shared" si="48"/>
        <v>0</v>
      </c>
      <c r="U935" s="22"/>
      <c r="V935" s="23"/>
      <c r="W935" s="23"/>
      <c r="X935" s="23"/>
      <c r="Y935" s="17"/>
      <c r="Z935" s="17"/>
      <c r="AA935" s="39"/>
      <c r="AB935" s="17"/>
      <c r="AC935" s="17"/>
      <c r="AD935" s="17"/>
      <c r="AE935" s="17"/>
      <c r="AF935" s="40" t="e">
        <f t="shared" si="49"/>
        <v>#DIV/0!</v>
      </c>
      <c r="AG935" s="41"/>
      <c r="AH935" s="41" t="b">
        <f t="shared" si="50"/>
        <v>1</v>
      </c>
    </row>
    <row r="936" spans="1:34" ht="44.25" hidden="1" customHeight="1" thickBot="1" x14ac:dyDescent="0.3">
      <c r="A936" s="17"/>
      <c r="B936" s="17"/>
      <c r="C936" s="3"/>
      <c r="D936" s="17"/>
      <c r="E936" s="3" t="str">
        <f>IF(D936=1,'Tipo '!$B$2,IF(D936=2,'Tipo '!$B$3,IF(D936=3,'Tipo '!$B$4,IF(D936=4,'Tipo '!$B$5,IF(D936=5,'Tipo '!$B$6,IF(D936=6,'Tipo '!$B$7,IF(D936=7,'Tipo '!$B$8,IF(D936=8,'Tipo '!$B$9,IF(D936=9,'Tipo '!$B$10,IF(D936=10,'Tipo '!$B$11,IF(D936=11,'Tipo '!$B$12,IF(D936=12,'Tipo '!$B$13,IF(D936=13,'Tipo '!$B$14,IF(D936=14,'Tipo '!$B$15,IF(D936=15,'Tipo '!$B$16,IF(D936=16,'Tipo '!$B$17,IF(D936=17,'Tipo '!$B$18,IF(D936=18,'Tipo '!$B$19,IF(D936=19,'Tipo '!$B$20,IF(D936=20,'Tipo '!$B$21,"No ha seleccionado un tipo de contrato válido"))))))))))))))))))))</f>
        <v>No ha seleccionado un tipo de contrato válido</v>
      </c>
      <c r="F936" s="3"/>
      <c r="G936" s="3"/>
      <c r="H936" s="19"/>
      <c r="I936" s="19"/>
      <c r="J936" s="8"/>
      <c r="K936" s="38" t="str">
        <f>IF(J936=1,'Equivalencia BH-BMPT'!$D$2,IF(J936=2,'Equivalencia BH-BMPT'!$D$3,IF(J936=3,'Equivalencia BH-BMPT'!$D$4,IF(J936=4,'Equivalencia BH-BMPT'!$D$5,IF(J936=5,'Equivalencia BH-BMPT'!$D$6,IF(J936=6,'Equivalencia BH-BMPT'!$D$7,IF(J936=7,'Equivalencia BH-BMPT'!$D$8,IF(J936=8,'Equivalencia BH-BMPT'!$D$9,IF(J936=9,'Equivalencia BH-BMPT'!$D$10,IF(J936=10,'Equivalencia BH-BMPT'!$D$11,IF(J936=11,'Equivalencia BH-BMPT'!$D$12,IF(J936=12,'Equivalencia BH-BMPT'!$D$13,IF(J936=13,'Equivalencia BH-BMPT'!$D$14,IF(J936=14,'Equivalencia BH-BMPT'!$D$15,IF(J936=15,'Equivalencia BH-BMPT'!$D$16,IF(J936=16,'Equivalencia BH-BMPT'!$D$17,IF(J936=17,'Equivalencia BH-BMPT'!$D$18,IF(J936=18,'Equivalencia BH-BMPT'!$D$19,IF(J936=19,'Equivalencia BH-BMPT'!$D$20,IF(J936=20,'Equivalencia BH-BMPT'!$D$21,IF(J936=21,'Equivalencia BH-BMPT'!$D$22,IF(J936=22,'Equivalencia BH-BMPT'!$D$23,IF(J936=23,'Equivalencia BH-BMPT'!#REF!,IF(J936=24,'Equivalencia BH-BMPT'!$D$25,IF(J936=25,'Equivalencia BH-BMPT'!$D$26,IF(J936=26,'Equivalencia BH-BMPT'!$D$27,IF(J936=27,'Equivalencia BH-BMPT'!$D$28,IF(J936=28,'Equivalencia BH-BMPT'!$D$29,IF(J936=29,'Equivalencia BH-BMPT'!$D$30,IF(J936=30,'Equivalencia BH-BMPT'!$D$31,IF(J936=31,'Equivalencia BH-BMPT'!$D$32,IF(J936=32,'Equivalencia BH-BMPT'!$D$33,IF(J936=33,'Equivalencia BH-BMPT'!$D$34,IF(J936=34,'Equivalencia BH-BMPT'!$D$35,IF(J936=35,'Equivalencia BH-BMPT'!$D$36,IF(J936=36,'Equivalencia BH-BMPT'!$D$37,IF(J936=37,'Equivalencia BH-BMPT'!$D$38,IF(J936=38,'Equivalencia BH-BMPT'!#REF!,IF(J936=39,'Equivalencia BH-BMPT'!$D$40,IF(J936=40,'Equivalencia BH-BMPT'!$D$41,IF(J936=41,'Equivalencia BH-BMPT'!$D$42,IF(J936=42,'Equivalencia BH-BMPT'!$D$43,IF(J936=43,'Equivalencia BH-BMPT'!$D$44,IF(J936=44,'Equivalencia BH-BMPT'!$D$45,IF(J936=45,'Equivalencia BH-BMPT'!$D$46,"No ha seleccionado un número de programa")))))))))))))))))))))))))))))))))))))))))))))</f>
        <v>No ha seleccionado un número de programa</v>
      </c>
      <c r="L936" s="20"/>
      <c r="M936" s="17"/>
      <c r="N936" s="24"/>
      <c r="O936" s="21"/>
      <c r="P936" s="85"/>
      <c r="Q936" s="22"/>
      <c r="R936" s="22"/>
      <c r="S936" s="22"/>
      <c r="T936" s="22">
        <f t="shared" si="48"/>
        <v>0</v>
      </c>
      <c r="U936" s="22"/>
      <c r="V936" s="23"/>
      <c r="W936" s="23"/>
      <c r="X936" s="23"/>
      <c r="Y936" s="17"/>
      <c r="Z936" s="17"/>
      <c r="AA936" s="39"/>
      <c r="AB936" s="17"/>
      <c r="AC936" s="17"/>
      <c r="AD936" s="17"/>
      <c r="AE936" s="17"/>
      <c r="AF936" s="40" t="e">
        <f t="shared" si="49"/>
        <v>#DIV/0!</v>
      </c>
      <c r="AG936" s="41"/>
      <c r="AH936" s="41" t="b">
        <f t="shared" si="50"/>
        <v>1</v>
      </c>
    </row>
    <row r="937" spans="1:34" ht="44.25" hidden="1" customHeight="1" thickBot="1" x14ac:dyDescent="0.3">
      <c r="A937" s="17"/>
      <c r="B937" s="17"/>
      <c r="C937" s="3"/>
      <c r="D937" s="17"/>
      <c r="E937" s="3" t="str">
        <f>IF(D937=1,'Tipo '!$B$2,IF(D937=2,'Tipo '!$B$3,IF(D937=3,'Tipo '!$B$4,IF(D937=4,'Tipo '!$B$5,IF(D937=5,'Tipo '!$B$6,IF(D937=6,'Tipo '!$B$7,IF(D937=7,'Tipo '!$B$8,IF(D937=8,'Tipo '!$B$9,IF(D937=9,'Tipo '!$B$10,IF(D937=10,'Tipo '!$B$11,IF(D937=11,'Tipo '!$B$12,IF(D937=12,'Tipo '!$B$13,IF(D937=13,'Tipo '!$B$14,IF(D937=14,'Tipo '!$B$15,IF(D937=15,'Tipo '!$B$16,IF(D937=16,'Tipo '!$B$17,IF(D937=17,'Tipo '!$B$18,IF(D937=18,'Tipo '!$B$19,IF(D937=19,'Tipo '!$B$20,IF(D937=20,'Tipo '!$B$21,"No ha seleccionado un tipo de contrato válido"))))))))))))))))))))</f>
        <v>No ha seleccionado un tipo de contrato válido</v>
      </c>
      <c r="F937" s="3"/>
      <c r="G937" s="3"/>
      <c r="H937" s="19"/>
      <c r="I937" s="19"/>
      <c r="J937" s="8"/>
      <c r="K937" s="38" t="str">
        <f>IF(J937=1,'Equivalencia BH-BMPT'!$D$2,IF(J937=2,'Equivalencia BH-BMPT'!$D$3,IF(J937=3,'Equivalencia BH-BMPT'!$D$4,IF(J937=4,'Equivalencia BH-BMPT'!$D$5,IF(J937=5,'Equivalencia BH-BMPT'!$D$6,IF(J937=6,'Equivalencia BH-BMPT'!$D$7,IF(J937=7,'Equivalencia BH-BMPT'!$D$8,IF(J937=8,'Equivalencia BH-BMPT'!$D$9,IF(J937=9,'Equivalencia BH-BMPT'!$D$10,IF(J937=10,'Equivalencia BH-BMPT'!$D$11,IF(J937=11,'Equivalencia BH-BMPT'!$D$12,IF(J937=12,'Equivalencia BH-BMPT'!$D$13,IF(J937=13,'Equivalencia BH-BMPT'!$D$14,IF(J937=14,'Equivalencia BH-BMPT'!$D$15,IF(J937=15,'Equivalencia BH-BMPT'!$D$16,IF(J937=16,'Equivalencia BH-BMPT'!$D$17,IF(J937=17,'Equivalencia BH-BMPT'!$D$18,IF(J937=18,'Equivalencia BH-BMPT'!$D$19,IF(J937=19,'Equivalencia BH-BMPT'!$D$20,IF(J937=20,'Equivalencia BH-BMPT'!$D$21,IF(J937=21,'Equivalencia BH-BMPT'!$D$22,IF(J937=22,'Equivalencia BH-BMPT'!$D$23,IF(J937=23,'Equivalencia BH-BMPT'!#REF!,IF(J937=24,'Equivalencia BH-BMPT'!$D$25,IF(J937=25,'Equivalencia BH-BMPT'!$D$26,IF(J937=26,'Equivalencia BH-BMPT'!$D$27,IF(J937=27,'Equivalencia BH-BMPT'!$D$28,IF(J937=28,'Equivalencia BH-BMPT'!$D$29,IF(J937=29,'Equivalencia BH-BMPT'!$D$30,IF(J937=30,'Equivalencia BH-BMPT'!$D$31,IF(J937=31,'Equivalencia BH-BMPT'!$D$32,IF(J937=32,'Equivalencia BH-BMPT'!$D$33,IF(J937=33,'Equivalencia BH-BMPT'!$D$34,IF(J937=34,'Equivalencia BH-BMPT'!$D$35,IF(J937=35,'Equivalencia BH-BMPT'!$D$36,IF(J937=36,'Equivalencia BH-BMPT'!$D$37,IF(J937=37,'Equivalencia BH-BMPT'!$D$38,IF(J937=38,'Equivalencia BH-BMPT'!#REF!,IF(J937=39,'Equivalencia BH-BMPT'!$D$40,IF(J937=40,'Equivalencia BH-BMPT'!$D$41,IF(J937=41,'Equivalencia BH-BMPT'!$D$42,IF(J937=42,'Equivalencia BH-BMPT'!$D$43,IF(J937=43,'Equivalencia BH-BMPT'!$D$44,IF(J937=44,'Equivalencia BH-BMPT'!$D$45,IF(J937=45,'Equivalencia BH-BMPT'!$D$46,"No ha seleccionado un número de programa")))))))))))))))))))))))))))))))))))))))))))))</f>
        <v>No ha seleccionado un número de programa</v>
      </c>
      <c r="L937" s="20"/>
      <c r="M937" s="17"/>
      <c r="N937" s="24"/>
      <c r="O937" s="21"/>
      <c r="P937" s="85"/>
      <c r="Q937" s="22"/>
      <c r="R937" s="22"/>
      <c r="S937" s="22"/>
      <c r="T937" s="22">
        <f t="shared" si="48"/>
        <v>0</v>
      </c>
      <c r="U937" s="22"/>
      <c r="V937" s="23"/>
      <c r="W937" s="23"/>
      <c r="X937" s="23"/>
      <c r="Y937" s="17"/>
      <c r="Z937" s="17"/>
      <c r="AA937" s="39"/>
      <c r="AB937" s="17"/>
      <c r="AC937" s="17"/>
      <c r="AD937" s="17"/>
      <c r="AE937" s="17"/>
      <c r="AF937" s="40" t="e">
        <f t="shared" si="49"/>
        <v>#DIV/0!</v>
      </c>
      <c r="AG937" s="41"/>
      <c r="AH937" s="41" t="b">
        <f t="shared" si="50"/>
        <v>1</v>
      </c>
    </row>
    <row r="938" spans="1:34" ht="44.25" hidden="1" customHeight="1" thickBot="1" x14ac:dyDescent="0.3">
      <c r="A938" s="17"/>
      <c r="B938" s="17"/>
      <c r="C938" s="3"/>
      <c r="D938" s="17"/>
      <c r="E938" s="3" t="str">
        <f>IF(D938=1,'Tipo '!$B$2,IF(D938=2,'Tipo '!$B$3,IF(D938=3,'Tipo '!$B$4,IF(D938=4,'Tipo '!$B$5,IF(D938=5,'Tipo '!$B$6,IF(D938=6,'Tipo '!$B$7,IF(D938=7,'Tipo '!$B$8,IF(D938=8,'Tipo '!$B$9,IF(D938=9,'Tipo '!$B$10,IF(D938=10,'Tipo '!$B$11,IF(D938=11,'Tipo '!$B$12,IF(D938=12,'Tipo '!$B$13,IF(D938=13,'Tipo '!$B$14,IF(D938=14,'Tipo '!$B$15,IF(D938=15,'Tipo '!$B$16,IF(D938=16,'Tipo '!$B$17,IF(D938=17,'Tipo '!$B$18,IF(D938=18,'Tipo '!$B$19,IF(D938=19,'Tipo '!$B$20,IF(D938=20,'Tipo '!$B$21,"No ha seleccionado un tipo de contrato válido"))))))))))))))))))))</f>
        <v>No ha seleccionado un tipo de contrato válido</v>
      </c>
      <c r="F938" s="3"/>
      <c r="G938" s="3"/>
      <c r="H938" s="19"/>
      <c r="I938" s="19"/>
      <c r="J938" s="8"/>
      <c r="K938" s="38" t="str">
        <f>IF(J938=1,'Equivalencia BH-BMPT'!$D$2,IF(J938=2,'Equivalencia BH-BMPT'!$D$3,IF(J938=3,'Equivalencia BH-BMPT'!$D$4,IF(J938=4,'Equivalencia BH-BMPT'!$D$5,IF(J938=5,'Equivalencia BH-BMPT'!$D$6,IF(J938=6,'Equivalencia BH-BMPT'!$D$7,IF(J938=7,'Equivalencia BH-BMPT'!$D$8,IF(J938=8,'Equivalencia BH-BMPT'!$D$9,IF(J938=9,'Equivalencia BH-BMPT'!$D$10,IF(J938=10,'Equivalencia BH-BMPT'!$D$11,IF(J938=11,'Equivalencia BH-BMPT'!$D$12,IF(J938=12,'Equivalencia BH-BMPT'!$D$13,IF(J938=13,'Equivalencia BH-BMPT'!$D$14,IF(J938=14,'Equivalencia BH-BMPT'!$D$15,IF(J938=15,'Equivalencia BH-BMPT'!$D$16,IF(J938=16,'Equivalencia BH-BMPT'!$D$17,IF(J938=17,'Equivalencia BH-BMPT'!$D$18,IF(J938=18,'Equivalencia BH-BMPT'!$D$19,IF(J938=19,'Equivalencia BH-BMPT'!$D$20,IF(J938=20,'Equivalencia BH-BMPT'!$D$21,IF(J938=21,'Equivalencia BH-BMPT'!$D$22,IF(J938=22,'Equivalencia BH-BMPT'!$D$23,IF(J938=23,'Equivalencia BH-BMPT'!#REF!,IF(J938=24,'Equivalencia BH-BMPT'!$D$25,IF(J938=25,'Equivalencia BH-BMPT'!$D$26,IF(J938=26,'Equivalencia BH-BMPT'!$D$27,IF(J938=27,'Equivalencia BH-BMPT'!$D$28,IF(J938=28,'Equivalencia BH-BMPT'!$D$29,IF(J938=29,'Equivalencia BH-BMPT'!$D$30,IF(J938=30,'Equivalencia BH-BMPT'!$D$31,IF(J938=31,'Equivalencia BH-BMPT'!$D$32,IF(J938=32,'Equivalencia BH-BMPT'!$D$33,IF(J938=33,'Equivalencia BH-BMPT'!$D$34,IF(J938=34,'Equivalencia BH-BMPT'!$D$35,IF(J938=35,'Equivalencia BH-BMPT'!$D$36,IF(J938=36,'Equivalencia BH-BMPT'!$D$37,IF(J938=37,'Equivalencia BH-BMPT'!$D$38,IF(J938=38,'Equivalencia BH-BMPT'!#REF!,IF(J938=39,'Equivalencia BH-BMPT'!$D$40,IF(J938=40,'Equivalencia BH-BMPT'!$D$41,IF(J938=41,'Equivalencia BH-BMPT'!$D$42,IF(J938=42,'Equivalencia BH-BMPT'!$D$43,IF(J938=43,'Equivalencia BH-BMPT'!$D$44,IF(J938=44,'Equivalencia BH-BMPT'!$D$45,IF(J938=45,'Equivalencia BH-BMPT'!$D$46,"No ha seleccionado un número de programa")))))))))))))))))))))))))))))))))))))))))))))</f>
        <v>No ha seleccionado un número de programa</v>
      </c>
      <c r="L938" s="20"/>
      <c r="M938" s="17"/>
      <c r="N938" s="24"/>
      <c r="O938" s="21"/>
      <c r="P938" s="85"/>
      <c r="Q938" s="22"/>
      <c r="R938" s="22"/>
      <c r="S938" s="22"/>
      <c r="T938" s="22">
        <f t="shared" si="48"/>
        <v>0</v>
      </c>
      <c r="U938" s="22"/>
      <c r="V938" s="23"/>
      <c r="W938" s="23"/>
      <c r="X938" s="23"/>
      <c r="Y938" s="17"/>
      <c r="Z938" s="17"/>
      <c r="AA938" s="39"/>
      <c r="AB938" s="17"/>
      <c r="AC938" s="17"/>
      <c r="AD938" s="17"/>
      <c r="AE938" s="17"/>
      <c r="AF938" s="40" t="e">
        <f t="shared" si="49"/>
        <v>#DIV/0!</v>
      </c>
      <c r="AG938" s="41"/>
      <c r="AH938" s="41" t="b">
        <f t="shared" si="50"/>
        <v>1</v>
      </c>
    </row>
    <row r="939" spans="1:34" ht="44.25" hidden="1" customHeight="1" thickBot="1" x14ac:dyDescent="0.3">
      <c r="A939" s="17"/>
      <c r="B939" s="17"/>
      <c r="C939" s="3"/>
      <c r="D939" s="17"/>
      <c r="E939" s="3" t="str">
        <f>IF(D939=1,'Tipo '!$B$2,IF(D939=2,'Tipo '!$B$3,IF(D939=3,'Tipo '!$B$4,IF(D939=4,'Tipo '!$B$5,IF(D939=5,'Tipo '!$B$6,IF(D939=6,'Tipo '!$B$7,IF(D939=7,'Tipo '!$B$8,IF(D939=8,'Tipo '!$B$9,IF(D939=9,'Tipo '!$B$10,IF(D939=10,'Tipo '!$B$11,IF(D939=11,'Tipo '!$B$12,IF(D939=12,'Tipo '!$B$13,IF(D939=13,'Tipo '!$B$14,IF(D939=14,'Tipo '!$B$15,IF(D939=15,'Tipo '!$B$16,IF(D939=16,'Tipo '!$B$17,IF(D939=17,'Tipo '!$B$18,IF(D939=18,'Tipo '!$B$19,IF(D939=19,'Tipo '!$B$20,IF(D939=20,'Tipo '!$B$21,"No ha seleccionado un tipo de contrato válido"))))))))))))))))))))</f>
        <v>No ha seleccionado un tipo de contrato válido</v>
      </c>
      <c r="F939" s="3"/>
      <c r="G939" s="3"/>
      <c r="H939" s="19"/>
      <c r="I939" s="19"/>
      <c r="J939" s="8"/>
      <c r="K939" s="38" t="str">
        <f>IF(J939=1,'Equivalencia BH-BMPT'!$D$2,IF(J939=2,'Equivalencia BH-BMPT'!$D$3,IF(J939=3,'Equivalencia BH-BMPT'!$D$4,IF(J939=4,'Equivalencia BH-BMPT'!$D$5,IF(J939=5,'Equivalencia BH-BMPT'!$D$6,IF(J939=6,'Equivalencia BH-BMPT'!$D$7,IF(J939=7,'Equivalencia BH-BMPT'!$D$8,IF(J939=8,'Equivalencia BH-BMPT'!$D$9,IF(J939=9,'Equivalencia BH-BMPT'!$D$10,IF(J939=10,'Equivalencia BH-BMPT'!$D$11,IF(J939=11,'Equivalencia BH-BMPT'!$D$12,IF(J939=12,'Equivalencia BH-BMPT'!$D$13,IF(J939=13,'Equivalencia BH-BMPT'!$D$14,IF(J939=14,'Equivalencia BH-BMPT'!$D$15,IF(J939=15,'Equivalencia BH-BMPT'!$D$16,IF(J939=16,'Equivalencia BH-BMPT'!$D$17,IF(J939=17,'Equivalencia BH-BMPT'!$D$18,IF(J939=18,'Equivalencia BH-BMPT'!$D$19,IF(J939=19,'Equivalencia BH-BMPT'!$D$20,IF(J939=20,'Equivalencia BH-BMPT'!$D$21,IF(J939=21,'Equivalencia BH-BMPT'!$D$22,IF(J939=22,'Equivalencia BH-BMPT'!$D$23,IF(J939=23,'Equivalencia BH-BMPT'!#REF!,IF(J939=24,'Equivalencia BH-BMPT'!$D$25,IF(J939=25,'Equivalencia BH-BMPT'!$D$26,IF(J939=26,'Equivalencia BH-BMPT'!$D$27,IF(J939=27,'Equivalencia BH-BMPT'!$D$28,IF(J939=28,'Equivalencia BH-BMPT'!$D$29,IF(J939=29,'Equivalencia BH-BMPT'!$D$30,IF(J939=30,'Equivalencia BH-BMPT'!$D$31,IF(J939=31,'Equivalencia BH-BMPT'!$D$32,IF(J939=32,'Equivalencia BH-BMPT'!$D$33,IF(J939=33,'Equivalencia BH-BMPT'!$D$34,IF(J939=34,'Equivalencia BH-BMPT'!$D$35,IF(J939=35,'Equivalencia BH-BMPT'!$D$36,IF(J939=36,'Equivalencia BH-BMPT'!$D$37,IF(J939=37,'Equivalencia BH-BMPT'!$D$38,IF(J939=38,'Equivalencia BH-BMPT'!#REF!,IF(J939=39,'Equivalencia BH-BMPT'!$D$40,IF(J939=40,'Equivalencia BH-BMPT'!$D$41,IF(J939=41,'Equivalencia BH-BMPT'!$D$42,IF(J939=42,'Equivalencia BH-BMPT'!$D$43,IF(J939=43,'Equivalencia BH-BMPT'!$D$44,IF(J939=44,'Equivalencia BH-BMPT'!$D$45,IF(J939=45,'Equivalencia BH-BMPT'!$D$46,"No ha seleccionado un número de programa")))))))))))))))))))))))))))))))))))))))))))))</f>
        <v>No ha seleccionado un número de programa</v>
      </c>
      <c r="L939" s="20"/>
      <c r="M939" s="17"/>
      <c r="N939" s="24"/>
      <c r="O939" s="21"/>
      <c r="P939" s="85"/>
      <c r="Q939" s="22"/>
      <c r="R939" s="22"/>
      <c r="S939" s="22"/>
      <c r="T939" s="22">
        <f t="shared" si="48"/>
        <v>0</v>
      </c>
      <c r="U939" s="22"/>
      <c r="V939" s="23"/>
      <c r="W939" s="23"/>
      <c r="X939" s="23"/>
      <c r="Y939" s="17"/>
      <c r="Z939" s="17"/>
      <c r="AA939" s="39"/>
      <c r="AB939" s="17"/>
      <c r="AC939" s="17"/>
      <c r="AD939" s="17"/>
      <c r="AE939" s="17"/>
      <c r="AF939" s="40" t="e">
        <f t="shared" si="49"/>
        <v>#DIV/0!</v>
      </c>
      <c r="AG939" s="41"/>
      <c r="AH939" s="41" t="b">
        <f t="shared" si="50"/>
        <v>1</v>
      </c>
    </row>
    <row r="940" spans="1:34" ht="44.25" hidden="1" customHeight="1" thickBot="1" x14ac:dyDescent="0.3">
      <c r="A940" s="17"/>
      <c r="B940" s="17"/>
      <c r="C940" s="3"/>
      <c r="D940" s="17"/>
      <c r="E940" s="3" t="str">
        <f>IF(D940=1,'Tipo '!$B$2,IF(D940=2,'Tipo '!$B$3,IF(D940=3,'Tipo '!$B$4,IF(D940=4,'Tipo '!$B$5,IF(D940=5,'Tipo '!$B$6,IF(D940=6,'Tipo '!$B$7,IF(D940=7,'Tipo '!$B$8,IF(D940=8,'Tipo '!$B$9,IF(D940=9,'Tipo '!$B$10,IF(D940=10,'Tipo '!$B$11,IF(D940=11,'Tipo '!$B$12,IF(D940=12,'Tipo '!$B$13,IF(D940=13,'Tipo '!$B$14,IF(D940=14,'Tipo '!$B$15,IF(D940=15,'Tipo '!$B$16,IF(D940=16,'Tipo '!$B$17,IF(D940=17,'Tipo '!$B$18,IF(D940=18,'Tipo '!$B$19,IF(D940=19,'Tipo '!$B$20,IF(D940=20,'Tipo '!$B$21,"No ha seleccionado un tipo de contrato válido"))))))))))))))))))))</f>
        <v>No ha seleccionado un tipo de contrato válido</v>
      </c>
      <c r="F940" s="3"/>
      <c r="G940" s="3"/>
      <c r="H940" s="19"/>
      <c r="I940" s="19"/>
      <c r="J940" s="8"/>
      <c r="K940" s="38" t="str">
        <f>IF(J940=1,'Equivalencia BH-BMPT'!$D$2,IF(J940=2,'Equivalencia BH-BMPT'!$D$3,IF(J940=3,'Equivalencia BH-BMPT'!$D$4,IF(J940=4,'Equivalencia BH-BMPT'!$D$5,IF(J940=5,'Equivalencia BH-BMPT'!$D$6,IF(J940=6,'Equivalencia BH-BMPT'!$D$7,IF(J940=7,'Equivalencia BH-BMPT'!$D$8,IF(J940=8,'Equivalencia BH-BMPT'!$D$9,IF(J940=9,'Equivalencia BH-BMPT'!$D$10,IF(J940=10,'Equivalencia BH-BMPT'!$D$11,IF(J940=11,'Equivalencia BH-BMPT'!$D$12,IF(J940=12,'Equivalencia BH-BMPT'!$D$13,IF(J940=13,'Equivalencia BH-BMPT'!$D$14,IF(J940=14,'Equivalencia BH-BMPT'!$D$15,IF(J940=15,'Equivalencia BH-BMPT'!$D$16,IF(J940=16,'Equivalencia BH-BMPT'!$D$17,IF(J940=17,'Equivalencia BH-BMPT'!$D$18,IF(J940=18,'Equivalencia BH-BMPT'!$D$19,IF(J940=19,'Equivalencia BH-BMPT'!$D$20,IF(J940=20,'Equivalencia BH-BMPT'!$D$21,IF(J940=21,'Equivalencia BH-BMPT'!$D$22,IF(J940=22,'Equivalencia BH-BMPT'!$D$23,IF(J940=23,'Equivalencia BH-BMPT'!#REF!,IF(J940=24,'Equivalencia BH-BMPT'!$D$25,IF(J940=25,'Equivalencia BH-BMPT'!$D$26,IF(J940=26,'Equivalencia BH-BMPT'!$D$27,IF(J940=27,'Equivalencia BH-BMPT'!$D$28,IF(J940=28,'Equivalencia BH-BMPT'!$D$29,IF(J940=29,'Equivalencia BH-BMPT'!$D$30,IF(J940=30,'Equivalencia BH-BMPT'!$D$31,IF(J940=31,'Equivalencia BH-BMPT'!$D$32,IF(J940=32,'Equivalencia BH-BMPT'!$D$33,IF(J940=33,'Equivalencia BH-BMPT'!$D$34,IF(J940=34,'Equivalencia BH-BMPT'!$D$35,IF(J940=35,'Equivalencia BH-BMPT'!$D$36,IF(J940=36,'Equivalencia BH-BMPT'!$D$37,IF(J940=37,'Equivalencia BH-BMPT'!$D$38,IF(J940=38,'Equivalencia BH-BMPT'!#REF!,IF(J940=39,'Equivalencia BH-BMPT'!$D$40,IF(J940=40,'Equivalencia BH-BMPT'!$D$41,IF(J940=41,'Equivalencia BH-BMPT'!$D$42,IF(J940=42,'Equivalencia BH-BMPT'!$D$43,IF(J940=43,'Equivalencia BH-BMPT'!$D$44,IF(J940=44,'Equivalencia BH-BMPT'!$D$45,IF(J940=45,'Equivalencia BH-BMPT'!$D$46,"No ha seleccionado un número de programa")))))))))))))))))))))))))))))))))))))))))))))</f>
        <v>No ha seleccionado un número de programa</v>
      </c>
      <c r="L940" s="20"/>
      <c r="M940" s="17"/>
      <c r="N940" s="24"/>
      <c r="O940" s="21"/>
      <c r="P940" s="85"/>
      <c r="Q940" s="22"/>
      <c r="R940" s="22"/>
      <c r="S940" s="22"/>
      <c r="T940" s="22">
        <f t="shared" si="48"/>
        <v>0</v>
      </c>
      <c r="U940" s="22"/>
      <c r="V940" s="23"/>
      <c r="W940" s="23"/>
      <c r="X940" s="23"/>
      <c r="Y940" s="17"/>
      <c r="Z940" s="17"/>
      <c r="AA940" s="39"/>
      <c r="AB940" s="17"/>
      <c r="AC940" s="17"/>
      <c r="AD940" s="17"/>
      <c r="AE940" s="17"/>
      <c r="AF940" s="40" t="e">
        <f t="shared" si="49"/>
        <v>#DIV/0!</v>
      </c>
      <c r="AG940" s="41"/>
      <c r="AH940" s="41" t="b">
        <f t="shared" si="50"/>
        <v>1</v>
      </c>
    </row>
    <row r="941" spans="1:34" ht="44.25" hidden="1" customHeight="1" thickBot="1" x14ac:dyDescent="0.3">
      <c r="A941" s="17"/>
      <c r="B941" s="17"/>
      <c r="C941" s="3"/>
      <c r="D941" s="17"/>
      <c r="E941" s="3" t="str">
        <f>IF(D941=1,'Tipo '!$B$2,IF(D941=2,'Tipo '!$B$3,IF(D941=3,'Tipo '!$B$4,IF(D941=4,'Tipo '!$B$5,IF(D941=5,'Tipo '!$B$6,IF(D941=6,'Tipo '!$B$7,IF(D941=7,'Tipo '!$B$8,IF(D941=8,'Tipo '!$B$9,IF(D941=9,'Tipo '!$B$10,IF(D941=10,'Tipo '!$B$11,IF(D941=11,'Tipo '!$B$12,IF(D941=12,'Tipo '!$B$13,IF(D941=13,'Tipo '!$B$14,IF(D941=14,'Tipo '!$B$15,IF(D941=15,'Tipo '!$B$16,IF(D941=16,'Tipo '!$B$17,IF(D941=17,'Tipo '!$B$18,IF(D941=18,'Tipo '!$B$19,IF(D941=19,'Tipo '!$B$20,IF(D941=20,'Tipo '!$B$21,"No ha seleccionado un tipo de contrato válido"))))))))))))))))))))</f>
        <v>No ha seleccionado un tipo de contrato válido</v>
      </c>
      <c r="F941" s="3"/>
      <c r="G941" s="3"/>
      <c r="H941" s="19"/>
      <c r="I941" s="19"/>
      <c r="J941" s="8"/>
      <c r="K941" s="38" t="str">
        <f>IF(J941=1,'Equivalencia BH-BMPT'!$D$2,IF(J941=2,'Equivalencia BH-BMPT'!$D$3,IF(J941=3,'Equivalencia BH-BMPT'!$D$4,IF(J941=4,'Equivalencia BH-BMPT'!$D$5,IF(J941=5,'Equivalencia BH-BMPT'!$D$6,IF(J941=6,'Equivalencia BH-BMPT'!$D$7,IF(J941=7,'Equivalencia BH-BMPT'!$D$8,IF(J941=8,'Equivalencia BH-BMPT'!$D$9,IF(J941=9,'Equivalencia BH-BMPT'!$D$10,IF(J941=10,'Equivalencia BH-BMPT'!$D$11,IF(J941=11,'Equivalencia BH-BMPT'!$D$12,IF(J941=12,'Equivalencia BH-BMPT'!$D$13,IF(J941=13,'Equivalencia BH-BMPT'!$D$14,IF(J941=14,'Equivalencia BH-BMPT'!$D$15,IF(J941=15,'Equivalencia BH-BMPT'!$D$16,IF(J941=16,'Equivalencia BH-BMPT'!$D$17,IF(J941=17,'Equivalencia BH-BMPT'!$D$18,IF(J941=18,'Equivalencia BH-BMPT'!$D$19,IF(J941=19,'Equivalencia BH-BMPT'!$D$20,IF(J941=20,'Equivalencia BH-BMPT'!$D$21,IF(J941=21,'Equivalencia BH-BMPT'!$D$22,IF(J941=22,'Equivalencia BH-BMPT'!$D$23,IF(J941=23,'Equivalencia BH-BMPT'!#REF!,IF(J941=24,'Equivalencia BH-BMPT'!$D$25,IF(J941=25,'Equivalencia BH-BMPT'!$D$26,IF(J941=26,'Equivalencia BH-BMPT'!$D$27,IF(J941=27,'Equivalencia BH-BMPT'!$D$28,IF(J941=28,'Equivalencia BH-BMPT'!$D$29,IF(J941=29,'Equivalencia BH-BMPT'!$D$30,IF(J941=30,'Equivalencia BH-BMPT'!$D$31,IF(J941=31,'Equivalencia BH-BMPT'!$D$32,IF(J941=32,'Equivalencia BH-BMPT'!$D$33,IF(J941=33,'Equivalencia BH-BMPT'!$D$34,IF(J941=34,'Equivalencia BH-BMPT'!$D$35,IF(J941=35,'Equivalencia BH-BMPT'!$D$36,IF(J941=36,'Equivalencia BH-BMPT'!$D$37,IF(J941=37,'Equivalencia BH-BMPT'!$D$38,IF(J941=38,'Equivalencia BH-BMPT'!#REF!,IF(J941=39,'Equivalencia BH-BMPT'!$D$40,IF(J941=40,'Equivalencia BH-BMPT'!$D$41,IF(J941=41,'Equivalencia BH-BMPT'!$D$42,IF(J941=42,'Equivalencia BH-BMPT'!$D$43,IF(J941=43,'Equivalencia BH-BMPT'!$D$44,IF(J941=44,'Equivalencia BH-BMPT'!$D$45,IF(J941=45,'Equivalencia BH-BMPT'!$D$46,"No ha seleccionado un número de programa")))))))))))))))))))))))))))))))))))))))))))))</f>
        <v>No ha seleccionado un número de programa</v>
      </c>
      <c r="L941" s="20"/>
      <c r="M941" s="17"/>
      <c r="N941" s="24"/>
      <c r="O941" s="21"/>
      <c r="P941" s="85"/>
      <c r="Q941" s="22"/>
      <c r="R941" s="22"/>
      <c r="S941" s="22"/>
      <c r="T941" s="22">
        <f t="shared" si="48"/>
        <v>0</v>
      </c>
      <c r="U941" s="22"/>
      <c r="V941" s="23"/>
      <c r="W941" s="23"/>
      <c r="X941" s="23"/>
      <c r="Y941" s="17"/>
      <c r="Z941" s="17"/>
      <c r="AA941" s="39"/>
      <c r="AB941" s="17"/>
      <c r="AC941" s="17"/>
      <c r="AD941" s="17"/>
      <c r="AE941" s="17"/>
      <c r="AF941" s="40" t="e">
        <f t="shared" si="49"/>
        <v>#DIV/0!</v>
      </c>
      <c r="AG941" s="41"/>
      <c r="AH941" s="41" t="b">
        <f t="shared" si="50"/>
        <v>1</v>
      </c>
    </row>
    <row r="942" spans="1:34" ht="44.25" hidden="1" customHeight="1" thickBot="1" x14ac:dyDescent="0.3">
      <c r="A942" s="17"/>
      <c r="B942" s="17"/>
      <c r="C942" s="3"/>
      <c r="D942" s="17"/>
      <c r="E942" s="3" t="str">
        <f>IF(D942=1,'Tipo '!$B$2,IF(D942=2,'Tipo '!$B$3,IF(D942=3,'Tipo '!$B$4,IF(D942=4,'Tipo '!$B$5,IF(D942=5,'Tipo '!$B$6,IF(D942=6,'Tipo '!$B$7,IF(D942=7,'Tipo '!$B$8,IF(D942=8,'Tipo '!$B$9,IF(D942=9,'Tipo '!$B$10,IF(D942=10,'Tipo '!$B$11,IF(D942=11,'Tipo '!$B$12,IF(D942=12,'Tipo '!$B$13,IF(D942=13,'Tipo '!$B$14,IF(D942=14,'Tipo '!$B$15,IF(D942=15,'Tipo '!$B$16,IF(D942=16,'Tipo '!$B$17,IF(D942=17,'Tipo '!$B$18,IF(D942=18,'Tipo '!$B$19,IF(D942=19,'Tipo '!$B$20,IF(D942=20,'Tipo '!$B$21,"No ha seleccionado un tipo de contrato válido"))))))))))))))))))))</f>
        <v>No ha seleccionado un tipo de contrato válido</v>
      </c>
      <c r="F942" s="3"/>
      <c r="G942" s="3"/>
      <c r="H942" s="19"/>
      <c r="I942" s="19"/>
      <c r="J942" s="8"/>
      <c r="K942" s="38" t="str">
        <f>IF(J942=1,'Equivalencia BH-BMPT'!$D$2,IF(J942=2,'Equivalencia BH-BMPT'!$D$3,IF(J942=3,'Equivalencia BH-BMPT'!$D$4,IF(J942=4,'Equivalencia BH-BMPT'!$D$5,IF(J942=5,'Equivalencia BH-BMPT'!$D$6,IF(J942=6,'Equivalencia BH-BMPT'!$D$7,IF(J942=7,'Equivalencia BH-BMPT'!$D$8,IF(J942=8,'Equivalencia BH-BMPT'!$D$9,IF(J942=9,'Equivalencia BH-BMPT'!$D$10,IF(J942=10,'Equivalencia BH-BMPT'!$D$11,IF(J942=11,'Equivalencia BH-BMPT'!$D$12,IF(J942=12,'Equivalencia BH-BMPT'!$D$13,IF(J942=13,'Equivalencia BH-BMPT'!$D$14,IF(J942=14,'Equivalencia BH-BMPT'!$D$15,IF(J942=15,'Equivalencia BH-BMPT'!$D$16,IF(J942=16,'Equivalencia BH-BMPT'!$D$17,IF(J942=17,'Equivalencia BH-BMPT'!$D$18,IF(J942=18,'Equivalencia BH-BMPT'!$D$19,IF(J942=19,'Equivalencia BH-BMPT'!$D$20,IF(J942=20,'Equivalencia BH-BMPT'!$D$21,IF(J942=21,'Equivalencia BH-BMPT'!$D$22,IF(J942=22,'Equivalencia BH-BMPT'!$D$23,IF(J942=23,'Equivalencia BH-BMPT'!#REF!,IF(J942=24,'Equivalencia BH-BMPT'!$D$25,IF(J942=25,'Equivalencia BH-BMPT'!$D$26,IF(J942=26,'Equivalencia BH-BMPT'!$D$27,IF(J942=27,'Equivalencia BH-BMPT'!$D$28,IF(J942=28,'Equivalencia BH-BMPT'!$D$29,IF(J942=29,'Equivalencia BH-BMPT'!$D$30,IF(J942=30,'Equivalencia BH-BMPT'!$D$31,IF(J942=31,'Equivalencia BH-BMPT'!$D$32,IF(J942=32,'Equivalencia BH-BMPT'!$D$33,IF(J942=33,'Equivalencia BH-BMPT'!$D$34,IF(J942=34,'Equivalencia BH-BMPT'!$D$35,IF(J942=35,'Equivalencia BH-BMPT'!$D$36,IF(J942=36,'Equivalencia BH-BMPT'!$D$37,IF(J942=37,'Equivalencia BH-BMPT'!$D$38,IF(J942=38,'Equivalencia BH-BMPT'!#REF!,IF(J942=39,'Equivalencia BH-BMPT'!$D$40,IF(J942=40,'Equivalencia BH-BMPT'!$D$41,IF(J942=41,'Equivalencia BH-BMPT'!$D$42,IF(J942=42,'Equivalencia BH-BMPT'!$D$43,IF(J942=43,'Equivalencia BH-BMPT'!$D$44,IF(J942=44,'Equivalencia BH-BMPT'!$D$45,IF(J942=45,'Equivalencia BH-BMPT'!$D$46,"No ha seleccionado un número de programa")))))))))))))))))))))))))))))))))))))))))))))</f>
        <v>No ha seleccionado un número de programa</v>
      </c>
      <c r="L942" s="20"/>
      <c r="M942" s="17"/>
      <c r="N942" s="24"/>
      <c r="O942" s="21"/>
      <c r="P942" s="85"/>
      <c r="Q942" s="22"/>
      <c r="R942" s="22"/>
      <c r="S942" s="22"/>
      <c r="T942" s="22">
        <f t="shared" si="48"/>
        <v>0</v>
      </c>
      <c r="U942" s="22"/>
      <c r="V942" s="23"/>
      <c r="W942" s="23"/>
      <c r="X942" s="23"/>
      <c r="Y942" s="17"/>
      <c r="Z942" s="17"/>
      <c r="AA942" s="39"/>
      <c r="AB942" s="17"/>
      <c r="AC942" s="17"/>
      <c r="AD942" s="17"/>
      <c r="AE942" s="17"/>
      <c r="AF942" s="40" t="e">
        <f t="shared" si="49"/>
        <v>#DIV/0!</v>
      </c>
      <c r="AG942" s="41"/>
      <c r="AH942" s="41" t="b">
        <f t="shared" si="50"/>
        <v>1</v>
      </c>
    </row>
    <row r="943" spans="1:34" ht="44.25" hidden="1" customHeight="1" thickBot="1" x14ac:dyDescent="0.3">
      <c r="A943" s="17"/>
      <c r="B943" s="17"/>
      <c r="C943" s="3"/>
      <c r="D943" s="17"/>
      <c r="E943" s="3" t="str">
        <f>IF(D943=1,'Tipo '!$B$2,IF(D943=2,'Tipo '!$B$3,IF(D943=3,'Tipo '!$B$4,IF(D943=4,'Tipo '!$B$5,IF(D943=5,'Tipo '!$B$6,IF(D943=6,'Tipo '!$B$7,IF(D943=7,'Tipo '!$B$8,IF(D943=8,'Tipo '!$B$9,IF(D943=9,'Tipo '!$B$10,IF(D943=10,'Tipo '!$B$11,IF(D943=11,'Tipo '!$B$12,IF(D943=12,'Tipo '!$B$13,IF(D943=13,'Tipo '!$B$14,IF(D943=14,'Tipo '!$B$15,IF(D943=15,'Tipo '!$B$16,IF(D943=16,'Tipo '!$B$17,IF(D943=17,'Tipo '!$B$18,IF(D943=18,'Tipo '!$B$19,IF(D943=19,'Tipo '!$B$20,IF(D943=20,'Tipo '!$B$21,"No ha seleccionado un tipo de contrato válido"))))))))))))))))))))</f>
        <v>No ha seleccionado un tipo de contrato válido</v>
      </c>
      <c r="F943" s="3"/>
      <c r="G943" s="3"/>
      <c r="H943" s="19"/>
      <c r="I943" s="19"/>
      <c r="J943" s="8"/>
      <c r="K943" s="38" t="str">
        <f>IF(J943=1,'Equivalencia BH-BMPT'!$D$2,IF(J943=2,'Equivalencia BH-BMPT'!$D$3,IF(J943=3,'Equivalencia BH-BMPT'!$D$4,IF(J943=4,'Equivalencia BH-BMPT'!$D$5,IF(J943=5,'Equivalencia BH-BMPT'!$D$6,IF(J943=6,'Equivalencia BH-BMPT'!$D$7,IF(J943=7,'Equivalencia BH-BMPT'!$D$8,IF(J943=8,'Equivalencia BH-BMPT'!$D$9,IF(J943=9,'Equivalencia BH-BMPT'!$D$10,IF(J943=10,'Equivalencia BH-BMPT'!$D$11,IF(J943=11,'Equivalencia BH-BMPT'!$D$12,IF(J943=12,'Equivalencia BH-BMPT'!$D$13,IF(J943=13,'Equivalencia BH-BMPT'!$D$14,IF(J943=14,'Equivalencia BH-BMPT'!$D$15,IF(J943=15,'Equivalencia BH-BMPT'!$D$16,IF(J943=16,'Equivalencia BH-BMPT'!$D$17,IF(J943=17,'Equivalencia BH-BMPT'!$D$18,IF(J943=18,'Equivalencia BH-BMPT'!$D$19,IF(J943=19,'Equivalencia BH-BMPT'!$D$20,IF(J943=20,'Equivalencia BH-BMPT'!$D$21,IF(J943=21,'Equivalencia BH-BMPT'!$D$22,IF(J943=22,'Equivalencia BH-BMPT'!$D$23,IF(J943=23,'Equivalencia BH-BMPT'!#REF!,IF(J943=24,'Equivalencia BH-BMPT'!$D$25,IF(J943=25,'Equivalencia BH-BMPT'!$D$26,IF(J943=26,'Equivalencia BH-BMPT'!$D$27,IF(J943=27,'Equivalencia BH-BMPT'!$D$28,IF(J943=28,'Equivalencia BH-BMPT'!$D$29,IF(J943=29,'Equivalencia BH-BMPT'!$D$30,IF(J943=30,'Equivalencia BH-BMPT'!$D$31,IF(J943=31,'Equivalencia BH-BMPT'!$D$32,IF(J943=32,'Equivalencia BH-BMPT'!$D$33,IF(J943=33,'Equivalencia BH-BMPT'!$D$34,IF(J943=34,'Equivalencia BH-BMPT'!$D$35,IF(J943=35,'Equivalencia BH-BMPT'!$D$36,IF(J943=36,'Equivalencia BH-BMPT'!$D$37,IF(J943=37,'Equivalencia BH-BMPT'!$D$38,IF(J943=38,'Equivalencia BH-BMPT'!#REF!,IF(J943=39,'Equivalencia BH-BMPT'!$D$40,IF(J943=40,'Equivalencia BH-BMPT'!$D$41,IF(J943=41,'Equivalencia BH-BMPT'!$D$42,IF(J943=42,'Equivalencia BH-BMPT'!$D$43,IF(J943=43,'Equivalencia BH-BMPT'!$D$44,IF(J943=44,'Equivalencia BH-BMPT'!$D$45,IF(J943=45,'Equivalencia BH-BMPT'!$D$46,"No ha seleccionado un número de programa")))))))))))))))))))))))))))))))))))))))))))))</f>
        <v>No ha seleccionado un número de programa</v>
      </c>
      <c r="L943" s="20"/>
      <c r="M943" s="17"/>
      <c r="N943" s="24"/>
      <c r="O943" s="21"/>
      <c r="P943" s="85"/>
      <c r="Q943" s="22"/>
      <c r="R943" s="22"/>
      <c r="S943" s="22"/>
      <c r="T943" s="22">
        <f t="shared" si="48"/>
        <v>0</v>
      </c>
      <c r="U943" s="22"/>
      <c r="V943" s="23"/>
      <c r="W943" s="23"/>
      <c r="X943" s="23"/>
      <c r="Y943" s="17"/>
      <c r="Z943" s="17"/>
      <c r="AA943" s="39"/>
      <c r="AB943" s="17"/>
      <c r="AC943" s="17"/>
      <c r="AD943" s="17"/>
      <c r="AE943" s="17"/>
      <c r="AF943" s="40" t="e">
        <f t="shared" si="49"/>
        <v>#DIV/0!</v>
      </c>
      <c r="AG943" s="41"/>
      <c r="AH943" s="41" t="b">
        <f t="shared" si="50"/>
        <v>1</v>
      </c>
    </row>
    <row r="944" spans="1:34" ht="44.25" hidden="1" customHeight="1" thickBot="1" x14ac:dyDescent="0.3">
      <c r="A944" s="17"/>
      <c r="B944" s="17"/>
      <c r="C944" s="3"/>
      <c r="D944" s="17"/>
      <c r="E944" s="3" t="str">
        <f>IF(D944=1,'Tipo '!$B$2,IF(D944=2,'Tipo '!$B$3,IF(D944=3,'Tipo '!$B$4,IF(D944=4,'Tipo '!$B$5,IF(D944=5,'Tipo '!$B$6,IF(D944=6,'Tipo '!$B$7,IF(D944=7,'Tipo '!$B$8,IF(D944=8,'Tipo '!$B$9,IF(D944=9,'Tipo '!$B$10,IF(D944=10,'Tipo '!$B$11,IF(D944=11,'Tipo '!$B$12,IF(D944=12,'Tipo '!$B$13,IF(D944=13,'Tipo '!$B$14,IF(D944=14,'Tipo '!$B$15,IF(D944=15,'Tipo '!$B$16,IF(D944=16,'Tipo '!$B$17,IF(D944=17,'Tipo '!$B$18,IF(D944=18,'Tipo '!$B$19,IF(D944=19,'Tipo '!$B$20,IF(D944=20,'Tipo '!$B$21,"No ha seleccionado un tipo de contrato válido"))))))))))))))))))))</f>
        <v>No ha seleccionado un tipo de contrato válido</v>
      </c>
      <c r="F944" s="3"/>
      <c r="G944" s="3"/>
      <c r="H944" s="19"/>
      <c r="I944" s="19"/>
      <c r="J944" s="8"/>
      <c r="K944" s="38" t="str">
        <f>IF(J944=1,'Equivalencia BH-BMPT'!$D$2,IF(J944=2,'Equivalencia BH-BMPT'!$D$3,IF(J944=3,'Equivalencia BH-BMPT'!$D$4,IF(J944=4,'Equivalencia BH-BMPT'!$D$5,IF(J944=5,'Equivalencia BH-BMPT'!$D$6,IF(J944=6,'Equivalencia BH-BMPT'!$D$7,IF(J944=7,'Equivalencia BH-BMPT'!$D$8,IF(J944=8,'Equivalencia BH-BMPT'!$D$9,IF(J944=9,'Equivalencia BH-BMPT'!$D$10,IF(J944=10,'Equivalencia BH-BMPT'!$D$11,IF(J944=11,'Equivalencia BH-BMPT'!$D$12,IF(J944=12,'Equivalencia BH-BMPT'!$D$13,IF(J944=13,'Equivalencia BH-BMPT'!$D$14,IF(J944=14,'Equivalencia BH-BMPT'!$D$15,IF(J944=15,'Equivalencia BH-BMPT'!$D$16,IF(J944=16,'Equivalencia BH-BMPT'!$D$17,IF(J944=17,'Equivalencia BH-BMPT'!$D$18,IF(J944=18,'Equivalencia BH-BMPT'!$D$19,IF(J944=19,'Equivalencia BH-BMPT'!$D$20,IF(J944=20,'Equivalencia BH-BMPT'!$D$21,IF(J944=21,'Equivalencia BH-BMPT'!$D$22,IF(J944=22,'Equivalencia BH-BMPT'!$D$23,IF(J944=23,'Equivalencia BH-BMPT'!#REF!,IF(J944=24,'Equivalencia BH-BMPT'!$D$25,IF(J944=25,'Equivalencia BH-BMPT'!$D$26,IF(J944=26,'Equivalencia BH-BMPT'!$D$27,IF(J944=27,'Equivalencia BH-BMPT'!$D$28,IF(J944=28,'Equivalencia BH-BMPT'!$D$29,IF(J944=29,'Equivalencia BH-BMPT'!$D$30,IF(J944=30,'Equivalencia BH-BMPT'!$D$31,IF(J944=31,'Equivalencia BH-BMPT'!$D$32,IF(J944=32,'Equivalencia BH-BMPT'!$D$33,IF(J944=33,'Equivalencia BH-BMPT'!$D$34,IF(J944=34,'Equivalencia BH-BMPT'!$D$35,IF(J944=35,'Equivalencia BH-BMPT'!$D$36,IF(J944=36,'Equivalencia BH-BMPT'!$D$37,IF(J944=37,'Equivalencia BH-BMPT'!$D$38,IF(J944=38,'Equivalencia BH-BMPT'!#REF!,IF(J944=39,'Equivalencia BH-BMPT'!$D$40,IF(J944=40,'Equivalencia BH-BMPT'!$D$41,IF(J944=41,'Equivalencia BH-BMPT'!$D$42,IF(J944=42,'Equivalencia BH-BMPT'!$D$43,IF(J944=43,'Equivalencia BH-BMPT'!$D$44,IF(J944=44,'Equivalencia BH-BMPT'!$D$45,IF(J944=45,'Equivalencia BH-BMPT'!$D$46,"No ha seleccionado un número de programa")))))))))))))))))))))))))))))))))))))))))))))</f>
        <v>No ha seleccionado un número de programa</v>
      </c>
      <c r="L944" s="20"/>
      <c r="M944" s="17"/>
      <c r="N944" s="24"/>
      <c r="O944" s="21"/>
      <c r="P944" s="85"/>
      <c r="Q944" s="22"/>
      <c r="R944" s="22"/>
      <c r="S944" s="22"/>
      <c r="T944" s="22">
        <f t="shared" si="48"/>
        <v>0</v>
      </c>
      <c r="U944" s="22"/>
      <c r="V944" s="23"/>
      <c r="W944" s="23"/>
      <c r="X944" s="23"/>
      <c r="Y944" s="17"/>
      <c r="Z944" s="17"/>
      <c r="AA944" s="39"/>
      <c r="AB944" s="17"/>
      <c r="AC944" s="17"/>
      <c r="AD944" s="17"/>
      <c r="AE944" s="17"/>
      <c r="AF944" s="40" t="e">
        <f t="shared" si="49"/>
        <v>#DIV/0!</v>
      </c>
      <c r="AG944" s="41"/>
      <c r="AH944" s="41" t="b">
        <f t="shared" si="50"/>
        <v>1</v>
      </c>
    </row>
    <row r="945" spans="1:34" ht="44.25" hidden="1" customHeight="1" thickBot="1" x14ac:dyDescent="0.3">
      <c r="A945" s="17"/>
      <c r="B945" s="17"/>
      <c r="C945" s="3"/>
      <c r="D945" s="17"/>
      <c r="E945" s="3" t="str">
        <f>IF(D945=1,'Tipo '!$B$2,IF(D945=2,'Tipo '!$B$3,IF(D945=3,'Tipo '!$B$4,IF(D945=4,'Tipo '!$B$5,IF(D945=5,'Tipo '!$B$6,IF(D945=6,'Tipo '!$B$7,IF(D945=7,'Tipo '!$B$8,IF(D945=8,'Tipo '!$B$9,IF(D945=9,'Tipo '!$B$10,IF(D945=10,'Tipo '!$B$11,IF(D945=11,'Tipo '!$B$12,IF(D945=12,'Tipo '!$B$13,IF(D945=13,'Tipo '!$B$14,IF(D945=14,'Tipo '!$B$15,IF(D945=15,'Tipo '!$B$16,IF(D945=16,'Tipo '!$B$17,IF(D945=17,'Tipo '!$B$18,IF(D945=18,'Tipo '!$B$19,IF(D945=19,'Tipo '!$B$20,IF(D945=20,'Tipo '!$B$21,"No ha seleccionado un tipo de contrato válido"))))))))))))))))))))</f>
        <v>No ha seleccionado un tipo de contrato válido</v>
      </c>
      <c r="F945" s="3"/>
      <c r="G945" s="3"/>
      <c r="H945" s="19"/>
      <c r="I945" s="19"/>
      <c r="J945" s="8"/>
      <c r="K945" s="38" t="str">
        <f>IF(J945=1,'Equivalencia BH-BMPT'!$D$2,IF(J945=2,'Equivalencia BH-BMPT'!$D$3,IF(J945=3,'Equivalencia BH-BMPT'!$D$4,IF(J945=4,'Equivalencia BH-BMPT'!$D$5,IF(J945=5,'Equivalencia BH-BMPT'!$D$6,IF(J945=6,'Equivalencia BH-BMPT'!$D$7,IF(J945=7,'Equivalencia BH-BMPT'!$D$8,IF(J945=8,'Equivalencia BH-BMPT'!$D$9,IF(J945=9,'Equivalencia BH-BMPT'!$D$10,IF(J945=10,'Equivalencia BH-BMPT'!$D$11,IF(J945=11,'Equivalencia BH-BMPT'!$D$12,IF(J945=12,'Equivalencia BH-BMPT'!$D$13,IF(J945=13,'Equivalencia BH-BMPT'!$D$14,IF(J945=14,'Equivalencia BH-BMPT'!$D$15,IF(J945=15,'Equivalencia BH-BMPT'!$D$16,IF(J945=16,'Equivalencia BH-BMPT'!$D$17,IF(J945=17,'Equivalencia BH-BMPT'!$D$18,IF(J945=18,'Equivalencia BH-BMPT'!$D$19,IF(J945=19,'Equivalencia BH-BMPT'!$D$20,IF(J945=20,'Equivalencia BH-BMPT'!$D$21,IF(J945=21,'Equivalencia BH-BMPT'!$D$22,IF(J945=22,'Equivalencia BH-BMPT'!$D$23,IF(J945=23,'Equivalencia BH-BMPT'!#REF!,IF(J945=24,'Equivalencia BH-BMPT'!$D$25,IF(J945=25,'Equivalencia BH-BMPT'!$D$26,IF(J945=26,'Equivalencia BH-BMPT'!$D$27,IF(J945=27,'Equivalencia BH-BMPT'!$D$28,IF(J945=28,'Equivalencia BH-BMPT'!$D$29,IF(J945=29,'Equivalencia BH-BMPT'!$D$30,IF(J945=30,'Equivalencia BH-BMPT'!$D$31,IF(J945=31,'Equivalencia BH-BMPT'!$D$32,IF(J945=32,'Equivalencia BH-BMPT'!$D$33,IF(J945=33,'Equivalencia BH-BMPT'!$D$34,IF(J945=34,'Equivalencia BH-BMPT'!$D$35,IF(J945=35,'Equivalencia BH-BMPT'!$D$36,IF(J945=36,'Equivalencia BH-BMPT'!$D$37,IF(J945=37,'Equivalencia BH-BMPT'!$D$38,IF(J945=38,'Equivalencia BH-BMPT'!#REF!,IF(J945=39,'Equivalencia BH-BMPT'!$D$40,IF(J945=40,'Equivalencia BH-BMPT'!$D$41,IF(J945=41,'Equivalencia BH-BMPT'!$D$42,IF(J945=42,'Equivalencia BH-BMPT'!$D$43,IF(J945=43,'Equivalencia BH-BMPT'!$D$44,IF(J945=44,'Equivalencia BH-BMPT'!$D$45,IF(J945=45,'Equivalencia BH-BMPT'!$D$46,"No ha seleccionado un número de programa")))))))))))))))))))))))))))))))))))))))))))))</f>
        <v>No ha seleccionado un número de programa</v>
      </c>
      <c r="L945" s="20"/>
      <c r="M945" s="17"/>
      <c r="N945" s="24"/>
      <c r="O945" s="21"/>
      <c r="P945" s="85"/>
      <c r="Q945" s="22"/>
      <c r="R945" s="22"/>
      <c r="S945" s="22"/>
      <c r="T945" s="22">
        <f t="shared" si="48"/>
        <v>0</v>
      </c>
      <c r="U945" s="22"/>
      <c r="V945" s="23"/>
      <c r="W945" s="23"/>
      <c r="X945" s="23"/>
      <c r="Y945" s="17"/>
      <c r="Z945" s="17"/>
      <c r="AA945" s="39"/>
      <c r="AB945" s="17"/>
      <c r="AC945" s="17"/>
      <c r="AD945" s="17"/>
      <c r="AE945" s="17"/>
      <c r="AF945" s="40" t="e">
        <f t="shared" si="49"/>
        <v>#DIV/0!</v>
      </c>
      <c r="AG945" s="41"/>
      <c r="AH945" s="41" t="b">
        <f t="shared" si="50"/>
        <v>1</v>
      </c>
    </row>
    <row r="946" spans="1:34" ht="44.25" hidden="1" customHeight="1" thickBot="1" x14ac:dyDescent="0.3">
      <c r="A946" s="17"/>
      <c r="B946" s="17"/>
      <c r="C946" s="3"/>
      <c r="D946" s="17"/>
      <c r="E946" s="3" t="str">
        <f>IF(D946=1,'Tipo '!$B$2,IF(D946=2,'Tipo '!$B$3,IF(D946=3,'Tipo '!$B$4,IF(D946=4,'Tipo '!$B$5,IF(D946=5,'Tipo '!$B$6,IF(D946=6,'Tipo '!$B$7,IF(D946=7,'Tipo '!$B$8,IF(D946=8,'Tipo '!$B$9,IF(D946=9,'Tipo '!$B$10,IF(D946=10,'Tipo '!$B$11,IF(D946=11,'Tipo '!$B$12,IF(D946=12,'Tipo '!$B$13,IF(D946=13,'Tipo '!$B$14,IF(D946=14,'Tipo '!$B$15,IF(D946=15,'Tipo '!$B$16,IF(D946=16,'Tipo '!$B$17,IF(D946=17,'Tipo '!$B$18,IF(D946=18,'Tipo '!$B$19,IF(D946=19,'Tipo '!$B$20,IF(D946=20,'Tipo '!$B$21,"No ha seleccionado un tipo de contrato válido"))))))))))))))))))))</f>
        <v>No ha seleccionado un tipo de contrato válido</v>
      </c>
      <c r="F946" s="3"/>
      <c r="G946" s="3"/>
      <c r="H946" s="19"/>
      <c r="I946" s="19"/>
      <c r="J946" s="8"/>
      <c r="K946" s="38" t="str">
        <f>IF(J946=1,'Equivalencia BH-BMPT'!$D$2,IF(J946=2,'Equivalencia BH-BMPT'!$D$3,IF(J946=3,'Equivalencia BH-BMPT'!$D$4,IF(J946=4,'Equivalencia BH-BMPT'!$D$5,IF(J946=5,'Equivalencia BH-BMPT'!$D$6,IF(J946=6,'Equivalencia BH-BMPT'!$D$7,IF(J946=7,'Equivalencia BH-BMPT'!$D$8,IF(J946=8,'Equivalencia BH-BMPT'!$D$9,IF(J946=9,'Equivalencia BH-BMPT'!$D$10,IF(J946=10,'Equivalencia BH-BMPT'!$D$11,IF(J946=11,'Equivalencia BH-BMPT'!$D$12,IF(J946=12,'Equivalencia BH-BMPT'!$D$13,IF(J946=13,'Equivalencia BH-BMPT'!$D$14,IF(J946=14,'Equivalencia BH-BMPT'!$D$15,IF(J946=15,'Equivalencia BH-BMPT'!$D$16,IF(J946=16,'Equivalencia BH-BMPT'!$D$17,IF(J946=17,'Equivalencia BH-BMPT'!$D$18,IF(J946=18,'Equivalencia BH-BMPT'!$D$19,IF(J946=19,'Equivalencia BH-BMPT'!$D$20,IF(J946=20,'Equivalencia BH-BMPT'!$D$21,IF(J946=21,'Equivalencia BH-BMPT'!$D$22,IF(J946=22,'Equivalencia BH-BMPT'!$D$23,IF(J946=23,'Equivalencia BH-BMPT'!#REF!,IF(J946=24,'Equivalencia BH-BMPT'!$D$25,IF(J946=25,'Equivalencia BH-BMPT'!$D$26,IF(J946=26,'Equivalencia BH-BMPT'!$D$27,IF(J946=27,'Equivalencia BH-BMPT'!$D$28,IF(J946=28,'Equivalencia BH-BMPT'!$D$29,IF(J946=29,'Equivalencia BH-BMPT'!$D$30,IF(J946=30,'Equivalencia BH-BMPT'!$D$31,IF(J946=31,'Equivalencia BH-BMPT'!$D$32,IF(J946=32,'Equivalencia BH-BMPT'!$D$33,IF(J946=33,'Equivalencia BH-BMPT'!$D$34,IF(J946=34,'Equivalencia BH-BMPT'!$D$35,IF(J946=35,'Equivalencia BH-BMPT'!$D$36,IF(J946=36,'Equivalencia BH-BMPT'!$D$37,IF(J946=37,'Equivalencia BH-BMPT'!$D$38,IF(J946=38,'Equivalencia BH-BMPT'!#REF!,IF(J946=39,'Equivalencia BH-BMPT'!$D$40,IF(J946=40,'Equivalencia BH-BMPT'!$D$41,IF(J946=41,'Equivalencia BH-BMPT'!$D$42,IF(J946=42,'Equivalencia BH-BMPT'!$D$43,IF(J946=43,'Equivalencia BH-BMPT'!$D$44,IF(J946=44,'Equivalencia BH-BMPT'!$D$45,IF(J946=45,'Equivalencia BH-BMPT'!$D$46,"No ha seleccionado un número de programa")))))))))))))))))))))))))))))))))))))))))))))</f>
        <v>No ha seleccionado un número de programa</v>
      </c>
      <c r="L946" s="20"/>
      <c r="M946" s="17"/>
      <c r="N946" s="24"/>
      <c r="O946" s="21"/>
      <c r="P946" s="85"/>
      <c r="Q946" s="22"/>
      <c r="R946" s="22"/>
      <c r="S946" s="22"/>
      <c r="T946" s="22">
        <f t="shared" si="48"/>
        <v>0</v>
      </c>
      <c r="U946" s="22"/>
      <c r="V946" s="23"/>
      <c r="W946" s="23"/>
      <c r="X946" s="23"/>
      <c r="Y946" s="17"/>
      <c r="Z946" s="17"/>
      <c r="AA946" s="39"/>
      <c r="AB946" s="17"/>
      <c r="AC946" s="17"/>
      <c r="AD946" s="17"/>
      <c r="AE946" s="17"/>
      <c r="AF946" s="40" t="e">
        <f t="shared" si="49"/>
        <v>#DIV/0!</v>
      </c>
      <c r="AG946" s="41"/>
      <c r="AH946" s="41" t="b">
        <f t="shared" si="50"/>
        <v>1</v>
      </c>
    </row>
    <row r="947" spans="1:34" ht="44.25" hidden="1" customHeight="1" thickBot="1" x14ac:dyDescent="0.3">
      <c r="A947" s="17"/>
      <c r="B947" s="17"/>
      <c r="C947" s="3"/>
      <c r="D947" s="17"/>
      <c r="E947" s="3" t="str">
        <f>IF(D947=1,'Tipo '!$B$2,IF(D947=2,'Tipo '!$B$3,IF(D947=3,'Tipo '!$B$4,IF(D947=4,'Tipo '!$B$5,IF(D947=5,'Tipo '!$B$6,IF(D947=6,'Tipo '!$B$7,IF(D947=7,'Tipo '!$B$8,IF(D947=8,'Tipo '!$B$9,IF(D947=9,'Tipo '!$B$10,IF(D947=10,'Tipo '!$B$11,IF(D947=11,'Tipo '!$B$12,IF(D947=12,'Tipo '!$B$13,IF(D947=13,'Tipo '!$B$14,IF(D947=14,'Tipo '!$B$15,IF(D947=15,'Tipo '!$B$16,IF(D947=16,'Tipo '!$B$17,IF(D947=17,'Tipo '!$B$18,IF(D947=18,'Tipo '!$B$19,IF(D947=19,'Tipo '!$B$20,IF(D947=20,'Tipo '!$B$21,"No ha seleccionado un tipo de contrato válido"))))))))))))))))))))</f>
        <v>No ha seleccionado un tipo de contrato válido</v>
      </c>
      <c r="F947" s="3"/>
      <c r="G947" s="3"/>
      <c r="H947" s="19"/>
      <c r="I947" s="19"/>
      <c r="J947" s="8"/>
      <c r="K947" s="38" t="str">
        <f>IF(J947=1,'Equivalencia BH-BMPT'!$D$2,IF(J947=2,'Equivalencia BH-BMPT'!$D$3,IF(J947=3,'Equivalencia BH-BMPT'!$D$4,IF(J947=4,'Equivalencia BH-BMPT'!$D$5,IF(J947=5,'Equivalencia BH-BMPT'!$D$6,IF(J947=6,'Equivalencia BH-BMPT'!$D$7,IF(J947=7,'Equivalencia BH-BMPT'!$D$8,IF(J947=8,'Equivalencia BH-BMPT'!$D$9,IF(J947=9,'Equivalencia BH-BMPT'!$D$10,IF(J947=10,'Equivalencia BH-BMPT'!$D$11,IF(J947=11,'Equivalencia BH-BMPT'!$D$12,IF(J947=12,'Equivalencia BH-BMPT'!$D$13,IF(J947=13,'Equivalencia BH-BMPT'!$D$14,IF(J947=14,'Equivalencia BH-BMPT'!$D$15,IF(J947=15,'Equivalencia BH-BMPT'!$D$16,IF(J947=16,'Equivalencia BH-BMPT'!$D$17,IF(J947=17,'Equivalencia BH-BMPT'!$D$18,IF(J947=18,'Equivalencia BH-BMPT'!$D$19,IF(J947=19,'Equivalencia BH-BMPT'!$D$20,IF(J947=20,'Equivalencia BH-BMPT'!$D$21,IF(J947=21,'Equivalencia BH-BMPT'!$D$22,IF(J947=22,'Equivalencia BH-BMPT'!$D$23,IF(J947=23,'Equivalencia BH-BMPT'!#REF!,IF(J947=24,'Equivalencia BH-BMPT'!$D$25,IF(J947=25,'Equivalencia BH-BMPT'!$D$26,IF(J947=26,'Equivalencia BH-BMPT'!$D$27,IF(J947=27,'Equivalencia BH-BMPT'!$D$28,IF(J947=28,'Equivalencia BH-BMPT'!$D$29,IF(J947=29,'Equivalencia BH-BMPT'!$D$30,IF(J947=30,'Equivalencia BH-BMPT'!$D$31,IF(J947=31,'Equivalencia BH-BMPT'!$D$32,IF(J947=32,'Equivalencia BH-BMPT'!$D$33,IF(J947=33,'Equivalencia BH-BMPT'!$D$34,IF(J947=34,'Equivalencia BH-BMPT'!$D$35,IF(J947=35,'Equivalencia BH-BMPT'!$D$36,IF(J947=36,'Equivalencia BH-BMPT'!$D$37,IF(J947=37,'Equivalencia BH-BMPT'!$D$38,IF(J947=38,'Equivalencia BH-BMPT'!#REF!,IF(J947=39,'Equivalencia BH-BMPT'!$D$40,IF(J947=40,'Equivalencia BH-BMPT'!$D$41,IF(J947=41,'Equivalencia BH-BMPT'!$D$42,IF(J947=42,'Equivalencia BH-BMPT'!$D$43,IF(J947=43,'Equivalencia BH-BMPT'!$D$44,IF(J947=44,'Equivalencia BH-BMPT'!$D$45,IF(J947=45,'Equivalencia BH-BMPT'!$D$46,"No ha seleccionado un número de programa")))))))))))))))))))))))))))))))))))))))))))))</f>
        <v>No ha seleccionado un número de programa</v>
      </c>
      <c r="L947" s="20"/>
      <c r="M947" s="17"/>
      <c r="N947" s="24"/>
      <c r="O947" s="21"/>
      <c r="P947" s="85"/>
      <c r="Q947" s="22"/>
      <c r="R947" s="22"/>
      <c r="S947" s="22"/>
      <c r="T947" s="22">
        <f t="shared" si="48"/>
        <v>0</v>
      </c>
      <c r="U947" s="22"/>
      <c r="V947" s="23"/>
      <c r="W947" s="23"/>
      <c r="X947" s="23"/>
      <c r="Y947" s="17"/>
      <c r="Z947" s="17"/>
      <c r="AA947" s="39"/>
      <c r="AB947" s="17"/>
      <c r="AC947" s="17"/>
      <c r="AD947" s="17"/>
      <c r="AE947" s="17"/>
      <c r="AF947" s="40" t="e">
        <f t="shared" si="49"/>
        <v>#DIV/0!</v>
      </c>
      <c r="AG947" s="41"/>
      <c r="AH947" s="41" t="b">
        <f t="shared" si="50"/>
        <v>1</v>
      </c>
    </row>
    <row r="948" spans="1:34" ht="44.25" hidden="1" customHeight="1" thickBot="1" x14ac:dyDescent="0.3">
      <c r="A948" s="17"/>
      <c r="B948" s="17"/>
      <c r="C948" s="3"/>
      <c r="D948" s="17"/>
      <c r="E948" s="3" t="str">
        <f>IF(D948=1,'Tipo '!$B$2,IF(D948=2,'Tipo '!$B$3,IF(D948=3,'Tipo '!$B$4,IF(D948=4,'Tipo '!$B$5,IF(D948=5,'Tipo '!$B$6,IF(D948=6,'Tipo '!$B$7,IF(D948=7,'Tipo '!$B$8,IF(D948=8,'Tipo '!$B$9,IF(D948=9,'Tipo '!$B$10,IF(D948=10,'Tipo '!$B$11,IF(D948=11,'Tipo '!$B$12,IF(D948=12,'Tipo '!$B$13,IF(D948=13,'Tipo '!$B$14,IF(D948=14,'Tipo '!$B$15,IF(D948=15,'Tipo '!$B$16,IF(D948=16,'Tipo '!$B$17,IF(D948=17,'Tipo '!$B$18,IF(D948=18,'Tipo '!$B$19,IF(D948=19,'Tipo '!$B$20,IF(D948=20,'Tipo '!$B$21,"No ha seleccionado un tipo de contrato válido"))))))))))))))))))))</f>
        <v>No ha seleccionado un tipo de contrato válido</v>
      </c>
      <c r="F948" s="3"/>
      <c r="G948" s="3"/>
      <c r="H948" s="19"/>
      <c r="I948" s="19"/>
      <c r="J948" s="8"/>
      <c r="K948" s="38" t="str">
        <f>IF(J948=1,'Equivalencia BH-BMPT'!$D$2,IF(J948=2,'Equivalencia BH-BMPT'!$D$3,IF(J948=3,'Equivalencia BH-BMPT'!$D$4,IF(J948=4,'Equivalencia BH-BMPT'!$D$5,IF(J948=5,'Equivalencia BH-BMPT'!$D$6,IF(J948=6,'Equivalencia BH-BMPT'!$D$7,IF(J948=7,'Equivalencia BH-BMPT'!$D$8,IF(J948=8,'Equivalencia BH-BMPT'!$D$9,IF(J948=9,'Equivalencia BH-BMPT'!$D$10,IF(J948=10,'Equivalencia BH-BMPT'!$D$11,IF(J948=11,'Equivalencia BH-BMPT'!$D$12,IF(J948=12,'Equivalencia BH-BMPT'!$D$13,IF(J948=13,'Equivalencia BH-BMPT'!$D$14,IF(J948=14,'Equivalencia BH-BMPT'!$D$15,IF(J948=15,'Equivalencia BH-BMPT'!$D$16,IF(J948=16,'Equivalencia BH-BMPT'!$D$17,IF(J948=17,'Equivalencia BH-BMPT'!$D$18,IF(J948=18,'Equivalencia BH-BMPT'!$D$19,IF(J948=19,'Equivalencia BH-BMPT'!$D$20,IF(J948=20,'Equivalencia BH-BMPT'!$D$21,IF(J948=21,'Equivalencia BH-BMPT'!$D$22,IF(J948=22,'Equivalencia BH-BMPT'!$D$23,IF(J948=23,'Equivalencia BH-BMPT'!#REF!,IF(J948=24,'Equivalencia BH-BMPT'!$D$25,IF(J948=25,'Equivalencia BH-BMPT'!$D$26,IF(J948=26,'Equivalencia BH-BMPT'!$D$27,IF(J948=27,'Equivalencia BH-BMPT'!$D$28,IF(J948=28,'Equivalencia BH-BMPT'!$D$29,IF(J948=29,'Equivalencia BH-BMPT'!$D$30,IF(J948=30,'Equivalencia BH-BMPT'!$D$31,IF(J948=31,'Equivalencia BH-BMPT'!$D$32,IF(J948=32,'Equivalencia BH-BMPT'!$D$33,IF(J948=33,'Equivalencia BH-BMPT'!$D$34,IF(J948=34,'Equivalencia BH-BMPT'!$D$35,IF(J948=35,'Equivalencia BH-BMPT'!$D$36,IF(J948=36,'Equivalencia BH-BMPT'!$D$37,IF(J948=37,'Equivalencia BH-BMPT'!$D$38,IF(J948=38,'Equivalencia BH-BMPT'!#REF!,IF(J948=39,'Equivalencia BH-BMPT'!$D$40,IF(J948=40,'Equivalencia BH-BMPT'!$D$41,IF(J948=41,'Equivalencia BH-BMPT'!$D$42,IF(J948=42,'Equivalencia BH-BMPT'!$D$43,IF(J948=43,'Equivalencia BH-BMPT'!$D$44,IF(J948=44,'Equivalencia BH-BMPT'!$D$45,IF(J948=45,'Equivalencia BH-BMPT'!$D$46,"No ha seleccionado un número de programa")))))))))))))))))))))))))))))))))))))))))))))</f>
        <v>No ha seleccionado un número de programa</v>
      </c>
      <c r="L948" s="20"/>
      <c r="M948" s="17"/>
      <c r="N948" s="24"/>
      <c r="O948" s="21"/>
      <c r="P948" s="85"/>
      <c r="Q948" s="22"/>
      <c r="R948" s="22"/>
      <c r="S948" s="22"/>
      <c r="T948" s="22">
        <f t="shared" si="48"/>
        <v>0</v>
      </c>
      <c r="U948" s="22"/>
      <c r="V948" s="23"/>
      <c r="W948" s="23"/>
      <c r="X948" s="23"/>
      <c r="Y948" s="17"/>
      <c r="Z948" s="17"/>
      <c r="AA948" s="39"/>
      <c r="AB948" s="17"/>
      <c r="AC948" s="17"/>
      <c r="AD948" s="17"/>
      <c r="AE948" s="17"/>
      <c r="AF948" s="40" t="e">
        <f t="shared" si="49"/>
        <v>#DIV/0!</v>
      </c>
      <c r="AG948" s="41"/>
      <c r="AH948" s="41" t="b">
        <f t="shared" si="50"/>
        <v>1</v>
      </c>
    </row>
    <row r="949" spans="1:34" ht="44.25" hidden="1" customHeight="1" thickBot="1" x14ac:dyDescent="0.3">
      <c r="A949" s="17"/>
      <c r="B949" s="17"/>
      <c r="C949" s="3"/>
      <c r="D949" s="17"/>
      <c r="E949" s="3" t="str">
        <f>IF(D949=1,'Tipo '!$B$2,IF(D949=2,'Tipo '!$B$3,IF(D949=3,'Tipo '!$B$4,IF(D949=4,'Tipo '!$B$5,IF(D949=5,'Tipo '!$B$6,IF(D949=6,'Tipo '!$B$7,IF(D949=7,'Tipo '!$B$8,IF(D949=8,'Tipo '!$B$9,IF(D949=9,'Tipo '!$B$10,IF(D949=10,'Tipo '!$B$11,IF(D949=11,'Tipo '!$B$12,IF(D949=12,'Tipo '!$B$13,IF(D949=13,'Tipo '!$B$14,IF(D949=14,'Tipo '!$B$15,IF(D949=15,'Tipo '!$B$16,IF(D949=16,'Tipo '!$B$17,IF(D949=17,'Tipo '!$B$18,IF(D949=18,'Tipo '!$B$19,IF(D949=19,'Tipo '!$B$20,IF(D949=20,'Tipo '!$B$21,"No ha seleccionado un tipo de contrato válido"))))))))))))))))))))</f>
        <v>No ha seleccionado un tipo de contrato válido</v>
      </c>
      <c r="F949" s="3"/>
      <c r="G949" s="3"/>
      <c r="H949" s="19"/>
      <c r="I949" s="19"/>
      <c r="J949" s="8"/>
      <c r="K949" s="38" t="str">
        <f>IF(J949=1,'Equivalencia BH-BMPT'!$D$2,IF(J949=2,'Equivalencia BH-BMPT'!$D$3,IF(J949=3,'Equivalencia BH-BMPT'!$D$4,IF(J949=4,'Equivalencia BH-BMPT'!$D$5,IF(J949=5,'Equivalencia BH-BMPT'!$D$6,IF(J949=6,'Equivalencia BH-BMPT'!$D$7,IF(J949=7,'Equivalencia BH-BMPT'!$D$8,IF(J949=8,'Equivalencia BH-BMPT'!$D$9,IF(J949=9,'Equivalencia BH-BMPT'!$D$10,IF(J949=10,'Equivalencia BH-BMPT'!$D$11,IF(J949=11,'Equivalencia BH-BMPT'!$D$12,IF(J949=12,'Equivalencia BH-BMPT'!$D$13,IF(J949=13,'Equivalencia BH-BMPT'!$D$14,IF(J949=14,'Equivalencia BH-BMPT'!$D$15,IF(J949=15,'Equivalencia BH-BMPT'!$D$16,IF(J949=16,'Equivalencia BH-BMPT'!$D$17,IF(J949=17,'Equivalencia BH-BMPT'!$D$18,IF(J949=18,'Equivalencia BH-BMPT'!$D$19,IF(J949=19,'Equivalencia BH-BMPT'!$D$20,IF(J949=20,'Equivalencia BH-BMPT'!$D$21,IF(J949=21,'Equivalencia BH-BMPT'!$D$22,IF(J949=22,'Equivalencia BH-BMPT'!$D$23,IF(J949=23,'Equivalencia BH-BMPT'!#REF!,IF(J949=24,'Equivalencia BH-BMPT'!$D$25,IF(J949=25,'Equivalencia BH-BMPT'!$D$26,IF(J949=26,'Equivalencia BH-BMPT'!$D$27,IF(J949=27,'Equivalencia BH-BMPT'!$D$28,IF(J949=28,'Equivalencia BH-BMPT'!$D$29,IF(J949=29,'Equivalencia BH-BMPT'!$D$30,IF(J949=30,'Equivalencia BH-BMPT'!$D$31,IF(J949=31,'Equivalencia BH-BMPT'!$D$32,IF(J949=32,'Equivalencia BH-BMPT'!$D$33,IF(J949=33,'Equivalencia BH-BMPT'!$D$34,IF(J949=34,'Equivalencia BH-BMPT'!$D$35,IF(J949=35,'Equivalencia BH-BMPT'!$D$36,IF(J949=36,'Equivalencia BH-BMPT'!$D$37,IF(J949=37,'Equivalencia BH-BMPT'!$D$38,IF(J949=38,'Equivalencia BH-BMPT'!#REF!,IF(J949=39,'Equivalencia BH-BMPT'!$D$40,IF(J949=40,'Equivalencia BH-BMPT'!$D$41,IF(J949=41,'Equivalencia BH-BMPT'!$D$42,IF(J949=42,'Equivalencia BH-BMPT'!$D$43,IF(J949=43,'Equivalencia BH-BMPT'!$D$44,IF(J949=44,'Equivalencia BH-BMPT'!$D$45,IF(J949=45,'Equivalencia BH-BMPT'!$D$46,"No ha seleccionado un número de programa")))))))))))))))))))))))))))))))))))))))))))))</f>
        <v>No ha seleccionado un número de programa</v>
      </c>
      <c r="L949" s="20"/>
      <c r="M949" s="17"/>
      <c r="N949" s="24"/>
      <c r="O949" s="21"/>
      <c r="P949" s="85"/>
      <c r="Q949" s="22"/>
      <c r="R949" s="22"/>
      <c r="S949" s="22"/>
      <c r="T949" s="22">
        <f t="shared" si="48"/>
        <v>0</v>
      </c>
      <c r="U949" s="22"/>
      <c r="V949" s="23"/>
      <c r="W949" s="23"/>
      <c r="X949" s="23"/>
      <c r="Y949" s="17"/>
      <c r="Z949" s="17"/>
      <c r="AA949" s="39"/>
      <c r="AB949" s="17"/>
      <c r="AC949" s="17"/>
      <c r="AD949" s="17"/>
      <c r="AE949" s="17"/>
      <c r="AF949" s="40" t="e">
        <f t="shared" si="49"/>
        <v>#DIV/0!</v>
      </c>
      <c r="AG949" s="41"/>
      <c r="AH949" s="41" t="b">
        <f t="shared" si="50"/>
        <v>1</v>
      </c>
    </row>
    <row r="950" spans="1:34" ht="44.25" hidden="1" customHeight="1" thickBot="1" x14ac:dyDescent="0.3">
      <c r="A950" s="17"/>
      <c r="B950" s="17"/>
      <c r="C950" s="3"/>
      <c r="D950" s="17"/>
      <c r="E950" s="3" t="str">
        <f>IF(D950=1,'Tipo '!$B$2,IF(D950=2,'Tipo '!$B$3,IF(D950=3,'Tipo '!$B$4,IF(D950=4,'Tipo '!$B$5,IF(D950=5,'Tipo '!$B$6,IF(D950=6,'Tipo '!$B$7,IF(D950=7,'Tipo '!$B$8,IF(D950=8,'Tipo '!$B$9,IF(D950=9,'Tipo '!$B$10,IF(D950=10,'Tipo '!$B$11,IF(D950=11,'Tipo '!$B$12,IF(D950=12,'Tipo '!$B$13,IF(D950=13,'Tipo '!$B$14,IF(D950=14,'Tipo '!$B$15,IF(D950=15,'Tipo '!$B$16,IF(D950=16,'Tipo '!$B$17,IF(D950=17,'Tipo '!$B$18,IF(D950=18,'Tipo '!$B$19,IF(D950=19,'Tipo '!$B$20,IF(D950=20,'Tipo '!$B$21,"No ha seleccionado un tipo de contrato válido"))))))))))))))))))))</f>
        <v>No ha seleccionado un tipo de contrato válido</v>
      </c>
      <c r="F950" s="3"/>
      <c r="G950" s="3"/>
      <c r="H950" s="19"/>
      <c r="I950" s="19"/>
      <c r="J950" s="8"/>
      <c r="K950" s="38" t="str">
        <f>IF(J950=1,'Equivalencia BH-BMPT'!$D$2,IF(J950=2,'Equivalencia BH-BMPT'!$D$3,IF(J950=3,'Equivalencia BH-BMPT'!$D$4,IF(J950=4,'Equivalencia BH-BMPT'!$D$5,IF(J950=5,'Equivalencia BH-BMPT'!$D$6,IF(J950=6,'Equivalencia BH-BMPT'!$D$7,IF(J950=7,'Equivalencia BH-BMPT'!$D$8,IF(J950=8,'Equivalencia BH-BMPT'!$D$9,IF(J950=9,'Equivalencia BH-BMPT'!$D$10,IF(J950=10,'Equivalencia BH-BMPT'!$D$11,IF(J950=11,'Equivalencia BH-BMPT'!$D$12,IF(J950=12,'Equivalencia BH-BMPT'!$D$13,IF(J950=13,'Equivalencia BH-BMPT'!$D$14,IF(J950=14,'Equivalencia BH-BMPT'!$D$15,IF(J950=15,'Equivalencia BH-BMPT'!$D$16,IF(J950=16,'Equivalencia BH-BMPT'!$D$17,IF(J950=17,'Equivalencia BH-BMPT'!$D$18,IF(J950=18,'Equivalencia BH-BMPT'!$D$19,IF(J950=19,'Equivalencia BH-BMPT'!$D$20,IF(J950=20,'Equivalencia BH-BMPT'!$D$21,IF(J950=21,'Equivalencia BH-BMPT'!$D$22,IF(J950=22,'Equivalencia BH-BMPT'!$D$23,IF(J950=23,'Equivalencia BH-BMPT'!#REF!,IF(J950=24,'Equivalencia BH-BMPT'!$D$25,IF(J950=25,'Equivalencia BH-BMPT'!$D$26,IF(J950=26,'Equivalencia BH-BMPT'!$D$27,IF(J950=27,'Equivalencia BH-BMPT'!$D$28,IF(J950=28,'Equivalencia BH-BMPT'!$D$29,IF(J950=29,'Equivalencia BH-BMPT'!$D$30,IF(J950=30,'Equivalencia BH-BMPT'!$D$31,IF(J950=31,'Equivalencia BH-BMPT'!$D$32,IF(J950=32,'Equivalencia BH-BMPT'!$D$33,IF(J950=33,'Equivalencia BH-BMPT'!$D$34,IF(J950=34,'Equivalencia BH-BMPT'!$D$35,IF(J950=35,'Equivalencia BH-BMPT'!$D$36,IF(J950=36,'Equivalencia BH-BMPT'!$D$37,IF(J950=37,'Equivalencia BH-BMPT'!$D$38,IF(J950=38,'Equivalencia BH-BMPT'!#REF!,IF(J950=39,'Equivalencia BH-BMPT'!$D$40,IF(J950=40,'Equivalencia BH-BMPT'!$D$41,IF(J950=41,'Equivalencia BH-BMPT'!$D$42,IF(J950=42,'Equivalencia BH-BMPT'!$D$43,IF(J950=43,'Equivalencia BH-BMPT'!$D$44,IF(J950=44,'Equivalencia BH-BMPT'!$D$45,IF(J950=45,'Equivalencia BH-BMPT'!$D$46,"No ha seleccionado un número de programa")))))))))))))))))))))))))))))))))))))))))))))</f>
        <v>No ha seleccionado un número de programa</v>
      </c>
      <c r="L950" s="20"/>
      <c r="M950" s="17"/>
      <c r="N950" s="24"/>
      <c r="O950" s="21"/>
      <c r="P950" s="85"/>
      <c r="Q950" s="22"/>
      <c r="R950" s="22"/>
      <c r="S950" s="22"/>
      <c r="T950" s="22">
        <f t="shared" si="48"/>
        <v>0</v>
      </c>
      <c r="U950" s="22"/>
      <c r="V950" s="23"/>
      <c r="W950" s="23"/>
      <c r="X950" s="23"/>
      <c r="Y950" s="17"/>
      <c r="Z950" s="17"/>
      <c r="AA950" s="39"/>
      <c r="AB950" s="17"/>
      <c r="AC950" s="17"/>
      <c r="AD950" s="17"/>
      <c r="AE950" s="17"/>
      <c r="AF950" s="40" t="e">
        <f t="shared" si="49"/>
        <v>#DIV/0!</v>
      </c>
      <c r="AG950" s="41"/>
      <c r="AH950" s="41" t="b">
        <f t="shared" si="50"/>
        <v>1</v>
      </c>
    </row>
    <row r="951" spans="1:34" ht="44.25" hidden="1" customHeight="1" thickBot="1" x14ac:dyDescent="0.3">
      <c r="A951" s="17"/>
      <c r="B951" s="17"/>
      <c r="C951" s="3"/>
      <c r="D951" s="17"/>
      <c r="E951" s="3" t="str">
        <f>IF(D951=1,'Tipo '!$B$2,IF(D951=2,'Tipo '!$B$3,IF(D951=3,'Tipo '!$B$4,IF(D951=4,'Tipo '!$B$5,IF(D951=5,'Tipo '!$B$6,IF(D951=6,'Tipo '!$B$7,IF(D951=7,'Tipo '!$B$8,IF(D951=8,'Tipo '!$B$9,IF(D951=9,'Tipo '!$B$10,IF(D951=10,'Tipo '!$B$11,IF(D951=11,'Tipo '!$B$12,IF(D951=12,'Tipo '!$B$13,IF(D951=13,'Tipo '!$B$14,IF(D951=14,'Tipo '!$B$15,IF(D951=15,'Tipo '!$B$16,IF(D951=16,'Tipo '!$B$17,IF(D951=17,'Tipo '!$B$18,IF(D951=18,'Tipo '!$B$19,IF(D951=19,'Tipo '!$B$20,IF(D951=20,'Tipo '!$B$21,"No ha seleccionado un tipo de contrato válido"))))))))))))))))))))</f>
        <v>No ha seleccionado un tipo de contrato válido</v>
      </c>
      <c r="F951" s="3"/>
      <c r="G951" s="3"/>
      <c r="H951" s="19"/>
      <c r="I951" s="19"/>
      <c r="J951" s="8"/>
      <c r="K951" s="38" t="str">
        <f>IF(J951=1,'Equivalencia BH-BMPT'!$D$2,IF(J951=2,'Equivalencia BH-BMPT'!$D$3,IF(J951=3,'Equivalencia BH-BMPT'!$D$4,IF(J951=4,'Equivalencia BH-BMPT'!$D$5,IF(J951=5,'Equivalencia BH-BMPT'!$D$6,IF(J951=6,'Equivalencia BH-BMPT'!$D$7,IF(J951=7,'Equivalencia BH-BMPT'!$D$8,IF(J951=8,'Equivalencia BH-BMPT'!$D$9,IF(J951=9,'Equivalencia BH-BMPT'!$D$10,IF(J951=10,'Equivalencia BH-BMPT'!$D$11,IF(J951=11,'Equivalencia BH-BMPT'!$D$12,IF(J951=12,'Equivalencia BH-BMPT'!$D$13,IF(J951=13,'Equivalencia BH-BMPT'!$D$14,IF(J951=14,'Equivalencia BH-BMPT'!$D$15,IF(J951=15,'Equivalencia BH-BMPT'!$D$16,IF(J951=16,'Equivalencia BH-BMPT'!$D$17,IF(J951=17,'Equivalencia BH-BMPT'!$D$18,IF(J951=18,'Equivalencia BH-BMPT'!$D$19,IF(J951=19,'Equivalencia BH-BMPT'!$D$20,IF(J951=20,'Equivalencia BH-BMPT'!$D$21,IF(J951=21,'Equivalencia BH-BMPT'!$D$22,IF(J951=22,'Equivalencia BH-BMPT'!$D$23,IF(J951=23,'Equivalencia BH-BMPT'!#REF!,IF(J951=24,'Equivalencia BH-BMPT'!$D$25,IF(J951=25,'Equivalencia BH-BMPT'!$D$26,IF(J951=26,'Equivalencia BH-BMPT'!$D$27,IF(J951=27,'Equivalencia BH-BMPT'!$D$28,IF(J951=28,'Equivalencia BH-BMPT'!$D$29,IF(J951=29,'Equivalencia BH-BMPT'!$D$30,IF(J951=30,'Equivalencia BH-BMPT'!$D$31,IF(J951=31,'Equivalencia BH-BMPT'!$D$32,IF(J951=32,'Equivalencia BH-BMPT'!$D$33,IF(J951=33,'Equivalencia BH-BMPT'!$D$34,IF(J951=34,'Equivalencia BH-BMPT'!$D$35,IF(J951=35,'Equivalencia BH-BMPT'!$D$36,IF(J951=36,'Equivalencia BH-BMPT'!$D$37,IF(J951=37,'Equivalencia BH-BMPT'!$D$38,IF(J951=38,'Equivalencia BH-BMPT'!#REF!,IF(J951=39,'Equivalencia BH-BMPT'!$D$40,IF(J951=40,'Equivalencia BH-BMPT'!$D$41,IF(J951=41,'Equivalencia BH-BMPT'!$D$42,IF(J951=42,'Equivalencia BH-BMPT'!$D$43,IF(J951=43,'Equivalencia BH-BMPT'!$D$44,IF(J951=44,'Equivalencia BH-BMPT'!$D$45,IF(J951=45,'Equivalencia BH-BMPT'!$D$46,"No ha seleccionado un número de programa")))))))))))))))))))))))))))))))))))))))))))))</f>
        <v>No ha seleccionado un número de programa</v>
      </c>
      <c r="L951" s="20"/>
      <c r="M951" s="17"/>
      <c r="N951" s="24"/>
      <c r="O951" s="21"/>
      <c r="P951" s="85"/>
      <c r="Q951" s="22"/>
      <c r="R951" s="22"/>
      <c r="S951" s="22"/>
      <c r="T951" s="22">
        <f t="shared" si="48"/>
        <v>0</v>
      </c>
      <c r="U951" s="22"/>
      <c r="V951" s="23"/>
      <c r="W951" s="23"/>
      <c r="X951" s="23"/>
      <c r="Y951" s="17"/>
      <c r="Z951" s="17"/>
      <c r="AA951" s="39"/>
      <c r="AB951" s="17"/>
      <c r="AC951" s="17"/>
      <c r="AD951" s="17"/>
      <c r="AE951" s="17"/>
      <c r="AF951" s="40" t="e">
        <f t="shared" si="49"/>
        <v>#DIV/0!</v>
      </c>
      <c r="AG951" s="41"/>
      <c r="AH951" s="41" t="b">
        <f t="shared" si="50"/>
        <v>1</v>
      </c>
    </row>
    <row r="952" spans="1:34" ht="44.25" hidden="1" customHeight="1" thickBot="1" x14ac:dyDescent="0.3">
      <c r="A952" s="17"/>
      <c r="B952" s="17"/>
      <c r="C952" s="3"/>
      <c r="D952" s="17"/>
      <c r="E952" s="3" t="str">
        <f>IF(D952=1,'Tipo '!$B$2,IF(D952=2,'Tipo '!$B$3,IF(D952=3,'Tipo '!$B$4,IF(D952=4,'Tipo '!$B$5,IF(D952=5,'Tipo '!$B$6,IF(D952=6,'Tipo '!$B$7,IF(D952=7,'Tipo '!$B$8,IF(D952=8,'Tipo '!$B$9,IF(D952=9,'Tipo '!$B$10,IF(D952=10,'Tipo '!$B$11,IF(D952=11,'Tipo '!$B$12,IF(D952=12,'Tipo '!$B$13,IF(D952=13,'Tipo '!$B$14,IF(D952=14,'Tipo '!$B$15,IF(D952=15,'Tipo '!$B$16,IF(D952=16,'Tipo '!$B$17,IF(D952=17,'Tipo '!$B$18,IF(D952=18,'Tipo '!$B$19,IF(D952=19,'Tipo '!$B$20,IF(D952=20,'Tipo '!$B$21,"No ha seleccionado un tipo de contrato válido"))))))))))))))))))))</f>
        <v>No ha seleccionado un tipo de contrato válido</v>
      </c>
      <c r="F952" s="3"/>
      <c r="G952" s="3"/>
      <c r="H952" s="19"/>
      <c r="I952" s="19"/>
      <c r="J952" s="8"/>
      <c r="K952" s="38" t="str">
        <f>IF(J952=1,'Equivalencia BH-BMPT'!$D$2,IF(J952=2,'Equivalencia BH-BMPT'!$D$3,IF(J952=3,'Equivalencia BH-BMPT'!$D$4,IF(J952=4,'Equivalencia BH-BMPT'!$D$5,IF(J952=5,'Equivalencia BH-BMPT'!$D$6,IF(J952=6,'Equivalencia BH-BMPT'!$D$7,IF(J952=7,'Equivalencia BH-BMPT'!$D$8,IF(J952=8,'Equivalencia BH-BMPT'!$D$9,IF(J952=9,'Equivalencia BH-BMPT'!$D$10,IF(J952=10,'Equivalencia BH-BMPT'!$D$11,IF(J952=11,'Equivalencia BH-BMPT'!$D$12,IF(J952=12,'Equivalencia BH-BMPT'!$D$13,IF(J952=13,'Equivalencia BH-BMPT'!$D$14,IF(J952=14,'Equivalencia BH-BMPT'!$D$15,IF(J952=15,'Equivalencia BH-BMPT'!$D$16,IF(J952=16,'Equivalencia BH-BMPT'!$D$17,IF(J952=17,'Equivalencia BH-BMPT'!$D$18,IF(J952=18,'Equivalencia BH-BMPT'!$D$19,IF(J952=19,'Equivalencia BH-BMPT'!$D$20,IF(J952=20,'Equivalencia BH-BMPT'!$D$21,IF(J952=21,'Equivalencia BH-BMPT'!$D$22,IF(J952=22,'Equivalencia BH-BMPT'!$D$23,IF(J952=23,'Equivalencia BH-BMPT'!#REF!,IF(J952=24,'Equivalencia BH-BMPT'!$D$25,IF(J952=25,'Equivalencia BH-BMPT'!$D$26,IF(J952=26,'Equivalencia BH-BMPT'!$D$27,IF(J952=27,'Equivalencia BH-BMPT'!$D$28,IF(J952=28,'Equivalencia BH-BMPT'!$D$29,IF(J952=29,'Equivalencia BH-BMPT'!$D$30,IF(J952=30,'Equivalencia BH-BMPT'!$D$31,IF(J952=31,'Equivalencia BH-BMPT'!$D$32,IF(J952=32,'Equivalencia BH-BMPT'!$D$33,IF(J952=33,'Equivalencia BH-BMPT'!$D$34,IF(J952=34,'Equivalencia BH-BMPT'!$D$35,IF(J952=35,'Equivalencia BH-BMPT'!$D$36,IF(J952=36,'Equivalencia BH-BMPT'!$D$37,IF(J952=37,'Equivalencia BH-BMPT'!$D$38,IF(J952=38,'Equivalencia BH-BMPT'!#REF!,IF(J952=39,'Equivalencia BH-BMPT'!$D$40,IF(J952=40,'Equivalencia BH-BMPT'!$D$41,IF(J952=41,'Equivalencia BH-BMPT'!$D$42,IF(J952=42,'Equivalencia BH-BMPT'!$D$43,IF(J952=43,'Equivalencia BH-BMPT'!$D$44,IF(J952=44,'Equivalencia BH-BMPT'!$D$45,IF(J952=45,'Equivalencia BH-BMPT'!$D$46,"No ha seleccionado un número de programa")))))))))))))))))))))))))))))))))))))))))))))</f>
        <v>No ha seleccionado un número de programa</v>
      </c>
      <c r="L952" s="20"/>
      <c r="M952" s="17"/>
      <c r="N952" s="24"/>
      <c r="O952" s="21"/>
      <c r="P952" s="85"/>
      <c r="Q952" s="22"/>
      <c r="R952" s="22"/>
      <c r="S952" s="22"/>
      <c r="T952" s="22">
        <f t="shared" si="48"/>
        <v>0</v>
      </c>
      <c r="U952" s="22"/>
      <c r="V952" s="23"/>
      <c r="W952" s="23"/>
      <c r="X952" s="23"/>
      <c r="Y952" s="17"/>
      <c r="Z952" s="17"/>
      <c r="AA952" s="39"/>
      <c r="AB952" s="17"/>
      <c r="AC952" s="17"/>
      <c r="AD952" s="17"/>
      <c r="AE952" s="17"/>
      <c r="AF952" s="40" t="e">
        <f t="shared" si="49"/>
        <v>#DIV/0!</v>
      </c>
      <c r="AG952" s="41"/>
      <c r="AH952" s="41" t="b">
        <f t="shared" si="50"/>
        <v>1</v>
      </c>
    </row>
    <row r="953" spans="1:34" ht="44.25" hidden="1" customHeight="1" thickBot="1" x14ac:dyDescent="0.3">
      <c r="A953" s="17"/>
      <c r="B953" s="17"/>
      <c r="C953" s="3"/>
      <c r="D953" s="17"/>
      <c r="E953" s="3" t="str">
        <f>IF(D953=1,'Tipo '!$B$2,IF(D953=2,'Tipo '!$B$3,IF(D953=3,'Tipo '!$B$4,IF(D953=4,'Tipo '!$B$5,IF(D953=5,'Tipo '!$B$6,IF(D953=6,'Tipo '!$B$7,IF(D953=7,'Tipo '!$B$8,IF(D953=8,'Tipo '!$B$9,IF(D953=9,'Tipo '!$B$10,IF(D953=10,'Tipo '!$B$11,IF(D953=11,'Tipo '!$B$12,IF(D953=12,'Tipo '!$B$13,IF(D953=13,'Tipo '!$B$14,IF(D953=14,'Tipo '!$B$15,IF(D953=15,'Tipo '!$B$16,IF(D953=16,'Tipo '!$B$17,IF(D953=17,'Tipo '!$B$18,IF(D953=18,'Tipo '!$B$19,IF(D953=19,'Tipo '!$B$20,IF(D953=20,'Tipo '!$B$21,"No ha seleccionado un tipo de contrato válido"))))))))))))))))))))</f>
        <v>No ha seleccionado un tipo de contrato válido</v>
      </c>
      <c r="F953" s="3"/>
      <c r="G953" s="3"/>
      <c r="H953" s="19"/>
      <c r="I953" s="19"/>
      <c r="J953" s="8"/>
      <c r="K953" s="38" t="str">
        <f>IF(J953=1,'Equivalencia BH-BMPT'!$D$2,IF(J953=2,'Equivalencia BH-BMPT'!$D$3,IF(J953=3,'Equivalencia BH-BMPT'!$D$4,IF(J953=4,'Equivalencia BH-BMPT'!$D$5,IF(J953=5,'Equivalencia BH-BMPT'!$D$6,IF(J953=6,'Equivalencia BH-BMPT'!$D$7,IF(J953=7,'Equivalencia BH-BMPT'!$D$8,IF(J953=8,'Equivalencia BH-BMPT'!$D$9,IF(J953=9,'Equivalencia BH-BMPT'!$D$10,IF(J953=10,'Equivalencia BH-BMPT'!$D$11,IF(J953=11,'Equivalencia BH-BMPT'!$D$12,IF(J953=12,'Equivalencia BH-BMPT'!$D$13,IF(J953=13,'Equivalencia BH-BMPT'!$D$14,IF(J953=14,'Equivalencia BH-BMPT'!$D$15,IF(J953=15,'Equivalencia BH-BMPT'!$D$16,IF(J953=16,'Equivalencia BH-BMPT'!$D$17,IF(J953=17,'Equivalencia BH-BMPT'!$D$18,IF(J953=18,'Equivalencia BH-BMPT'!$D$19,IF(J953=19,'Equivalencia BH-BMPT'!$D$20,IF(J953=20,'Equivalencia BH-BMPT'!$D$21,IF(J953=21,'Equivalencia BH-BMPT'!$D$22,IF(J953=22,'Equivalencia BH-BMPT'!$D$23,IF(J953=23,'Equivalencia BH-BMPT'!#REF!,IF(J953=24,'Equivalencia BH-BMPT'!$D$25,IF(J953=25,'Equivalencia BH-BMPT'!$D$26,IF(J953=26,'Equivalencia BH-BMPT'!$D$27,IF(J953=27,'Equivalencia BH-BMPT'!$D$28,IF(J953=28,'Equivalencia BH-BMPT'!$D$29,IF(J953=29,'Equivalencia BH-BMPT'!$D$30,IF(J953=30,'Equivalencia BH-BMPT'!$D$31,IF(J953=31,'Equivalencia BH-BMPT'!$D$32,IF(J953=32,'Equivalencia BH-BMPT'!$D$33,IF(J953=33,'Equivalencia BH-BMPT'!$D$34,IF(J953=34,'Equivalencia BH-BMPT'!$D$35,IF(J953=35,'Equivalencia BH-BMPT'!$D$36,IF(J953=36,'Equivalencia BH-BMPT'!$D$37,IF(J953=37,'Equivalencia BH-BMPT'!$D$38,IF(J953=38,'Equivalencia BH-BMPT'!#REF!,IF(J953=39,'Equivalencia BH-BMPT'!$D$40,IF(J953=40,'Equivalencia BH-BMPT'!$D$41,IF(J953=41,'Equivalencia BH-BMPT'!$D$42,IF(J953=42,'Equivalencia BH-BMPT'!$D$43,IF(J953=43,'Equivalencia BH-BMPT'!$D$44,IF(J953=44,'Equivalencia BH-BMPT'!$D$45,IF(J953=45,'Equivalencia BH-BMPT'!$D$46,"No ha seleccionado un número de programa")))))))))))))))))))))))))))))))))))))))))))))</f>
        <v>No ha seleccionado un número de programa</v>
      </c>
      <c r="L953" s="20"/>
      <c r="M953" s="17"/>
      <c r="N953" s="24"/>
      <c r="O953" s="21"/>
      <c r="P953" s="85"/>
      <c r="Q953" s="22"/>
      <c r="R953" s="22"/>
      <c r="S953" s="22"/>
      <c r="T953" s="22">
        <f t="shared" si="48"/>
        <v>0</v>
      </c>
      <c r="U953" s="22"/>
      <c r="V953" s="23"/>
      <c r="W953" s="23"/>
      <c r="X953" s="23"/>
      <c r="Y953" s="17"/>
      <c r="Z953" s="17"/>
      <c r="AA953" s="39"/>
      <c r="AB953" s="17"/>
      <c r="AC953" s="17"/>
      <c r="AD953" s="17"/>
      <c r="AE953" s="17"/>
      <c r="AF953" s="40" t="e">
        <f t="shared" si="49"/>
        <v>#DIV/0!</v>
      </c>
      <c r="AG953" s="41"/>
      <c r="AH953" s="41" t="b">
        <f t="shared" si="50"/>
        <v>1</v>
      </c>
    </row>
    <row r="954" spans="1:34" ht="44.25" hidden="1" customHeight="1" thickBot="1" x14ac:dyDescent="0.3">
      <c r="A954" s="17"/>
      <c r="B954" s="17"/>
      <c r="C954" s="3"/>
      <c r="D954" s="17"/>
      <c r="E954" s="3" t="str">
        <f>IF(D954=1,'Tipo '!$B$2,IF(D954=2,'Tipo '!$B$3,IF(D954=3,'Tipo '!$B$4,IF(D954=4,'Tipo '!$B$5,IF(D954=5,'Tipo '!$B$6,IF(D954=6,'Tipo '!$B$7,IF(D954=7,'Tipo '!$B$8,IF(D954=8,'Tipo '!$B$9,IF(D954=9,'Tipo '!$B$10,IF(D954=10,'Tipo '!$B$11,IF(D954=11,'Tipo '!$B$12,IF(D954=12,'Tipo '!$B$13,IF(D954=13,'Tipo '!$B$14,IF(D954=14,'Tipo '!$B$15,IF(D954=15,'Tipo '!$B$16,IF(D954=16,'Tipo '!$B$17,IF(D954=17,'Tipo '!$B$18,IF(D954=18,'Tipo '!$B$19,IF(D954=19,'Tipo '!$B$20,IF(D954=20,'Tipo '!$B$21,"No ha seleccionado un tipo de contrato válido"))))))))))))))))))))</f>
        <v>No ha seleccionado un tipo de contrato válido</v>
      </c>
      <c r="F954" s="3"/>
      <c r="G954" s="3"/>
      <c r="H954" s="19"/>
      <c r="I954" s="19"/>
      <c r="J954" s="8"/>
      <c r="K954" s="38" t="str">
        <f>IF(J954=1,'Equivalencia BH-BMPT'!$D$2,IF(J954=2,'Equivalencia BH-BMPT'!$D$3,IF(J954=3,'Equivalencia BH-BMPT'!$D$4,IF(J954=4,'Equivalencia BH-BMPT'!$D$5,IF(J954=5,'Equivalencia BH-BMPT'!$D$6,IF(J954=6,'Equivalencia BH-BMPT'!$D$7,IF(J954=7,'Equivalencia BH-BMPT'!$D$8,IF(J954=8,'Equivalencia BH-BMPT'!$D$9,IF(J954=9,'Equivalencia BH-BMPT'!$D$10,IF(J954=10,'Equivalencia BH-BMPT'!$D$11,IF(J954=11,'Equivalencia BH-BMPT'!$D$12,IF(J954=12,'Equivalencia BH-BMPT'!$D$13,IF(J954=13,'Equivalencia BH-BMPT'!$D$14,IF(J954=14,'Equivalencia BH-BMPT'!$D$15,IF(J954=15,'Equivalencia BH-BMPT'!$D$16,IF(J954=16,'Equivalencia BH-BMPT'!$D$17,IF(J954=17,'Equivalencia BH-BMPT'!$D$18,IF(J954=18,'Equivalencia BH-BMPT'!$D$19,IF(J954=19,'Equivalencia BH-BMPT'!$D$20,IF(J954=20,'Equivalencia BH-BMPT'!$D$21,IF(J954=21,'Equivalencia BH-BMPT'!$D$22,IF(J954=22,'Equivalencia BH-BMPT'!$D$23,IF(J954=23,'Equivalencia BH-BMPT'!#REF!,IF(J954=24,'Equivalencia BH-BMPT'!$D$25,IF(J954=25,'Equivalencia BH-BMPT'!$D$26,IF(J954=26,'Equivalencia BH-BMPT'!$D$27,IF(J954=27,'Equivalencia BH-BMPT'!$D$28,IF(J954=28,'Equivalencia BH-BMPT'!$D$29,IF(J954=29,'Equivalencia BH-BMPT'!$D$30,IF(J954=30,'Equivalencia BH-BMPT'!$D$31,IF(J954=31,'Equivalencia BH-BMPT'!$D$32,IF(J954=32,'Equivalencia BH-BMPT'!$D$33,IF(J954=33,'Equivalencia BH-BMPT'!$D$34,IF(J954=34,'Equivalencia BH-BMPT'!$D$35,IF(J954=35,'Equivalencia BH-BMPT'!$D$36,IF(J954=36,'Equivalencia BH-BMPT'!$D$37,IF(J954=37,'Equivalencia BH-BMPT'!$D$38,IF(J954=38,'Equivalencia BH-BMPT'!#REF!,IF(J954=39,'Equivalencia BH-BMPT'!$D$40,IF(J954=40,'Equivalencia BH-BMPT'!$D$41,IF(J954=41,'Equivalencia BH-BMPT'!$D$42,IF(J954=42,'Equivalencia BH-BMPT'!$D$43,IF(J954=43,'Equivalencia BH-BMPT'!$D$44,IF(J954=44,'Equivalencia BH-BMPT'!$D$45,IF(J954=45,'Equivalencia BH-BMPT'!$D$46,"No ha seleccionado un número de programa")))))))))))))))))))))))))))))))))))))))))))))</f>
        <v>No ha seleccionado un número de programa</v>
      </c>
      <c r="L954" s="20"/>
      <c r="M954" s="17"/>
      <c r="N954" s="24"/>
      <c r="O954" s="21"/>
      <c r="P954" s="85"/>
      <c r="Q954" s="22"/>
      <c r="R954" s="22"/>
      <c r="S954" s="22"/>
      <c r="T954" s="22">
        <f t="shared" si="48"/>
        <v>0</v>
      </c>
      <c r="U954" s="22"/>
      <c r="V954" s="23"/>
      <c r="W954" s="23"/>
      <c r="X954" s="23"/>
      <c r="Y954" s="17"/>
      <c r="Z954" s="17"/>
      <c r="AA954" s="39"/>
      <c r="AB954" s="17"/>
      <c r="AC954" s="17"/>
      <c r="AD954" s="17"/>
      <c r="AE954" s="17"/>
      <c r="AF954" s="40" t="e">
        <f t="shared" si="49"/>
        <v>#DIV/0!</v>
      </c>
      <c r="AG954" s="41"/>
      <c r="AH954" s="41" t="b">
        <f t="shared" si="50"/>
        <v>1</v>
      </c>
    </row>
    <row r="955" spans="1:34" ht="44.25" hidden="1" customHeight="1" thickBot="1" x14ac:dyDescent="0.3">
      <c r="A955" s="17"/>
      <c r="B955" s="17"/>
      <c r="C955" s="3"/>
      <c r="D955" s="17"/>
      <c r="E955" s="3" t="str">
        <f>IF(D955=1,'Tipo '!$B$2,IF(D955=2,'Tipo '!$B$3,IF(D955=3,'Tipo '!$B$4,IF(D955=4,'Tipo '!$B$5,IF(D955=5,'Tipo '!$B$6,IF(D955=6,'Tipo '!$B$7,IF(D955=7,'Tipo '!$B$8,IF(D955=8,'Tipo '!$B$9,IF(D955=9,'Tipo '!$B$10,IF(D955=10,'Tipo '!$B$11,IF(D955=11,'Tipo '!$B$12,IF(D955=12,'Tipo '!$B$13,IF(D955=13,'Tipo '!$B$14,IF(D955=14,'Tipo '!$B$15,IF(D955=15,'Tipo '!$B$16,IF(D955=16,'Tipo '!$B$17,IF(D955=17,'Tipo '!$B$18,IF(D955=18,'Tipo '!$B$19,IF(D955=19,'Tipo '!$B$20,IF(D955=20,'Tipo '!$B$21,"No ha seleccionado un tipo de contrato válido"))))))))))))))))))))</f>
        <v>No ha seleccionado un tipo de contrato válido</v>
      </c>
      <c r="F955" s="3"/>
      <c r="G955" s="3"/>
      <c r="H955" s="19"/>
      <c r="I955" s="19"/>
      <c r="J955" s="8"/>
      <c r="K955" s="38" t="str">
        <f>IF(J955=1,'Equivalencia BH-BMPT'!$D$2,IF(J955=2,'Equivalencia BH-BMPT'!$D$3,IF(J955=3,'Equivalencia BH-BMPT'!$D$4,IF(J955=4,'Equivalencia BH-BMPT'!$D$5,IF(J955=5,'Equivalencia BH-BMPT'!$D$6,IF(J955=6,'Equivalencia BH-BMPT'!$D$7,IF(J955=7,'Equivalencia BH-BMPT'!$D$8,IF(J955=8,'Equivalencia BH-BMPT'!$D$9,IF(J955=9,'Equivalencia BH-BMPT'!$D$10,IF(J955=10,'Equivalencia BH-BMPT'!$D$11,IF(J955=11,'Equivalencia BH-BMPT'!$D$12,IF(J955=12,'Equivalencia BH-BMPT'!$D$13,IF(J955=13,'Equivalencia BH-BMPT'!$D$14,IF(J955=14,'Equivalencia BH-BMPT'!$D$15,IF(J955=15,'Equivalencia BH-BMPT'!$D$16,IF(J955=16,'Equivalencia BH-BMPT'!$D$17,IF(J955=17,'Equivalencia BH-BMPT'!$D$18,IF(J955=18,'Equivalencia BH-BMPT'!$D$19,IF(J955=19,'Equivalencia BH-BMPT'!$D$20,IF(J955=20,'Equivalencia BH-BMPT'!$D$21,IF(J955=21,'Equivalencia BH-BMPT'!$D$22,IF(J955=22,'Equivalencia BH-BMPT'!$D$23,IF(J955=23,'Equivalencia BH-BMPT'!#REF!,IF(J955=24,'Equivalencia BH-BMPT'!$D$25,IF(J955=25,'Equivalencia BH-BMPT'!$D$26,IF(J955=26,'Equivalencia BH-BMPT'!$D$27,IF(J955=27,'Equivalencia BH-BMPT'!$D$28,IF(J955=28,'Equivalencia BH-BMPT'!$D$29,IF(J955=29,'Equivalencia BH-BMPT'!$D$30,IF(J955=30,'Equivalencia BH-BMPT'!$D$31,IF(J955=31,'Equivalencia BH-BMPT'!$D$32,IF(J955=32,'Equivalencia BH-BMPT'!$D$33,IF(J955=33,'Equivalencia BH-BMPT'!$D$34,IF(J955=34,'Equivalencia BH-BMPT'!$D$35,IF(J955=35,'Equivalencia BH-BMPT'!$D$36,IF(J955=36,'Equivalencia BH-BMPT'!$D$37,IF(J955=37,'Equivalencia BH-BMPT'!$D$38,IF(J955=38,'Equivalencia BH-BMPT'!#REF!,IF(J955=39,'Equivalencia BH-BMPT'!$D$40,IF(J955=40,'Equivalencia BH-BMPT'!$D$41,IF(J955=41,'Equivalencia BH-BMPT'!$D$42,IF(J955=42,'Equivalencia BH-BMPT'!$D$43,IF(J955=43,'Equivalencia BH-BMPT'!$D$44,IF(J955=44,'Equivalencia BH-BMPT'!$D$45,IF(J955=45,'Equivalencia BH-BMPT'!$D$46,"No ha seleccionado un número de programa")))))))))))))))))))))))))))))))))))))))))))))</f>
        <v>No ha seleccionado un número de programa</v>
      </c>
      <c r="L955" s="20"/>
      <c r="M955" s="17"/>
      <c r="N955" s="24"/>
      <c r="O955" s="21"/>
      <c r="P955" s="85"/>
      <c r="Q955" s="22"/>
      <c r="R955" s="22"/>
      <c r="S955" s="22"/>
      <c r="T955" s="22">
        <f t="shared" si="48"/>
        <v>0</v>
      </c>
      <c r="U955" s="22"/>
      <c r="V955" s="23"/>
      <c r="W955" s="23"/>
      <c r="X955" s="23"/>
      <c r="Y955" s="17"/>
      <c r="Z955" s="17"/>
      <c r="AA955" s="39"/>
      <c r="AB955" s="17"/>
      <c r="AC955" s="17"/>
      <c r="AD955" s="17"/>
      <c r="AE955" s="17"/>
      <c r="AF955" s="40" t="e">
        <f t="shared" si="49"/>
        <v>#DIV/0!</v>
      </c>
      <c r="AG955" s="41"/>
      <c r="AH955" s="41" t="b">
        <f t="shared" si="50"/>
        <v>1</v>
      </c>
    </row>
    <row r="956" spans="1:34" ht="44.25" hidden="1" customHeight="1" thickBot="1" x14ac:dyDescent="0.3">
      <c r="A956" s="17"/>
      <c r="B956" s="17"/>
      <c r="C956" s="3"/>
      <c r="D956" s="17"/>
      <c r="E956" s="3" t="str">
        <f>IF(D956=1,'Tipo '!$B$2,IF(D956=2,'Tipo '!$B$3,IF(D956=3,'Tipo '!$B$4,IF(D956=4,'Tipo '!$B$5,IF(D956=5,'Tipo '!$B$6,IF(D956=6,'Tipo '!$B$7,IF(D956=7,'Tipo '!$B$8,IF(D956=8,'Tipo '!$B$9,IF(D956=9,'Tipo '!$B$10,IF(D956=10,'Tipo '!$B$11,IF(D956=11,'Tipo '!$B$12,IF(D956=12,'Tipo '!$B$13,IF(D956=13,'Tipo '!$B$14,IF(D956=14,'Tipo '!$B$15,IF(D956=15,'Tipo '!$B$16,IF(D956=16,'Tipo '!$B$17,IF(D956=17,'Tipo '!$B$18,IF(D956=18,'Tipo '!$B$19,IF(D956=19,'Tipo '!$B$20,IF(D956=20,'Tipo '!$B$21,"No ha seleccionado un tipo de contrato válido"))))))))))))))))))))</f>
        <v>No ha seleccionado un tipo de contrato válido</v>
      </c>
      <c r="F956" s="3"/>
      <c r="G956" s="3"/>
      <c r="H956" s="19"/>
      <c r="I956" s="19"/>
      <c r="J956" s="8"/>
      <c r="K956" s="38" t="str">
        <f>IF(J956=1,'Equivalencia BH-BMPT'!$D$2,IF(J956=2,'Equivalencia BH-BMPT'!$D$3,IF(J956=3,'Equivalencia BH-BMPT'!$D$4,IF(J956=4,'Equivalencia BH-BMPT'!$D$5,IF(J956=5,'Equivalencia BH-BMPT'!$D$6,IF(J956=6,'Equivalencia BH-BMPT'!$D$7,IF(J956=7,'Equivalencia BH-BMPT'!$D$8,IF(J956=8,'Equivalencia BH-BMPT'!$D$9,IF(J956=9,'Equivalencia BH-BMPT'!$D$10,IF(J956=10,'Equivalencia BH-BMPT'!$D$11,IF(J956=11,'Equivalencia BH-BMPT'!$D$12,IF(J956=12,'Equivalencia BH-BMPT'!$D$13,IF(J956=13,'Equivalencia BH-BMPT'!$D$14,IF(J956=14,'Equivalencia BH-BMPT'!$D$15,IF(J956=15,'Equivalencia BH-BMPT'!$D$16,IF(J956=16,'Equivalencia BH-BMPT'!$D$17,IF(J956=17,'Equivalencia BH-BMPT'!$D$18,IF(J956=18,'Equivalencia BH-BMPT'!$D$19,IF(J956=19,'Equivalencia BH-BMPT'!$D$20,IF(J956=20,'Equivalencia BH-BMPT'!$D$21,IF(J956=21,'Equivalencia BH-BMPT'!$D$22,IF(J956=22,'Equivalencia BH-BMPT'!$D$23,IF(J956=23,'Equivalencia BH-BMPT'!#REF!,IF(J956=24,'Equivalencia BH-BMPT'!$D$25,IF(J956=25,'Equivalencia BH-BMPT'!$D$26,IF(J956=26,'Equivalencia BH-BMPT'!$D$27,IF(J956=27,'Equivalencia BH-BMPT'!$D$28,IF(J956=28,'Equivalencia BH-BMPT'!$D$29,IF(J956=29,'Equivalencia BH-BMPT'!$D$30,IF(J956=30,'Equivalencia BH-BMPT'!$D$31,IF(J956=31,'Equivalencia BH-BMPT'!$D$32,IF(J956=32,'Equivalencia BH-BMPT'!$D$33,IF(J956=33,'Equivalencia BH-BMPT'!$D$34,IF(J956=34,'Equivalencia BH-BMPT'!$D$35,IF(J956=35,'Equivalencia BH-BMPT'!$D$36,IF(J956=36,'Equivalencia BH-BMPT'!$D$37,IF(J956=37,'Equivalencia BH-BMPT'!$D$38,IF(J956=38,'Equivalencia BH-BMPT'!#REF!,IF(J956=39,'Equivalencia BH-BMPT'!$D$40,IF(J956=40,'Equivalencia BH-BMPT'!$D$41,IF(J956=41,'Equivalencia BH-BMPT'!$D$42,IF(J956=42,'Equivalencia BH-BMPT'!$D$43,IF(J956=43,'Equivalencia BH-BMPT'!$D$44,IF(J956=44,'Equivalencia BH-BMPT'!$D$45,IF(J956=45,'Equivalencia BH-BMPT'!$D$46,"No ha seleccionado un número de programa")))))))))))))))))))))))))))))))))))))))))))))</f>
        <v>No ha seleccionado un número de programa</v>
      </c>
      <c r="L956" s="20"/>
      <c r="M956" s="17"/>
      <c r="N956" s="24"/>
      <c r="O956" s="21"/>
      <c r="P956" s="85"/>
      <c r="Q956" s="22"/>
      <c r="R956" s="22"/>
      <c r="S956" s="22"/>
      <c r="T956" s="22">
        <f t="shared" si="48"/>
        <v>0</v>
      </c>
      <c r="U956" s="22"/>
      <c r="V956" s="23"/>
      <c r="W956" s="23"/>
      <c r="X956" s="23"/>
      <c r="Y956" s="17"/>
      <c r="Z956" s="17"/>
      <c r="AA956" s="39"/>
      <c r="AB956" s="17"/>
      <c r="AC956" s="17"/>
      <c r="AD956" s="17"/>
      <c r="AE956" s="17"/>
      <c r="AF956" s="40" t="e">
        <f t="shared" si="49"/>
        <v>#DIV/0!</v>
      </c>
      <c r="AG956" s="41"/>
      <c r="AH956" s="41" t="b">
        <f t="shared" si="50"/>
        <v>1</v>
      </c>
    </row>
    <row r="957" spans="1:34" ht="44.25" hidden="1" customHeight="1" thickBot="1" x14ac:dyDescent="0.3">
      <c r="A957" s="17"/>
      <c r="B957" s="17"/>
      <c r="C957" s="3"/>
      <c r="D957" s="17"/>
      <c r="E957" s="3" t="str">
        <f>IF(D957=1,'Tipo '!$B$2,IF(D957=2,'Tipo '!$B$3,IF(D957=3,'Tipo '!$B$4,IF(D957=4,'Tipo '!$B$5,IF(D957=5,'Tipo '!$B$6,IF(D957=6,'Tipo '!$B$7,IF(D957=7,'Tipo '!$B$8,IF(D957=8,'Tipo '!$B$9,IF(D957=9,'Tipo '!$B$10,IF(D957=10,'Tipo '!$B$11,IF(D957=11,'Tipo '!$B$12,IF(D957=12,'Tipo '!$B$13,IF(D957=13,'Tipo '!$B$14,IF(D957=14,'Tipo '!$B$15,IF(D957=15,'Tipo '!$B$16,IF(D957=16,'Tipo '!$B$17,IF(D957=17,'Tipo '!$B$18,IF(D957=18,'Tipo '!$B$19,IF(D957=19,'Tipo '!$B$20,IF(D957=20,'Tipo '!$B$21,"No ha seleccionado un tipo de contrato válido"))))))))))))))))))))</f>
        <v>No ha seleccionado un tipo de contrato válido</v>
      </c>
      <c r="F957" s="3"/>
      <c r="G957" s="3"/>
      <c r="H957" s="19"/>
      <c r="I957" s="19"/>
      <c r="J957" s="8"/>
      <c r="K957" s="38" t="str">
        <f>IF(J957=1,'Equivalencia BH-BMPT'!$D$2,IF(J957=2,'Equivalencia BH-BMPT'!$D$3,IF(J957=3,'Equivalencia BH-BMPT'!$D$4,IF(J957=4,'Equivalencia BH-BMPT'!$D$5,IF(J957=5,'Equivalencia BH-BMPT'!$D$6,IF(J957=6,'Equivalencia BH-BMPT'!$D$7,IF(J957=7,'Equivalencia BH-BMPT'!$D$8,IF(J957=8,'Equivalencia BH-BMPT'!$D$9,IF(J957=9,'Equivalencia BH-BMPT'!$D$10,IF(J957=10,'Equivalencia BH-BMPT'!$D$11,IF(J957=11,'Equivalencia BH-BMPT'!$D$12,IF(J957=12,'Equivalencia BH-BMPT'!$D$13,IF(J957=13,'Equivalencia BH-BMPT'!$D$14,IF(J957=14,'Equivalencia BH-BMPT'!$D$15,IF(J957=15,'Equivalencia BH-BMPT'!$D$16,IF(J957=16,'Equivalencia BH-BMPT'!$D$17,IF(J957=17,'Equivalencia BH-BMPT'!$D$18,IF(J957=18,'Equivalencia BH-BMPT'!$D$19,IF(J957=19,'Equivalencia BH-BMPT'!$D$20,IF(J957=20,'Equivalencia BH-BMPT'!$D$21,IF(J957=21,'Equivalencia BH-BMPT'!$D$22,IF(J957=22,'Equivalencia BH-BMPT'!$D$23,IF(J957=23,'Equivalencia BH-BMPT'!#REF!,IF(J957=24,'Equivalencia BH-BMPT'!$D$25,IF(J957=25,'Equivalencia BH-BMPT'!$D$26,IF(J957=26,'Equivalencia BH-BMPT'!$D$27,IF(J957=27,'Equivalencia BH-BMPT'!$D$28,IF(J957=28,'Equivalencia BH-BMPT'!$D$29,IF(J957=29,'Equivalencia BH-BMPT'!$D$30,IF(J957=30,'Equivalencia BH-BMPT'!$D$31,IF(J957=31,'Equivalencia BH-BMPT'!$D$32,IF(J957=32,'Equivalencia BH-BMPT'!$D$33,IF(J957=33,'Equivalencia BH-BMPT'!$D$34,IF(J957=34,'Equivalencia BH-BMPT'!$D$35,IF(J957=35,'Equivalencia BH-BMPT'!$D$36,IF(J957=36,'Equivalencia BH-BMPT'!$D$37,IF(J957=37,'Equivalencia BH-BMPT'!$D$38,IF(J957=38,'Equivalencia BH-BMPT'!#REF!,IF(J957=39,'Equivalencia BH-BMPT'!$D$40,IF(J957=40,'Equivalencia BH-BMPT'!$D$41,IF(J957=41,'Equivalencia BH-BMPT'!$D$42,IF(J957=42,'Equivalencia BH-BMPT'!$D$43,IF(J957=43,'Equivalencia BH-BMPT'!$D$44,IF(J957=44,'Equivalencia BH-BMPT'!$D$45,IF(J957=45,'Equivalencia BH-BMPT'!$D$46,"No ha seleccionado un número de programa")))))))))))))))))))))))))))))))))))))))))))))</f>
        <v>No ha seleccionado un número de programa</v>
      </c>
      <c r="L957" s="20"/>
      <c r="M957" s="17"/>
      <c r="N957" s="24"/>
      <c r="O957" s="21"/>
      <c r="P957" s="85"/>
      <c r="Q957" s="22"/>
      <c r="R957" s="22"/>
      <c r="S957" s="22"/>
      <c r="T957" s="22">
        <f t="shared" si="48"/>
        <v>0</v>
      </c>
      <c r="U957" s="22"/>
      <c r="V957" s="23"/>
      <c r="W957" s="23"/>
      <c r="X957" s="23"/>
      <c r="Y957" s="17"/>
      <c r="Z957" s="17"/>
      <c r="AA957" s="39"/>
      <c r="AB957" s="17"/>
      <c r="AC957" s="17"/>
      <c r="AD957" s="17"/>
      <c r="AE957" s="17"/>
      <c r="AF957" s="40" t="e">
        <f t="shared" si="49"/>
        <v>#DIV/0!</v>
      </c>
      <c r="AG957" s="41"/>
      <c r="AH957" s="41" t="b">
        <f t="shared" si="50"/>
        <v>1</v>
      </c>
    </row>
    <row r="958" spans="1:34" ht="44.25" hidden="1" customHeight="1" thickBot="1" x14ac:dyDescent="0.3">
      <c r="A958" s="17"/>
      <c r="B958" s="17"/>
      <c r="C958" s="3"/>
      <c r="D958" s="17"/>
      <c r="E958" s="3" t="str">
        <f>IF(D958=1,'Tipo '!$B$2,IF(D958=2,'Tipo '!$B$3,IF(D958=3,'Tipo '!$B$4,IF(D958=4,'Tipo '!$B$5,IF(D958=5,'Tipo '!$B$6,IF(D958=6,'Tipo '!$B$7,IF(D958=7,'Tipo '!$B$8,IF(D958=8,'Tipo '!$B$9,IF(D958=9,'Tipo '!$B$10,IF(D958=10,'Tipo '!$B$11,IF(D958=11,'Tipo '!$B$12,IF(D958=12,'Tipo '!$B$13,IF(D958=13,'Tipo '!$B$14,IF(D958=14,'Tipo '!$B$15,IF(D958=15,'Tipo '!$B$16,IF(D958=16,'Tipo '!$B$17,IF(D958=17,'Tipo '!$B$18,IF(D958=18,'Tipo '!$B$19,IF(D958=19,'Tipo '!$B$20,IF(D958=20,'Tipo '!$B$21,"No ha seleccionado un tipo de contrato válido"))))))))))))))))))))</f>
        <v>No ha seleccionado un tipo de contrato válido</v>
      </c>
      <c r="F958" s="3"/>
      <c r="G958" s="3"/>
      <c r="H958" s="19"/>
      <c r="I958" s="19"/>
      <c r="J958" s="8"/>
      <c r="K958" s="38" t="str">
        <f>IF(J958=1,'Equivalencia BH-BMPT'!$D$2,IF(J958=2,'Equivalencia BH-BMPT'!$D$3,IF(J958=3,'Equivalencia BH-BMPT'!$D$4,IF(J958=4,'Equivalencia BH-BMPT'!$D$5,IF(J958=5,'Equivalencia BH-BMPT'!$D$6,IF(J958=6,'Equivalencia BH-BMPT'!$D$7,IF(J958=7,'Equivalencia BH-BMPT'!$D$8,IF(J958=8,'Equivalencia BH-BMPT'!$D$9,IF(J958=9,'Equivalencia BH-BMPT'!$D$10,IF(J958=10,'Equivalencia BH-BMPT'!$D$11,IF(J958=11,'Equivalencia BH-BMPT'!$D$12,IF(J958=12,'Equivalencia BH-BMPT'!$D$13,IF(J958=13,'Equivalencia BH-BMPT'!$D$14,IF(J958=14,'Equivalencia BH-BMPT'!$D$15,IF(J958=15,'Equivalencia BH-BMPT'!$D$16,IF(J958=16,'Equivalencia BH-BMPT'!$D$17,IF(J958=17,'Equivalencia BH-BMPT'!$D$18,IF(J958=18,'Equivalencia BH-BMPT'!$D$19,IF(J958=19,'Equivalencia BH-BMPT'!$D$20,IF(J958=20,'Equivalencia BH-BMPT'!$D$21,IF(J958=21,'Equivalencia BH-BMPT'!$D$22,IF(J958=22,'Equivalencia BH-BMPT'!$D$23,IF(J958=23,'Equivalencia BH-BMPT'!#REF!,IF(J958=24,'Equivalencia BH-BMPT'!$D$25,IF(J958=25,'Equivalencia BH-BMPT'!$D$26,IF(J958=26,'Equivalencia BH-BMPT'!$D$27,IF(J958=27,'Equivalencia BH-BMPT'!$D$28,IF(J958=28,'Equivalencia BH-BMPT'!$D$29,IF(J958=29,'Equivalencia BH-BMPT'!$D$30,IF(J958=30,'Equivalencia BH-BMPT'!$D$31,IF(J958=31,'Equivalencia BH-BMPT'!$D$32,IF(J958=32,'Equivalencia BH-BMPT'!$D$33,IF(J958=33,'Equivalencia BH-BMPT'!$D$34,IF(J958=34,'Equivalencia BH-BMPT'!$D$35,IF(J958=35,'Equivalencia BH-BMPT'!$D$36,IF(J958=36,'Equivalencia BH-BMPT'!$D$37,IF(J958=37,'Equivalencia BH-BMPT'!$D$38,IF(J958=38,'Equivalencia BH-BMPT'!#REF!,IF(J958=39,'Equivalencia BH-BMPT'!$D$40,IF(J958=40,'Equivalencia BH-BMPT'!$D$41,IF(J958=41,'Equivalencia BH-BMPT'!$D$42,IF(J958=42,'Equivalencia BH-BMPT'!$D$43,IF(J958=43,'Equivalencia BH-BMPT'!$D$44,IF(J958=44,'Equivalencia BH-BMPT'!$D$45,IF(J958=45,'Equivalencia BH-BMPT'!$D$46,"No ha seleccionado un número de programa")))))))))))))))))))))))))))))))))))))))))))))</f>
        <v>No ha seleccionado un número de programa</v>
      </c>
      <c r="L958" s="20"/>
      <c r="M958" s="17"/>
      <c r="N958" s="24"/>
      <c r="O958" s="21"/>
      <c r="P958" s="85"/>
      <c r="Q958" s="22"/>
      <c r="R958" s="22"/>
      <c r="S958" s="22"/>
      <c r="T958" s="22">
        <f t="shared" si="48"/>
        <v>0</v>
      </c>
      <c r="U958" s="22"/>
      <c r="V958" s="23"/>
      <c r="W958" s="23"/>
      <c r="X958" s="23"/>
      <c r="Y958" s="17"/>
      <c r="Z958" s="17"/>
      <c r="AA958" s="39"/>
      <c r="AB958" s="17"/>
      <c r="AC958" s="17"/>
      <c r="AD958" s="17"/>
      <c r="AE958" s="17"/>
      <c r="AF958" s="40" t="e">
        <f t="shared" si="49"/>
        <v>#DIV/0!</v>
      </c>
      <c r="AG958" s="41"/>
      <c r="AH958" s="41" t="b">
        <f t="shared" si="50"/>
        <v>1</v>
      </c>
    </row>
    <row r="959" spans="1:34" ht="44.25" hidden="1" customHeight="1" thickBot="1" x14ac:dyDescent="0.3">
      <c r="A959" s="17"/>
      <c r="B959" s="17"/>
      <c r="C959" s="3"/>
      <c r="D959" s="17"/>
      <c r="E959" s="3" t="str">
        <f>IF(D959=1,'Tipo '!$B$2,IF(D959=2,'Tipo '!$B$3,IF(D959=3,'Tipo '!$B$4,IF(D959=4,'Tipo '!$B$5,IF(D959=5,'Tipo '!$B$6,IF(D959=6,'Tipo '!$B$7,IF(D959=7,'Tipo '!$B$8,IF(D959=8,'Tipo '!$B$9,IF(D959=9,'Tipo '!$B$10,IF(D959=10,'Tipo '!$B$11,IF(D959=11,'Tipo '!$B$12,IF(D959=12,'Tipo '!$B$13,IF(D959=13,'Tipo '!$B$14,IF(D959=14,'Tipo '!$B$15,IF(D959=15,'Tipo '!$B$16,IF(D959=16,'Tipo '!$B$17,IF(D959=17,'Tipo '!$B$18,IF(D959=18,'Tipo '!$B$19,IF(D959=19,'Tipo '!$B$20,IF(D959=20,'Tipo '!$B$21,"No ha seleccionado un tipo de contrato válido"))))))))))))))))))))</f>
        <v>No ha seleccionado un tipo de contrato válido</v>
      </c>
      <c r="F959" s="3"/>
      <c r="G959" s="3"/>
      <c r="H959" s="19"/>
      <c r="I959" s="19"/>
      <c r="J959" s="8"/>
      <c r="K959" s="38" t="str">
        <f>IF(J959=1,'Equivalencia BH-BMPT'!$D$2,IF(J959=2,'Equivalencia BH-BMPT'!$D$3,IF(J959=3,'Equivalencia BH-BMPT'!$D$4,IF(J959=4,'Equivalencia BH-BMPT'!$D$5,IF(J959=5,'Equivalencia BH-BMPT'!$D$6,IF(J959=6,'Equivalencia BH-BMPT'!$D$7,IF(J959=7,'Equivalencia BH-BMPT'!$D$8,IF(J959=8,'Equivalencia BH-BMPT'!$D$9,IF(J959=9,'Equivalencia BH-BMPT'!$D$10,IF(J959=10,'Equivalencia BH-BMPT'!$D$11,IF(J959=11,'Equivalencia BH-BMPT'!$D$12,IF(J959=12,'Equivalencia BH-BMPT'!$D$13,IF(J959=13,'Equivalencia BH-BMPT'!$D$14,IF(J959=14,'Equivalencia BH-BMPT'!$D$15,IF(J959=15,'Equivalencia BH-BMPT'!$D$16,IF(J959=16,'Equivalencia BH-BMPT'!$D$17,IF(J959=17,'Equivalencia BH-BMPT'!$D$18,IF(J959=18,'Equivalencia BH-BMPT'!$D$19,IF(J959=19,'Equivalencia BH-BMPT'!$D$20,IF(J959=20,'Equivalencia BH-BMPT'!$D$21,IF(J959=21,'Equivalencia BH-BMPT'!$D$22,IF(J959=22,'Equivalencia BH-BMPT'!$D$23,IF(J959=23,'Equivalencia BH-BMPT'!#REF!,IF(J959=24,'Equivalencia BH-BMPT'!$D$25,IF(J959=25,'Equivalencia BH-BMPT'!$D$26,IF(J959=26,'Equivalencia BH-BMPT'!$D$27,IF(J959=27,'Equivalencia BH-BMPT'!$D$28,IF(J959=28,'Equivalencia BH-BMPT'!$D$29,IF(J959=29,'Equivalencia BH-BMPT'!$D$30,IF(J959=30,'Equivalencia BH-BMPT'!$D$31,IF(J959=31,'Equivalencia BH-BMPT'!$D$32,IF(J959=32,'Equivalencia BH-BMPT'!$D$33,IF(J959=33,'Equivalencia BH-BMPT'!$D$34,IF(J959=34,'Equivalencia BH-BMPT'!$D$35,IF(J959=35,'Equivalencia BH-BMPT'!$D$36,IF(J959=36,'Equivalencia BH-BMPT'!$D$37,IF(J959=37,'Equivalencia BH-BMPT'!$D$38,IF(J959=38,'Equivalencia BH-BMPT'!#REF!,IF(J959=39,'Equivalencia BH-BMPT'!$D$40,IF(J959=40,'Equivalencia BH-BMPT'!$D$41,IF(J959=41,'Equivalencia BH-BMPT'!$D$42,IF(J959=42,'Equivalencia BH-BMPT'!$D$43,IF(J959=43,'Equivalencia BH-BMPT'!$D$44,IF(J959=44,'Equivalencia BH-BMPT'!$D$45,IF(J959=45,'Equivalencia BH-BMPT'!$D$46,"No ha seleccionado un número de programa")))))))))))))))))))))))))))))))))))))))))))))</f>
        <v>No ha seleccionado un número de programa</v>
      </c>
      <c r="L959" s="20"/>
      <c r="M959" s="17"/>
      <c r="N959" s="24"/>
      <c r="O959" s="21"/>
      <c r="P959" s="85"/>
      <c r="Q959" s="22"/>
      <c r="R959" s="22"/>
      <c r="S959" s="22"/>
      <c r="T959" s="22">
        <f t="shared" si="48"/>
        <v>0</v>
      </c>
      <c r="U959" s="22"/>
      <c r="V959" s="23"/>
      <c r="W959" s="23"/>
      <c r="X959" s="23"/>
      <c r="Y959" s="17"/>
      <c r="Z959" s="17"/>
      <c r="AA959" s="39"/>
      <c r="AB959" s="17"/>
      <c r="AC959" s="17"/>
      <c r="AD959" s="17"/>
      <c r="AE959" s="17"/>
      <c r="AF959" s="40" t="e">
        <f t="shared" si="49"/>
        <v>#DIV/0!</v>
      </c>
      <c r="AG959" s="41"/>
      <c r="AH959" s="41" t="b">
        <f t="shared" si="50"/>
        <v>1</v>
      </c>
    </row>
    <row r="960" spans="1:34" ht="44.25" hidden="1" customHeight="1" thickBot="1" x14ac:dyDescent="0.3">
      <c r="A960" s="17"/>
      <c r="B960" s="17"/>
      <c r="C960" s="3"/>
      <c r="D960" s="17"/>
      <c r="E960" s="3" t="str">
        <f>IF(D960=1,'Tipo '!$B$2,IF(D960=2,'Tipo '!$B$3,IF(D960=3,'Tipo '!$B$4,IF(D960=4,'Tipo '!$B$5,IF(D960=5,'Tipo '!$B$6,IF(D960=6,'Tipo '!$B$7,IF(D960=7,'Tipo '!$B$8,IF(D960=8,'Tipo '!$B$9,IF(D960=9,'Tipo '!$B$10,IF(D960=10,'Tipo '!$B$11,IF(D960=11,'Tipo '!$B$12,IF(D960=12,'Tipo '!$B$13,IF(D960=13,'Tipo '!$B$14,IF(D960=14,'Tipo '!$B$15,IF(D960=15,'Tipo '!$B$16,IF(D960=16,'Tipo '!$B$17,IF(D960=17,'Tipo '!$B$18,IF(D960=18,'Tipo '!$B$19,IF(D960=19,'Tipo '!$B$20,IF(D960=20,'Tipo '!$B$21,"No ha seleccionado un tipo de contrato válido"))))))))))))))))))))</f>
        <v>No ha seleccionado un tipo de contrato válido</v>
      </c>
      <c r="F960" s="3"/>
      <c r="G960" s="3"/>
      <c r="H960" s="19"/>
      <c r="I960" s="19"/>
      <c r="J960" s="8"/>
      <c r="K960" s="38" t="str">
        <f>IF(J960=1,'Equivalencia BH-BMPT'!$D$2,IF(J960=2,'Equivalencia BH-BMPT'!$D$3,IF(J960=3,'Equivalencia BH-BMPT'!$D$4,IF(J960=4,'Equivalencia BH-BMPT'!$D$5,IF(J960=5,'Equivalencia BH-BMPT'!$D$6,IF(J960=6,'Equivalencia BH-BMPT'!$D$7,IF(J960=7,'Equivalencia BH-BMPT'!$D$8,IF(J960=8,'Equivalencia BH-BMPT'!$D$9,IF(J960=9,'Equivalencia BH-BMPT'!$D$10,IF(J960=10,'Equivalencia BH-BMPT'!$D$11,IF(J960=11,'Equivalencia BH-BMPT'!$D$12,IF(J960=12,'Equivalencia BH-BMPT'!$D$13,IF(J960=13,'Equivalencia BH-BMPT'!$D$14,IF(J960=14,'Equivalencia BH-BMPT'!$D$15,IF(J960=15,'Equivalencia BH-BMPT'!$D$16,IF(J960=16,'Equivalencia BH-BMPT'!$D$17,IF(J960=17,'Equivalencia BH-BMPT'!$D$18,IF(J960=18,'Equivalencia BH-BMPT'!$D$19,IF(J960=19,'Equivalencia BH-BMPT'!$D$20,IF(J960=20,'Equivalencia BH-BMPT'!$D$21,IF(J960=21,'Equivalencia BH-BMPT'!$D$22,IF(J960=22,'Equivalencia BH-BMPT'!$D$23,IF(J960=23,'Equivalencia BH-BMPT'!#REF!,IF(J960=24,'Equivalencia BH-BMPT'!$D$25,IF(J960=25,'Equivalencia BH-BMPT'!$D$26,IF(J960=26,'Equivalencia BH-BMPT'!$D$27,IF(J960=27,'Equivalencia BH-BMPT'!$D$28,IF(J960=28,'Equivalencia BH-BMPT'!$D$29,IF(J960=29,'Equivalencia BH-BMPT'!$D$30,IF(J960=30,'Equivalencia BH-BMPT'!$D$31,IF(J960=31,'Equivalencia BH-BMPT'!$D$32,IF(J960=32,'Equivalencia BH-BMPT'!$D$33,IF(J960=33,'Equivalencia BH-BMPT'!$D$34,IF(J960=34,'Equivalencia BH-BMPT'!$D$35,IF(J960=35,'Equivalencia BH-BMPT'!$D$36,IF(J960=36,'Equivalencia BH-BMPT'!$D$37,IF(J960=37,'Equivalencia BH-BMPT'!$D$38,IF(J960=38,'Equivalencia BH-BMPT'!#REF!,IF(J960=39,'Equivalencia BH-BMPT'!$D$40,IF(J960=40,'Equivalencia BH-BMPT'!$D$41,IF(J960=41,'Equivalencia BH-BMPT'!$D$42,IF(J960=42,'Equivalencia BH-BMPT'!$D$43,IF(J960=43,'Equivalencia BH-BMPT'!$D$44,IF(J960=44,'Equivalencia BH-BMPT'!$D$45,IF(J960=45,'Equivalencia BH-BMPT'!$D$46,"No ha seleccionado un número de programa")))))))))))))))))))))))))))))))))))))))))))))</f>
        <v>No ha seleccionado un número de programa</v>
      </c>
      <c r="L960" s="20"/>
      <c r="M960" s="17"/>
      <c r="N960" s="24"/>
      <c r="O960" s="21"/>
      <c r="P960" s="85"/>
      <c r="Q960" s="22"/>
      <c r="R960" s="22"/>
      <c r="S960" s="22"/>
      <c r="T960" s="22">
        <f t="shared" ref="T960:T1023" si="51">O960+Q960+S960</f>
        <v>0</v>
      </c>
      <c r="U960" s="22"/>
      <c r="V960" s="23"/>
      <c r="W960" s="23"/>
      <c r="X960" s="23"/>
      <c r="Y960" s="17"/>
      <c r="Z960" s="17"/>
      <c r="AA960" s="39"/>
      <c r="AB960" s="17"/>
      <c r="AC960" s="17"/>
      <c r="AD960" s="17"/>
      <c r="AE960" s="17"/>
      <c r="AF960" s="40" t="e">
        <f t="shared" ref="AF960:AF1023" si="52">SUM(U960/T960)</f>
        <v>#DIV/0!</v>
      </c>
      <c r="AG960" s="41"/>
      <c r="AH960" s="41" t="b">
        <f t="shared" ref="AH960:AH1023" si="53">IF(I960="Funcionamiento",J960=0,J960="")</f>
        <v>1</v>
      </c>
    </row>
    <row r="961" spans="1:34" ht="44.25" hidden="1" customHeight="1" thickBot="1" x14ac:dyDescent="0.3">
      <c r="A961" s="17"/>
      <c r="B961" s="17"/>
      <c r="C961" s="3"/>
      <c r="D961" s="17"/>
      <c r="E961" s="3" t="str">
        <f>IF(D961=1,'Tipo '!$B$2,IF(D961=2,'Tipo '!$B$3,IF(D961=3,'Tipo '!$B$4,IF(D961=4,'Tipo '!$B$5,IF(D961=5,'Tipo '!$B$6,IF(D961=6,'Tipo '!$B$7,IF(D961=7,'Tipo '!$B$8,IF(D961=8,'Tipo '!$B$9,IF(D961=9,'Tipo '!$B$10,IF(D961=10,'Tipo '!$B$11,IF(D961=11,'Tipo '!$B$12,IF(D961=12,'Tipo '!$B$13,IF(D961=13,'Tipo '!$B$14,IF(D961=14,'Tipo '!$B$15,IF(D961=15,'Tipo '!$B$16,IF(D961=16,'Tipo '!$B$17,IF(D961=17,'Tipo '!$B$18,IF(D961=18,'Tipo '!$B$19,IF(D961=19,'Tipo '!$B$20,IF(D961=20,'Tipo '!$B$21,"No ha seleccionado un tipo de contrato válido"))))))))))))))))))))</f>
        <v>No ha seleccionado un tipo de contrato válido</v>
      </c>
      <c r="F961" s="3"/>
      <c r="G961" s="3"/>
      <c r="H961" s="19"/>
      <c r="I961" s="19"/>
      <c r="J961" s="8"/>
      <c r="K961" s="38" t="str">
        <f>IF(J961=1,'Equivalencia BH-BMPT'!$D$2,IF(J961=2,'Equivalencia BH-BMPT'!$D$3,IF(J961=3,'Equivalencia BH-BMPT'!$D$4,IF(J961=4,'Equivalencia BH-BMPT'!$D$5,IF(J961=5,'Equivalencia BH-BMPT'!$D$6,IF(J961=6,'Equivalencia BH-BMPT'!$D$7,IF(J961=7,'Equivalencia BH-BMPT'!$D$8,IF(J961=8,'Equivalencia BH-BMPT'!$D$9,IF(J961=9,'Equivalencia BH-BMPT'!$D$10,IF(J961=10,'Equivalencia BH-BMPT'!$D$11,IF(J961=11,'Equivalencia BH-BMPT'!$D$12,IF(J961=12,'Equivalencia BH-BMPT'!$D$13,IF(J961=13,'Equivalencia BH-BMPT'!$D$14,IF(J961=14,'Equivalencia BH-BMPT'!$D$15,IF(J961=15,'Equivalencia BH-BMPT'!$D$16,IF(J961=16,'Equivalencia BH-BMPT'!$D$17,IF(J961=17,'Equivalencia BH-BMPT'!$D$18,IF(J961=18,'Equivalencia BH-BMPT'!$D$19,IF(J961=19,'Equivalencia BH-BMPT'!$D$20,IF(J961=20,'Equivalencia BH-BMPT'!$D$21,IF(J961=21,'Equivalencia BH-BMPT'!$D$22,IF(J961=22,'Equivalencia BH-BMPT'!$D$23,IF(J961=23,'Equivalencia BH-BMPT'!#REF!,IF(J961=24,'Equivalencia BH-BMPT'!$D$25,IF(J961=25,'Equivalencia BH-BMPT'!$D$26,IF(J961=26,'Equivalencia BH-BMPT'!$D$27,IF(J961=27,'Equivalencia BH-BMPT'!$D$28,IF(J961=28,'Equivalencia BH-BMPT'!$D$29,IF(J961=29,'Equivalencia BH-BMPT'!$D$30,IF(J961=30,'Equivalencia BH-BMPT'!$D$31,IF(J961=31,'Equivalencia BH-BMPT'!$D$32,IF(J961=32,'Equivalencia BH-BMPT'!$D$33,IF(J961=33,'Equivalencia BH-BMPT'!$D$34,IF(J961=34,'Equivalencia BH-BMPT'!$D$35,IF(J961=35,'Equivalencia BH-BMPT'!$D$36,IF(J961=36,'Equivalencia BH-BMPT'!$D$37,IF(J961=37,'Equivalencia BH-BMPT'!$D$38,IF(J961=38,'Equivalencia BH-BMPT'!#REF!,IF(J961=39,'Equivalencia BH-BMPT'!$D$40,IF(J961=40,'Equivalencia BH-BMPT'!$D$41,IF(J961=41,'Equivalencia BH-BMPT'!$D$42,IF(J961=42,'Equivalencia BH-BMPT'!$D$43,IF(J961=43,'Equivalencia BH-BMPT'!$D$44,IF(J961=44,'Equivalencia BH-BMPT'!$D$45,IF(J961=45,'Equivalencia BH-BMPT'!$D$46,"No ha seleccionado un número de programa")))))))))))))))))))))))))))))))))))))))))))))</f>
        <v>No ha seleccionado un número de programa</v>
      </c>
      <c r="L961" s="20"/>
      <c r="M961" s="17"/>
      <c r="N961" s="24"/>
      <c r="O961" s="21"/>
      <c r="P961" s="85"/>
      <c r="Q961" s="22"/>
      <c r="R961" s="22"/>
      <c r="S961" s="22"/>
      <c r="T961" s="22">
        <f t="shared" si="51"/>
        <v>0</v>
      </c>
      <c r="U961" s="22"/>
      <c r="V961" s="23"/>
      <c r="W961" s="23"/>
      <c r="X961" s="23"/>
      <c r="Y961" s="17"/>
      <c r="Z961" s="17"/>
      <c r="AA961" s="39"/>
      <c r="AB961" s="17"/>
      <c r="AC961" s="17"/>
      <c r="AD961" s="17"/>
      <c r="AE961" s="17"/>
      <c r="AF961" s="40" t="e">
        <f t="shared" si="52"/>
        <v>#DIV/0!</v>
      </c>
      <c r="AG961" s="41"/>
      <c r="AH961" s="41" t="b">
        <f t="shared" si="53"/>
        <v>1</v>
      </c>
    </row>
    <row r="962" spans="1:34" ht="44.25" hidden="1" customHeight="1" thickBot="1" x14ac:dyDescent="0.3">
      <c r="A962" s="17"/>
      <c r="B962" s="17"/>
      <c r="C962" s="3"/>
      <c r="D962" s="17"/>
      <c r="E962" s="3" t="str">
        <f>IF(D962=1,'Tipo '!$B$2,IF(D962=2,'Tipo '!$B$3,IF(D962=3,'Tipo '!$B$4,IF(D962=4,'Tipo '!$B$5,IF(D962=5,'Tipo '!$B$6,IF(D962=6,'Tipo '!$B$7,IF(D962=7,'Tipo '!$B$8,IF(D962=8,'Tipo '!$B$9,IF(D962=9,'Tipo '!$B$10,IF(D962=10,'Tipo '!$B$11,IF(D962=11,'Tipo '!$B$12,IF(D962=12,'Tipo '!$B$13,IF(D962=13,'Tipo '!$B$14,IF(D962=14,'Tipo '!$B$15,IF(D962=15,'Tipo '!$B$16,IF(D962=16,'Tipo '!$B$17,IF(D962=17,'Tipo '!$B$18,IF(D962=18,'Tipo '!$B$19,IF(D962=19,'Tipo '!$B$20,IF(D962=20,'Tipo '!$B$21,"No ha seleccionado un tipo de contrato válido"))))))))))))))))))))</f>
        <v>No ha seleccionado un tipo de contrato válido</v>
      </c>
      <c r="F962" s="3"/>
      <c r="G962" s="3"/>
      <c r="H962" s="19"/>
      <c r="I962" s="19"/>
      <c r="J962" s="8"/>
      <c r="K962" s="38" t="str">
        <f>IF(J962=1,'Equivalencia BH-BMPT'!$D$2,IF(J962=2,'Equivalencia BH-BMPT'!$D$3,IF(J962=3,'Equivalencia BH-BMPT'!$D$4,IF(J962=4,'Equivalencia BH-BMPT'!$D$5,IF(J962=5,'Equivalencia BH-BMPT'!$D$6,IF(J962=6,'Equivalencia BH-BMPT'!$D$7,IF(J962=7,'Equivalencia BH-BMPT'!$D$8,IF(J962=8,'Equivalencia BH-BMPT'!$D$9,IF(J962=9,'Equivalencia BH-BMPT'!$D$10,IF(J962=10,'Equivalencia BH-BMPT'!$D$11,IF(J962=11,'Equivalencia BH-BMPT'!$D$12,IF(J962=12,'Equivalencia BH-BMPT'!$D$13,IF(J962=13,'Equivalencia BH-BMPT'!$D$14,IF(J962=14,'Equivalencia BH-BMPT'!$D$15,IF(J962=15,'Equivalencia BH-BMPT'!$D$16,IF(J962=16,'Equivalencia BH-BMPT'!$D$17,IF(J962=17,'Equivalencia BH-BMPT'!$D$18,IF(J962=18,'Equivalencia BH-BMPT'!$D$19,IF(J962=19,'Equivalencia BH-BMPT'!$D$20,IF(J962=20,'Equivalencia BH-BMPT'!$D$21,IF(J962=21,'Equivalencia BH-BMPT'!$D$22,IF(J962=22,'Equivalencia BH-BMPT'!$D$23,IF(J962=23,'Equivalencia BH-BMPT'!#REF!,IF(J962=24,'Equivalencia BH-BMPT'!$D$25,IF(J962=25,'Equivalencia BH-BMPT'!$D$26,IF(J962=26,'Equivalencia BH-BMPT'!$D$27,IF(J962=27,'Equivalencia BH-BMPT'!$D$28,IF(J962=28,'Equivalencia BH-BMPT'!$D$29,IF(J962=29,'Equivalencia BH-BMPT'!$D$30,IF(J962=30,'Equivalencia BH-BMPT'!$D$31,IF(J962=31,'Equivalencia BH-BMPT'!$D$32,IF(J962=32,'Equivalencia BH-BMPT'!$D$33,IF(J962=33,'Equivalencia BH-BMPT'!$D$34,IF(J962=34,'Equivalencia BH-BMPT'!$D$35,IF(J962=35,'Equivalencia BH-BMPT'!$D$36,IF(J962=36,'Equivalencia BH-BMPT'!$D$37,IF(J962=37,'Equivalencia BH-BMPT'!$D$38,IF(J962=38,'Equivalencia BH-BMPT'!#REF!,IF(J962=39,'Equivalencia BH-BMPT'!$D$40,IF(J962=40,'Equivalencia BH-BMPT'!$D$41,IF(J962=41,'Equivalencia BH-BMPT'!$D$42,IF(J962=42,'Equivalencia BH-BMPT'!$D$43,IF(J962=43,'Equivalencia BH-BMPT'!$D$44,IF(J962=44,'Equivalencia BH-BMPT'!$D$45,IF(J962=45,'Equivalencia BH-BMPT'!$D$46,"No ha seleccionado un número de programa")))))))))))))))))))))))))))))))))))))))))))))</f>
        <v>No ha seleccionado un número de programa</v>
      </c>
      <c r="L962" s="20"/>
      <c r="M962" s="17"/>
      <c r="N962" s="24"/>
      <c r="O962" s="21"/>
      <c r="P962" s="85"/>
      <c r="Q962" s="22"/>
      <c r="R962" s="22"/>
      <c r="S962" s="22"/>
      <c r="T962" s="22">
        <f t="shared" si="51"/>
        <v>0</v>
      </c>
      <c r="U962" s="22"/>
      <c r="V962" s="23"/>
      <c r="W962" s="23"/>
      <c r="X962" s="23"/>
      <c r="Y962" s="17"/>
      <c r="Z962" s="17"/>
      <c r="AA962" s="39"/>
      <c r="AB962" s="17"/>
      <c r="AC962" s="17"/>
      <c r="AD962" s="17"/>
      <c r="AE962" s="17"/>
      <c r="AF962" s="40" t="e">
        <f t="shared" si="52"/>
        <v>#DIV/0!</v>
      </c>
      <c r="AG962" s="41"/>
      <c r="AH962" s="41" t="b">
        <f t="shared" si="53"/>
        <v>1</v>
      </c>
    </row>
    <row r="963" spans="1:34" ht="44.25" hidden="1" customHeight="1" thickBot="1" x14ac:dyDescent="0.3">
      <c r="A963" s="17"/>
      <c r="B963" s="17"/>
      <c r="C963" s="3"/>
      <c r="D963" s="17"/>
      <c r="E963" s="3" t="str">
        <f>IF(D963=1,'Tipo '!$B$2,IF(D963=2,'Tipo '!$B$3,IF(D963=3,'Tipo '!$B$4,IF(D963=4,'Tipo '!$B$5,IF(D963=5,'Tipo '!$B$6,IF(D963=6,'Tipo '!$B$7,IF(D963=7,'Tipo '!$B$8,IF(D963=8,'Tipo '!$B$9,IF(D963=9,'Tipo '!$B$10,IF(D963=10,'Tipo '!$B$11,IF(D963=11,'Tipo '!$B$12,IF(D963=12,'Tipo '!$B$13,IF(D963=13,'Tipo '!$B$14,IF(D963=14,'Tipo '!$B$15,IF(D963=15,'Tipo '!$B$16,IF(D963=16,'Tipo '!$B$17,IF(D963=17,'Tipo '!$B$18,IF(D963=18,'Tipo '!$B$19,IF(D963=19,'Tipo '!$B$20,IF(D963=20,'Tipo '!$B$21,"No ha seleccionado un tipo de contrato válido"))))))))))))))))))))</f>
        <v>No ha seleccionado un tipo de contrato válido</v>
      </c>
      <c r="F963" s="3"/>
      <c r="G963" s="3"/>
      <c r="H963" s="19"/>
      <c r="I963" s="19"/>
      <c r="J963" s="8"/>
      <c r="K963" s="38" t="str">
        <f>IF(J963=1,'Equivalencia BH-BMPT'!$D$2,IF(J963=2,'Equivalencia BH-BMPT'!$D$3,IF(J963=3,'Equivalencia BH-BMPT'!$D$4,IF(J963=4,'Equivalencia BH-BMPT'!$D$5,IF(J963=5,'Equivalencia BH-BMPT'!$D$6,IF(J963=6,'Equivalencia BH-BMPT'!$D$7,IF(J963=7,'Equivalencia BH-BMPT'!$D$8,IF(J963=8,'Equivalencia BH-BMPT'!$D$9,IF(J963=9,'Equivalencia BH-BMPT'!$D$10,IF(J963=10,'Equivalencia BH-BMPT'!$D$11,IF(J963=11,'Equivalencia BH-BMPT'!$D$12,IF(J963=12,'Equivalencia BH-BMPT'!$D$13,IF(J963=13,'Equivalencia BH-BMPT'!$D$14,IF(J963=14,'Equivalencia BH-BMPT'!$D$15,IF(J963=15,'Equivalencia BH-BMPT'!$D$16,IF(J963=16,'Equivalencia BH-BMPT'!$D$17,IF(J963=17,'Equivalencia BH-BMPT'!$D$18,IF(J963=18,'Equivalencia BH-BMPT'!$D$19,IF(J963=19,'Equivalencia BH-BMPT'!$D$20,IF(J963=20,'Equivalencia BH-BMPT'!$D$21,IF(J963=21,'Equivalencia BH-BMPT'!$D$22,IF(J963=22,'Equivalencia BH-BMPT'!$D$23,IF(J963=23,'Equivalencia BH-BMPT'!#REF!,IF(J963=24,'Equivalencia BH-BMPT'!$D$25,IF(J963=25,'Equivalencia BH-BMPT'!$D$26,IF(J963=26,'Equivalencia BH-BMPT'!$D$27,IF(J963=27,'Equivalencia BH-BMPT'!$D$28,IF(J963=28,'Equivalencia BH-BMPT'!$D$29,IF(J963=29,'Equivalencia BH-BMPT'!$D$30,IF(J963=30,'Equivalencia BH-BMPT'!$D$31,IF(J963=31,'Equivalencia BH-BMPT'!$D$32,IF(J963=32,'Equivalencia BH-BMPT'!$D$33,IF(J963=33,'Equivalencia BH-BMPT'!$D$34,IF(J963=34,'Equivalencia BH-BMPT'!$D$35,IF(J963=35,'Equivalencia BH-BMPT'!$D$36,IF(J963=36,'Equivalencia BH-BMPT'!$D$37,IF(J963=37,'Equivalencia BH-BMPT'!$D$38,IF(J963=38,'Equivalencia BH-BMPT'!#REF!,IF(J963=39,'Equivalencia BH-BMPT'!$D$40,IF(J963=40,'Equivalencia BH-BMPT'!$D$41,IF(J963=41,'Equivalencia BH-BMPT'!$D$42,IF(J963=42,'Equivalencia BH-BMPT'!$D$43,IF(J963=43,'Equivalencia BH-BMPT'!$D$44,IF(J963=44,'Equivalencia BH-BMPT'!$D$45,IF(J963=45,'Equivalencia BH-BMPT'!$D$46,"No ha seleccionado un número de programa")))))))))))))))))))))))))))))))))))))))))))))</f>
        <v>No ha seleccionado un número de programa</v>
      </c>
      <c r="L963" s="20"/>
      <c r="M963" s="17"/>
      <c r="N963" s="24"/>
      <c r="O963" s="21"/>
      <c r="P963" s="85"/>
      <c r="Q963" s="22"/>
      <c r="R963" s="22"/>
      <c r="S963" s="22"/>
      <c r="T963" s="22">
        <f t="shared" si="51"/>
        <v>0</v>
      </c>
      <c r="U963" s="22"/>
      <c r="V963" s="23"/>
      <c r="W963" s="23"/>
      <c r="X963" s="23"/>
      <c r="Y963" s="17"/>
      <c r="Z963" s="17"/>
      <c r="AA963" s="39"/>
      <c r="AB963" s="17"/>
      <c r="AC963" s="17"/>
      <c r="AD963" s="17"/>
      <c r="AE963" s="17"/>
      <c r="AF963" s="40" t="e">
        <f t="shared" si="52"/>
        <v>#DIV/0!</v>
      </c>
      <c r="AG963" s="41"/>
      <c r="AH963" s="41" t="b">
        <f t="shared" si="53"/>
        <v>1</v>
      </c>
    </row>
    <row r="964" spans="1:34" ht="44.25" hidden="1" customHeight="1" thickBot="1" x14ac:dyDescent="0.3">
      <c r="A964" s="17"/>
      <c r="B964" s="17"/>
      <c r="C964" s="3"/>
      <c r="D964" s="17"/>
      <c r="E964" s="3" t="str">
        <f>IF(D964=1,'Tipo '!$B$2,IF(D964=2,'Tipo '!$B$3,IF(D964=3,'Tipo '!$B$4,IF(D964=4,'Tipo '!$B$5,IF(D964=5,'Tipo '!$B$6,IF(D964=6,'Tipo '!$B$7,IF(D964=7,'Tipo '!$B$8,IF(D964=8,'Tipo '!$B$9,IF(D964=9,'Tipo '!$B$10,IF(D964=10,'Tipo '!$B$11,IF(D964=11,'Tipo '!$B$12,IF(D964=12,'Tipo '!$B$13,IF(D964=13,'Tipo '!$B$14,IF(D964=14,'Tipo '!$B$15,IF(D964=15,'Tipo '!$B$16,IF(D964=16,'Tipo '!$B$17,IF(D964=17,'Tipo '!$B$18,IF(D964=18,'Tipo '!$B$19,IF(D964=19,'Tipo '!$B$20,IF(D964=20,'Tipo '!$B$21,"No ha seleccionado un tipo de contrato válido"))))))))))))))))))))</f>
        <v>No ha seleccionado un tipo de contrato válido</v>
      </c>
      <c r="F964" s="3"/>
      <c r="G964" s="3"/>
      <c r="H964" s="19"/>
      <c r="I964" s="19"/>
      <c r="J964" s="8"/>
      <c r="K964" s="38" t="str">
        <f>IF(J964=1,'Equivalencia BH-BMPT'!$D$2,IF(J964=2,'Equivalencia BH-BMPT'!$D$3,IF(J964=3,'Equivalencia BH-BMPT'!$D$4,IF(J964=4,'Equivalencia BH-BMPT'!$D$5,IF(J964=5,'Equivalencia BH-BMPT'!$D$6,IF(J964=6,'Equivalencia BH-BMPT'!$D$7,IF(J964=7,'Equivalencia BH-BMPT'!$D$8,IF(J964=8,'Equivalencia BH-BMPT'!$D$9,IF(J964=9,'Equivalencia BH-BMPT'!$D$10,IF(J964=10,'Equivalencia BH-BMPT'!$D$11,IF(J964=11,'Equivalencia BH-BMPT'!$D$12,IF(J964=12,'Equivalencia BH-BMPT'!$D$13,IF(J964=13,'Equivalencia BH-BMPT'!$D$14,IF(J964=14,'Equivalencia BH-BMPT'!$D$15,IF(J964=15,'Equivalencia BH-BMPT'!$D$16,IF(J964=16,'Equivalencia BH-BMPT'!$D$17,IF(J964=17,'Equivalencia BH-BMPT'!$D$18,IF(J964=18,'Equivalencia BH-BMPT'!$D$19,IF(J964=19,'Equivalencia BH-BMPT'!$D$20,IF(J964=20,'Equivalencia BH-BMPT'!$D$21,IF(J964=21,'Equivalencia BH-BMPT'!$D$22,IF(J964=22,'Equivalencia BH-BMPT'!$D$23,IF(J964=23,'Equivalencia BH-BMPT'!#REF!,IF(J964=24,'Equivalencia BH-BMPT'!$D$25,IF(J964=25,'Equivalencia BH-BMPT'!$D$26,IF(J964=26,'Equivalencia BH-BMPT'!$D$27,IF(J964=27,'Equivalencia BH-BMPT'!$D$28,IF(J964=28,'Equivalencia BH-BMPT'!$D$29,IF(J964=29,'Equivalencia BH-BMPT'!$D$30,IF(J964=30,'Equivalencia BH-BMPT'!$D$31,IF(J964=31,'Equivalencia BH-BMPT'!$D$32,IF(J964=32,'Equivalencia BH-BMPT'!$D$33,IF(J964=33,'Equivalencia BH-BMPT'!$D$34,IF(J964=34,'Equivalencia BH-BMPT'!$D$35,IF(J964=35,'Equivalencia BH-BMPT'!$D$36,IF(J964=36,'Equivalencia BH-BMPT'!$D$37,IF(J964=37,'Equivalencia BH-BMPT'!$D$38,IF(J964=38,'Equivalencia BH-BMPT'!#REF!,IF(J964=39,'Equivalencia BH-BMPT'!$D$40,IF(J964=40,'Equivalencia BH-BMPT'!$D$41,IF(J964=41,'Equivalencia BH-BMPT'!$D$42,IF(J964=42,'Equivalencia BH-BMPT'!$D$43,IF(J964=43,'Equivalencia BH-BMPT'!$D$44,IF(J964=44,'Equivalencia BH-BMPT'!$D$45,IF(J964=45,'Equivalencia BH-BMPT'!$D$46,"No ha seleccionado un número de programa")))))))))))))))))))))))))))))))))))))))))))))</f>
        <v>No ha seleccionado un número de programa</v>
      </c>
      <c r="L964" s="20"/>
      <c r="M964" s="17"/>
      <c r="N964" s="24"/>
      <c r="O964" s="21"/>
      <c r="P964" s="85"/>
      <c r="Q964" s="22"/>
      <c r="R964" s="22"/>
      <c r="S964" s="22"/>
      <c r="T964" s="22">
        <f t="shared" si="51"/>
        <v>0</v>
      </c>
      <c r="U964" s="22"/>
      <c r="V964" s="23"/>
      <c r="W964" s="23"/>
      <c r="X964" s="23"/>
      <c r="Y964" s="17"/>
      <c r="Z964" s="17"/>
      <c r="AA964" s="39"/>
      <c r="AB964" s="17"/>
      <c r="AC964" s="17"/>
      <c r="AD964" s="17"/>
      <c r="AE964" s="17"/>
      <c r="AF964" s="40" t="e">
        <f t="shared" si="52"/>
        <v>#DIV/0!</v>
      </c>
      <c r="AG964" s="41"/>
      <c r="AH964" s="41" t="b">
        <f t="shared" si="53"/>
        <v>1</v>
      </c>
    </row>
    <row r="965" spans="1:34" ht="44.25" hidden="1" customHeight="1" thickBot="1" x14ac:dyDescent="0.3">
      <c r="A965" s="17"/>
      <c r="B965" s="17"/>
      <c r="C965" s="3"/>
      <c r="D965" s="17"/>
      <c r="E965" s="3" t="str">
        <f>IF(D965=1,'Tipo '!$B$2,IF(D965=2,'Tipo '!$B$3,IF(D965=3,'Tipo '!$B$4,IF(D965=4,'Tipo '!$B$5,IF(D965=5,'Tipo '!$B$6,IF(D965=6,'Tipo '!$B$7,IF(D965=7,'Tipo '!$B$8,IF(D965=8,'Tipo '!$B$9,IF(D965=9,'Tipo '!$B$10,IF(D965=10,'Tipo '!$B$11,IF(D965=11,'Tipo '!$B$12,IF(D965=12,'Tipo '!$B$13,IF(D965=13,'Tipo '!$B$14,IF(D965=14,'Tipo '!$B$15,IF(D965=15,'Tipo '!$B$16,IF(D965=16,'Tipo '!$B$17,IF(D965=17,'Tipo '!$B$18,IF(D965=18,'Tipo '!$B$19,IF(D965=19,'Tipo '!$B$20,IF(D965=20,'Tipo '!$B$21,"No ha seleccionado un tipo de contrato válido"))))))))))))))))))))</f>
        <v>No ha seleccionado un tipo de contrato válido</v>
      </c>
      <c r="F965" s="3"/>
      <c r="G965" s="3"/>
      <c r="H965" s="19"/>
      <c r="I965" s="19"/>
      <c r="J965" s="8"/>
      <c r="K965" s="38" t="str">
        <f>IF(J965=1,'Equivalencia BH-BMPT'!$D$2,IF(J965=2,'Equivalencia BH-BMPT'!$D$3,IF(J965=3,'Equivalencia BH-BMPT'!$D$4,IF(J965=4,'Equivalencia BH-BMPT'!$D$5,IF(J965=5,'Equivalencia BH-BMPT'!$D$6,IF(J965=6,'Equivalencia BH-BMPT'!$D$7,IF(J965=7,'Equivalencia BH-BMPT'!$D$8,IF(J965=8,'Equivalencia BH-BMPT'!$D$9,IF(J965=9,'Equivalencia BH-BMPT'!$D$10,IF(J965=10,'Equivalencia BH-BMPT'!$D$11,IF(J965=11,'Equivalencia BH-BMPT'!$D$12,IF(J965=12,'Equivalencia BH-BMPT'!$D$13,IF(J965=13,'Equivalencia BH-BMPT'!$D$14,IF(J965=14,'Equivalencia BH-BMPT'!$D$15,IF(J965=15,'Equivalencia BH-BMPT'!$D$16,IF(J965=16,'Equivalencia BH-BMPT'!$D$17,IF(J965=17,'Equivalencia BH-BMPT'!$D$18,IF(J965=18,'Equivalencia BH-BMPT'!$D$19,IF(J965=19,'Equivalencia BH-BMPT'!$D$20,IF(J965=20,'Equivalencia BH-BMPT'!$D$21,IF(J965=21,'Equivalencia BH-BMPT'!$D$22,IF(J965=22,'Equivalencia BH-BMPT'!$D$23,IF(J965=23,'Equivalencia BH-BMPT'!#REF!,IF(J965=24,'Equivalencia BH-BMPT'!$D$25,IF(J965=25,'Equivalencia BH-BMPT'!$D$26,IF(J965=26,'Equivalencia BH-BMPT'!$D$27,IF(J965=27,'Equivalencia BH-BMPT'!$D$28,IF(J965=28,'Equivalencia BH-BMPT'!$D$29,IF(J965=29,'Equivalencia BH-BMPT'!$D$30,IF(J965=30,'Equivalencia BH-BMPT'!$D$31,IF(J965=31,'Equivalencia BH-BMPT'!$D$32,IF(J965=32,'Equivalencia BH-BMPT'!$D$33,IF(J965=33,'Equivalencia BH-BMPT'!$D$34,IF(J965=34,'Equivalencia BH-BMPT'!$D$35,IF(J965=35,'Equivalencia BH-BMPT'!$D$36,IF(J965=36,'Equivalencia BH-BMPT'!$D$37,IF(J965=37,'Equivalencia BH-BMPT'!$D$38,IF(J965=38,'Equivalencia BH-BMPT'!#REF!,IF(J965=39,'Equivalencia BH-BMPT'!$D$40,IF(J965=40,'Equivalencia BH-BMPT'!$D$41,IF(J965=41,'Equivalencia BH-BMPT'!$D$42,IF(J965=42,'Equivalencia BH-BMPT'!$D$43,IF(J965=43,'Equivalencia BH-BMPT'!$D$44,IF(J965=44,'Equivalencia BH-BMPT'!$D$45,IF(J965=45,'Equivalencia BH-BMPT'!$D$46,"No ha seleccionado un número de programa")))))))))))))))))))))))))))))))))))))))))))))</f>
        <v>No ha seleccionado un número de programa</v>
      </c>
      <c r="L965" s="20"/>
      <c r="M965" s="17"/>
      <c r="N965" s="24"/>
      <c r="O965" s="21"/>
      <c r="P965" s="85"/>
      <c r="Q965" s="22"/>
      <c r="R965" s="22"/>
      <c r="S965" s="22"/>
      <c r="T965" s="22">
        <f t="shared" si="51"/>
        <v>0</v>
      </c>
      <c r="U965" s="22"/>
      <c r="V965" s="23"/>
      <c r="W965" s="23"/>
      <c r="X965" s="23"/>
      <c r="Y965" s="17"/>
      <c r="Z965" s="17"/>
      <c r="AA965" s="39"/>
      <c r="AB965" s="17"/>
      <c r="AC965" s="17"/>
      <c r="AD965" s="17"/>
      <c r="AE965" s="17"/>
      <c r="AF965" s="40" t="e">
        <f t="shared" si="52"/>
        <v>#DIV/0!</v>
      </c>
      <c r="AG965" s="41"/>
      <c r="AH965" s="41" t="b">
        <f t="shared" si="53"/>
        <v>1</v>
      </c>
    </row>
    <row r="966" spans="1:34" ht="44.25" hidden="1" customHeight="1" thickBot="1" x14ac:dyDescent="0.3">
      <c r="A966" s="17"/>
      <c r="B966" s="17"/>
      <c r="C966" s="3"/>
      <c r="D966" s="17"/>
      <c r="E966" s="3" t="str">
        <f>IF(D966=1,'Tipo '!$B$2,IF(D966=2,'Tipo '!$B$3,IF(D966=3,'Tipo '!$B$4,IF(D966=4,'Tipo '!$B$5,IF(D966=5,'Tipo '!$B$6,IF(D966=6,'Tipo '!$B$7,IF(D966=7,'Tipo '!$B$8,IF(D966=8,'Tipo '!$B$9,IF(D966=9,'Tipo '!$B$10,IF(D966=10,'Tipo '!$B$11,IF(D966=11,'Tipo '!$B$12,IF(D966=12,'Tipo '!$B$13,IF(D966=13,'Tipo '!$B$14,IF(D966=14,'Tipo '!$B$15,IF(D966=15,'Tipo '!$B$16,IF(D966=16,'Tipo '!$B$17,IF(D966=17,'Tipo '!$B$18,IF(D966=18,'Tipo '!$B$19,IF(D966=19,'Tipo '!$B$20,IF(D966=20,'Tipo '!$B$21,"No ha seleccionado un tipo de contrato válido"))))))))))))))))))))</f>
        <v>No ha seleccionado un tipo de contrato válido</v>
      </c>
      <c r="F966" s="3"/>
      <c r="G966" s="3"/>
      <c r="H966" s="19"/>
      <c r="I966" s="19"/>
      <c r="J966" s="8"/>
      <c r="K966" s="38" t="str">
        <f>IF(J966=1,'Equivalencia BH-BMPT'!$D$2,IF(J966=2,'Equivalencia BH-BMPT'!$D$3,IF(J966=3,'Equivalencia BH-BMPT'!$D$4,IF(J966=4,'Equivalencia BH-BMPT'!$D$5,IF(J966=5,'Equivalencia BH-BMPT'!$D$6,IF(J966=6,'Equivalencia BH-BMPT'!$D$7,IF(J966=7,'Equivalencia BH-BMPT'!$D$8,IF(J966=8,'Equivalencia BH-BMPT'!$D$9,IF(J966=9,'Equivalencia BH-BMPT'!$D$10,IF(J966=10,'Equivalencia BH-BMPT'!$D$11,IF(J966=11,'Equivalencia BH-BMPT'!$D$12,IF(J966=12,'Equivalencia BH-BMPT'!$D$13,IF(J966=13,'Equivalencia BH-BMPT'!$D$14,IF(J966=14,'Equivalencia BH-BMPT'!$D$15,IF(J966=15,'Equivalencia BH-BMPT'!$D$16,IF(J966=16,'Equivalencia BH-BMPT'!$D$17,IF(J966=17,'Equivalencia BH-BMPT'!$D$18,IF(J966=18,'Equivalencia BH-BMPT'!$D$19,IF(J966=19,'Equivalencia BH-BMPT'!$D$20,IF(J966=20,'Equivalencia BH-BMPT'!$D$21,IF(J966=21,'Equivalencia BH-BMPT'!$D$22,IF(J966=22,'Equivalencia BH-BMPT'!$D$23,IF(J966=23,'Equivalencia BH-BMPT'!#REF!,IF(J966=24,'Equivalencia BH-BMPT'!$D$25,IF(J966=25,'Equivalencia BH-BMPT'!$D$26,IF(J966=26,'Equivalencia BH-BMPT'!$D$27,IF(J966=27,'Equivalencia BH-BMPT'!$D$28,IF(J966=28,'Equivalencia BH-BMPT'!$D$29,IF(J966=29,'Equivalencia BH-BMPT'!$D$30,IF(J966=30,'Equivalencia BH-BMPT'!$D$31,IF(J966=31,'Equivalencia BH-BMPT'!$D$32,IF(J966=32,'Equivalencia BH-BMPT'!$D$33,IF(J966=33,'Equivalencia BH-BMPT'!$D$34,IF(J966=34,'Equivalencia BH-BMPT'!$D$35,IF(J966=35,'Equivalencia BH-BMPT'!$D$36,IF(J966=36,'Equivalencia BH-BMPT'!$D$37,IF(J966=37,'Equivalencia BH-BMPT'!$D$38,IF(J966=38,'Equivalencia BH-BMPT'!#REF!,IF(J966=39,'Equivalencia BH-BMPT'!$D$40,IF(J966=40,'Equivalencia BH-BMPT'!$D$41,IF(J966=41,'Equivalencia BH-BMPT'!$D$42,IF(J966=42,'Equivalencia BH-BMPT'!$D$43,IF(J966=43,'Equivalencia BH-BMPT'!$D$44,IF(J966=44,'Equivalencia BH-BMPT'!$D$45,IF(J966=45,'Equivalencia BH-BMPT'!$D$46,"No ha seleccionado un número de programa")))))))))))))))))))))))))))))))))))))))))))))</f>
        <v>No ha seleccionado un número de programa</v>
      </c>
      <c r="L966" s="20"/>
      <c r="M966" s="17"/>
      <c r="N966" s="24"/>
      <c r="O966" s="21"/>
      <c r="P966" s="85"/>
      <c r="Q966" s="22"/>
      <c r="R966" s="22"/>
      <c r="S966" s="22"/>
      <c r="T966" s="22">
        <f t="shared" si="51"/>
        <v>0</v>
      </c>
      <c r="U966" s="22"/>
      <c r="V966" s="23"/>
      <c r="W966" s="23"/>
      <c r="X966" s="23"/>
      <c r="Y966" s="17"/>
      <c r="Z966" s="17"/>
      <c r="AA966" s="39"/>
      <c r="AB966" s="17"/>
      <c r="AC966" s="17"/>
      <c r="AD966" s="17"/>
      <c r="AE966" s="17"/>
      <c r="AF966" s="40" t="e">
        <f t="shared" si="52"/>
        <v>#DIV/0!</v>
      </c>
      <c r="AG966" s="41"/>
      <c r="AH966" s="41" t="b">
        <f t="shared" si="53"/>
        <v>1</v>
      </c>
    </row>
    <row r="967" spans="1:34" ht="44.25" hidden="1" customHeight="1" thickBot="1" x14ac:dyDescent="0.3">
      <c r="A967" s="17"/>
      <c r="B967" s="17"/>
      <c r="C967" s="3"/>
      <c r="D967" s="17"/>
      <c r="E967" s="3" t="str">
        <f>IF(D967=1,'Tipo '!$B$2,IF(D967=2,'Tipo '!$B$3,IF(D967=3,'Tipo '!$B$4,IF(D967=4,'Tipo '!$B$5,IF(D967=5,'Tipo '!$B$6,IF(D967=6,'Tipo '!$B$7,IF(D967=7,'Tipo '!$B$8,IF(D967=8,'Tipo '!$B$9,IF(D967=9,'Tipo '!$B$10,IF(D967=10,'Tipo '!$B$11,IF(D967=11,'Tipo '!$B$12,IF(D967=12,'Tipo '!$B$13,IF(D967=13,'Tipo '!$B$14,IF(D967=14,'Tipo '!$B$15,IF(D967=15,'Tipo '!$B$16,IF(D967=16,'Tipo '!$B$17,IF(D967=17,'Tipo '!$B$18,IF(D967=18,'Tipo '!$B$19,IF(D967=19,'Tipo '!$B$20,IF(D967=20,'Tipo '!$B$21,"No ha seleccionado un tipo de contrato válido"))))))))))))))))))))</f>
        <v>No ha seleccionado un tipo de contrato válido</v>
      </c>
      <c r="F967" s="3"/>
      <c r="G967" s="3"/>
      <c r="H967" s="19"/>
      <c r="I967" s="19"/>
      <c r="J967" s="8"/>
      <c r="K967" s="38" t="str">
        <f>IF(J967=1,'Equivalencia BH-BMPT'!$D$2,IF(J967=2,'Equivalencia BH-BMPT'!$D$3,IF(J967=3,'Equivalencia BH-BMPT'!$D$4,IF(J967=4,'Equivalencia BH-BMPT'!$D$5,IF(J967=5,'Equivalencia BH-BMPT'!$D$6,IF(J967=6,'Equivalencia BH-BMPT'!$D$7,IF(J967=7,'Equivalencia BH-BMPT'!$D$8,IF(J967=8,'Equivalencia BH-BMPT'!$D$9,IF(J967=9,'Equivalencia BH-BMPT'!$D$10,IF(J967=10,'Equivalencia BH-BMPT'!$D$11,IF(J967=11,'Equivalencia BH-BMPT'!$D$12,IF(J967=12,'Equivalencia BH-BMPT'!$D$13,IF(J967=13,'Equivalencia BH-BMPT'!$D$14,IF(J967=14,'Equivalencia BH-BMPT'!$D$15,IF(J967=15,'Equivalencia BH-BMPT'!$D$16,IF(J967=16,'Equivalencia BH-BMPT'!$D$17,IF(J967=17,'Equivalencia BH-BMPT'!$D$18,IF(J967=18,'Equivalencia BH-BMPT'!$D$19,IF(J967=19,'Equivalencia BH-BMPT'!$D$20,IF(J967=20,'Equivalencia BH-BMPT'!$D$21,IF(J967=21,'Equivalencia BH-BMPT'!$D$22,IF(J967=22,'Equivalencia BH-BMPT'!$D$23,IF(J967=23,'Equivalencia BH-BMPT'!#REF!,IF(J967=24,'Equivalencia BH-BMPT'!$D$25,IF(J967=25,'Equivalencia BH-BMPT'!$D$26,IF(J967=26,'Equivalencia BH-BMPT'!$D$27,IF(J967=27,'Equivalencia BH-BMPT'!$D$28,IF(J967=28,'Equivalencia BH-BMPT'!$D$29,IF(J967=29,'Equivalencia BH-BMPT'!$D$30,IF(J967=30,'Equivalencia BH-BMPT'!$D$31,IF(J967=31,'Equivalencia BH-BMPT'!$D$32,IF(J967=32,'Equivalencia BH-BMPT'!$D$33,IF(J967=33,'Equivalencia BH-BMPT'!$D$34,IF(J967=34,'Equivalencia BH-BMPT'!$D$35,IF(J967=35,'Equivalencia BH-BMPT'!$D$36,IF(J967=36,'Equivalencia BH-BMPT'!$D$37,IF(J967=37,'Equivalencia BH-BMPT'!$D$38,IF(J967=38,'Equivalencia BH-BMPT'!#REF!,IF(J967=39,'Equivalencia BH-BMPT'!$D$40,IF(J967=40,'Equivalencia BH-BMPT'!$D$41,IF(J967=41,'Equivalencia BH-BMPT'!$D$42,IF(J967=42,'Equivalencia BH-BMPT'!$D$43,IF(J967=43,'Equivalencia BH-BMPT'!$D$44,IF(J967=44,'Equivalencia BH-BMPT'!$D$45,IF(J967=45,'Equivalencia BH-BMPT'!$D$46,"No ha seleccionado un número de programa")))))))))))))))))))))))))))))))))))))))))))))</f>
        <v>No ha seleccionado un número de programa</v>
      </c>
      <c r="L967" s="20"/>
      <c r="M967" s="17"/>
      <c r="N967" s="24"/>
      <c r="O967" s="21"/>
      <c r="P967" s="85"/>
      <c r="Q967" s="22"/>
      <c r="R967" s="22"/>
      <c r="S967" s="22"/>
      <c r="T967" s="22">
        <f t="shared" si="51"/>
        <v>0</v>
      </c>
      <c r="U967" s="22"/>
      <c r="V967" s="23"/>
      <c r="W967" s="23"/>
      <c r="X967" s="23"/>
      <c r="Y967" s="17"/>
      <c r="Z967" s="17"/>
      <c r="AA967" s="39"/>
      <c r="AB967" s="17"/>
      <c r="AC967" s="17"/>
      <c r="AD967" s="17"/>
      <c r="AE967" s="17"/>
      <c r="AF967" s="40" t="e">
        <f t="shared" si="52"/>
        <v>#DIV/0!</v>
      </c>
      <c r="AG967" s="41"/>
      <c r="AH967" s="41" t="b">
        <f t="shared" si="53"/>
        <v>1</v>
      </c>
    </row>
    <row r="968" spans="1:34" ht="44.25" hidden="1" customHeight="1" thickBot="1" x14ac:dyDescent="0.3">
      <c r="A968" s="17"/>
      <c r="B968" s="17"/>
      <c r="C968" s="3"/>
      <c r="D968" s="17"/>
      <c r="E968" s="3" t="str">
        <f>IF(D968=1,'Tipo '!$B$2,IF(D968=2,'Tipo '!$B$3,IF(D968=3,'Tipo '!$B$4,IF(D968=4,'Tipo '!$B$5,IF(D968=5,'Tipo '!$B$6,IF(D968=6,'Tipo '!$B$7,IF(D968=7,'Tipo '!$B$8,IF(D968=8,'Tipo '!$B$9,IF(D968=9,'Tipo '!$B$10,IF(D968=10,'Tipo '!$B$11,IF(D968=11,'Tipo '!$B$12,IF(D968=12,'Tipo '!$B$13,IF(D968=13,'Tipo '!$B$14,IF(D968=14,'Tipo '!$B$15,IF(D968=15,'Tipo '!$B$16,IF(D968=16,'Tipo '!$B$17,IF(D968=17,'Tipo '!$B$18,IF(D968=18,'Tipo '!$B$19,IF(D968=19,'Tipo '!$B$20,IF(D968=20,'Tipo '!$B$21,"No ha seleccionado un tipo de contrato válido"))))))))))))))))))))</f>
        <v>No ha seleccionado un tipo de contrato válido</v>
      </c>
      <c r="F968" s="3"/>
      <c r="G968" s="3"/>
      <c r="H968" s="19"/>
      <c r="I968" s="19"/>
      <c r="J968" s="8"/>
      <c r="K968" s="38" t="str">
        <f>IF(J968=1,'Equivalencia BH-BMPT'!$D$2,IF(J968=2,'Equivalencia BH-BMPT'!$D$3,IF(J968=3,'Equivalencia BH-BMPT'!$D$4,IF(J968=4,'Equivalencia BH-BMPT'!$D$5,IF(J968=5,'Equivalencia BH-BMPT'!$D$6,IF(J968=6,'Equivalencia BH-BMPT'!$D$7,IF(J968=7,'Equivalencia BH-BMPT'!$D$8,IF(J968=8,'Equivalencia BH-BMPT'!$D$9,IF(J968=9,'Equivalencia BH-BMPT'!$D$10,IF(J968=10,'Equivalencia BH-BMPT'!$D$11,IF(J968=11,'Equivalencia BH-BMPT'!$D$12,IF(J968=12,'Equivalencia BH-BMPT'!$D$13,IF(J968=13,'Equivalencia BH-BMPT'!$D$14,IF(J968=14,'Equivalencia BH-BMPT'!$D$15,IF(J968=15,'Equivalencia BH-BMPT'!$D$16,IF(J968=16,'Equivalencia BH-BMPT'!$D$17,IF(J968=17,'Equivalencia BH-BMPT'!$D$18,IF(J968=18,'Equivalencia BH-BMPT'!$D$19,IF(J968=19,'Equivalencia BH-BMPT'!$D$20,IF(J968=20,'Equivalencia BH-BMPT'!$D$21,IF(J968=21,'Equivalencia BH-BMPT'!$D$22,IF(J968=22,'Equivalencia BH-BMPT'!$D$23,IF(J968=23,'Equivalencia BH-BMPT'!#REF!,IF(J968=24,'Equivalencia BH-BMPT'!$D$25,IF(J968=25,'Equivalencia BH-BMPT'!$D$26,IF(J968=26,'Equivalencia BH-BMPT'!$D$27,IF(J968=27,'Equivalencia BH-BMPT'!$D$28,IF(J968=28,'Equivalencia BH-BMPT'!$D$29,IF(J968=29,'Equivalencia BH-BMPT'!$D$30,IF(J968=30,'Equivalencia BH-BMPT'!$D$31,IF(J968=31,'Equivalencia BH-BMPT'!$D$32,IF(J968=32,'Equivalencia BH-BMPT'!$D$33,IF(J968=33,'Equivalencia BH-BMPT'!$D$34,IF(J968=34,'Equivalencia BH-BMPT'!$D$35,IF(J968=35,'Equivalencia BH-BMPT'!$D$36,IF(J968=36,'Equivalencia BH-BMPT'!$D$37,IF(J968=37,'Equivalencia BH-BMPT'!$D$38,IF(J968=38,'Equivalencia BH-BMPT'!#REF!,IF(J968=39,'Equivalencia BH-BMPT'!$D$40,IF(J968=40,'Equivalencia BH-BMPT'!$D$41,IF(J968=41,'Equivalencia BH-BMPT'!$D$42,IF(J968=42,'Equivalencia BH-BMPT'!$D$43,IF(J968=43,'Equivalencia BH-BMPT'!$D$44,IF(J968=44,'Equivalencia BH-BMPT'!$D$45,IF(J968=45,'Equivalencia BH-BMPT'!$D$46,"No ha seleccionado un número de programa")))))))))))))))))))))))))))))))))))))))))))))</f>
        <v>No ha seleccionado un número de programa</v>
      </c>
      <c r="L968" s="20"/>
      <c r="M968" s="17"/>
      <c r="N968" s="24"/>
      <c r="O968" s="21"/>
      <c r="P968" s="85"/>
      <c r="Q968" s="22"/>
      <c r="R968" s="22"/>
      <c r="S968" s="22"/>
      <c r="T968" s="22">
        <f t="shared" si="51"/>
        <v>0</v>
      </c>
      <c r="U968" s="22"/>
      <c r="V968" s="23"/>
      <c r="W968" s="23"/>
      <c r="X968" s="23"/>
      <c r="Y968" s="17"/>
      <c r="Z968" s="17"/>
      <c r="AA968" s="39"/>
      <c r="AB968" s="17"/>
      <c r="AC968" s="17"/>
      <c r="AD968" s="17"/>
      <c r="AE968" s="17"/>
      <c r="AF968" s="40" t="e">
        <f t="shared" si="52"/>
        <v>#DIV/0!</v>
      </c>
      <c r="AG968" s="41"/>
      <c r="AH968" s="41" t="b">
        <f t="shared" si="53"/>
        <v>1</v>
      </c>
    </row>
    <row r="969" spans="1:34" ht="44.25" hidden="1" customHeight="1" thickBot="1" x14ac:dyDescent="0.3">
      <c r="A969" s="17"/>
      <c r="B969" s="17"/>
      <c r="C969" s="3"/>
      <c r="D969" s="17"/>
      <c r="E969" s="3" t="str">
        <f>IF(D969=1,'Tipo '!$B$2,IF(D969=2,'Tipo '!$B$3,IF(D969=3,'Tipo '!$B$4,IF(D969=4,'Tipo '!$B$5,IF(D969=5,'Tipo '!$B$6,IF(D969=6,'Tipo '!$B$7,IF(D969=7,'Tipo '!$B$8,IF(D969=8,'Tipo '!$B$9,IF(D969=9,'Tipo '!$B$10,IF(D969=10,'Tipo '!$B$11,IF(D969=11,'Tipo '!$B$12,IF(D969=12,'Tipo '!$B$13,IF(D969=13,'Tipo '!$B$14,IF(D969=14,'Tipo '!$B$15,IF(D969=15,'Tipo '!$B$16,IF(D969=16,'Tipo '!$B$17,IF(D969=17,'Tipo '!$B$18,IF(D969=18,'Tipo '!$B$19,IF(D969=19,'Tipo '!$B$20,IF(D969=20,'Tipo '!$B$21,"No ha seleccionado un tipo de contrato válido"))))))))))))))))))))</f>
        <v>No ha seleccionado un tipo de contrato válido</v>
      </c>
      <c r="F969" s="3"/>
      <c r="G969" s="3"/>
      <c r="H969" s="19"/>
      <c r="I969" s="19"/>
      <c r="J969" s="8"/>
      <c r="K969" s="38" t="str">
        <f>IF(J969=1,'Equivalencia BH-BMPT'!$D$2,IF(J969=2,'Equivalencia BH-BMPT'!$D$3,IF(J969=3,'Equivalencia BH-BMPT'!$D$4,IF(J969=4,'Equivalencia BH-BMPT'!$D$5,IF(J969=5,'Equivalencia BH-BMPT'!$D$6,IF(J969=6,'Equivalencia BH-BMPT'!$D$7,IF(J969=7,'Equivalencia BH-BMPT'!$D$8,IF(J969=8,'Equivalencia BH-BMPT'!$D$9,IF(J969=9,'Equivalencia BH-BMPT'!$D$10,IF(J969=10,'Equivalencia BH-BMPT'!$D$11,IF(J969=11,'Equivalencia BH-BMPT'!$D$12,IF(J969=12,'Equivalencia BH-BMPT'!$D$13,IF(J969=13,'Equivalencia BH-BMPT'!$D$14,IF(J969=14,'Equivalencia BH-BMPT'!$D$15,IF(J969=15,'Equivalencia BH-BMPT'!$D$16,IF(J969=16,'Equivalencia BH-BMPT'!$D$17,IF(J969=17,'Equivalencia BH-BMPT'!$D$18,IF(J969=18,'Equivalencia BH-BMPT'!$D$19,IF(J969=19,'Equivalencia BH-BMPT'!$D$20,IF(J969=20,'Equivalencia BH-BMPT'!$D$21,IF(J969=21,'Equivalencia BH-BMPT'!$D$22,IF(J969=22,'Equivalencia BH-BMPT'!$D$23,IF(J969=23,'Equivalencia BH-BMPT'!#REF!,IF(J969=24,'Equivalencia BH-BMPT'!$D$25,IF(J969=25,'Equivalencia BH-BMPT'!$D$26,IF(J969=26,'Equivalencia BH-BMPT'!$D$27,IF(J969=27,'Equivalencia BH-BMPT'!$D$28,IF(J969=28,'Equivalencia BH-BMPT'!$D$29,IF(J969=29,'Equivalencia BH-BMPT'!$D$30,IF(J969=30,'Equivalencia BH-BMPT'!$D$31,IF(J969=31,'Equivalencia BH-BMPT'!$D$32,IF(J969=32,'Equivalencia BH-BMPT'!$D$33,IF(J969=33,'Equivalencia BH-BMPT'!$D$34,IF(J969=34,'Equivalencia BH-BMPT'!$D$35,IF(J969=35,'Equivalencia BH-BMPT'!$D$36,IF(J969=36,'Equivalencia BH-BMPT'!$D$37,IF(J969=37,'Equivalencia BH-BMPT'!$D$38,IF(J969=38,'Equivalencia BH-BMPT'!#REF!,IF(J969=39,'Equivalencia BH-BMPT'!$D$40,IF(J969=40,'Equivalencia BH-BMPT'!$D$41,IF(J969=41,'Equivalencia BH-BMPT'!$D$42,IF(J969=42,'Equivalencia BH-BMPT'!$D$43,IF(J969=43,'Equivalencia BH-BMPT'!$D$44,IF(J969=44,'Equivalencia BH-BMPT'!$D$45,IF(J969=45,'Equivalencia BH-BMPT'!$D$46,"No ha seleccionado un número de programa")))))))))))))))))))))))))))))))))))))))))))))</f>
        <v>No ha seleccionado un número de programa</v>
      </c>
      <c r="L969" s="20"/>
      <c r="M969" s="17"/>
      <c r="N969" s="24"/>
      <c r="O969" s="21"/>
      <c r="P969" s="85"/>
      <c r="Q969" s="22"/>
      <c r="R969" s="22"/>
      <c r="S969" s="22"/>
      <c r="T969" s="22">
        <f t="shared" si="51"/>
        <v>0</v>
      </c>
      <c r="U969" s="22"/>
      <c r="V969" s="23"/>
      <c r="W969" s="23"/>
      <c r="X969" s="23"/>
      <c r="Y969" s="17"/>
      <c r="Z969" s="17"/>
      <c r="AA969" s="39"/>
      <c r="AB969" s="17"/>
      <c r="AC969" s="17"/>
      <c r="AD969" s="17"/>
      <c r="AE969" s="17"/>
      <c r="AF969" s="40" t="e">
        <f t="shared" si="52"/>
        <v>#DIV/0!</v>
      </c>
      <c r="AG969" s="41"/>
      <c r="AH969" s="41" t="b">
        <f t="shared" si="53"/>
        <v>1</v>
      </c>
    </row>
    <row r="970" spans="1:34" ht="44.25" hidden="1" customHeight="1" thickBot="1" x14ac:dyDescent="0.3">
      <c r="A970" s="17"/>
      <c r="B970" s="17"/>
      <c r="C970" s="3"/>
      <c r="D970" s="17"/>
      <c r="E970" s="3" t="str">
        <f>IF(D970=1,'Tipo '!$B$2,IF(D970=2,'Tipo '!$B$3,IF(D970=3,'Tipo '!$B$4,IF(D970=4,'Tipo '!$B$5,IF(D970=5,'Tipo '!$B$6,IF(D970=6,'Tipo '!$B$7,IF(D970=7,'Tipo '!$B$8,IF(D970=8,'Tipo '!$B$9,IF(D970=9,'Tipo '!$B$10,IF(D970=10,'Tipo '!$B$11,IF(D970=11,'Tipo '!$B$12,IF(D970=12,'Tipo '!$B$13,IF(D970=13,'Tipo '!$B$14,IF(D970=14,'Tipo '!$B$15,IF(D970=15,'Tipo '!$B$16,IF(D970=16,'Tipo '!$B$17,IF(D970=17,'Tipo '!$B$18,IF(D970=18,'Tipo '!$B$19,IF(D970=19,'Tipo '!$B$20,IF(D970=20,'Tipo '!$B$21,"No ha seleccionado un tipo de contrato válido"))))))))))))))))))))</f>
        <v>No ha seleccionado un tipo de contrato válido</v>
      </c>
      <c r="F970" s="3"/>
      <c r="G970" s="3"/>
      <c r="H970" s="19"/>
      <c r="I970" s="19"/>
      <c r="J970" s="8"/>
      <c r="K970" s="38" t="str">
        <f>IF(J970=1,'Equivalencia BH-BMPT'!$D$2,IF(J970=2,'Equivalencia BH-BMPT'!$D$3,IF(J970=3,'Equivalencia BH-BMPT'!$D$4,IF(J970=4,'Equivalencia BH-BMPT'!$D$5,IF(J970=5,'Equivalencia BH-BMPT'!$D$6,IF(J970=6,'Equivalencia BH-BMPT'!$D$7,IF(J970=7,'Equivalencia BH-BMPT'!$D$8,IF(J970=8,'Equivalencia BH-BMPT'!$D$9,IF(J970=9,'Equivalencia BH-BMPT'!$D$10,IF(J970=10,'Equivalencia BH-BMPT'!$D$11,IF(J970=11,'Equivalencia BH-BMPT'!$D$12,IF(J970=12,'Equivalencia BH-BMPT'!$D$13,IF(J970=13,'Equivalencia BH-BMPT'!$D$14,IF(J970=14,'Equivalencia BH-BMPT'!$D$15,IF(J970=15,'Equivalencia BH-BMPT'!$D$16,IF(J970=16,'Equivalencia BH-BMPT'!$D$17,IF(J970=17,'Equivalencia BH-BMPT'!$D$18,IF(J970=18,'Equivalencia BH-BMPT'!$D$19,IF(J970=19,'Equivalencia BH-BMPT'!$D$20,IF(J970=20,'Equivalencia BH-BMPT'!$D$21,IF(J970=21,'Equivalencia BH-BMPT'!$D$22,IF(J970=22,'Equivalencia BH-BMPT'!$D$23,IF(J970=23,'Equivalencia BH-BMPT'!#REF!,IF(J970=24,'Equivalencia BH-BMPT'!$D$25,IF(J970=25,'Equivalencia BH-BMPT'!$D$26,IF(J970=26,'Equivalencia BH-BMPT'!$D$27,IF(J970=27,'Equivalencia BH-BMPT'!$D$28,IF(J970=28,'Equivalencia BH-BMPT'!$D$29,IF(J970=29,'Equivalencia BH-BMPT'!$D$30,IF(J970=30,'Equivalencia BH-BMPT'!$D$31,IF(J970=31,'Equivalencia BH-BMPT'!$D$32,IF(J970=32,'Equivalencia BH-BMPT'!$D$33,IF(J970=33,'Equivalencia BH-BMPT'!$D$34,IF(J970=34,'Equivalencia BH-BMPT'!$D$35,IF(J970=35,'Equivalencia BH-BMPT'!$D$36,IF(J970=36,'Equivalencia BH-BMPT'!$D$37,IF(J970=37,'Equivalencia BH-BMPT'!$D$38,IF(J970=38,'Equivalencia BH-BMPT'!#REF!,IF(J970=39,'Equivalencia BH-BMPT'!$D$40,IF(J970=40,'Equivalencia BH-BMPT'!$D$41,IF(J970=41,'Equivalencia BH-BMPT'!$D$42,IF(J970=42,'Equivalencia BH-BMPT'!$D$43,IF(J970=43,'Equivalencia BH-BMPT'!$D$44,IF(J970=44,'Equivalencia BH-BMPT'!$D$45,IF(J970=45,'Equivalencia BH-BMPT'!$D$46,"No ha seleccionado un número de programa")))))))))))))))))))))))))))))))))))))))))))))</f>
        <v>No ha seleccionado un número de programa</v>
      </c>
      <c r="L970" s="20"/>
      <c r="M970" s="17"/>
      <c r="N970" s="24"/>
      <c r="O970" s="21"/>
      <c r="P970" s="85"/>
      <c r="Q970" s="22"/>
      <c r="R970" s="22"/>
      <c r="S970" s="22"/>
      <c r="T970" s="22">
        <f t="shared" si="51"/>
        <v>0</v>
      </c>
      <c r="U970" s="22"/>
      <c r="V970" s="23"/>
      <c r="W970" s="23"/>
      <c r="X970" s="23"/>
      <c r="Y970" s="17"/>
      <c r="Z970" s="17"/>
      <c r="AA970" s="39"/>
      <c r="AB970" s="17"/>
      <c r="AC970" s="17"/>
      <c r="AD970" s="17"/>
      <c r="AE970" s="17"/>
      <c r="AF970" s="40" t="e">
        <f t="shared" si="52"/>
        <v>#DIV/0!</v>
      </c>
      <c r="AG970" s="41"/>
      <c r="AH970" s="41" t="b">
        <f t="shared" si="53"/>
        <v>1</v>
      </c>
    </row>
    <row r="971" spans="1:34" ht="44.25" hidden="1" customHeight="1" thickBot="1" x14ac:dyDescent="0.3">
      <c r="A971" s="17"/>
      <c r="B971" s="17"/>
      <c r="C971" s="3"/>
      <c r="D971" s="17"/>
      <c r="E971" s="3" t="str">
        <f>IF(D971=1,'Tipo '!$B$2,IF(D971=2,'Tipo '!$B$3,IF(D971=3,'Tipo '!$B$4,IF(D971=4,'Tipo '!$B$5,IF(D971=5,'Tipo '!$B$6,IF(D971=6,'Tipo '!$B$7,IF(D971=7,'Tipo '!$B$8,IF(D971=8,'Tipo '!$B$9,IF(D971=9,'Tipo '!$B$10,IF(D971=10,'Tipo '!$B$11,IF(D971=11,'Tipo '!$B$12,IF(D971=12,'Tipo '!$B$13,IF(D971=13,'Tipo '!$B$14,IF(D971=14,'Tipo '!$B$15,IF(D971=15,'Tipo '!$B$16,IF(D971=16,'Tipo '!$B$17,IF(D971=17,'Tipo '!$B$18,IF(D971=18,'Tipo '!$B$19,IF(D971=19,'Tipo '!$B$20,IF(D971=20,'Tipo '!$B$21,"No ha seleccionado un tipo de contrato válido"))))))))))))))))))))</f>
        <v>No ha seleccionado un tipo de contrato válido</v>
      </c>
      <c r="F971" s="3"/>
      <c r="G971" s="3"/>
      <c r="H971" s="19"/>
      <c r="I971" s="19"/>
      <c r="J971" s="8"/>
      <c r="K971" s="38" t="str">
        <f>IF(J971=1,'Equivalencia BH-BMPT'!$D$2,IF(J971=2,'Equivalencia BH-BMPT'!$D$3,IF(J971=3,'Equivalencia BH-BMPT'!$D$4,IF(J971=4,'Equivalencia BH-BMPT'!$D$5,IF(J971=5,'Equivalencia BH-BMPT'!$D$6,IF(J971=6,'Equivalencia BH-BMPT'!$D$7,IF(J971=7,'Equivalencia BH-BMPT'!$D$8,IF(J971=8,'Equivalencia BH-BMPT'!$D$9,IF(J971=9,'Equivalencia BH-BMPT'!$D$10,IF(J971=10,'Equivalencia BH-BMPT'!$D$11,IF(J971=11,'Equivalencia BH-BMPT'!$D$12,IF(J971=12,'Equivalencia BH-BMPT'!$D$13,IF(J971=13,'Equivalencia BH-BMPT'!$D$14,IF(J971=14,'Equivalencia BH-BMPT'!$D$15,IF(J971=15,'Equivalencia BH-BMPT'!$D$16,IF(J971=16,'Equivalencia BH-BMPT'!$D$17,IF(J971=17,'Equivalencia BH-BMPT'!$D$18,IF(J971=18,'Equivalencia BH-BMPT'!$D$19,IF(J971=19,'Equivalencia BH-BMPT'!$D$20,IF(J971=20,'Equivalencia BH-BMPT'!$D$21,IF(J971=21,'Equivalencia BH-BMPT'!$D$22,IF(J971=22,'Equivalencia BH-BMPT'!$D$23,IF(J971=23,'Equivalencia BH-BMPT'!#REF!,IF(J971=24,'Equivalencia BH-BMPT'!$D$25,IF(J971=25,'Equivalencia BH-BMPT'!$D$26,IF(J971=26,'Equivalencia BH-BMPT'!$D$27,IF(J971=27,'Equivalencia BH-BMPT'!$D$28,IF(J971=28,'Equivalencia BH-BMPT'!$D$29,IF(J971=29,'Equivalencia BH-BMPT'!$D$30,IF(J971=30,'Equivalencia BH-BMPT'!$D$31,IF(J971=31,'Equivalencia BH-BMPT'!$D$32,IF(J971=32,'Equivalencia BH-BMPT'!$D$33,IF(J971=33,'Equivalencia BH-BMPT'!$D$34,IF(J971=34,'Equivalencia BH-BMPT'!$D$35,IF(J971=35,'Equivalencia BH-BMPT'!$D$36,IF(J971=36,'Equivalencia BH-BMPT'!$D$37,IF(J971=37,'Equivalencia BH-BMPT'!$D$38,IF(J971=38,'Equivalencia BH-BMPT'!#REF!,IF(J971=39,'Equivalencia BH-BMPT'!$D$40,IF(J971=40,'Equivalencia BH-BMPT'!$D$41,IF(J971=41,'Equivalencia BH-BMPT'!$D$42,IF(J971=42,'Equivalencia BH-BMPT'!$D$43,IF(J971=43,'Equivalencia BH-BMPT'!$D$44,IF(J971=44,'Equivalencia BH-BMPT'!$D$45,IF(J971=45,'Equivalencia BH-BMPT'!$D$46,"No ha seleccionado un número de programa")))))))))))))))))))))))))))))))))))))))))))))</f>
        <v>No ha seleccionado un número de programa</v>
      </c>
      <c r="L971" s="20"/>
      <c r="M971" s="17"/>
      <c r="N971" s="24"/>
      <c r="O971" s="21"/>
      <c r="P971" s="85"/>
      <c r="Q971" s="22"/>
      <c r="R971" s="22"/>
      <c r="S971" s="22"/>
      <c r="T971" s="22">
        <f t="shared" si="51"/>
        <v>0</v>
      </c>
      <c r="U971" s="22"/>
      <c r="V971" s="23"/>
      <c r="W971" s="23"/>
      <c r="X971" s="23"/>
      <c r="Y971" s="17"/>
      <c r="Z971" s="17"/>
      <c r="AA971" s="39"/>
      <c r="AB971" s="17"/>
      <c r="AC971" s="17"/>
      <c r="AD971" s="17"/>
      <c r="AE971" s="17"/>
      <c r="AF971" s="40" t="e">
        <f t="shared" si="52"/>
        <v>#DIV/0!</v>
      </c>
      <c r="AG971" s="41"/>
      <c r="AH971" s="41" t="b">
        <f t="shared" si="53"/>
        <v>1</v>
      </c>
    </row>
    <row r="972" spans="1:34" ht="44.25" hidden="1" customHeight="1" thickBot="1" x14ac:dyDescent="0.3">
      <c r="A972" s="17"/>
      <c r="B972" s="17"/>
      <c r="C972" s="3"/>
      <c r="D972" s="17"/>
      <c r="E972" s="3" t="str">
        <f>IF(D972=1,'Tipo '!$B$2,IF(D972=2,'Tipo '!$B$3,IF(D972=3,'Tipo '!$B$4,IF(D972=4,'Tipo '!$B$5,IF(D972=5,'Tipo '!$B$6,IF(D972=6,'Tipo '!$B$7,IF(D972=7,'Tipo '!$B$8,IF(D972=8,'Tipo '!$B$9,IF(D972=9,'Tipo '!$B$10,IF(D972=10,'Tipo '!$B$11,IF(D972=11,'Tipo '!$B$12,IF(D972=12,'Tipo '!$B$13,IF(D972=13,'Tipo '!$B$14,IF(D972=14,'Tipo '!$B$15,IF(D972=15,'Tipo '!$B$16,IF(D972=16,'Tipo '!$B$17,IF(D972=17,'Tipo '!$B$18,IF(D972=18,'Tipo '!$B$19,IF(D972=19,'Tipo '!$B$20,IF(D972=20,'Tipo '!$B$21,"No ha seleccionado un tipo de contrato válido"))))))))))))))))))))</f>
        <v>No ha seleccionado un tipo de contrato válido</v>
      </c>
      <c r="F972" s="3"/>
      <c r="G972" s="3"/>
      <c r="H972" s="19"/>
      <c r="I972" s="19"/>
      <c r="J972" s="8"/>
      <c r="K972" s="38" t="str">
        <f>IF(J972=1,'Equivalencia BH-BMPT'!$D$2,IF(J972=2,'Equivalencia BH-BMPT'!$D$3,IF(J972=3,'Equivalencia BH-BMPT'!$D$4,IF(J972=4,'Equivalencia BH-BMPT'!$D$5,IF(J972=5,'Equivalencia BH-BMPT'!$D$6,IF(J972=6,'Equivalencia BH-BMPT'!$D$7,IF(J972=7,'Equivalencia BH-BMPT'!$D$8,IF(J972=8,'Equivalencia BH-BMPT'!$D$9,IF(J972=9,'Equivalencia BH-BMPT'!$D$10,IF(J972=10,'Equivalencia BH-BMPT'!$D$11,IF(J972=11,'Equivalencia BH-BMPT'!$D$12,IF(J972=12,'Equivalencia BH-BMPT'!$D$13,IF(J972=13,'Equivalencia BH-BMPT'!$D$14,IF(J972=14,'Equivalencia BH-BMPT'!$D$15,IF(J972=15,'Equivalencia BH-BMPT'!$D$16,IF(J972=16,'Equivalencia BH-BMPT'!$D$17,IF(J972=17,'Equivalencia BH-BMPT'!$D$18,IF(J972=18,'Equivalencia BH-BMPT'!$D$19,IF(J972=19,'Equivalencia BH-BMPT'!$D$20,IF(J972=20,'Equivalencia BH-BMPT'!$D$21,IF(J972=21,'Equivalencia BH-BMPT'!$D$22,IF(J972=22,'Equivalencia BH-BMPT'!$D$23,IF(J972=23,'Equivalencia BH-BMPT'!#REF!,IF(J972=24,'Equivalencia BH-BMPT'!$D$25,IF(J972=25,'Equivalencia BH-BMPT'!$D$26,IF(J972=26,'Equivalencia BH-BMPT'!$D$27,IF(J972=27,'Equivalencia BH-BMPT'!$D$28,IF(J972=28,'Equivalencia BH-BMPT'!$D$29,IF(J972=29,'Equivalencia BH-BMPT'!$D$30,IF(J972=30,'Equivalencia BH-BMPT'!$D$31,IF(J972=31,'Equivalencia BH-BMPT'!$D$32,IF(J972=32,'Equivalencia BH-BMPT'!$D$33,IF(J972=33,'Equivalencia BH-BMPT'!$D$34,IF(J972=34,'Equivalencia BH-BMPT'!$D$35,IF(J972=35,'Equivalencia BH-BMPT'!$D$36,IF(J972=36,'Equivalencia BH-BMPT'!$D$37,IF(J972=37,'Equivalencia BH-BMPT'!$D$38,IF(J972=38,'Equivalencia BH-BMPT'!#REF!,IF(J972=39,'Equivalencia BH-BMPT'!$D$40,IF(J972=40,'Equivalencia BH-BMPT'!$D$41,IF(J972=41,'Equivalencia BH-BMPT'!$D$42,IF(J972=42,'Equivalencia BH-BMPT'!$D$43,IF(J972=43,'Equivalencia BH-BMPT'!$D$44,IF(J972=44,'Equivalencia BH-BMPT'!$D$45,IF(J972=45,'Equivalencia BH-BMPT'!$D$46,"No ha seleccionado un número de programa")))))))))))))))))))))))))))))))))))))))))))))</f>
        <v>No ha seleccionado un número de programa</v>
      </c>
      <c r="L972" s="20"/>
      <c r="M972" s="17"/>
      <c r="N972" s="24"/>
      <c r="O972" s="21"/>
      <c r="P972" s="85"/>
      <c r="Q972" s="22"/>
      <c r="R972" s="22"/>
      <c r="S972" s="22"/>
      <c r="T972" s="22">
        <f t="shared" si="51"/>
        <v>0</v>
      </c>
      <c r="U972" s="22"/>
      <c r="V972" s="23"/>
      <c r="W972" s="23"/>
      <c r="X972" s="23"/>
      <c r="Y972" s="17"/>
      <c r="Z972" s="17"/>
      <c r="AA972" s="39"/>
      <c r="AB972" s="17"/>
      <c r="AC972" s="17"/>
      <c r="AD972" s="17"/>
      <c r="AE972" s="17"/>
      <c r="AF972" s="40" t="e">
        <f t="shared" si="52"/>
        <v>#DIV/0!</v>
      </c>
      <c r="AG972" s="41"/>
      <c r="AH972" s="41" t="b">
        <f t="shared" si="53"/>
        <v>1</v>
      </c>
    </row>
    <row r="973" spans="1:34" ht="44.25" hidden="1" customHeight="1" thickBot="1" x14ac:dyDescent="0.3">
      <c r="A973" s="17"/>
      <c r="B973" s="17"/>
      <c r="C973" s="3"/>
      <c r="D973" s="17"/>
      <c r="E973" s="3" t="str">
        <f>IF(D973=1,'Tipo '!$B$2,IF(D973=2,'Tipo '!$B$3,IF(D973=3,'Tipo '!$B$4,IF(D973=4,'Tipo '!$B$5,IF(D973=5,'Tipo '!$B$6,IF(D973=6,'Tipo '!$B$7,IF(D973=7,'Tipo '!$B$8,IF(D973=8,'Tipo '!$B$9,IF(D973=9,'Tipo '!$B$10,IF(D973=10,'Tipo '!$B$11,IF(D973=11,'Tipo '!$B$12,IF(D973=12,'Tipo '!$B$13,IF(D973=13,'Tipo '!$B$14,IF(D973=14,'Tipo '!$B$15,IF(D973=15,'Tipo '!$B$16,IF(D973=16,'Tipo '!$B$17,IF(D973=17,'Tipo '!$B$18,IF(D973=18,'Tipo '!$B$19,IF(D973=19,'Tipo '!$B$20,IF(D973=20,'Tipo '!$B$21,"No ha seleccionado un tipo de contrato válido"))))))))))))))))))))</f>
        <v>No ha seleccionado un tipo de contrato válido</v>
      </c>
      <c r="F973" s="3"/>
      <c r="G973" s="3"/>
      <c r="H973" s="19"/>
      <c r="I973" s="19"/>
      <c r="J973" s="8"/>
      <c r="K973" s="38" t="str">
        <f>IF(J973=1,'Equivalencia BH-BMPT'!$D$2,IF(J973=2,'Equivalencia BH-BMPT'!$D$3,IF(J973=3,'Equivalencia BH-BMPT'!$D$4,IF(J973=4,'Equivalencia BH-BMPT'!$D$5,IF(J973=5,'Equivalencia BH-BMPT'!$D$6,IF(J973=6,'Equivalencia BH-BMPT'!$D$7,IF(J973=7,'Equivalencia BH-BMPT'!$D$8,IF(J973=8,'Equivalencia BH-BMPT'!$D$9,IF(J973=9,'Equivalencia BH-BMPT'!$D$10,IF(J973=10,'Equivalencia BH-BMPT'!$D$11,IF(J973=11,'Equivalencia BH-BMPT'!$D$12,IF(J973=12,'Equivalencia BH-BMPT'!$D$13,IF(J973=13,'Equivalencia BH-BMPT'!$D$14,IF(J973=14,'Equivalencia BH-BMPT'!$D$15,IF(J973=15,'Equivalencia BH-BMPT'!$D$16,IF(J973=16,'Equivalencia BH-BMPT'!$D$17,IF(J973=17,'Equivalencia BH-BMPT'!$D$18,IF(J973=18,'Equivalencia BH-BMPT'!$D$19,IF(J973=19,'Equivalencia BH-BMPT'!$D$20,IF(J973=20,'Equivalencia BH-BMPT'!$D$21,IF(J973=21,'Equivalencia BH-BMPT'!$D$22,IF(J973=22,'Equivalencia BH-BMPT'!$D$23,IF(J973=23,'Equivalencia BH-BMPT'!#REF!,IF(J973=24,'Equivalencia BH-BMPT'!$D$25,IF(J973=25,'Equivalencia BH-BMPT'!$D$26,IF(J973=26,'Equivalencia BH-BMPT'!$D$27,IF(J973=27,'Equivalencia BH-BMPT'!$D$28,IF(J973=28,'Equivalencia BH-BMPT'!$D$29,IF(J973=29,'Equivalencia BH-BMPT'!$D$30,IF(J973=30,'Equivalencia BH-BMPT'!$D$31,IF(J973=31,'Equivalencia BH-BMPT'!$D$32,IF(J973=32,'Equivalencia BH-BMPT'!$D$33,IF(J973=33,'Equivalencia BH-BMPT'!$D$34,IF(J973=34,'Equivalencia BH-BMPT'!$D$35,IF(J973=35,'Equivalencia BH-BMPT'!$D$36,IF(J973=36,'Equivalencia BH-BMPT'!$D$37,IF(J973=37,'Equivalencia BH-BMPT'!$D$38,IF(J973=38,'Equivalencia BH-BMPT'!#REF!,IF(J973=39,'Equivalencia BH-BMPT'!$D$40,IF(J973=40,'Equivalencia BH-BMPT'!$D$41,IF(J973=41,'Equivalencia BH-BMPT'!$D$42,IF(J973=42,'Equivalencia BH-BMPT'!$D$43,IF(J973=43,'Equivalencia BH-BMPT'!$D$44,IF(J973=44,'Equivalencia BH-BMPT'!$D$45,IF(J973=45,'Equivalencia BH-BMPT'!$D$46,"No ha seleccionado un número de programa")))))))))))))))))))))))))))))))))))))))))))))</f>
        <v>No ha seleccionado un número de programa</v>
      </c>
      <c r="L973" s="20"/>
      <c r="M973" s="17"/>
      <c r="N973" s="24"/>
      <c r="O973" s="21"/>
      <c r="P973" s="85"/>
      <c r="Q973" s="22"/>
      <c r="R973" s="22"/>
      <c r="S973" s="22"/>
      <c r="T973" s="22">
        <f t="shared" si="51"/>
        <v>0</v>
      </c>
      <c r="U973" s="22"/>
      <c r="V973" s="23"/>
      <c r="W973" s="23"/>
      <c r="X973" s="23"/>
      <c r="Y973" s="17"/>
      <c r="Z973" s="17"/>
      <c r="AA973" s="39"/>
      <c r="AB973" s="17"/>
      <c r="AC973" s="17"/>
      <c r="AD973" s="17"/>
      <c r="AE973" s="17"/>
      <c r="AF973" s="40" t="e">
        <f t="shared" si="52"/>
        <v>#DIV/0!</v>
      </c>
      <c r="AG973" s="41"/>
      <c r="AH973" s="41" t="b">
        <f t="shared" si="53"/>
        <v>1</v>
      </c>
    </row>
    <row r="974" spans="1:34" ht="44.25" hidden="1" customHeight="1" thickBot="1" x14ac:dyDescent="0.3">
      <c r="A974" s="17"/>
      <c r="B974" s="17"/>
      <c r="C974" s="3"/>
      <c r="D974" s="17"/>
      <c r="E974" s="3" t="str">
        <f>IF(D974=1,'Tipo '!$B$2,IF(D974=2,'Tipo '!$B$3,IF(D974=3,'Tipo '!$B$4,IF(D974=4,'Tipo '!$B$5,IF(D974=5,'Tipo '!$B$6,IF(D974=6,'Tipo '!$B$7,IF(D974=7,'Tipo '!$B$8,IF(D974=8,'Tipo '!$B$9,IF(D974=9,'Tipo '!$B$10,IF(D974=10,'Tipo '!$B$11,IF(D974=11,'Tipo '!$B$12,IF(D974=12,'Tipo '!$B$13,IF(D974=13,'Tipo '!$B$14,IF(D974=14,'Tipo '!$B$15,IF(D974=15,'Tipo '!$B$16,IF(D974=16,'Tipo '!$B$17,IF(D974=17,'Tipo '!$B$18,IF(D974=18,'Tipo '!$B$19,IF(D974=19,'Tipo '!$B$20,IF(D974=20,'Tipo '!$B$21,"No ha seleccionado un tipo de contrato válido"))))))))))))))))))))</f>
        <v>No ha seleccionado un tipo de contrato válido</v>
      </c>
      <c r="F974" s="3"/>
      <c r="G974" s="3"/>
      <c r="H974" s="19"/>
      <c r="I974" s="19"/>
      <c r="J974" s="8"/>
      <c r="K974" s="38" t="str">
        <f>IF(J974=1,'Equivalencia BH-BMPT'!$D$2,IF(J974=2,'Equivalencia BH-BMPT'!$D$3,IF(J974=3,'Equivalencia BH-BMPT'!$D$4,IF(J974=4,'Equivalencia BH-BMPT'!$D$5,IF(J974=5,'Equivalencia BH-BMPT'!$D$6,IF(J974=6,'Equivalencia BH-BMPT'!$D$7,IF(J974=7,'Equivalencia BH-BMPT'!$D$8,IF(J974=8,'Equivalencia BH-BMPT'!$D$9,IF(J974=9,'Equivalencia BH-BMPT'!$D$10,IF(J974=10,'Equivalencia BH-BMPT'!$D$11,IF(J974=11,'Equivalencia BH-BMPT'!$D$12,IF(J974=12,'Equivalencia BH-BMPT'!$D$13,IF(J974=13,'Equivalencia BH-BMPT'!$D$14,IF(J974=14,'Equivalencia BH-BMPT'!$D$15,IF(J974=15,'Equivalencia BH-BMPT'!$D$16,IF(J974=16,'Equivalencia BH-BMPT'!$D$17,IF(J974=17,'Equivalencia BH-BMPT'!$D$18,IF(J974=18,'Equivalencia BH-BMPT'!$D$19,IF(J974=19,'Equivalencia BH-BMPT'!$D$20,IF(J974=20,'Equivalencia BH-BMPT'!$D$21,IF(J974=21,'Equivalencia BH-BMPT'!$D$22,IF(J974=22,'Equivalencia BH-BMPT'!$D$23,IF(J974=23,'Equivalencia BH-BMPT'!#REF!,IF(J974=24,'Equivalencia BH-BMPT'!$D$25,IF(J974=25,'Equivalencia BH-BMPT'!$D$26,IF(J974=26,'Equivalencia BH-BMPT'!$D$27,IF(J974=27,'Equivalencia BH-BMPT'!$D$28,IF(J974=28,'Equivalencia BH-BMPT'!$D$29,IF(J974=29,'Equivalencia BH-BMPT'!$D$30,IF(J974=30,'Equivalencia BH-BMPT'!$D$31,IF(J974=31,'Equivalencia BH-BMPT'!$D$32,IF(J974=32,'Equivalencia BH-BMPT'!$D$33,IF(J974=33,'Equivalencia BH-BMPT'!$D$34,IF(J974=34,'Equivalencia BH-BMPT'!$D$35,IF(J974=35,'Equivalencia BH-BMPT'!$D$36,IF(J974=36,'Equivalencia BH-BMPT'!$D$37,IF(J974=37,'Equivalencia BH-BMPT'!$D$38,IF(J974=38,'Equivalencia BH-BMPT'!#REF!,IF(J974=39,'Equivalencia BH-BMPT'!$D$40,IF(J974=40,'Equivalencia BH-BMPT'!$D$41,IF(J974=41,'Equivalencia BH-BMPT'!$D$42,IF(J974=42,'Equivalencia BH-BMPT'!$D$43,IF(J974=43,'Equivalencia BH-BMPT'!$D$44,IF(J974=44,'Equivalencia BH-BMPT'!$D$45,IF(J974=45,'Equivalencia BH-BMPT'!$D$46,"No ha seleccionado un número de programa")))))))))))))))))))))))))))))))))))))))))))))</f>
        <v>No ha seleccionado un número de programa</v>
      </c>
      <c r="L974" s="20"/>
      <c r="M974" s="17"/>
      <c r="N974" s="24"/>
      <c r="O974" s="21"/>
      <c r="P974" s="85"/>
      <c r="Q974" s="22"/>
      <c r="R974" s="22"/>
      <c r="S974" s="22"/>
      <c r="T974" s="22">
        <f t="shared" si="51"/>
        <v>0</v>
      </c>
      <c r="U974" s="22"/>
      <c r="V974" s="23"/>
      <c r="W974" s="23"/>
      <c r="X974" s="23"/>
      <c r="Y974" s="17"/>
      <c r="Z974" s="17"/>
      <c r="AA974" s="39"/>
      <c r="AB974" s="17"/>
      <c r="AC974" s="17"/>
      <c r="AD974" s="17"/>
      <c r="AE974" s="17"/>
      <c r="AF974" s="40" t="e">
        <f t="shared" si="52"/>
        <v>#DIV/0!</v>
      </c>
      <c r="AG974" s="41"/>
      <c r="AH974" s="41" t="b">
        <f t="shared" si="53"/>
        <v>1</v>
      </c>
    </row>
    <row r="975" spans="1:34" ht="44.25" hidden="1" customHeight="1" thickBot="1" x14ac:dyDescent="0.3">
      <c r="A975" s="17"/>
      <c r="B975" s="17"/>
      <c r="C975" s="3"/>
      <c r="D975" s="17"/>
      <c r="E975" s="3" t="str">
        <f>IF(D975=1,'Tipo '!$B$2,IF(D975=2,'Tipo '!$B$3,IF(D975=3,'Tipo '!$B$4,IF(D975=4,'Tipo '!$B$5,IF(D975=5,'Tipo '!$B$6,IF(D975=6,'Tipo '!$B$7,IF(D975=7,'Tipo '!$B$8,IF(D975=8,'Tipo '!$B$9,IF(D975=9,'Tipo '!$B$10,IF(D975=10,'Tipo '!$B$11,IF(D975=11,'Tipo '!$B$12,IF(D975=12,'Tipo '!$B$13,IF(D975=13,'Tipo '!$B$14,IF(D975=14,'Tipo '!$B$15,IF(D975=15,'Tipo '!$B$16,IF(D975=16,'Tipo '!$B$17,IF(D975=17,'Tipo '!$B$18,IF(D975=18,'Tipo '!$B$19,IF(D975=19,'Tipo '!$B$20,IF(D975=20,'Tipo '!$B$21,"No ha seleccionado un tipo de contrato válido"))))))))))))))))))))</f>
        <v>No ha seleccionado un tipo de contrato válido</v>
      </c>
      <c r="F975" s="3"/>
      <c r="G975" s="3"/>
      <c r="H975" s="19"/>
      <c r="I975" s="19"/>
      <c r="J975" s="8"/>
      <c r="K975" s="38" t="str">
        <f>IF(J975=1,'Equivalencia BH-BMPT'!$D$2,IF(J975=2,'Equivalencia BH-BMPT'!$D$3,IF(J975=3,'Equivalencia BH-BMPT'!$D$4,IF(J975=4,'Equivalencia BH-BMPT'!$D$5,IF(J975=5,'Equivalencia BH-BMPT'!$D$6,IF(J975=6,'Equivalencia BH-BMPT'!$D$7,IF(J975=7,'Equivalencia BH-BMPT'!$D$8,IF(J975=8,'Equivalencia BH-BMPT'!$D$9,IF(J975=9,'Equivalencia BH-BMPT'!$D$10,IF(J975=10,'Equivalencia BH-BMPT'!$D$11,IF(J975=11,'Equivalencia BH-BMPT'!$D$12,IF(J975=12,'Equivalencia BH-BMPT'!$D$13,IF(J975=13,'Equivalencia BH-BMPT'!$D$14,IF(J975=14,'Equivalencia BH-BMPT'!$D$15,IF(J975=15,'Equivalencia BH-BMPT'!$D$16,IF(J975=16,'Equivalencia BH-BMPT'!$D$17,IF(J975=17,'Equivalencia BH-BMPT'!$D$18,IF(J975=18,'Equivalencia BH-BMPT'!$D$19,IF(J975=19,'Equivalencia BH-BMPT'!$D$20,IF(J975=20,'Equivalencia BH-BMPT'!$D$21,IF(J975=21,'Equivalencia BH-BMPT'!$D$22,IF(J975=22,'Equivalencia BH-BMPT'!$D$23,IF(J975=23,'Equivalencia BH-BMPT'!#REF!,IF(J975=24,'Equivalencia BH-BMPT'!$D$25,IF(J975=25,'Equivalencia BH-BMPT'!$D$26,IF(J975=26,'Equivalencia BH-BMPT'!$D$27,IF(J975=27,'Equivalencia BH-BMPT'!$D$28,IF(J975=28,'Equivalencia BH-BMPT'!$D$29,IF(J975=29,'Equivalencia BH-BMPT'!$D$30,IF(J975=30,'Equivalencia BH-BMPT'!$D$31,IF(J975=31,'Equivalencia BH-BMPT'!$D$32,IF(J975=32,'Equivalencia BH-BMPT'!$D$33,IF(J975=33,'Equivalencia BH-BMPT'!$D$34,IF(J975=34,'Equivalencia BH-BMPT'!$D$35,IF(J975=35,'Equivalencia BH-BMPT'!$D$36,IF(J975=36,'Equivalencia BH-BMPT'!$D$37,IF(J975=37,'Equivalencia BH-BMPT'!$D$38,IF(J975=38,'Equivalencia BH-BMPT'!#REF!,IF(J975=39,'Equivalencia BH-BMPT'!$D$40,IF(J975=40,'Equivalencia BH-BMPT'!$D$41,IF(J975=41,'Equivalencia BH-BMPT'!$D$42,IF(J975=42,'Equivalencia BH-BMPT'!$D$43,IF(J975=43,'Equivalencia BH-BMPT'!$D$44,IF(J975=44,'Equivalencia BH-BMPT'!$D$45,IF(J975=45,'Equivalencia BH-BMPT'!$D$46,"No ha seleccionado un número de programa")))))))))))))))))))))))))))))))))))))))))))))</f>
        <v>No ha seleccionado un número de programa</v>
      </c>
      <c r="L975" s="20"/>
      <c r="M975" s="17"/>
      <c r="N975" s="24"/>
      <c r="O975" s="21"/>
      <c r="P975" s="85"/>
      <c r="Q975" s="22"/>
      <c r="R975" s="22"/>
      <c r="S975" s="22"/>
      <c r="T975" s="22">
        <f t="shared" si="51"/>
        <v>0</v>
      </c>
      <c r="U975" s="22"/>
      <c r="V975" s="23"/>
      <c r="W975" s="23"/>
      <c r="X975" s="23"/>
      <c r="Y975" s="17"/>
      <c r="Z975" s="17"/>
      <c r="AA975" s="39"/>
      <c r="AB975" s="17"/>
      <c r="AC975" s="17"/>
      <c r="AD975" s="17"/>
      <c r="AE975" s="17"/>
      <c r="AF975" s="40" t="e">
        <f t="shared" si="52"/>
        <v>#DIV/0!</v>
      </c>
      <c r="AG975" s="41"/>
      <c r="AH975" s="41" t="b">
        <f t="shared" si="53"/>
        <v>1</v>
      </c>
    </row>
    <row r="976" spans="1:34" ht="44.25" hidden="1" customHeight="1" thickBot="1" x14ac:dyDescent="0.3">
      <c r="A976" s="17"/>
      <c r="B976" s="17"/>
      <c r="C976" s="3"/>
      <c r="D976" s="17"/>
      <c r="E976" s="3" t="str">
        <f>IF(D976=1,'Tipo '!$B$2,IF(D976=2,'Tipo '!$B$3,IF(D976=3,'Tipo '!$B$4,IF(D976=4,'Tipo '!$B$5,IF(D976=5,'Tipo '!$B$6,IF(D976=6,'Tipo '!$B$7,IF(D976=7,'Tipo '!$B$8,IF(D976=8,'Tipo '!$B$9,IF(D976=9,'Tipo '!$B$10,IF(D976=10,'Tipo '!$B$11,IF(D976=11,'Tipo '!$B$12,IF(D976=12,'Tipo '!$B$13,IF(D976=13,'Tipo '!$B$14,IF(D976=14,'Tipo '!$B$15,IF(D976=15,'Tipo '!$B$16,IF(D976=16,'Tipo '!$B$17,IF(D976=17,'Tipo '!$B$18,IF(D976=18,'Tipo '!$B$19,IF(D976=19,'Tipo '!$B$20,IF(D976=20,'Tipo '!$B$21,"No ha seleccionado un tipo de contrato válido"))))))))))))))))))))</f>
        <v>No ha seleccionado un tipo de contrato válido</v>
      </c>
      <c r="F976" s="3"/>
      <c r="G976" s="3"/>
      <c r="H976" s="19"/>
      <c r="I976" s="19"/>
      <c r="J976" s="8"/>
      <c r="K976" s="38" t="str">
        <f>IF(J976=1,'Equivalencia BH-BMPT'!$D$2,IF(J976=2,'Equivalencia BH-BMPT'!$D$3,IF(J976=3,'Equivalencia BH-BMPT'!$D$4,IF(J976=4,'Equivalencia BH-BMPT'!$D$5,IF(J976=5,'Equivalencia BH-BMPT'!$D$6,IF(J976=6,'Equivalencia BH-BMPT'!$D$7,IF(J976=7,'Equivalencia BH-BMPT'!$D$8,IF(J976=8,'Equivalencia BH-BMPT'!$D$9,IF(J976=9,'Equivalencia BH-BMPT'!$D$10,IF(J976=10,'Equivalencia BH-BMPT'!$D$11,IF(J976=11,'Equivalencia BH-BMPT'!$D$12,IF(J976=12,'Equivalencia BH-BMPT'!$D$13,IF(J976=13,'Equivalencia BH-BMPT'!$D$14,IF(J976=14,'Equivalencia BH-BMPT'!$D$15,IF(J976=15,'Equivalencia BH-BMPT'!$D$16,IF(J976=16,'Equivalencia BH-BMPT'!$D$17,IF(J976=17,'Equivalencia BH-BMPT'!$D$18,IF(J976=18,'Equivalencia BH-BMPT'!$D$19,IF(J976=19,'Equivalencia BH-BMPT'!$D$20,IF(J976=20,'Equivalencia BH-BMPT'!$D$21,IF(J976=21,'Equivalencia BH-BMPT'!$D$22,IF(J976=22,'Equivalencia BH-BMPT'!$D$23,IF(J976=23,'Equivalencia BH-BMPT'!#REF!,IF(J976=24,'Equivalencia BH-BMPT'!$D$25,IF(J976=25,'Equivalencia BH-BMPT'!$D$26,IF(J976=26,'Equivalencia BH-BMPT'!$D$27,IF(J976=27,'Equivalencia BH-BMPT'!$D$28,IF(J976=28,'Equivalencia BH-BMPT'!$D$29,IF(J976=29,'Equivalencia BH-BMPT'!$D$30,IF(J976=30,'Equivalencia BH-BMPT'!$D$31,IF(J976=31,'Equivalencia BH-BMPT'!$D$32,IF(J976=32,'Equivalencia BH-BMPT'!$D$33,IF(J976=33,'Equivalencia BH-BMPT'!$D$34,IF(J976=34,'Equivalencia BH-BMPT'!$D$35,IF(J976=35,'Equivalencia BH-BMPT'!$D$36,IF(J976=36,'Equivalencia BH-BMPT'!$D$37,IF(J976=37,'Equivalencia BH-BMPT'!$D$38,IF(J976=38,'Equivalencia BH-BMPT'!#REF!,IF(J976=39,'Equivalencia BH-BMPT'!$D$40,IF(J976=40,'Equivalencia BH-BMPT'!$D$41,IF(J976=41,'Equivalencia BH-BMPT'!$D$42,IF(J976=42,'Equivalencia BH-BMPT'!$D$43,IF(J976=43,'Equivalencia BH-BMPT'!$D$44,IF(J976=44,'Equivalencia BH-BMPT'!$D$45,IF(J976=45,'Equivalencia BH-BMPT'!$D$46,"No ha seleccionado un número de programa")))))))))))))))))))))))))))))))))))))))))))))</f>
        <v>No ha seleccionado un número de programa</v>
      </c>
      <c r="L976" s="20"/>
      <c r="M976" s="17"/>
      <c r="N976" s="24"/>
      <c r="O976" s="21"/>
      <c r="P976" s="85"/>
      <c r="Q976" s="22"/>
      <c r="R976" s="22"/>
      <c r="S976" s="22"/>
      <c r="T976" s="22">
        <f t="shared" si="51"/>
        <v>0</v>
      </c>
      <c r="U976" s="22"/>
      <c r="V976" s="23"/>
      <c r="W976" s="23"/>
      <c r="X976" s="23"/>
      <c r="Y976" s="17"/>
      <c r="Z976" s="17"/>
      <c r="AA976" s="39"/>
      <c r="AB976" s="17"/>
      <c r="AC976" s="17"/>
      <c r="AD976" s="17"/>
      <c r="AE976" s="17"/>
      <c r="AF976" s="40" t="e">
        <f t="shared" si="52"/>
        <v>#DIV/0!</v>
      </c>
      <c r="AG976" s="41"/>
      <c r="AH976" s="41" t="b">
        <f t="shared" si="53"/>
        <v>1</v>
      </c>
    </row>
    <row r="977" spans="1:34" ht="44.25" hidden="1" customHeight="1" thickBot="1" x14ac:dyDescent="0.3">
      <c r="A977" s="17"/>
      <c r="B977" s="17"/>
      <c r="C977" s="3"/>
      <c r="D977" s="17"/>
      <c r="E977" s="3" t="str">
        <f>IF(D977=1,'Tipo '!$B$2,IF(D977=2,'Tipo '!$B$3,IF(D977=3,'Tipo '!$B$4,IF(D977=4,'Tipo '!$B$5,IF(D977=5,'Tipo '!$B$6,IF(D977=6,'Tipo '!$B$7,IF(D977=7,'Tipo '!$B$8,IF(D977=8,'Tipo '!$B$9,IF(D977=9,'Tipo '!$B$10,IF(D977=10,'Tipo '!$B$11,IF(D977=11,'Tipo '!$B$12,IF(D977=12,'Tipo '!$B$13,IF(D977=13,'Tipo '!$B$14,IF(D977=14,'Tipo '!$B$15,IF(D977=15,'Tipo '!$B$16,IF(D977=16,'Tipo '!$B$17,IF(D977=17,'Tipo '!$B$18,IF(D977=18,'Tipo '!$B$19,IF(D977=19,'Tipo '!$B$20,IF(D977=20,'Tipo '!$B$21,"No ha seleccionado un tipo de contrato válido"))))))))))))))))))))</f>
        <v>No ha seleccionado un tipo de contrato válido</v>
      </c>
      <c r="F977" s="3"/>
      <c r="G977" s="3"/>
      <c r="H977" s="19"/>
      <c r="I977" s="19"/>
      <c r="J977" s="8"/>
      <c r="K977" s="38" t="str">
        <f>IF(J977=1,'Equivalencia BH-BMPT'!$D$2,IF(J977=2,'Equivalencia BH-BMPT'!$D$3,IF(J977=3,'Equivalencia BH-BMPT'!$D$4,IF(J977=4,'Equivalencia BH-BMPT'!$D$5,IF(J977=5,'Equivalencia BH-BMPT'!$D$6,IF(J977=6,'Equivalencia BH-BMPT'!$D$7,IF(J977=7,'Equivalencia BH-BMPT'!$D$8,IF(J977=8,'Equivalencia BH-BMPT'!$D$9,IF(J977=9,'Equivalencia BH-BMPT'!$D$10,IF(J977=10,'Equivalencia BH-BMPT'!$D$11,IF(J977=11,'Equivalencia BH-BMPT'!$D$12,IF(J977=12,'Equivalencia BH-BMPT'!$D$13,IF(J977=13,'Equivalencia BH-BMPT'!$D$14,IF(J977=14,'Equivalencia BH-BMPT'!$D$15,IF(J977=15,'Equivalencia BH-BMPT'!$D$16,IF(J977=16,'Equivalencia BH-BMPT'!$D$17,IF(J977=17,'Equivalencia BH-BMPT'!$D$18,IF(J977=18,'Equivalencia BH-BMPT'!$D$19,IF(J977=19,'Equivalencia BH-BMPT'!$D$20,IF(J977=20,'Equivalencia BH-BMPT'!$D$21,IF(J977=21,'Equivalencia BH-BMPT'!$D$22,IF(J977=22,'Equivalencia BH-BMPT'!$D$23,IF(J977=23,'Equivalencia BH-BMPT'!#REF!,IF(J977=24,'Equivalencia BH-BMPT'!$D$25,IF(J977=25,'Equivalencia BH-BMPT'!$D$26,IF(J977=26,'Equivalencia BH-BMPT'!$D$27,IF(J977=27,'Equivalencia BH-BMPT'!$D$28,IF(J977=28,'Equivalencia BH-BMPT'!$D$29,IF(J977=29,'Equivalencia BH-BMPT'!$D$30,IF(J977=30,'Equivalencia BH-BMPT'!$D$31,IF(J977=31,'Equivalencia BH-BMPT'!$D$32,IF(J977=32,'Equivalencia BH-BMPT'!$D$33,IF(J977=33,'Equivalencia BH-BMPT'!$D$34,IF(J977=34,'Equivalencia BH-BMPT'!$D$35,IF(J977=35,'Equivalencia BH-BMPT'!$D$36,IF(J977=36,'Equivalencia BH-BMPT'!$D$37,IF(J977=37,'Equivalencia BH-BMPT'!$D$38,IF(J977=38,'Equivalencia BH-BMPT'!#REF!,IF(J977=39,'Equivalencia BH-BMPT'!$D$40,IF(J977=40,'Equivalencia BH-BMPT'!$D$41,IF(J977=41,'Equivalencia BH-BMPT'!$D$42,IF(J977=42,'Equivalencia BH-BMPT'!$D$43,IF(J977=43,'Equivalencia BH-BMPT'!$D$44,IF(J977=44,'Equivalencia BH-BMPT'!$D$45,IF(J977=45,'Equivalencia BH-BMPT'!$D$46,"No ha seleccionado un número de programa")))))))))))))))))))))))))))))))))))))))))))))</f>
        <v>No ha seleccionado un número de programa</v>
      </c>
      <c r="L977" s="20"/>
      <c r="M977" s="17"/>
      <c r="N977" s="24"/>
      <c r="O977" s="21"/>
      <c r="P977" s="85"/>
      <c r="Q977" s="22"/>
      <c r="R977" s="22"/>
      <c r="S977" s="22"/>
      <c r="T977" s="22">
        <f t="shared" si="51"/>
        <v>0</v>
      </c>
      <c r="U977" s="22"/>
      <c r="V977" s="23"/>
      <c r="W977" s="23"/>
      <c r="X977" s="23"/>
      <c r="Y977" s="17"/>
      <c r="Z977" s="17"/>
      <c r="AA977" s="39"/>
      <c r="AB977" s="17"/>
      <c r="AC977" s="17"/>
      <c r="AD977" s="17"/>
      <c r="AE977" s="17"/>
      <c r="AF977" s="40" t="e">
        <f t="shared" si="52"/>
        <v>#DIV/0!</v>
      </c>
      <c r="AG977" s="41"/>
      <c r="AH977" s="41" t="b">
        <f t="shared" si="53"/>
        <v>1</v>
      </c>
    </row>
    <row r="978" spans="1:34" ht="44.25" hidden="1" customHeight="1" thickBot="1" x14ac:dyDescent="0.3">
      <c r="A978" s="17"/>
      <c r="B978" s="17"/>
      <c r="C978" s="3"/>
      <c r="D978" s="17"/>
      <c r="E978" s="3" t="str">
        <f>IF(D978=1,'Tipo '!$B$2,IF(D978=2,'Tipo '!$B$3,IF(D978=3,'Tipo '!$B$4,IF(D978=4,'Tipo '!$B$5,IF(D978=5,'Tipo '!$B$6,IF(D978=6,'Tipo '!$B$7,IF(D978=7,'Tipo '!$B$8,IF(D978=8,'Tipo '!$B$9,IF(D978=9,'Tipo '!$B$10,IF(D978=10,'Tipo '!$B$11,IF(D978=11,'Tipo '!$B$12,IF(D978=12,'Tipo '!$B$13,IF(D978=13,'Tipo '!$B$14,IF(D978=14,'Tipo '!$B$15,IF(D978=15,'Tipo '!$B$16,IF(D978=16,'Tipo '!$B$17,IF(D978=17,'Tipo '!$B$18,IF(D978=18,'Tipo '!$B$19,IF(D978=19,'Tipo '!$B$20,IF(D978=20,'Tipo '!$B$21,"No ha seleccionado un tipo de contrato válido"))))))))))))))))))))</f>
        <v>No ha seleccionado un tipo de contrato válido</v>
      </c>
      <c r="F978" s="3"/>
      <c r="G978" s="3"/>
      <c r="H978" s="19"/>
      <c r="I978" s="19"/>
      <c r="J978" s="8"/>
      <c r="K978" s="38" t="str">
        <f>IF(J978=1,'Equivalencia BH-BMPT'!$D$2,IF(J978=2,'Equivalencia BH-BMPT'!$D$3,IF(J978=3,'Equivalencia BH-BMPT'!$D$4,IF(J978=4,'Equivalencia BH-BMPT'!$D$5,IF(J978=5,'Equivalencia BH-BMPT'!$D$6,IF(J978=6,'Equivalencia BH-BMPT'!$D$7,IF(J978=7,'Equivalencia BH-BMPT'!$D$8,IF(J978=8,'Equivalencia BH-BMPT'!$D$9,IF(J978=9,'Equivalencia BH-BMPT'!$D$10,IF(J978=10,'Equivalencia BH-BMPT'!$D$11,IF(J978=11,'Equivalencia BH-BMPT'!$D$12,IF(J978=12,'Equivalencia BH-BMPT'!$D$13,IF(J978=13,'Equivalencia BH-BMPT'!$D$14,IF(J978=14,'Equivalencia BH-BMPT'!$D$15,IF(J978=15,'Equivalencia BH-BMPT'!$D$16,IF(J978=16,'Equivalencia BH-BMPT'!$D$17,IF(J978=17,'Equivalencia BH-BMPT'!$D$18,IF(J978=18,'Equivalencia BH-BMPT'!$D$19,IF(J978=19,'Equivalencia BH-BMPT'!$D$20,IF(J978=20,'Equivalencia BH-BMPT'!$D$21,IF(J978=21,'Equivalencia BH-BMPT'!$D$22,IF(J978=22,'Equivalencia BH-BMPT'!$D$23,IF(J978=23,'Equivalencia BH-BMPT'!#REF!,IF(J978=24,'Equivalencia BH-BMPT'!$D$25,IF(J978=25,'Equivalencia BH-BMPT'!$D$26,IF(J978=26,'Equivalencia BH-BMPT'!$D$27,IF(J978=27,'Equivalencia BH-BMPT'!$D$28,IF(J978=28,'Equivalencia BH-BMPT'!$D$29,IF(J978=29,'Equivalencia BH-BMPT'!$D$30,IF(J978=30,'Equivalencia BH-BMPT'!$D$31,IF(J978=31,'Equivalencia BH-BMPT'!$D$32,IF(J978=32,'Equivalencia BH-BMPT'!$D$33,IF(J978=33,'Equivalencia BH-BMPT'!$D$34,IF(J978=34,'Equivalencia BH-BMPT'!$D$35,IF(J978=35,'Equivalencia BH-BMPT'!$D$36,IF(J978=36,'Equivalencia BH-BMPT'!$D$37,IF(J978=37,'Equivalencia BH-BMPT'!$D$38,IF(J978=38,'Equivalencia BH-BMPT'!#REF!,IF(J978=39,'Equivalencia BH-BMPT'!$D$40,IF(J978=40,'Equivalencia BH-BMPT'!$D$41,IF(J978=41,'Equivalencia BH-BMPT'!$D$42,IF(J978=42,'Equivalencia BH-BMPT'!$D$43,IF(J978=43,'Equivalencia BH-BMPT'!$D$44,IF(J978=44,'Equivalencia BH-BMPT'!$D$45,IF(J978=45,'Equivalencia BH-BMPT'!$D$46,"No ha seleccionado un número de programa")))))))))))))))))))))))))))))))))))))))))))))</f>
        <v>No ha seleccionado un número de programa</v>
      </c>
      <c r="L978" s="20"/>
      <c r="M978" s="17"/>
      <c r="N978" s="24"/>
      <c r="O978" s="21"/>
      <c r="P978" s="85"/>
      <c r="Q978" s="22"/>
      <c r="R978" s="22"/>
      <c r="S978" s="22"/>
      <c r="T978" s="22">
        <f t="shared" si="51"/>
        <v>0</v>
      </c>
      <c r="U978" s="22"/>
      <c r="V978" s="23"/>
      <c r="W978" s="23"/>
      <c r="X978" s="23"/>
      <c r="Y978" s="17"/>
      <c r="Z978" s="17"/>
      <c r="AA978" s="39"/>
      <c r="AB978" s="17"/>
      <c r="AC978" s="17"/>
      <c r="AD978" s="17"/>
      <c r="AE978" s="17"/>
      <c r="AF978" s="40" t="e">
        <f t="shared" si="52"/>
        <v>#DIV/0!</v>
      </c>
      <c r="AG978" s="41"/>
      <c r="AH978" s="41" t="b">
        <f t="shared" si="53"/>
        <v>1</v>
      </c>
    </row>
    <row r="979" spans="1:34" ht="44.25" hidden="1" customHeight="1" thickBot="1" x14ac:dyDescent="0.3">
      <c r="A979" s="17"/>
      <c r="B979" s="17"/>
      <c r="C979" s="3"/>
      <c r="D979" s="17"/>
      <c r="E979" s="3" t="str">
        <f>IF(D979=1,'Tipo '!$B$2,IF(D979=2,'Tipo '!$B$3,IF(D979=3,'Tipo '!$B$4,IF(D979=4,'Tipo '!$B$5,IF(D979=5,'Tipo '!$B$6,IF(D979=6,'Tipo '!$B$7,IF(D979=7,'Tipo '!$B$8,IF(D979=8,'Tipo '!$B$9,IF(D979=9,'Tipo '!$B$10,IF(D979=10,'Tipo '!$B$11,IF(D979=11,'Tipo '!$B$12,IF(D979=12,'Tipo '!$B$13,IF(D979=13,'Tipo '!$B$14,IF(D979=14,'Tipo '!$B$15,IF(D979=15,'Tipo '!$B$16,IF(D979=16,'Tipo '!$B$17,IF(D979=17,'Tipo '!$B$18,IF(D979=18,'Tipo '!$B$19,IF(D979=19,'Tipo '!$B$20,IF(D979=20,'Tipo '!$B$21,"No ha seleccionado un tipo de contrato válido"))))))))))))))))))))</f>
        <v>No ha seleccionado un tipo de contrato válido</v>
      </c>
      <c r="F979" s="3"/>
      <c r="G979" s="3"/>
      <c r="H979" s="19"/>
      <c r="I979" s="19"/>
      <c r="J979" s="8"/>
      <c r="K979" s="38" t="str">
        <f>IF(J979=1,'Equivalencia BH-BMPT'!$D$2,IF(J979=2,'Equivalencia BH-BMPT'!$D$3,IF(J979=3,'Equivalencia BH-BMPT'!$D$4,IF(J979=4,'Equivalencia BH-BMPT'!$D$5,IF(J979=5,'Equivalencia BH-BMPT'!$D$6,IF(J979=6,'Equivalencia BH-BMPT'!$D$7,IF(J979=7,'Equivalencia BH-BMPT'!$D$8,IF(J979=8,'Equivalencia BH-BMPT'!$D$9,IF(J979=9,'Equivalencia BH-BMPT'!$D$10,IF(J979=10,'Equivalencia BH-BMPT'!$D$11,IF(J979=11,'Equivalencia BH-BMPT'!$D$12,IF(J979=12,'Equivalencia BH-BMPT'!$D$13,IF(J979=13,'Equivalencia BH-BMPT'!$D$14,IF(J979=14,'Equivalencia BH-BMPT'!$D$15,IF(J979=15,'Equivalencia BH-BMPT'!$D$16,IF(J979=16,'Equivalencia BH-BMPT'!$D$17,IF(J979=17,'Equivalencia BH-BMPT'!$D$18,IF(J979=18,'Equivalencia BH-BMPT'!$D$19,IF(J979=19,'Equivalencia BH-BMPT'!$D$20,IF(J979=20,'Equivalencia BH-BMPT'!$D$21,IF(J979=21,'Equivalencia BH-BMPT'!$D$22,IF(J979=22,'Equivalencia BH-BMPT'!$D$23,IF(J979=23,'Equivalencia BH-BMPT'!#REF!,IF(J979=24,'Equivalencia BH-BMPT'!$D$25,IF(J979=25,'Equivalencia BH-BMPT'!$D$26,IF(J979=26,'Equivalencia BH-BMPT'!$D$27,IF(J979=27,'Equivalencia BH-BMPT'!$D$28,IF(J979=28,'Equivalencia BH-BMPT'!$D$29,IF(J979=29,'Equivalencia BH-BMPT'!$D$30,IF(J979=30,'Equivalencia BH-BMPT'!$D$31,IF(J979=31,'Equivalencia BH-BMPT'!$D$32,IF(J979=32,'Equivalencia BH-BMPT'!$D$33,IF(J979=33,'Equivalencia BH-BMPT'!$D$34,IF(J979=34,'Equivalencia BH-BMPT'!$D$35,IF(J979=35,'Equivalencia BH-BMPT'!$D$36,IF(J979=36,'Equivalencia BH-BMPT'!$D$37,IF(J979=37,'Equivalencia BH-BMPT'!$D$38,IF(J979=38,'Equivalencia BH-BMPT'!#REF!,IF(J979=39,'Equivalencia BH-BMPT'!$D$40,IF(J979=40,'Equivalencia BH-BMPT'!$D$41,IF(J979=41,'Equivalencia BH-BMPT'!$D$42,IF(J979=42,'Equivalencia BH-BMPT'!$D$43,IF(J979=43,'Equivalencia BH-BMPT'!$D$44,IF(J979=44,'Equivalencia BH-BMPT'!$D$45,IF(J979=45,'Equivalencia BH-BMPT'!$D$46,"No ha seleccionado un número de programa")))))))))))))))))))))))))))))))))))))))))))))</f>
        <v>No ha seleccionado un número de programa</v>
      </c>
      <c r="L979" s="20"/>
      <c r="M979" s="17"/>
      <c r="N979" s="24"/>
      <c r="O979" s="21"/>
      <c r="P979" s="85"/>
      <c r="Q979" s="22"/>
      <c r="R979" s="22"/>
      <c r="S979" s="22"/>
      <c r="T979" s="22">
        <f t="shared" si="51"/>
        <v>0</v>
      </c>
      <c r="U979" s="22"/>
      <c r="V979" s="23"/>
      <c r="W979" s="23"/>
      <c r="X979" s="23"/>
      <c r="Y979" s="17"/>
      <c r="Z979" s="17"/>
      <c r="AA979" s="39"/>
      <c r="AB979" s="17"/>
      <c r="AC979" s="17"/>
      <c r="AD979" s="17"/>
      <c r="AE979" s="17"/>
      <c r="AF979" s="40" t="e">
        <f t="shared" si="52"/>
        <v>#DIV/0!</v>
      </c>
      <c r="AG979" s="41"/>
      <c r="AH979" s="41" t="b">
        <f t="shared" si="53"/>
        <v>1</v>
      </c>
    </row>
    <row r="980" spans="1:34" ht="44.25" hidden="1" customHeight="1" thickBot="1" x14ac:dyDescent="0.3">
      <c r="A980" s="17"/>
      <c r="B980" s="17"/>
      <c r="C980" s="3"/>
      <c r="D980" s="17"/>
      <c r="E980" s="3" t="str">
        <f>IF(D980=1,'Tipo '!$B$2,IF(D980=2,'Tipo '!$B$3,IF(D980=3,'Tipo '!$B$4,IF(D980=4,'Tipo '!$B$5,IF(D980=5,'Tipo '!$B$6,IF(D980=6,'Tipo '!$B$7,IF(D980=7,'Tipo '!$B$8,IF(D980=8,'Tipo '!$B$9,IF(D980=9,'Tipo '!$B$10,IF(D980=10,'Tipo '!$B$11,IF(D980=11,'Tipo '!$B$12,IF(D980=12,'Tipo '!$B$13,IF(D980=13,'Tipo '!$B$14,IF(D980=14,'Tipo '!$B$15,IF(D980=15,'Tipo '!$B$16,IF(D980=16,'Tipo '!$B$17,IF(D980=17,'Tipo '!$B$18,IF(D980=18,'Tipo '!$B$19,IF(D980=19,'Tipo '!$B$20,IF(D980=20,'Tipo '!$B$21,"No ha seleccionado un tipo de contrato válido"))))))))))))))))))))</f>
        <v>No ha seleccionado un tipo de contrato válido</v>
      </c>
      <c r="F980" s="3"/>
      <c r="G980" s="3"/>
      <c r="H980" s="19"/>
      <c r="I980" s="19"/>
      <c r="J980" s="8"/>
      <c r="K980" s="38" t="str">
        <f>IF(J980=1,'Equivalencia BH-BMPT'!$D$2,IF(J980=2,'Equivalencia BH-BMPT'!$D$3,IF(J980=3,'Equivalencia BH-BMPT'!$D$4,IF(J980=4,'Equivalencia BH-BMPT'!$D$5,IF(J980=5,'Equivalencia BH-BMPT'!$D$6,IF(J980=6,'Equivalencia BH-BMPT'!$D$7,IF(J980=7,'Equivalencia BH-BMPT'!$D$8,IF(J980=8,'Equivalencia BH-BMPT'!$D$9,IF(J980=9,'Equivalencia BH-BMPT'!$D$10,IF(J980=10,'Equivalencia BH-BMPT'!$D$11,IF(J980=11,'Equivalencia BH-BMPT'!$D$12,IF(J980=12,'Equivalencia BH-BMPT'!$D$13,IF(J980=13,'Equivalencia BH-BMPT'!$D$14,IF(J980=14,'Equivalencia BH-BMPT'!$D$15,IF(J980=15,'Equivalencia BH-BMPT'!$D$16,IF(J980=16,'Equivalencia BH-BMPT'!$D$17,IF(J980=17,'Equivalencia BH-BMPT'!$D$18,IF(J980=18,'Equivalencia BH-BMPT'!$D$19,IF(J980=19,'Equivalencia BH-BMPT'!$D$20,IF(J980=20,'Equivalencia BH-BMPT'!$D$21,IF(J980=21,'Equivalencia BH-BMPT'!$D$22,IF(J980=22,'Equivalencia BH-BMPT'!$D$23,IF(J980=23,'Equivalencia BH-BMPT'!#REF!,IF(J980=24,'Equivalencia BH-BMPT'!$D$25,IF(J980=25,'Equivalencia BH-BMPT'!$D$26,IF(J980=26,'Equivalencia BH-BMPT'!$D$27,IF(J980=27,'Equivalencia BH-BMPT'!$D$28,IF(J980=28,'Equivalencia BH-BMPT'!$D$29,IF(J980=29,'Equivalencia BH-BMPT'!$D$30,IF(J980=30,'Equivalencia BH-BMPT'!$D$31,IF(J980=31,'Equivalencia BH-BMPT'!$D$32,IF(J980=32,'Equivalencia BH-BMPT'!$D$33,IF(J980=33,'Equivalencia BH-BMPT'!$D$34,IF(J980=34,'Equivalencia BH-BMPT'!$D$35,IF(J980=35,'Equivalencia BH-BMPT'!$D$36,IF(J980=36,'Equivalencia BH-BMPT'!$D$37,IF(J980=37,'Equivalencia BH-BMPT'!$D$38,IF(J980=38,'Equivalencia BH-BMPT'!#REF!,IF(J980=39,'Equivalencia BH-BMPT'!$D$40,IF(J980=40,'Equivalencia BH-BMPT'!$D$41,IF(J980=41,'Equivalencia BH-BMPT'!$D$42,IF(J980=42,'Equivalencia BH-BMPT'!$D$43,IF(J980=43,'Equivalencia BH-BMPT'!$D$44,IF(J980=44,'Equivalencia BH-BMPT'!$D$45,IF(J980=45,'Equivalencia BH-BMPT'!$D$46,"No ha seleccionado un número de programa")))))))))))))))))))))))))))))))))))))))))))))</f>
        <v>No ha seleccionado un número de programa</v>
      </c>
      <c r="L980" s="20"/>
      <c r="M980" s="17"/>
      <c r="N980" s="24"/>
      <c r="O980" s="21"/>
      <c r="P980" s="85"/>
      <c r="Q980" s="22"/>
      <c r="R980" s="22"/>
      <c r="S980" s="22"/>
      <c r="T980" s="22">
        <f t="shared" si="51"/>
        <v>0</v>
      </c>
      <c r="U980" s="22"/>
      <c r="V980" s="23"/>
      <c r="W980" s="23"/>
      <c r="X980" s="23"/>
      <c r="Y980" s="17"/>
      <c r="Z980" s="17"/>
      <c r="AA980" s="39"/>
      <c r="AB980" s="17"/>
      <c r="AC980" s="17"/>
      <c r="AD980" s="17"/>
      <c r="AE980" s="17"/>
      <c r="AF980" s="40" t="e">
        <f t="shared" si="52"/>
        <v>#DIV/0!</v>
      </c>
      <c r="AG980" s="41"/>
      <c r="AH980" s="41" t="b">
        <f t="shared" si="53"/>
        <v>1</v>
      </c>
    </row>
    <row r="981" spans="1:34" ht="44.25" hidden="1" customHeight="1" thickBot="1" x14ac:dyDescent="0.3">
      <c r="A981" s="17"/>
      <c r="B981" s="17"/>
      <c r="C981" s="3"/>
      <c r="D981" s="17"/>
      <c r="E981" s="3" t="str">
        <f>IF(D981=1,'Tipo '!$B$2,IF(D981=2,'Tipo '!$B$3,IF(D981=3,'Tipo '!$B$4,IF(D981=4,'Tipo '!$B$5,IF(D981=5,'Tipo '!$B$6,IF(D981=6,'Tipo '!$B$7,IF(D981=7,'Tipo '!$B$8,IF(D981=8,'Tipo '!$B$9,IF(D981=9,'Tipo '!$B$10,IF(D981=10,'Tipo '!$B$11,IF(D981=11,'Tipo '!$B$12,IF(D981=12,'Tipo '!$B$13,IF(D981=13,'Tipo '!$B$14,IF(D981=14,'Tipo '!$B$15,IF(D981=15,'Tipo '!$B$16,IF(D981=16,'Tipo '!$B$17,IF(D981=17,'Tipo '!$B$18,IF(D981=18,'Tipo '!$B$19,IF(D981=19,'Tipo '!$B$20,IF(D981=20,'Tipo '!$B$21,"No ha seleccionado un tipo de contrato válido"))))))))))))))))))))</f>
        <v>No ha seleccionado un tipo de contrato válido</v>
      </c>
      <c r="F981" s="3"/>
      <c r="G981" s="3"/>
      <c r="H981" s="19"/>
      <c r="I981" s="19"/>
      <c r="J981" s="8"/>
      <c r="K981" s="38" t="str">
        <f>IF(J981=1,'Equivalencia BH-BMPT'!$D$2,IF(J981=2,'Equivalencia BH-BMPT'!$D$3,IF(J981=3,'Equivalencia BH-BMPT'!$D$4,IF(J981=4,'Equivalencia BH-BMPT'!$D$5,IF(J981=5,'Equivalencia BH-BMPT'!$D$6,IF(J981=6,'Equivalencia BH-BMPT'!$D$7,IF(J981=7,'Equivalencia BH-BMPT'!$D$8,IF(J981=8,'Equivalencia BH-BMPT'!$D$9,IF(J981=9,'Equivalencia BH-BMPT'!$D$10,IF(J981=10,'Equivalencia BH-BMPT'!$D$11,IF(J981=11,'Equivalencia BH-BMPT'!$D$12,IF(J981=12,'Equivalencia BH-BMPT'!$D$13,IF(J981=13,'Equivalencia BH-BMPT'!$D$14,IF(J981=14,'Equivalencia BH-BMPT'!$D$15,IF(J981=15,'Equivalencia BH-BMPT'!$D$16,IF(J981=16,'Equivalencia BH-BMPT'!$D$17,IF(J981=17,'Equivalencia BH-BMPT'!$D$18,IF(J981=18,'Equivalencia BH-BMPT'!$D$19,IF(J981=19,'Equivalencia BH-BMPT'!$D$20,IF(J981=20,'Equivalencia BH-BMPT'!$D$21,IF(J981=21,'Equivalencia BH-BMPT'!$D$22,IF(J981=22,'Equivalencia BH-BMPT'!$D$23,IF(J981=23,'Equivalencia BH-BMPT'!#REF!,IF(J981=24,'Equivalencia BH-BMPT'!$D$25,IF(J981=25,'Equivalencia BH-BMPT'!$D$26,IF(J981=26,'Equivalencia BH-BMPT'!$D$27,IF(J981=27,'Equivalencia BH-BMPT'!$D$28,IF(J981=28,'Equivalencia BH-BMPT'!$D$29,IF(J981=29,'Equivalencia BH-BMPT'!$D$30,IF(J981=30,'Equivalencia BH-BMPT'!$D$31,IF(J981=31,'Equivalencia BH-BMPT'!$D$32,IF(J981=32,'Equivalencia BH-BMPT'!$D$33,IF(J981=33,'Equivalencia BH-BMPT'!$D$34,IF(J981=34,'Equivalencia BH-BMPT'!$D$35,IF(J981=35,'Equivalencia BH-BMPT'!$D$36,IF(J981=36,'Equivalencia BH-BMPT'!$D$37,IF(J981=37,'Equivalencia BH-BMPT'!$D$38,IF(J981=38,'Equivalencia BH-BMPT'!#REF!,IF(J981=39,'Equivalencia BH-BMPT'!$D$40,IF(J981=40,'Equivalencia BH-BMPT'!$D$41,IF(J981=41,'Equivalencia BH-BMPT'!$D$42,IF(J981=42,'Equivalencia BH-BMPT'!$D$43,IF(J981=43,'Equivalencia BH-BMPT'!$D$44,IF(J981=44,'Equivalencia BH-BMPT'!$D$45,IF(J981=45,'Equivalencia BH-BMPT'!$D$46,"No ha seleccionado un número de programa")))))))))))))))))))))))))))))))))))))))))))))</f>
        <v>No ha seleccionado un número de programa</v>
      </c>
      <c r="L981" s="20"/>
      <c r="M981" s="17"/>
      <c r="N981" s="24"/>
      <c r="O981" s="21"/>
      <c r="P981" s="85"/>
      <c r="Q981" s="22"/>
      <c r="R981" s="22"/>
      <c r="S981" s="22"/>
      <c r="T981" s="22">
        <f t="shared" si="51"/>
        <v>0</v>
      </c>
      <c r="U981" s="22"/>
      <c r="V981" s="23"/>
      <c r="W981" s="23"/>
      <c r="X981" s="23"/>
      <c r="Y981" s="17"/>
      <c r="Z981" s="17"/>
      <c r="AA981" s="39"/>
      <c r="AB981" s="17"/>
      <c r="AC981" s="17"/>
      <c r="AD981" s="17"/>
      <c r="AE981" s="17"/>
      <c r="AF981" s="40" t="e">
        <f t="shared" si="52"/>
        <v>#DIV/0!</v>
      </c>
      <c r="AG981" s="41"/>
      <c r="AH981" s="41" t="b">
        <f t="shared" si="53"/>
        <v>1</v>
      </c>
    </row>
    <row r="982" spans="1:34" ht="44.25" hidden="1" customHeight="1" thickBot="1" x14ac:dyDescent="0.3">
      <c r="A982" s="17"/>
      <c r="B982" s="17"/>
      <c r="C982" s="3"/>
      <c r="D982" s="17"/>
      <c r="E982" s="3" t="str">
        <f>IF(D982=1,'Tipo '!$B$2,IF(D982=2,'Tipo '!$B$3,IF(D982=3,'Tipo '!$B$4,IF(D982=4,'Tipo '!$B$5,IF(D982=5,'Tipo '!$B$6,IF(D982=6,'Tipo '!$B$7,IF(D982=7,'Tipo '!$B$8,IF(D982=8,'Tipo '!$B$9,IF(D982=9,'Tipo '!$B$10,IF(D982=10,'Tipo '!$B$11,IF(D982=11,'Tipo '!$B$12,IF(D982=12,'Tipo '!$B$13,IF(D982=13,'Tipo '!$B$14,IF(D982=14,'Tipo '!$B$15,IF(D982=15,'Tipo '!$B$16,IF(D982=16,'Tipo '!$B$17,IF(D982=17,'Tipo '!$B$18,IF(D982=18,'Tipo '!$B$19,IF(D982=19,'Tipo '!$B$20,IF(D982=20,'Tipo '!$B$21,"No ha seleccionado un tipo de contrato válido"))))))))))))))))))))</f>
        <v>No ha seleccionado un tipo de contrato válido</v>
      </c>
      <c r="F982" s="3"/>
      <c r="G982" s="3"/>
      <c r="H982" s="19"/>
      <c r="I982" s="19"/>
      <c r="J982" s="8"/>
      <c r="K982" s="38" t="str">
        <f>IF(J982=1,'Equivalencia BH-BMPT'!$D$2,IF(J982=2,'Equivalencia BH-BMPT'!$D$3,IF(J982=3,'Equivalencia BH-BMPT'!$D$4,IF(J982=4,'Equivalencia BH-BMPT'!$D$5,IF(J982=5,'Equivalencia BH-BMPT'!$D$6,IF(J982=6,'Equivalencia BH-BMPT'!$D$7,IF(J982=7,'Equivalencia BH-BMPT'!$D$8,IF(J982=8,'Equivalencia BH-BMPT'!$D$9,IF(J982=9,'Equivalencia BH-BMPT'!$D$10,IF(J982=10,'Equivalencia BH-BMPT'!$D$11,IF(J982=11,'Equivalencia BH-BMPT'!$D$12,IF(J982=12,'Equivalencia BH-BMPT'!$D$13,IF(J982=13,'Equivalencia BH-BMPT'!$D$14,IF(J982=14,'Equivalencia BH-BMPT'!$D$15,IF(J982=15,'Equivalencia BH-BMPT'!$D$16,IF(J982=16,'Equivalencia BH-BMPT'!$D$17,IF(J982=17,'Equivalencia BH-BMPT'!$D$18,IF(J982=18,'Equivalencia BH-BMPT'!$D$19,IF(J982=19,'Equivalencia BH-BMPT'!$D$20,IF(J982=20,'Equivalencia BH-BMPT'!$D$21,IF(J982=21,'Equivalencia BH-BMPT'!$D$22,IF(J982=22,'Equivalencia BH-BMPT'!$D$23,IF(J982=23,'Equivalencia BH-BMPT'!#REF!,IF(J982=24,'Equivalencia BH-BMPT'!$D$25,IF(J982=25,'Equivalencia BH-BMPT'!$D$26,IF(J982=26,'Equivalencia BH-BMPT'!$D$27,IF(J982=27,'Equivalencia BH-BMPT'!$D$28,IF(J982=28,'Equivalencia BH-BMPT'!$D$29,IF(J982=29,'Equivalencia BH-BMPT'!$D$30,IF(J982=30,'Equivalencia BH-BMPT'!$D$31,IF(J982=31,'Equivalencia BH-BMPT'!$D$32,IF(J982=32,'Equivalencia BH-BMPT'!$D$33,IF(J982=33,'Equivalencia BH-BMPT'!$D$34,IF(J982=34,'Equivalencia BH-BMPT'!$D$35,IF(J982=35,'Equivalencia BH-BMPT'!$D$36,IF(J982=36,'Equivalencia BH-BMPT'!$D$37,IF(J982=37,'Equivalencia BH-BMPT'!$D$38,IF(J982=38,'Equivalencia BH-BMPT'!#REF!,IF(J982=39,'Equivalencia BH-BMPT'!$D$40,IF(J982=40,'Equivalencia BH-BMPT'!$D$41,IF(J982=41,'Equivalencia BH-BMPT'!$D$42,IF(J982=42,'Equivalencia BH-BMPT'!$D$43,IF(J982=43,'Equivalencia BH-BMPT'!$D$44,IF(J982=44,'Equivalencia BH-BMPT'!$D$45,IF(J982=45,'Equivalencia BH-BMPT'!$D$46,"No ha seleccionado un número de programa")))))))))))))))))))))))))))))))))))))))))))))</f>
        <v>No ha seleccionado un número de programa</v>
      </c>
      <c r="L982" s="20"/>
      <c r="M982" s="17"/>
      <c r="N982" s="24"/>
      <c r="O982" s="21"/>
      <c r="P982" s="85"/>
      <c r="Q982" s="22"/>
      <c r="R982" s="22"/>
      <c r="S982" s="22"/>
      <c r="T982" s="22">
        <f t="shared" si="51"/>
        <v>0</v>
      </c>
      <c r="U982" s="22"/>
      <c r="V982" s="23"/>
      <c r="W982" s="23"/>
      <c r="X982" s="23"/>
      <c r="Y982" s="17"/>
      <c r="Z982" s="17"/>
      <c r="AA982" s="39"/>
      <c r="AB982" s="17"/>
      <c r="AC982" s="17"/>
      <c r="AD982" s="17"/>
      <c r="AE982" s="17"/>
      <c r="AF982" s="40" t="e">
        <f t="shared" si="52"/>
        <v>#DIV/0!</v>
      </c>
      <c r="AG982" s="41"/>
      <c r="AH982" s="41" t="b">
        <f t="shared" si="53"/>
        <v>1</v>
      </c>
    </row>
    <row r="983" spans="1:34" ht="44.25" hidden="1" customHeight="1" thickBot="1" x14ac:dyDescent="0.3">
      <c r="A983" s="17"/>
      <c r="B983" s="17"/>
      <c r="C983" s="3"/>
      <c r="D983" s="17"/>
      <c r="E983" s="3" t="str">
        <f>IF(D983=1,'Tipo '!$B$2,IF(D983=2,'Tipo '!$B$3,IF(D983=3,'Tipo '!$B$4,IF(D983=4,'Tipo '!$B$5,IF(D983=5,'Tipo '!$B$6,IF(D983=6,'Tipo '!$B$7,IF(D983=7,'Tipo '!$B$8,IF(D983=8,'Tipo '!$B$9,IF(D983=9,'Tipo '!$B$10,IF(D983=10,'Tipo '!$B$11,IF(D983=11,'Tipo '!$B$12,IF(D983=12,'Tipo '!$B$13,IF(D983=13,'Tipo '!$B$14,IF(D983=14,'Tipo '!$B$15,IF(D983=15,'Tipo '!$B$16,IF(D983=16,'Tipo '!$B$17,IF(D983=17,'Tipo '!$B$18,IF(D983=18,'Tipo '!$B$19,IF(D983=19,'Tipo '!$B$20,IF(D983=20,'Tipo '!$B$21,"No ha seleccionado un tipo de contrato válido"))))))))))))))))))))</f>
        <v>No ha seleccionado un tipo de contrato válido</v>
      </c>
      <c r="F983" s="3"/>
      <c r="G983" s="3"/>
      <c r="H983" s="19"/>
      <c r="I983" s="19"/>
      <c r="J983" s="8"/>
      <c r="K983" s="38" t="str">
        <f>IF(J983=1,'Equivalencia BH-BMPT'!$D$2,IF(J983=2,'Equivalencia BH-BMPT'!$D$3,IF(J983=3,'Equivalencia BH-BMPT'!$D$4,IF(J983=4,'Equivalencia BH-BMPT'!$D$5,IF(J983=5,'Equivalencia BH-BMPT'!$D$6,IF(J983=6,'Equivalencia BH-BMPT'!$D$7,IF(J983=7,'Equivalencia BH-BMPT'!$D$8,IF(J983=8,'Equivalencia BH-BMPT'!$D$9,IF(J983=9,'Equivalencia BH-BMPT'!$D$10,IF(J983=10,'Equivalencia BH-BMPT'!$D$11,IF(J983=11,'Equivalencia BH-BMPT'!$D$12,IF(J983=12,'Equivalencia BH-BMPT'!$D$13,IF(J983=13,'Equivalencia BH-BMPT'!$D$14,IF(J983=14,'Equivalencia BH-BMPT'!$D$15,IF(J983=15,'Equivalencia BH-BMPT'!$D$16,IF(J983=16,'Equivalencia BH-BMPT'!$D$17,IF(J983=17,'Equivalencia BH-BMPT'!$D$18,IF(J983=18,'Equivalencia BH-BMPT'!$D$19,IF(J983=19,'Equivalencia BH-BMPT'!$D$20,IF(J983=20,'Equivalencia BH-BMPT'!$D$21,IF(J983=21,'Equivalencia BH-BMPT'!$D$22,IF(J983=22,'Equivalencia BH-BMPT'!$D$23,IF(J983=23,'Equivalencia BH-BMPT'!#REF!,IF(J983=24,'Equivalencia BH-BMPT'!$D$25,IF(J983=25,'Equivalencia BH-BMPT'!$D$26,IF(J983=26,'Equivalencia BH-BMPT'!$D$27,IF(J983=27,'Equivalencia BH-BMPT'!$D$28,IF(J983=28,'Equivalencia BH-BMPT'!$D$29,IF(J983=29,'Equivalencia BH-BMPT'!$D$30,IF(J983=30,'Equivalencia BH-BMPT'!$D$31,IF(J983=31,'Equivalencia BH-BMPT'!$D$32,IF(J983=32,'Equivalencia BH-BMPT'!$D$33,IF(J983=33,'Equivalencia BH-BMPT'!$D$34,IF(J983=34,'Equivalencia BH-BMPT'!$D$35,IF(J983=35,'Equivalencia BH-BMPT'!$D$36,IF(J983=36,'Equivalencia BH-BMPT'!$D$37,IF(J983=37,'Equivalencia BH-BMPT'!$D$38,IF(J983=38,'Equivalencia BH-BMPT'!#REF!,IF(J983=39,'Equivalencia BH-BMPT'!$D$40,IF(J983=40,'Equivalencia BH-BMPT'!$D$41,IF(J983=41,'Equivalencia BH-BMPT'!$D$42,IF(J983=42,'Equivalencia BH-BMPT'!$D$43,IF(J983=43,'Equivalencia BH-BMPT'!$D$44,IF(J983=44,'Equivalencia BH-BMPT'!$D$45,IF(J983=45,'Equivalencia BH-BMPT'!$D$46,"No ha seleccionado un número de programa")))))))))))))))))))))))))))))))))))))))))))))</f>
        <v>No ha seleccionado un número de programa</v>
      </c>
      <c r="L983" s="20"/>
      <c r="M983" s="17"/>
      <c r="N983" s="24"/>
      <c r="O983" s="21"/>
      <c r="P983" s="85"/>
      <c r="Q983" s="22"/>
      <c r="R983" s="22"/>
      <c r="S983" s="22"/>
      <c r="T983" s="22">
        <f t="shared" si="51"/>
        <v>0</v>
      </c>
      <c r="U983" s="22"/>
      <c r="V983" s="23"/>
      <c r="W983" s="23"/>
      <c r="X983" s="23"/>
      <c r="Y983" s="17"/>
      <c r="Z983" s="17"/>
      <c r="AA983" s="39"/>
      <c r="AB983" s="17"/>
      <c r="AC983" s="17"/>
      <c r="AD983" s="17"/>
      <c r="AE983" s="17"/>
      <c r="AF983" s="40" t="e">
        <f t="shared" si="52"/>
        <v>#DIV/0!</v>
      </c>
      <c r="AG983" s="41"/>
      <c r="AH983" s="41" t="b">
        <f t="shared" si="53"/>
        <v>1</v>
      </c>
    </row>
    <row r="984" spans="1:34" ht="44.25" hidden="1" customHeight="1" thickBot="1" x14ac:dyDescent="0.3">
      <c r="A984" s="17"/>
      <c r="B984" s="17"/>
      <c r="C984" s="3"/>
      <c r="D984" s="17"/>
      <c r="E984" s="3" t="str">
        <f>IF(D984=1,'Tipo '!$B$2,IF(D984=2,'Tipo '!$B$3,IF(D984=3,'Tipo '!$B$4,IF(D984=4,'Tipo '!$B$5,IF(D984=5,'Tipo '!$B$6,IF(D984=6,'Tipo '!$B$7,IF(D984=7,'Tipo '!$B$8,IF(D984=8,'Tipo '!$B$9,IF(D984=9,'Tipo '!$B$10,IF(D984=10,'Tipo '!$B$11,IF(D984=11,'Tipo '!$B$12,IF(D984=12,'Tipo '!$B$13,IF(D984=13,'Tipo '!$B$14,IF(D984=14,'Tipo '!$B$15,IF(D984=15,'Tipo '!$B$16,IF(D984=16,'Tipo '!$B$17,IF(D984=17,'Tipo '!$B$18,IF(D984=18,'Tipo '!$B$19,IF(D984=19,'Tipo '!$B$20,IF(D984=20,'Tipo '!$B$21,"No ha seleccionado un tipo de contrato válido"))))))))))))))))))))</f>
        <v>No ha seleccionado un tipo de contrato válido</v>
      </c>
      <c r="F984" s="3"/>
      <c r="G984" s="3"/>
      <c r="H984" s="19"/>
      <c r="I984" s="19"/>
      <c r="J984" s="8"/>
      <c r="K984" s="38" t="str">
        <f>IF(J984=1,'Equivalencia BH-BMPT'!$D$2,IF(J984=2,'Equivalencia BH-BMPT'!$D$3,IF(J984=3,'Equivalencia BH-BMPT'!$D$4,IF(J984=4,'Equivalencia BH-BMPT'!$D$5,IF(J984=5,'Equivalencia BH-BMPT'!$D$6,IF(J984=6,'Equivalencia BH-BMPT'!$D$7,IF(J984=7,'Equivalencia BH-BMPT'!$D$8,IF(J984=8,'Equivalencia BH-BMPT'!$D$9,IF(J984=9,'Equivalencia BH-BMPT'!$D$10,IF(J984=10,'Equivalencia BH-BMPT'!$D$11,IF(J984=11,'Equivalencia BH-BMPT'!$D$12,IF(J984=12,'Equivalencia BH-BMPT'!$D$13,IF(J984=13,'Equivalencia BH-BMPT'!$D$14,IF(J984=14,'Equivalencia BH-BMPT'!$D$15,IF(J984=15,'Equivalencia BH-BMPT'!$D$16,IF(J984=16,'Equivalencia BH-BMPT'!$D$17,IF(J984=17,'Equivalencia BH-BMPT'!$D$18,IF(J984=18,'Equivalencia BH-BMPT'!$D$19,IF(J984=19,'Equivalencia BH-BMPT'!$D$20,IF(J984=20,'Equivalencia BH-BMPT'!$D$21,IF(J984=21,'Equivalencia BH-BMPT'!$D$22,IF(J984=22,'Equivalencia BH-BMPT'!$D$23,IF(J984=23,'Equivalencia BH-BMPT'!#REF!,IF(J984=24,'Equivalencia BH-BMPT'!$D$25,IF(J984=25,'Equivalencia BH-BMPT'!$D$26,IF(J984=26,'Equivalencia BH-BMPT'!$D$27,IF(J984=27,'Equivalencia BH-BMPT'!$D$28,IF(J984=28,'Equivalencia BH-BMPT'!$D$29,IF(J984=29,'Equivalencia BH-BMPT'!$D$30,IF(J984=30,'Equivalencia BH-BMPT'!$D$31,IF(J984=31,'Equivalencia BH-BMPT'!$D$32,IF(J984=32,'Equivalencia BH-BMPT'!$D$33,IF(J984=33,'Equivalencia BH-BMPT'!$D$34,IF(J984=34,'Equivalencia BH-BMPT'!$D$35,IF(J984=35,'Equivalencia BH-BMPT'!$D$36,IF(J984=36,'Equivalencia BH-BMPT'!$D$37,IF(J984=37,'Equivalencia BH-BMPT'!$D$38,IF(J984=38,'Equivalencia BH-BMPT'!#REF!,IF(J984=39,'Equivalencia BH-BMPT'!$D$40,IF(J984=40,'Equivalencia BH-BMPT'!$D$41,IF(J984=41,'Equivalencia BH-BMPT'!$D$42,IF(J984=42,'Equivalencia BH-BMPT'!$D$43,IF(J984=43,'Equivalencia BH-BMPT'!$D$44,IF(J984=44,'Equivalencia BH-BMPT'!$D$45,IF(J984=45,'Equivalencia BH-BMPT'!$D$46,"No ha seleccionado un número de programa")))))))))))))))))))))))))))))))))))))))))))))</f>
        <v>No ha seleccionado un número de programa</v>
      </c>
      <c r="L984" s="20"/>
      <c r="M984" s="17"/>
      <c r="N984" s="24"/>
      <c r="O984" s="21"/>
      <c r="P984" s="85"/>
      <c r="Q984" s="22"/>
      <c r="R984" s="22"/>
      <c r="S984" s="22"/>
      <c r="T984" s="22">
        <f t="shared" si="51"/>
        <v>0</v>
      </c>
      <c r="U984" s="22"/>
      <c r="V984" s="23"/>
      <c r="W984" s="23"/>
      <c r="X984" s="23"/>
      <c r="Y984" s="17"/>
      <c r="Z984" s="17"/>
      <c r="AA984" s="39"/>
      <c r="AB984" s="17"/>
      <c r="AC984" s="17"/>
      <c r="AD984" s="17"/>
      <c r="AE984" s="17"/>
      <c r="AF984" s="40" t="e">
        <f t="shared" si="52"/>
        <v>#DIV/0!</v>
      </c>
      <c r="AG984" s="41"/>
      <c r="AH984" s="41" t="b">
        <f t="shared" si="53"/>
        <v>1</v>
      </c>
    </row>
    <row r="985" spans="1:34" ht="44.25" hidden="1" customHeight="1" thickBot="1" x14ac:dyDescent="0.3">
      <c r="A985" s="17"/>
      <c r="B985" s="17"/>
      <c r="C985" s="3"/>
      <c r="D985" s="17"/>
      <c r="E985" s="3" t="str">
        <f>IF(D985=1,'Tipo '!$B$2,IF(D985=2,'Tipo '!$B$3,IF(D985=3,'Tipo '!$B$4,IF(D985=4,'Tipo '!$B$5,IF(D985=5,'Tipo '!$B$6,IF(D985=6,'Tipo '!$B$7,IF(D985=7,'Tipo '!$B$8,IF(D985=8,'Tipo '!$B$9,IF(D985=9,'Tipo '!$B$10,IF(D985=10,'Tipo '!$B$11,IF(D985=11,'Tipo '!$B$12,IF(D985=12,'Tipo '!$B$13,IF(D985=13,'Tipo '!$B$14,IF(D985=14,'Tipo '!$B$15,IF(D985=15,'Tipo '!$B$16,IF(D985=16,'Tipo '!$B$17,IF(D985=17,'Tipo '!$B$18,IF(D985=18,'Tipo '!$B$19,IF(D985=19,'Tipo '!$B$20,IF(D985=20,'Tipo '!$B$21,"No ha seleccionado un tipo de contrato válido"))))))))))))))))))))</f>
        <v>No ha seleccionado un tipo de contrato válido</v>
      </c>
      <c r="F985" s="3"/>
      <c r="G985" s="3"/>
      <c r="H985" s="19"/>
      <c r="I985" s="19"/>
      <c r="J985" s="8"/>
      <c r="K985" s="38" t="str">
        <f>IF(J985=1,'Equivalencia BH-BMPT'!$D$2,IF(J985=2,'Equivalencia BH-BMPT'!$D$3,IF(J985=3,'Equivalencia BH-BMPT'!$D$4,IF(J985=4,'Equivalencia BH-BMPT'!$D$5,IF(J985=5,'Equivalencia BH-BMPT'!$D$6,IF(J985=6,'Equivalencia BH-BMPT'!$D$7,IF(J985=7,'Equivalencia BH-BMPT'!$D$8,IF(J985=8,'Equivalencia BH-BMPT'!$D$9,IF(J985=9,'Equivalencia BH-BMPT'!$D$10,IF(J985=10,'Equivalencia BH-BMPT'!$D$11,IF(J985=11,'Equivalencia BH-BMPT'!$D$12,IF(J985=12,'Equivalencia BH-BMPT'!$D$13,IF(J985=13,'Equivalencia BH-BMPT'!$D$14,IF(J985=14,'Equivalencia BH-BMPT'!$D$15,IF(J985=15,'Equivalencia BH-BMPT'!$D$16,IF(J985=16,'Equivalencia BH-BMPT'!$D$17,IF(J985=17,'Equivalencia BH-BMPT'!$D$18,IF(J985=18,'Equivalencia BH-BMPT'!$D$19,IF(J985=19,'Equivalencia BH-BMPT'!$D$20,IF(J985=20,'Equivalencia BH-BMPT'!$D$21,IF(J985=21,'Equivalencia BH-BMPT'!$D$22,IF(J985=22,'Equivalencia BH-BMPT'!$D$23,IF(J985=23,'Equivalencia BH-BMPT'!#REF!,IF(J985=24,'Equivalencia BH-BMPT'!$D$25,IF(J985=25,'Equivalencia BH-BMPT'!$D$26,IF(J985=26,'Equivalencia BH-BMPT'!$D$27,IF(J985=27,'Equivalencia BH-BMPT'!$D$28,IF(J985=28,'Equivalencia BH-BMPT'!$D$29,IF(J985=29,'Equivalencia BH-BMPT'!$D$30,IF(J985=30,'Equivalencia BH-BMPT'!$D$31,IF(J985=31,'Equivalencia BH-BMPT'!$D$32,IF(J985=32,'Equivalencia BH-BMPT'!$D$33,IF(J985=33,'Equivalencia BH-BMPT'!$D$34,IF(J985=34,'Equivalencia BH-BMPT'!$D$35,IF(J985=35,'Equivalencia BH-BMPT'!$D$36,IF(J985=36,'Equivalencia BH-BMPT'!$D$37,IF(J985=37,'Equivalencia BH-BMPT'!$D$38,IF(J985=38,'Equivalencia BH-BMPT'!#REF!,IF(J985=39,'Equivalencia BH-BMPT'!$D$40,IF(J985=40,'Equivalencia BH-BMPT'!$D$41,IF(J985=41,'Equivalencia BH-BMPT'!$D$42,IF(J985=42,'Equivalencia BH-BMPT'!$D$43,IF(J985=43,'Equivalencia BH-BMPT'!$D$44,IF(J985=44,'Equivalencia BH-BMPT'!$D$45,IF(J985=45,'Equivalencia BH-BMPT'!$D$46,"No ha seleccionado un número de programa")))))))))))))))))))))))))))))))))))))))))))))</f>
        <v>No ha seleccionado un número de programa</v>
      </c>
      <c r="L985" s="20"/>
      <c r="M985" s="17"/>
      <c r="N985" s="24"/>
      <c r="O985" s="21"/>
      <c r="P985" s="85"/>
      <c r="Q985" s="22"/>
      <c r="R985" s="22"/>
      <c r="S985" s="22"/>
      <c r="T985" s="22">
        <f t="shared" si="51"/>
        <v>0</v>
      </c>
      <c r="U985" s="22"/>
      <c r="V985" s="23"/>
      <c r="W985" s="23"/>
      <c r="X985" s="23"/>
      <c r="Y985" s="17"/>
      <c r="Z985" s="17"/>
      <c r="AA985" s="39"/>
      <c r="AB985" s="17"/>
      <c r="AC985" s="17"/>
      <c r="AD985" s="17"/>
      <c r="AE985" s="17"/>
      <c r="AF985" s="40" t="e">
        <f t="shared" si="52"/>
        <v>#DIV/0!</v>
      </c>
      <c r="AG985" s="41"/>
      <c r="AH985" s="41" t="b">
        <f t="shared" si="53"/>
        <v>1</v>
      </c>
    </row>
    <row r="986" spans="1:34" ht="44.25" hidden="1" customHeight="1" thickBot="1" x14ac:dyDescent="0.3">
      <c r="A986" s="17"/>
      <c r="B986" s="17"/>
      <c r="C986" s="3"/>
      <c r="D986" s="17"/>
      <c r="E986" s="3" t="str">
        <f>IF(D986=1,'Tipo '!$B$2,IF(D986=2,'Tipo '!$B$3,IF(D986=3,'Tipo '!$B$4,IF(D986=4,'Tipo '!$B$5,IF(D986=5,'Tipo '!$B$6,IF(D986=6,'Tipo '!$B$7,IF(D986=7,'Tipo '!$B$8,IF(D986=8,'Tipo '!$B$9,IF(D986=9,'Tipo '!$B$10,IF(D986=10,'Tipo '!$B$11,IF(D986=11,'Tipo '!$B$12,IF(D986=12,'Tipo '!$B$13,IF(D986=13,'Tipo '!$B$14,IF(D986=14,'Tipo '!$B$15,IF(D986=15,'Tipo '!$B$16,IF(D986=16,'Tipo '!$B$17,IF(D986=17,'Tipo '!$B$18,IF(D986=18,'Tipo '!$B$19,IF(D986=19,'Tipo '!$B$20,IF(D986=20,'Tipo '!$B$21,"No ha seleccionado un tipo de contrato válido"))))))))))))))))))))</f>
        <v>No ha seleccionado un tipo de contrato válido</v>
      </c>
      <c r="F986" s="3"/>
      <c r="G986" s="3"/>
      <c r="H986" s="19"/>
      <c r="I986" s="19"/>
      <c r="J986" s="8"/>
      <c r="K986" s="38" t="str">
        <f>IF(J986=1,'Equivalencia BH-BMPT'!$D$2,IF(J986=2,'Equivalencia BH-BMPT'!$D$3,IF(J986=3,'Equivalencia BH-BMPT'!$D$4,IF(J986=4,'Equivalencia BH-BMPT'!$D$5,IF(J986=5,'Equivalencia BH-BMPT'!$D$6,IF(J986=6,'Equivalencia BH-BMPT'!$D$7,IF(J986=7,'Equivalencia BH-BMPT'!$D$8,IF(J986=8,'Equivalencia BH-BMPT'!$D$9,IF(J986=9,'Equivalencia BH-BMPT'!$D$10,IF(J986=10,'Equivalencia BH-BMPT'!$D$11,IF(J986=11,'Equivalencia BH-BMPT'!$D$12,IF(J986=12,'Equivalencia BH-BMPT'!$D$13,IF(J986=13,'Equivalencia BH-BMPT'!$D$14,IF(J986=14,'Equivalencia BH-BMPT'!$D$15,IF(J986=15,'Equivalencia BH-BMPT'!$D$16,IF(J986=16,'Equivalencia BH-BMPT'!$D$17,IF(J986=17,'Equivalencia BH-BMPT'!$D$18,IF(J986=18,'Equivalencia BH-BMPT'!$D$19,IF(J986=19,'Equivalencia BH-BMPT'!$D$20,IF(J986=20,'Equivalencia BH-BMPT'!$D$21,IF(J986=21,'Equivalencia BH-BMPT'!$D$22,IF(J986=22,'Equivalencia BH-BMPT'!$D$23,IF(J986=23,'Equivalencia BH-BMPT'!#REF!,IF(J986=24,'Equivalencia BH-BMPT'!$D$25,IF(J986=25,'Equivalencia BH-BMPT'!$D$26,IF(J986=26,'Equivalencia BH-BMPT'!$D$27,IF(J986=27,'Equivalencia BH-BMPT'!$D$28,IF(J986=28,'Equivalencia BH-BMPT'!$D$29,IF(J986=29,'Equivalencia BH-BMPT'!$D$30,IF(J986=30,'Equivalencia BH-BMPT'!$D$31,IF(J986=31,'Equivalencia BH-BMPT'!$D$32,IF(J986=32,'Equivalencia BH-BMPT'!$D$33,IF(J986=33,'Equivalencia BH-BMPT'!$D$34,IF(J986=34,'Equivalencia BH-BMPT'!$D$35,IF(J986=35,'Equivalencia BH-BMPT'!$D$36,IF(J986=36,'Equivalencia BH-BMPT'!$D$37,IF(J986=37,'Equivalencia BH-BMPT'!$D$38,IF(J986=38,'Equivalencia BH-BMPT'!#REF!,IF(J986=39,'Equivalencia BH-BMPT'!$D$40,IF(J986=40,'Equivalencia BH-BMPT'!$D$41,IF(J986=41,'Equivalencia BH-BMPT'!$D$42,IF(J986=42,'Equivalencia BH-BMPT'!$D$43,IF(J986=43,'Equivalencia BH-BMPT'!$D$44,IF(J986=44,'Equivalencia BH-BMPT'!$D$45,IF(J986=45,'Equivalencia BH-BMPT'!$D$46,"No ha seleccionado un número de programa")))))))))))))))))))))))))))))))))))))))))))))</f>
        <v>No ha seleccionado un número de programa</v>
      </c>
      <c r="L986" s="20"/>
      <c r="M986" s="17"/>
      <c r="N986" s="24"/>
      <c r="O986" s="21"/>
      <c r="P986" s="85"/>
      <c r="Q986" s="22"/>
      <c r="R986" s="22"/>
      <c r="S986" s="22"/>
      <c r="T986" s="22">
        <f t="shared" si="51"/>
        <v>0</v>
      </c>
      <c r="U986" s="22"/>
      <c r="V986" s="23"/>
      <c r="W986" s="23"/>
      <c r="X986" s="23"/>
      <c r="Y986" s="17"/>
      <c r="Z986" s="17"/>
      <c r="AA986" s="39"/>
      <c r="AB986" s="17"/>
      <c r="AC986" s="17"/>
      <c r="AD986" s="17"/>
      <c r="AE986" s="17"/>
      <c r="AF986" s="40" t="e">
        <f t="shared" si="52"/>
        <v>#DIV/0!</v>
      </c>
      <c r="AG986" s="41"/>
      <c r="AH986" s="41" t="b">
        <f t="shared" si="53"/>
        <v>1</v>
      </c>
    </row>
    <row r="987" spans="1:34" ht="44.25" hidden="1" customHeight="1" thickBot="1" x14ac:dyDescent="0.3">
      <c r="A987" s="17"/>
      <c r="B987" s="17"/>
      <c r="C987" s="3"/>
      <c r="D987" s="17"/>
      <c r="E987" s="3" t="str">
        <f>IF(D987=1,'Tipo '!$B$2,IF(D987=2,'Tipo '!$B$3,IF(D987=3,'Tipo '!$B$4,IF(D987=4,'Tipo '!$B$5,IF(D987=5,'Tipo '!$B$6,IF(D987=6,'Tipo '!$B$7,IF(D987=7,'Tipo '!$B$8,IF(D987=8,'Tipo '!$B$9,IF(D987=9,'Tipo '!$B$10,IF(D987=10,'Tipo '!$B$11,IF(D987=11,'Tipo '!$B$12,IF(D987=12,'Tipo '!$B$13,IF(D987=13,'Tipo '!$B$14,IF(D987=14,'Tipo '!$B$15,IF(D987=15,'Tipo '!$B$16,IF(D987=16,'Tipo '!$B$17,IF(D987=17,'Tipo '!$B$18,IF(D987=18,'Tipo '!$B$19,IF(D987=19,'Tipo '!$B$20,IF(D987=20,'Tipo '!$B$21,"No ha seleccionado un tipo de contrato válido"))))))))))))))))))))</f>
        <v>No ha seleccionado un tipo de contrato válido</v>
      </c>
      <c r="F987" s="3"/>
      <c r="G987" s="3"/>
      <c r="H987" s="19"/>
      <c r="I987" s="19"/>
      <c r="J987" s="8"/>
      <c r="K987" s="38" t="str">
        <f>IF(J987=1,'Equivalencia BH-BMPT'!$D$2,IF(J987=2,'Equivalencia BH-BMPT'!$D$3,IF(J987=3,'Equivalencia BH-BMPT'!$D$4,IF(J987=4,'Equivalencia BH-BMPT'!$D$5,IF(J987=5,'Equivalencia BH-BMPT'!$D$6,IF(J987=6,'Equivalencia BH-BMPT'!$D$7,IF(J987=7,'Equivalencia BH-BMPT'!$D$8,IF(J987=8,'Equivalencia BH-BMPT'!$D$9,IF(J987=9,'Equivalencia BH-BMPT'!$D$10,IF(J987=10,'Equivalencia BH-BMPT'!$D$11,IF(J987=11,'Equivalencia BH-BMPT'!$D$12,IF(J987=12,'Equivalencia BH-BMPT'!$D$13,IF(J987=13,'Equivalencia BH-BMPT'!$D$14,IF(J987=14,'Equivalencia BH-BMPT'!$D$15,IF(J987=15,'Equivalencia BH-BMPT'!$D$16,IF(J987=16,'Equivalencia BH-BMPT'!$D$17,IF(J987=17,'Equivalencia BH-BMPT'!$D$18,IF(J987=18,'Equivalencia BH-BMPT'!$D$19,IF(J987=19,'Equivalencia BH-BMPT'!$D$20,IF(J987=20,'Equivalencia BH-BMPT'!$D$21,IF(J987=21,'Equivalencia BH-BMPT'!$D$22,IF(J987=22,'Equivalencia BH-BMPT'!$D$23,IF(J987=23,'Equivalencia BH-BMPT'!#REF!,IF(J987=24,'Equivalencia BH-BMPT'!$D$25,IF(J987=25,'Equivalencia BH-BMPT'!$D$26,IF(J987=26,'Equivalencia BH-BMPT'!$D$27,IF(J987=27,'Equivalencia BH-BMPT'!$D$28,IF(J987=28,'Equivalencia BH-BMPT'!$D$29,IF(J987=29,'Equivalencia BH-BMPT'!$D$30,IF(J987=30,'Equivalencia BH-BMPT'!$D$31,IF(J987=31,'Equivalencia BH-BMPT'!$D$32,IF(J987=32,'Equivalencia BH-BMPT'!$D$33,IF(J987=33,'Equivalencia BH-BMPT'!$D$34,IF(J987=34,'Equivalencia BH-BMPT'!$D$35,IF(J987=35,'Equivalencia BH-BMPT'!$D$36,IF(J987=36,'Equivalencia BH-BMPT'!$D$37,IF(J987=37,'Equivalencia BH-BMPT'!$D$38,IF(J987=38,'Equivalencia BH-BMPT'!#REF!,IF(J987=39,'Equivalencia BH-BMPT'!$D$40,IF(J987=40,'Equivalencia BH-BMPT'!$D$41,IF(J987=41,'Equivalencia BH-BMPT'!$D$42,IF(J987=42,'Equivalencia BH-BMPT'!$D$43,IF(J987=43,'Equivalencia BH-BMPT'!$D$44,IF(J987=44,'Equivalencia BH-BMPT'!$D$45,IF(J987=45,'Equivalencia BH-BMPT'!$D$46,"No ha seleccionado un número de programa")))))))))))))))))))))))))))))))))))))))))))))</f>
        <v>No ha seleccionado un número de programa</v>
      </c>
      <c r="L987" s="20"/>
      <c r="M987" s="17"/>
      <c r="N987" s="24"/>
      <c r="O987" s="21"/>
      <c r="P987" s="85"/>
      <c r="Q987" s="22"/>
      <c r="R987" s="22"/>
      <c r="S987" s="22"/>
      <c r="T987" s="22">
        <f t="shared" si="51"/>
        <v>0</v>
      </c>
      <c r="U987" s="22"/>
      <c r="V987" s="23"/>
      <c r="W987" s="23"/>
      <c r="X987" s="23"/>
      <c r="Y987" s="17"/>
      <c r="Z987" s="17"/>
      <c r="AA987" s="39"/>
      <c r="AB987" s="17"/>
      <c r="AC987" s="17"/>
      <c r="AD987" s="17"/>
      <c r="AE987" s="17"/>
      <c r="AF987" s="40" t="e">
        <f t="shared" si="52"/>
        <v>#DIV/0!</v>
      </c>
      <c r="AG987" s="41"/>
      <c r="AH987" s="41" t="b">
        <f t="shared" si="53"/>
        <v>1</v>
      </c>
    </row>
    <row r="988" spans="1:34" ht="44.25" hidden="1" customHeight="1" thickBot="1" x14ac:dyDescent="0.3">
      <c r="A988" s="17"/>
      <c r="B988" s="17"/>
      <c r="C988" s="3"/>
      <c r="D988" s="17"/>
      <c r="E988" s="3" t="str">
        <f>IF(D988=1,'Tipo '!$B$2,IF(D988=2,'Tipo '!$B$3,IF(D988=3,'Tipo '!$B$4,IF(D988=4,'Tipo '!$B$5,IF(D988=5,'Tipo '!$B$6,IF(D988=6,'Tipo '!$B$7,IF(D988=7,'Tipo '!$B$8,IF(D988=8,'Tipo '!$B$9,IF(D988=9,'Tipo '!$B$10,IF(D988=10,'Tipo '!$B$11,IF(D988=11,'Tipo '!$B$12,IF(D988=12,'Tipo '!$B$13,IF(D988=13,'Tipo '!$B$14,IF(D988=14,'Tipo '!$B$15,IF(D988=15,'Tipo '!$B$16,IF(D988=16,'Tipo '!$B$17,IF(D988=17,'Tipo '!$B$18,IF(D988=18,'Tipo '!$B$19,IF(D988=19,'Tipo '!$B$20,IF(D988=20,'Tipo '!$B$21,"No ha seleccionado un tipo de contrato válido"))))))))))))))))))))</f>
        <v>No ha seleccionado un tipo de contrato válido</v>
      </c>
      <c r="F988" s="3"/>
      <c r="G988" s="3"/>
      <c r="H988" s="19"/>
      <c r="I988" s="19"/>
      <c r="J988" s="8"/>
      <c r="K988" s="38" t="str">
        <f>IF(J988=1,'Equivalencia BH-BMPT'!$D$2,IF(J988=2,'Equivalencia BH-BMPT'!$D$3,IF(J988=3,'Equivalencia BH-BMPT'!$D$4,IF(J988=4,'Equivalencia BH-BMPT'!$D$5,IF(J988=5,'Equivalencia BH-BMPT'!$D$6,IF(J988=6,'Equivalencia BH-BMPT'!$D$7,IF(J988=7,'Equivalencia BH-BMPT'!$D$8,IF(J988=8,'Equivalencia BH-BMPT'!$D$9,IF(J988=9,'Equivalencia BH-BMPT'!$D$10,IF(J988=10,'Equivalencia BH-BMPT'!$D$11,IF(J988=11,'Equivalencia BH-BMPT'!$D$12,IF(J988=12,'Equivalencia BH-BMPT'!$D$13,IF(J988=13,'Equivalencia BH-BMPT'!$D$14,IF(J988=14,'Equivalencia BH-BMPT'!$D$15,IF(J988=15,'Equivalencia BH-BMPT'!$D$16,IF(J988=16,'Equivalencia BH-BMPT'!$D$17,IF(J988=17,'Equivalencia BH-BMPT'!$D$18,IF(J988=18,'Equivalencia BH-BMPT'!$D$19,IF(J988=19,'Equivalencia BH-BMPT'!$D$20,IF(J988=20,'Equivalencia BH-BMPT'!$D$21,IF(J988=21,'Equivalencia BH-BMPT'!$D$22,IF(J988=22,'Equivalencia BH-BMPT'!$D$23,IF(J988=23,'Equivalencia BH-BMPT'!#REF!,IF(J988=24,'Equivalencia BH-BMPT'!$D$25,IF(J988=25,'Equivalencia BH-BMPT'!$D$26,IF(J988=26,'Equivalencia BH-BMPT'!$D$27,IF(J988=27,'Equivalencia BH-BMPT'!$D$28,IF(J988=28,'Equivalencia BH-BMPT'!$D$29,IF(J988=29,'Equivalencia BH-BMPT'!$D$30,IF(J988=30,'Equivalencia BH-BMPT'!$D$31,IF(J988=31,'Equivalencia BH-BMPT'!$D$32,IF(J988=32,'Equivalencia BH-BMPT'!$D$33,IF(J988=33,'Equivalencia BH-BMPT'!$D$34,IF(J988=34,'Equivalencia BH-BMPT'!$D$35,IF(J988=35,'Equivalencia BH-BMPT'!$D$36,IF(J988=36,'Equivalencia BH-BMPT'!$D$37,IF(J988=37,'Equivalencia BH-BMPT'!$D$38,IF(J988=38,'Equivalencia BH-BMPT'!#REF!,IF(J988=39,'Equivalencia BH-BMPT'!$D$40,IF(J988=40,'Equivalencia BH-BMPT'!$D$41,IF(J988=41,'Equivalencia BH-BMPT'!$D$42,IF(J988=42,'Equivalencia BH-BMPT'!$D$43,IF(J988=43,'Equivalencia BH-BMPT'!$D$44,IF(J988=44,'Equivalencia BH-BMPT'!$D$45,IF(J988=45,'Equivalencia BH-BMPT'!$D$46,"No ha seleccionado un número de programa")))))))))))))))))))))))))))))))))))))))))))))</f>
        <v>No ha seleccionado un número de programa</v>
      </c>
      <c r="L988" s="20"/>
      <c r="M988" s="17"/>
      <c r="N988" s="24"/>
      <c r="O988" s="21"/>
      <c r="P988" s="85"/>
      <c r="Q988" s="22"/>
      <c r="R988" s="22"/>
      <c r="S988" s="22"/>
      <c r="T988" s="22">
        <f t="shared" si="51"/>
        <v>0</v>
      </c>
      <c r="U988" s="22"/>
      <c r="V988" s="23"/>
      <c r="W988" s="23"/>
      <c r="X988" s="23"/>
      <c r="Y988" s="17"/>
      <c r="Z988" s="17"/>
      <c r="AA988" s="39"/>
      <c r="AB988" s="17"/>
      <c r="AC988" s="17"/>
      <c r="AD988" s="17"/>
      <c r="AE988" s="17"/>
      <c r="AF988" s="40" t="e">
        <f t="shared" si="52"/>
        <v>#DIV/0!</v>
      </c>
      <c r="AG988" s="41"/>
      <c r="AH988" s="41" t="b">
        <f t="shared" si="53"/>
        <v>1</v>
      </c>
    </row>
    <row r="989" spans="1:34" ht="44.25" hidden="1" customHeight="1" thickBot="1" x14ac:dyDescent="0.3">
      <c r="A989" s="17"/>
      <c r="B989" s="17"/>
      <c r="C989" s="3"/>
      <c r="D989" s="17"/>
      <c r="E989" s="3" t="str">
        <f>IF(D989=1,'Tipo '!$B$2,IF(D989=2,'Tipo '!$B$3,IF(D989=3,'Tipo '!$B$4,IF(D989=4,'Tipo '!$B$5,IF(D989=5,'Tipo '!$B$6,IF(D989=6,'Tipo '!$B$7,IF(D989=7,'Tipo '!$B$8,IF(D989=8,'Tipo '!$B$9,IF(D989=9,'Tipo '!$B$10,IF(D989=10,'Tipo '!$B$11,IF(D989=11,'Tipo '!$B$12,IF(D989=12,'Tipo '!$B$13,IF(D989=13,'Tipo '!$B$14,IF(D989=14,'Tipo '!$B$15,IF(D989=15,'Tipo '!$B$16,IF(D989=16,'Tipo '!$B$17,IF(D989=17,'Tipo '!$B$18,IF(D989=18,'Tipo '!$B$19,IF(D989=19,'Tipo '!$B$20,IF(D989=20,'Tipo '!$B$21,"No ha seleccionado un tipo de contrato válido"))))))))))))))))))))</f>
        <v>No ha seleccionado un tipo de contrato válido</v>
      </c>
      <c r="F989" s="3"/>
      <c r="G989" s="3"/>
      <c r="H989" s="19"/>
      <c r="I989" s="19"/>
      <c r="J989" s="8"/>
      <c r="K989" s="38" t="str">
        <f>IF(J989=1,'Equivalencia BH-BMPT'!$D$2,IF(J989=2,'Equivalencia BH-BMPT'!$D$3,IF(J989=3,'Equivalencia BH-BMPT'!$D$4,IF(J989=4,'Equivalencia BH-BMPT'!$D$5,IF(J989=5,'Equivalencia BH-BMPT'!$D$6,IF(J989=6,'Equivalencia BH-BMPT'!$D$7,IF(J989=7,'Equivalencia BH-BMPT'!$D$8,IF(J989=8,'Equivalencia BH-BMPT'!$D$9,IF(J989=9,'Equivalencia BH-BMPT'!$D$10,IF(J989=10,'Equivalencia BH-BMPT'!$D$11,IF(J989=11,'Equivalencia BH-BMPT'!$D$12,IF(J989=12,'Equivalencia BH-BMPT'!$D$13,IF(J989=13,'Equivalencia BH-BMPT'!$D$14,IF(J989=14,'Equivalencia BH-BMPT'!$D$15,IF(J989=15,'Equivalencia BH-BMPT'!$D$16,IF(J989=16,'Equivalencia BH-BMPT'!$D$17,IF(J989=17,'Equivalencia BH-BMPT'!$D$18,IF(J989=18,'Equivalencia BH-BMPT'!$D$19,IF(J989=19,'Equivalencia BH-BMPT'!$D$20,IF(J989=20,'Equivalencia BH-BMPT'!$D$21,IF(J989=21,'Equivalencia BH-BMPT'!$D$22,IF(J989=22,'Equivalencia BH-BMPT'!$D$23,IF(J989=23,'Equivalencia BH-BMPT'!#REF!,IF(J989=24,'Equivalencia BH-BMPT'!$D$25,IF(J989=25,'Equivalencia BH-BMPT'!$D$26,IF(J989=26,'Equivalencia BH-BMPT'!$D$27,IF(J989=27,'Equivalencia BH-BMPT'!$D$28,IF(J989=28,'Equivalencia BH-BMPT'!$D$29,IF(J989=29,'Equivalencia BH-BMPT'!$D$30,IF(J989=30,'Equivalencia BH-BMPT'!$D$31,IF(J989=31,'Equivalencia BH-BMPT'!$D$32,IF(J989=32,'Equivalencia BH-BMPT'!$D$33,IF(J989=33,'Equivalencia BH-BMPT'!$D$34,IF(J989=34,'Equivalencia BH-BMPT'!$D$35,IF(J989=35,'Equivalencia BH-BMPT'!$D$36,IF(J989=36,'Equivalencia BH-BMPT'!$D$37,IF(J989=37,'Equivalencia BH-BMPT'!$D$38,IF(J989=38,'Equivalencia BH-BMPT'!#REF!,IF(J989=39,'Equivalencia BH-BMPT'!$D$40,IF(J989=40,'Equivalencia BH-BMPT'!$D$41,IF(J989=41,'Equivalencia BH-BMPT'!$D$42,IF(J989=42,'Equivalencia BH-BMPT'!$D$43,IF(J989=43,'Equivalencia BH-BMPT'!$D$44,IF(J989=44,'Equivalencia BH-BMPT'!$D$45,IF(J989=45,'Equivalencia BH-BMPT'!$D$46,"No ha seleccionado un número de programa")))))))))))))))))))))))))))))))))))))))))))))</f>
        <v>No ha seleccionado un número de programa</v>
      </c>
      <c r="L989" s="20"/>
      <c r="M989" s="17"/>
      <c r="N989" s="24"/>
      <c r="O989" s="21"/>
      <c r="P989" s="85"/>
      <c r="Q989" s="22"/>
      <c r="R989" s="22"/>
      <c r="S989" s="22"/>
      <c r="T989" s="22">
        <f t="shared" si="51"/>
        <v>0</v>
      </c>
      <c r="U989" s="22"/>
      <c r="V989" s="23"/>
      <c r="W989" s="23"/>
      <c r="X989" s="23"/>
      <c r="Y989" s="17"/>
      <c r="Z989" s="17"/>
      <c r="AA989" s="39"/>
      <c r="AB989" s="17"/>
      <c r="AC989" s="17"/>
      <c r="AD989" s="17"/>
      <c r="AE989" s="17"/>
      <c r="AF989" s="40" t="e">
        <f t="shared" si="52"/>
        <v>#DIV/0!</v>
      </c>
      <c r="AG989" s="41"/>
      <c r="AH989" s="41" t="b">
        <f t="shared" si="53"/>
        <v>1</v>
      </c>
    </row>
    <row r="990" spans="1:34" ht="44.25" hidden="1" customHeight="1" thickBot="1" x14ac:dyDescent="0.3">
      <c r="A990" s="17"/>
      <c r="B990" s="17"/>
      <c r="C990" s="3"/>
      <c r="D990" s="17"/>
      <c r="E990" s="3" t="str">
        <f>IF(D990=1,'Tipo '!$B$2,IF(D990=2,'Tipo '!$B$3,IF(D990=3,'Tipo '!$B$4,IF(D990=4,'Tipo '!$B$5,IF(D990=5,'Tipo '!$B$6,IF(D990=6,'Tipo '!$B$7,IF(D990=7,'Tipo '!$B$8,IF(D990=8,'Tipo '!$B$9,IF(D990=9,'Tipo '!$B$10,IF(D990=10,'Tipo '!$B$11,IF(D990=11,'Tipo '!$B$12,IF(D990=12,'Tipo '!$B$13,IF(D990=13,'Tipo '!$B$14,IF(D990=14,'Tipo '!$B$15,IF(D990=15,'Tipo '!$B$16,IF(D990=16,'Tipo '!$B$17,IF(D990=17,'Tipo '!$B$18,IF(D990=18,'Tipo '!$B$19,IF(D990=19,'Tipo '!$B$20,IF(D990=20,'Tipo '!$B$21,"No ha seleccionado un tipo de contrato válido"))))))))))))))))))))</f>
        <v>No ha seleccionado un tipo de contrato válido</v>
      </c>
      <c r="F990" s="3"/>
      <c r="G990" s="3"/>
      <c r="H990" s="19"/>
      <c r="I990" s="19"/>
      <c r="J990" s="8"/>
      <c r="K990" s="38" t="str">
        <f>IF(J990=1,'Equivalencia BH-BMPT'!$D$2,IF(J990=2,'Equivalencia BH-BMPT'!$D$3,IF(J990=3,'Equivalencia BH-BMPT'!$D$4,IF(J990=4,'Equivalencia BH-BMPT'!$D$5,IF(J990=5,'Equivalencia BH-BMPT'!$D$6,IF(J990=6,'Equivalencia BH-BMPT'!$D$7,IF(J990=7,'Equivalencia BH-BMPT'!$D$8,IF(J990=8,'Equivalencia BH-BMPT'!$D$9,IF(J990=9,'Equivalencia BH-BMPT'!$D$10,IF(J990=10,'Equivalencia BH-BMPT'!$D$11,IF(J990=11,'Equivalencia BH-BMPT'!$D$12,IF(J990=12,'Equivalencia BH-BMPT'!$D$13,IF(J990=13,'Equivalencia BH-BMPT'!$D$14,IF(J990=14,'Equivalencia BH-BMPT'!$D$15,IF(J990=15,'Equivalencia BH-BMPT'!$D$16,IF(J990=16,'Equivalencia BH-BMPT'!$D$17,IF(J990=17,'Equivalencia BH-BMPT'!$D$18,IF(J990=18,'Equivalencia BH-BMPT'!$D$19,IF(J990=19,'Equivalencia BH-BMPT'!$D$20,IF(J990=20,'Equivalencia BH-BMPT'!$D$21,IF(J990=21,'Equivalencia BH-BMPT'!$D$22,IF(J990=22,'Equivalencia BH-BMPT'!$D$23,IF(J990=23,'Equivalencia BH-BMPT'!#REF!,IF(J990=24,'Equivalencia BH-BMPT'!$D$25,IF(J990=25,'Equivalencia BH-BMPT'!$D$26,IF(J990=26,'Equivalencia BH-BMPT'!$D$27,IF(J990=27,'Equivalencia BH-BMPT'!$D$28,IF(J990=28,'Equivalencia BH-BMPT'!$D$29,IF(J990=29,'Equivalencia BH-BMPT'!$D$30,IF(J990=30,'Equivalencia BH-BMPT'!$D$31,IF(J990=31,'Equivalencia BH-BMPT'!$D$32,IF(J990=32,'Equivalencia BH-BMPT'!$D$33,IF(J990=33,'Equivalencia BH-BMPT'!$D$34,IF(J990=34,'Equivalencia BH-BMPT'!$D$35,IF(J990=35,'Equivalencia BH-BMPT'!$D$36,IF(J990=36,'Equivalencia BH-BMPT'!$D$37,IF(J990=37,'Equivalencia BH-BMPT'!$D$38,IF(J990=38,'Equivalencia BH-BMPT'!#REF!,IF(J990=39,'Equivalencia BH-BMPT'!$D$40,IF(J990=40,'Equivalencia BH-BMPT'!$D$41,IF(J990=41,'Equivalencia BH-BMPT'!$D$42,IF(J990=42,'Equivalencia BH-BMPT'!$D$43,IF(J990=43,'Equivalencia BH-BMPT'!$D$44,IF(J990=44,'Equivalencia BH-BMPT'!$D$45,IF(J990=45,'Equivalencia BH-BMPT'!$D$46,"No ha seleccionado un número de programa")))))))))))))))))))))))))))))))))))))))))))))</f>
        <v>No ha seleccionado un número de programa</v>
      </c>
      <c r="L990" s="20"/>
      <c r="M990" s="17"/>
      <c r="N990" s="24"/>
      <c r="O990" s="21"/>
      <c r="P990" s="85"/>
      <c r="Q990" s="22"/>
      <c r="R990" s="22"/>
      <c r="S990" s="22"/>
      <c r="T990" s="22">
        <f t="shared" si="51"/>
        <v>0</v>
      </c>
      <c r="U990" s="22"/>
      <c r="V990" s="23"/>
      <c r="W990" s="23"/>
      <c r="X990" s="23"/>
      <c r="Y990" s="17"/>
      <c r="Z990" s="17"/>
      <c r="AA990" s="39"/>
      <c r="AB990" s="17"/>
      <c r="AC990" s="17"/>
      <c r="AD990" s="17"/>
      <c r="AE990" s="17"/>
      <c r="AF990" s="40" t="e">
        <f t="shared" si="52"/>
        <v>#DIV/0!</v>
      </c>
      <c r="AG990" s="41"/>
      <c r="AH990" s="41" t="b">
        <f t="shared" si="53"/>
        <v>1</v>
      </c>
    </row>
    <row r="991" spans="1:34" ht="44.25" hidden="1" customHeight="1" thickBot="1" x14ac:dyDescent="0.3">
      <c r="A991" s="17"/>
      <c r="B991" s="17"/>
      <c r="C991" s="3"/>
      <c r="D991" s="17"/>
      <c r="E991" s="3" t="str">
        <f>IF(D991=1,'Tipo '!$B$2,IF(D991=2,'Tipo '!$B$3,IF(D991=3,'Tipo '!$B$4,IF(D991=4,'Tipo '!$B$5,IF(D991=5,'Tipo '!$B$6,IF(D991=6,'Tipo '!$B$7,IF(D991=7,'Tipo '!$B$8,IF(D991=8,'Tipo '!$B$9,IF(D991=9,'Tipo '!$B$10,IF(D991=10,'Tipo '!$B$11,IF(D991=11,'Tipo '!$B$12,IF(D991=12,'Tipo '!$B$13,IF(D991=13,'Tipo '!$B$14,IF(D991=14,'Tipo '!$B$15,IF(D991=15,'Tipo '!$B$16,IF(D991=16,'Tipo '!$B$17,IF(D991=17,'Tipo '!$B$18,IF(D991=18,'Tipo '!$B$19,IF(D991=19,'Tipo '!$B$20,IF(D991=20,'Tipo '!$B$21,"No ha seleccionado un tipo de contrato válido"))))))))))))))))))))</f>
        <v>No ha seleccionado un tipo de contrato válido</v>
      </c>
      <c r="F991" s="3"/>
      <c r="G991" s="3"/>
      <c r="H991" s="19"/>
      <c r="I991" s="19"/>
      <c r="J991" s="8"/>
      <c r="K991" s="38" t="str">
        <f>IF(J991=1,'Equivalencia BH-BMPT'!$D$2,IF(J991=2,'Equivalencia BH-BMPT'!$D$3,IF(J991=3,'Equivalencia BH-BMPT'!$D$4,IF(J991=4,'Equivalencia BH-BMPT'!$D$5,IF(J991=5,'Equivalencia BH-BMPT'!$D$6,IF(J991=6,'Equivalencia BH-BMPT'!$D$7,IF(J991=7,'Equivalencia BH-BMPT'!$D$8,IF(J991=8,'Equivalencia BH-BMPT'!$D$9,IF(J991=9,'Equivalencia BH-BMPT'!$D$10,IF(J991=10,'Equivalencia BH-BMPT'!$D$11,IF(J991=11,'Equivalencia BH-BMPT'!$D$12,IF(J991=12,'Equivalencia BH-BMPT'!$D$13,IF(J991=13,'Equivalencia BH-BMPT'!$D$14,IF(J991=14,'Equivalencia BH-BMPT'!$D$15,IF(J991=15,'Equivalencia BH-BMPT'!$D$16,IF(J991=16,'Equivalencia BH-BMPT'!$D$17,IF(J991=17,'Equivalencia BH-BMPT'!$D$18,IF(J991=18,'Equivalencia BH-BMPT'!$D$19,IF(J991=19,'Equivalencia BH-BMPT'!$D$20,IF(J991=20,'Equivalencia BH-BMPT'!$D$21,IF(J991=21,'Equivalencia BH-BMPT'!$D$22,IF(J991=22,'Equivalencia BH-BMPT'!$D$23,IF(J991=23,'Equivalencia BH-BMPT'!#REF!,IF(J991=24,'Equivalencia BH-BMPT'!$D$25,IF(J991=25,'Equivalencia BH-BMPT'!$D$26,IF(J991=26,'Equivalencia BH-BMPT'!$D$27,IF(J991=27,'Equivalencia BH-BMPT'!$D$28,IF(J991=28,'Equivalencia BH-BMPT'!$D$29,IF(J991=29,'Equivalencia BH-BMPT'!$D$30,IF(J991=30,'Equivalencia BH-BMPT'!$D$31,IF(J991=31,'Equivalencia BH-BMPT'!$D$32,IF(J991=32,'Equivalencia BH-BMPT'!$D$33,IF(J991=33,'Equivalencia BH-BMPT'!$D$34,IF(J991=34,'Equivalencia BH-BMPT'!$D$35,IF(J991=35,'Equivalencia BH-BMPT'!$D$36,IF(J991=36,'Equivalencia BH-BMPT'!$D$37,IF(J991=37,'Equivalencia BH-BMPT'!$D$38,IF(J991=38,'Equivalencia BH-BMPT'!#REF!,IF(J991=39,'Equivalencia BH-BMPT'!$D$40,IF(J991=40,'Equivalencia BH-BMPT'!$D$41,IF(J991=41,'Equivalencia BH-BMPT'!$D$42,IF(J991=42,'Equivalencia BH-BMPT'!$D$43,IF(J991=43,'Equivalencia BH-BMPT'!$D$44,IF(J991=44,'Equivalencia BH-BMPT'!$D$45,IF(J991=45,'Equivalencia BH-BMPT'!$D$46,"No ha seleccionado un número de programa")))))))))))))))))))))))))))))))))))))))))))))</f>
        <v>No ha seleccionado un número de programa</v>
      </c>
      <c r="L991" s="20"/>
      <c r="M991" s="17"/>
      <c r="N991" s="24"/>
      <c r="O991" s="21"/>
      <c r="P991" s="85"/>
      <c r="Q991" s="22"/>
      <c r="R991" s="22"/>
      <c r="S991" s="22"/>
      <c r="T991" s="22">
        <f t="shared" si="51"/>
        <v>0</v>
      </c>
      <c r="U991" s="22"/>
      <c r="V991" s="23"/>
      <c r="W991" s="23"/>
      <c r="X991" s="23"/>
      <c r="Y991" s="17"/>
      <c r="Z991" s="17"/>
      <c r="AA991" s="39"/>
      <c r="AB991" s="17"/>
      <c r="AC991" s="17"/>
      <c r="AD991" s="17"/>
      <c r="AE991" s="17"/>
      <c r="AF991" s="40" t="e">
        <f t="shared" si="52"/>
        <v>#DIV/0!</v>
      </c>
      <c r="AG991" s="41"/>
      <c r="AH991" s="41" t="b">
        <f t="shared" si="53"/>
        <v>1</v>
      </c>
    </row>
    <row r="992" spans="1:34" ht="44.25" hidden="1" customHeight="1" thickBot="1" x14ac:dyDescent="0.3">
      <c r="A992" s="17"/>
      <c r="B992" s="17"/>
      <c r="C992" s="3"/>
      <c r="D992" s="17"/>
      <c r="E992" s="3" t="str">
        <f>IF(D992=1,'Tipo '!$B$2,IF(D992=2,'Tipo '!$B$3,IF(D992=3,'Tipo '!$B$4,IF(D992=4,'Tipo '!$B$5,IF(D992=5,'Tipo '!$B$6,IF(D992=6,'Tipo '!$B$7,IF(D992=7,'Tipo '!$B$8,IF(D992=8,'Tipo '!$B$9,IF(D992=9,'Tipo '!$B$10,IF(D992=10,'Tipo '!$B$11,IF(D992=11,'Tipo '!$B$12,IF(D992=12,'Tipo '!$B$13,IF(D992=13,'Tipo '!$B$14,IF(D992=14,'Tipo '!$B$15,IF(D992=15,'Tipo '!$B$16,IF(D992=16,'Tipo '!$B$17,IF(D992=17,'Tipo '!$B$18,IF(D992=18,'Tipo '!$B$19,IF(D992=19,'Tipo '!$B$20,IF(D992=20,'Tipo '!$B$21,"No ha seleccionado un tipo de contrato válido"))))))))))))))))))))</f>
        <v>No ha seleccionado un tipo de contrato válido</v>
      </c>
      <c r="F992" s="3"/>
      <c r="G992" s="3"/>
      <c r="H992" s="19"/>
      <c r="I992" s="19"/>
      <c r="J992" s="8"/>
      <c r="K992" s="38" t="str">
        <f>IF(J992=1,'Equivalencia BH-BMPT'!$D$2,IF(J992=2,'Equivalencia BH-BMPT'!$D$3,IF(J992=3,'Equivalencia BH-BMPT'!$D$4,IF(J992=4,'Equivalencia BH-BMPT'!$D$5,IF(J992=5,'Equivalencia BH-BMPT'!$D$6,IF(J992=6,'Equivalencia BH-BMPT'!$D$7,IF(J992=7,'Equivalencia BH-BMPT'!$D$8,IF(J992=8,'Equivalencia BH-BMPT'!$D$9,IF(J992=9,'Equivalencia BH-BMPT'!$D$10,IF(J992=10,'Equivalencia BH-BMPT'!$D$11,IF(J992=11,'Equivalencia BH-BMPT'!$D$12,IF(J992=12,'Equivalencia BH-BMPT'!$D$13,IF(J992=13,'Equivalencia BH-BMPT'!$D$14,IF(J992=14,'Equivalencia BH-BMPT'!$D$15,IF(J992=15,'Equivalencia BH-BMPT'!$D$16,IF(J992=16,'Equivalencia BH-BMPT'!$D$17,IF(J992=17,'Equivalencia BH-BMPT'!$D$18,IF(J992=18,'Equivalencia BH-BMPT'!$D$19,IF(J992=19,'Equivalencia BH-BMPT'!$D$20,IF(J992=20,'Equivalencia BH-BMPT'!$D$21,IF(J992=21,'Equivalencia BH-BMPT'!$D$22,IF(J992=22,'Equivalencia BH-BMPT'!$D$23,IF(J992=23,'Equivalencia BH-BMPT'!#REF!,IF(J992=24,'Equivalencia BH-BMPT'!$D$25,IF(J992=25,'Equivalencia BH-BMPT'!$D$26,IF(J992=26,'Equivalencia BH-BMPT'!$D$27,IF(J992=27,'Equivalencia BH-BMPT'!$D$28,IF(J992=28,'Equivalencia BH-BMPT'!$D$29,IF(J992=29,'Equivalencia BH-BMPT'!$D$30,IF(J992=30,'Equivalencia BH-BMPT'!$D$31,IF(J992=31,'Equivalencia BH-BMPT'!$D$32,IF(J992=32,'Equivalencia BH-BMPT'!$D$33,IF(J992=33,'Equivalencia BH-BMPT'!$D$34,IF(J992=34,'Equivalencia BH-BMPT'!$D$35,IF(J992=35,'Equivalencia BH-BMPT'!$D$36,IF(J992=36,'Equivalencia BH-BMPT'!$D$37,IF(J992=37,'Equivalencia BH-BMPT'!$D$38,IF(J992=38,'Equivalencia BH-BMPT'!#REF!,IF(J992=39,'Equivalencia BH-BMPT'!$D$40,IF(J992=40,'Equivalencia BH-BMPT'!$D$41,IF(J992=41,'Equivalencia BH-BMPT'!$D$42,IF(J992=42,'Equivalencia BH-BMPT'!$D$43,IF(J992=43,'Equivalencia BH-BMPT'!$D$44,IF(J992=44,'Equivalencia BH-BMPT'!$D$45,IF(J992=45,'Equivalencia BH-BMPT'!$D$46,"No ha seleccionado un número de programa")))))))))))))))))))))))))))))))))))))))))))))</f>
        <v>No ha seleccionado un número de programa</v>
      </c>
      <c r="L992" s="20"/>
      <c r="M992" s="17"/>
      <c r="N992" s="24"/>
      <c r="O992" s="21"/>
      <c r="P992" s="85"/>
      <c r="Q992" s="22"/>
      <c r="R992" s="22"/>
      <c r="S992" s="22"/>
      <c r="T992" s="22">
        <f t="shared" si="51"/>
        <v>0</v>
      </c>
      <c r="U992" s="22"/>
      <c r="V992" s="23"/>
      <c r="W992" s="23"/>
      <c r="X992" s="23"/>
      <c r="Y992" s="17"/>
      <c r="Z992" s="17"/>
      <c r="AA992" s="39"/>
      <c r="AB992" s="17"/>
      <c r="AC992" s="17"/>
      <c r="AD992" s="17"/>
      <c r="AE992" s="17"/>
      <c r="AF992" s="40" t="e">
        <f t="shared" si="52"/>
        <v>#DIV/0!</v>
      </c>
      <c r="AG992" s="41"/>
      <c r="AH992" s="41" t="b">
        <f t="shared" si="53"/>
        <v>1</v>
      </c>
    </row>
    <row r="993" spans="1:34" ht="44.25" hidden="1" customHeight="1" thickBot="1" x14ac:dyDescent="0.3">
      <c r="A993" s="17"/>
      <c r="B993" s="17"/>
      <c r="C993" s="3"/>
      <c r="D993" s="17"/>
      <c r="E993" s="3" t="str">
        <f>IF(D993=1,'Tipo '!$B$2,IF(D993=2,'Tipo '!$B$3,IF(D993=3,'Tipo '!$B$4,IF(D993=4,'Tipo '!$B$5,IF(D993=5,'Tipo '!$B$6,IF(D993=6,'Tipo '!$B$7,IF(D993=7,'Tipo '!$B$8,IF(D993=8,'Tipo '!$B$9,IF(D993=9,'Tipo '!$B$10,IF(D993=10,'Tipo '!$B$11,IF(D993=11,'Tipo '!$B$12,IF(D993=12,'Tipo '!$B$13,IF(D993=13,'Tipo '!$B$14,IF(D993=14,'Tipo '!$B$15,IF(D993=15,'Tipo '!$B$16,IF(D993=16,'Tipo '!$B$17,IF(D993=17,'Tipo '!$B$18,IF(D993=18,'Tipo '!$B$19,IF(D993=19,'Tipo '!$B$20,IF(D993=20,'Tipo '!$B$21,"No ha seleccionado un tipo de contrato válido"))))))))))))))))))))</f>
        <v>No ha seleccionado un tipo de contrato válido</v>
      </c>
      <c r="F993" s="3"/>
      <c r="G993" s="3"/>
      <c r="H993" s="19"/>
      <c r="I993" s="19"/>
      <c r="J993" s="8"/>
      <c r="K993" s="38" t="str">
        <f>IF(J993=1,'Equivalencia BH-BMPT'!$D$2,IF(J993=2,'Equivalencia BH-BMPT'!$D$3,IF(J993=3,'Equivalencia BH-BMPT'!$D$4,IF(J993=4,'Equivalencia BH-BMPT'!$D$5,IF(J993=5,'Equivalencia BH-BMPT'!$D$6,IF(J993=6,'Equivalencia BH-BMPT'!$D$7,IF(J993=7,'Equivalencia BH-BMPT'!$D$8,IF(J993=8,'Equivalencia BH-BMPT'!$D$9,IF(J993=9,'Equivalencia BH-BMPT'!$D$10,IF(J993=10,'Equivalencia BH-BMPT'!$D$11,IF(J993=11,'Equivalencia BH-BMPT'!$D$12,IF(J993=12,'Equivalencia BH-BMPT'!$D$13,IF(J993=13,'Equivalencia BH-BMPT'!$D$14,IF(J993=14,'Equivalencia BH-BMPT'!$D$15,IF(J993=15,'Equivalencia BH-BMPT'!$D$16,IF(J993=16,'Equivalencia BH-BMPT'!$D$17,IF(J993=17,'Equivalencia BH-BMPT'!$D$18,IF(J993=18,'Equivalencia BH-BMPT'!$D$19,IF(J993=19,'Equivalencia BH-BMPT'!$D$20,IF(J993=20,'Equivalencia BH-BMPT'!$D$21,IF(J993=21,'Equivalencia BH-BMPT'!$D$22,IF(J993=22,'Equivalencia BH-BMPT'!$D$23,IF(J993=23,'Equivalencia BH-BMPT'!#REF!,IF(J993=24,'Equivalencia BH-BMPT'!$D$25,IF(J993=25,'Equivalencia BH-BMPT'!$D$26,IF(J993=26,'Equivalencia BH-BMPT'!$D$27,IF(J993=27,'Equivalencia BH-BMPT'!$D$28,IF(J993=28,'Equivalencia BH-BMPT'!$D$29,IF(J993=29,'Equivalencia BH-BMPT'!$D$30,IF(J993=30,'Equivalencia BH-BMPT'!$D$31,IF(J993=31,'Equivalencia BH-BMPT'!$D$32,IF(J993=32,'Equivalencia BH-BMPT'!$D$33,IF(J993=33,'Equivalencia BH-BMPT'!$D$34,IF(J993=34,'Equivalencia BH-BMPT'!$D$35,IF(J993=35,'Equivalencia BH-BMPT'!$D$36,IF(J993=36,'Equivalencia BH-BMPT'!$D$37,IF(J993=37,'Equivalencia BH-BMPT'!$D$38,IF(J993=38,'Equivalencia BH-BMPT'!#REF!,IF(J993=39,'Equivalencia BH-BMPT'!$D$40,IF(J993=40,'Equivalencia BH-BMPT'!$D$41,IF(J993=41,'Equivalencia BH-BMPT'!$D$42,IF(J993=42,'Equivalencia BH-BMPT'!$D$43,IF(J993=43,'Equivalencia BH-BMPT'!$D$44,IF(J993=44,'Equivalencia BH-BMPT'!$D$45,IF(J993=45,'Equivalencia BH-BMPT'!$D$46,"No ha seleccionado un número de programa")))))))))))))))))))))))))))))))))))))))))))))</f>
        <v>No ha seleccionado un número de programa</v>
      </c>
      <c r="L993" s="20"/>
      <c r="M993" s="17"/>
      <c r="N993" s="24"/>
      <c r="O993" s="21"/>
      <c r="P993" s="85"/>
      <c r="Q993" s="22"/>
      <c r="R993" s="22"/>
      <c r="S993" s="22"/>
      <c r="T993" s="22">
        <f t="shared" si="51"/>
        <v>0</v>
      </c>
      <c r="U993" s="22"/>
      <c r="V993" s="23"/>
      <c r="W993" s="23"/>
      <c r="X993" s="23"/>
      <c r="Y993" s="17"/>
      <c r="Z993" s="17"/>
      <c r="AA993" s="39"/>
      <c r="AB993" s="17"/>
      <c r="AC993" s="17"/>
      <c r="AD993" s="17"/>
      <c r="AE993" s="17"/>
      <c r="AF993" s="40" t="e">
        <f t="shared" si="52"/>
        <v>#DIV/0!</v>
      </c>
      <c r="AG993" s="41"/>
      <c r="AH993" s="41" t="b">
        <f t="shared" si="53"/>
        <v>1</v>
      </c>
    </row>
    <row r="994" spans="1:34" ht="44.25" hidden="1" customHeight="1" thickBot="1" x14ac:dyDescent="0.3">
      <c r="A994" s="17"/>
      <c r="B994" s="17"/>
      <c r="C994" s="3"/>
      <c r="D994" s="17"/>
      <c r="E994" s="3" t="str">
        <f>IF(D994=1,'Tipo '!$B$2,IF(D994=2,'Tipo '!$B$3,IF(D994=3,'Tipo '!$B$4,IF(D994=4,'Tipo '!$B$5,IF(D994=5,'Tipo '!$B$6,IF(D994=6,'Tipo '!$B$7,IF(D994=7,'Tipo '!$B$8,IF(D994=8,'Tipo '!$B$9,IF(D994=9,'Tipo '!$B$10,IF(D994=10,'Tipo '!$B$11,IF(D994=11,'Tipo '!$B$12,IF(D994=12,'Tipo '!$B$13,IF(D994=13,'Tipo '!$B$14,IF(D994=14,'Tipo '!$B$15,IF(D994=15,'Tipo '!$B$16,IF(D994=16,'Tipo '!$B$17,IF(D994=17,'Tipo '!$B$18,IF(D994=18,'Tipo '!$B$19,IF(D994=19,'Tipo '!$B$20,IF(D994=20,'Tipo '!$B$21,"No ha seleccionado un tipo de contrato válido"))))))))))))))))))))</f>
        <v>No ha seleccionado un tipo de contrato válido</v>
      </c>
      <c r="F994" s="3"/>
      <c r="G994" s="3"/>
      <c r="H994" s="19"/>
      <c r="I994" s="19"/>
      <c r="J994" s="8"/>
      <c r="K994" s="38" t="str">
        <f>IF(J994=1,'Equivalencia BH-BMPT'!$D$2,IF(J994=2,'Equivalencia BH-BMPT'!$D$3,IF(J994=3,'Equivalencia BH-BMPT'!$D$4,IF(J994=4,'Equivalencia BH-BMPT'!$D$5,IF(J994=5,'Equivalencia BH-BMPT'!$D$6,IF(J994=6,'Equivalencia BH-BMPT'!$D$7,IF(J994=7,'Equivalencia BH-BMPT'!$D$8,IF(J994=8,'Equivalencia BH-BMPT'!$D$9,IF(J994=9,'Equivalencia BH-BMPT'!$D$10,IF(J994=10,'Equivalencia BH-BMPT'!$D$11,IF(J994=11,'Equivalencia BH-BMPT'!$D$12,IF(J994=12,'Equivalencia BH-BMPT'!$D$13,IF(J994=13,'Equivalencia BH-BMPT'!$D$14,IF(J994=14,'Equivalencia BH-BMPT'!$D$15,IF(J994=15,'Equivalencia BH-BMPT'!$D$16,IF(J994=16,'Equivalencia BH-BMPT'!$D$17,IF(J994=17,'Equivalencia BH-BMPT'!$D$18,IF(J994=18,'Equivalencia BH-BMPT'!$D$19,IF(J994=19,'Equivalencia BH-BMPT'!$D$20,IF(J994=20,'Equivalencia BH-BMPT'!$D$21,IF(J994=21,'Equivalencia BH-BMPT'!$D$22,IF(J994=22,'Equivalencia BH-BMPT'!$D$23,IF(J994=23,'Equivalencia BH-BMPT'!#REF!,IF(J994=24,'Equivalencia BH-BMPT'!$D$25,IF(J994=25,'Equivalencia BH-BMPT'!$D$26,IF(J994=26,'Equivalencia BH-BMPT'!$D$27,IF(J994=27,'Equivalencia BH-BMPT'!$D$28,IF(J994=28,'Equivalencia BH-BMPT'!$D$29,IF(J994=29,'Equivalencia BH-BMPT'!$D$30,IF(J994=30,'Equivalencia BH-BMPT'!$D$31,IF(J994=31,'Equivalencia BH-BMPT'!$D$32,IF(J994=32,'Equivalencia BH-BMPT'!$D$33,IF(J994=33,'Equivalencia BH-BMPT'!$D$34,IF(J994=34,'Equivalencia BH-BMPT'!$D$35,IF(J994=35,'Equivalencia BH-BMPT'!$D$36,IF(J994=36,'Equivalencia BH-BMPT'!$D$37,IF(J994=37,'Equivalencia BH-BMPT'!$D$38,IF(J994=38,'Equivalencia BH-BMPT'!#REF!,IF(J994=39,'Equivalencia BH-BMPT'!$D$40,IF(J994=40,'Equivalencia BH-BMPT'!$D$41,IF(J994=41,'Equivalencia BH-BMPT'!$D$42,IF(J994=42,'Equivalencia BH-BMPT'!$D$43,IF(J994=43,'Equivalencia BH-BMPT'!$D$44,IF(J994=44,'Equivalencia BH-BMPT'!$D$45,IF(J994=45,'Equivalencia BH-BMPT'!$D$46,"No ha seleccionado un número de programa")))))))))))))))))))))))))))))))))))))))))))))</f>
        <v>No ha seleccionado un número de programa</v>
      </c>
      <c r="L994" s="20"/>
      <c r="M994" s="17"/>
      <c r="N994" s="24"/>
      <c r="O994" s="21"/>
      <c r="P994" s="85"/>
      <c r="Q994" s="22"/>
      <c r="R994" s="22"/>
      <c r="S994" s="22"/>
      <c r="T994" s="22">
        <f t="shared" si="51"/>
        <v>0</v>
      </c>
      <c r="U994" s="22"/>
      <c r="V994" s="23"/>
      <c r="W994" s="23"/>
      <c r="X994" s="23"/>
      <c r="Y994" s="17"/>
      <c r="Z994" s="17"/>
      <c r="AA994" s="39"/>
      <c r="AB994" s="17"/>
      <c r="AC994" s="17"/>
      <c r="AD994" s="17"/>
      <c r="AE994" s="17"/>
      <c r="AF994" s="40" t="e">
        <f t="shared" si="52"/>
        <v>#DIV/0!</v>
      </c>
      <c r="AG994" s="41"/>
      <c r="AH994" s="41" t="b">
        <f t="shared" si="53"/>
        <v>1</v>
      </c>
    </row>
    <row r="995" spans="1:34" ht="44.25" hidden="1" customHeight="1" thickBot="1" x14ac:dyDescent="0.3">
      <c r="A995" s="17"/>
      <c r="B995" s="17"/>
      <c r="C995" s="3"/>
      <c r="D995" s="17"/>
      <c r="E995" s="3" t="str">
        <f>IF(D995=1,'Tipo '!$B$2,IF(D995=2,'Tipo '!$B$3,IF(D995=3,'Tipo '!$B$4,IF(D995=4,'Tipo '!$B$5,IF(D995=5,'Tipo '!$B$6,IF(D995=6,'Tipo '!$B$7,IF(D995=7,'Tipo '!$B$8,IF(D995=8,'Tipo '!$B$9,IF(D995=9,'Tipo '!$B$10,IF(D995=10,'Tipo '!$B$11,IF(D995=11,'Tipo '!$B$12,IF(D995=12,'Tipo '!$B$13,IF(D995=13,'Tipo '!$B$14,IF(D995=14,'Tipo '!$B$15,IF(D995=15,'Tipo '!$B$16,IF(D995=16,'Tipo '!$B$17,IF(D995=17,'Tipo '!$B$18,IF(D995=18,'Tipo '!$B$19,IF(D995=19,'Tipo '!$B$20,IF(D995=20,'Tipo '!$B$21,"No ha seleccionado un tipo de contrato válido"))))))))))))))))))))</f>
        <v>No ha seleccionado un tipo de contrato válido</v>
      </c>
      <c r="F995" s="3"/>
      <c r="G995" s="3"/>
      <c r="H995" s="19"/>
      <c r="I995" s="19"/>
      <c r="J995" s="8"/>
      <c r="K995" s="38" t="str">
        <f>IF(J995=1,'Equivalencia BH-BMPT'!$D$2,IF(J995=2,'Equivalencia BH-BMPT'!$D$3,IF(J995=3,'Equivalencia BH-BMPT'!$D$4,IF(J995=4,'Equivalencia BH-BMPT'!$D$5,IF(J995=5,'Equivalencia BH-BMPT'!$D$6,IF(J995=6,'Equivalencia BH-BMPT'!$D$7,IF(J995=7,'Equivalencia BH-BMPT'!$D$8,IF(J995=8,'Equivalencia BH-BMPT'!$D$9,IF(J995=9,'Equivalencia BH-BMPT'!$D$10,IF(J995=10,'Equivalencia BH-BMPT'!$D$11,IF(J995=11,'Equivalencia BH-BMPT'!$D$12,IF(J995=12,'Equivalencia BH-BMPT'!$D$13,IF(J995=13,'Equivalencia BH-BMPT'!$D$14,IF(J995=14,'Equivalencia BH-BMPT'!$D$15,IF(J995=15,'Equivalencia BH-BMPT'!$D$16,IF(J995=16,'Equivalencia BH-BMPT'!$D$17,IF(J995=17,'Equivalencia BH-BMPT'!$D$18,IF(J995=18,'Equivalencia BH-BMPT'!$D$19,IF(J995=19,'Equivalencia BH-BMPT'!$D$20,IF(J995=20,'Equivalencia BH-BMPT'!$D$21,IF(J995=21,'Equivalencia BH-BMPT'!$D$22,IF(J995=22,'Equivalencia BH-BMPT'!$D$23,IF(J995=23,'Equivalencia BH-BMPT'!#REF!,IF(J995=24,'Equivalencia BH-BMPT'!$D$25,IF(J995=25,'Equivalencia BH-BMPT'!$D$26,IF(J995=26,'Equivalencia BH-BMPT'!$D$27,IF(J995=27,'Equivalencia BH-BMPT'!$D$28,IF(J995=28,'Equivalencia BH-BMPT'!$D$29,IF(J995=29,'Equivalencia BH-BMPT'!$D$30,IF(J995=30,'Equivalencia BH-BMPT'!$D$31,IF(J995=31,'Equivalencia BH-BMPT'!$D$32,IF(J995=32,'Equivalencia BH-BMPT'!$D$33,IF(J995=33,'Equivalencia BH-BMPT'!$D$34,IF(J995=34,'Equivalencia BH-BMPT'!$D$35,IF(J995=35,'Equivalencia BH-BMPT'!$D$36,IF(J995=36,'Equivalencia BH-BMPT'!$D$37,IF(J995=37,'Equivalencia BH-BMPT'!$D$38,IF(J995=38,'Equivalencia BH-BMPT'!#REF!,IF(J995=39,'Equivalencia BH-BMPT'!$D$40,IF(J995=40,'Equivalencia BH-BMPT'!$D$41,IF(J995=41,'Equivalencia BH-BMPT'!$D$42,IF(J995=42,'Equivalencia BH-BMPT'!$D$43,IF(J995=43,'Equivalencia BH-BMPT'!$D$44,IF(J995=44,'Equivalencia BH-BMPT'!$D$45,IF(J995=45,'Equivalencia BH-BMPT'!$D$46,"No ha seleccionado un número de programa")))))))))))))))))))))))))))))))))))))))))))))</f>
        <v>No ha seleccionado un número de programa</v>
      </c>
      <c r="L995" s="20"/>
      <c r="M995" s="17"/>
      <c r="N995" s="24"/>
      <c r="O995" s="21"/>
      <c r="P995" s="85"/>
      <c r="Q995" s="22"/>
      <c r="R995" s="22"/>
      <c r="S995" s="22"/>
      <c r="T995" s="22">
        <f t="shared" si="51"/>
        <v>0</v>
      </c>
      <c r="U995" s="22"/>
      <c r="V995" s="23"/>
      <c r="W995" s="23"/>
      <c r="X995" s="23"/>
      <c r="Y995" s="17"/>
      <c r="Z995" s="17"/>
      <c r="AA995" s="39"/>
      <c r="AB995" s="17"/>
      <c r="AC995" s="17"/>
      <c r="AD995" s="17"/>
      <c r="AE995" s="17"/>
      <c r="AF995" s="40" t="e">
        <f t="shared" si="52"/>
        <v>#DIV/0!</v>
      </c>
      <c r="AG995" s="41"/>
      <c r="AH995" s="41" t="b">
        <f t="shared" si="53"/>
        <v>1</v>
      </c>
    </row>
    <row r="996" spans="1:34" ht="44.25" hidden="1" customHeight="1" thickBot="1" x14ac:dyDescent="0.3">
      <c r="A996" s="17"/>
      <c r="B996" s="17"/>
      <c r="C996" s="3"/>
      <c r="D996" s="17"/>
      <c r="E996" s="3" t="str">
        <f>IF(D996=1,'Tipo '!$B$2,IF(D996=2,'Tipo '!$B$3,IF(D996=3,'Tipo '!$B$4,IF(D996=4,'Tipo '!$B$5,IF(D996=5,'Tipo '!$B$6,IF(D996=6,'Tipo '!$B$7,IF(D996=7,'Tipo '!$B$8,IF(D996=8,'Tipo '!$B$9,IF(D996=9,'Tipo '!$B$10,IF(D996=10,'Tipo '!$B$11,IF(D996=11,'Tipo '!$B$12,IF(D996=12,'Tipo '!$B$13,IF(D996=13,'Tipo '!$B$14,IF(D996=14,'Tipo '!$B$15,IF(D996=15,'Tipo '!$B$16,IF(D996=16,'Tipo '!$B$17,IF(D996=17,'Tipo '!$B$18,IF(D996=18,'Tipo '!$B$19,IF(D996=19,'Tipo '!$B$20,IF(D996=20,'Tipo '!$B$21,"No ha seleccionado un tipo de contrato válido"))))))))))))))))))))</f>
        <v>No ha seleccionado un tipo de contrato válido</v>
      </c>
      <c r="F996" s="3"/>
      <c r="G996" s="3"/>
      <c r="H996" s="19"/>
      <c r="I996" s="19"/>
      <c r="J996" s="8"/>
      <c r="K996" s="38" t="str">
        <f>IF(J996=1,'Equivalencia BH-BMPT'!$D$2,IF(J996=2,'Equivalencia BH-BMPT'!$D$3,IF(J996=3,'Equivalencia BH-BMPT'!$D$4,IF(J996=4,'Equivalencia BH-BMPT'!$D$5,IF(J996=5,'Equivalencia BH-BMPT'!$D$6,IF(J996=6,'Equivalencia BH-BMPT'!$D$7,IF(J996=7,'Equivalencia BH-BMPT'!$D$8,IF(J996=8,'Equivalencia BH-BMPT'!$D$9,IF(J996=9,'Equivalencia BH-BMPT'!$D$10,IF(J996=10,'Equivalencia BH-BMPT'!$D$11,IF(J996=11,'Equivalencia BH-BMPT'!$D$12,IF(J996=12,'Equivalencia BH-BMPT'!$D$13,IF(J996=13,'Equivalencia BH-BMPT'!$D$14,IF(J996=14,'Equivalencia BH-BMPT'!$D$15,IF(J996=15,'Equivalencia BH-BMPT'!$D$16,IF(J996=16,'Equivalencia BH-BMPT'!$D$17,IF(J996=17,'Equivalencia BH-BMPT'!$D$18,IF(J996=18,'Equivalencia BH-BMPT'!$D$19,IF(J996=19,'Equivalencia BH-BMPT'!$D$20,IF(J996=20,'Equivalencia BH-BMPT'!$D$21,IF(J996=21,'Equivalencia BH-BMPT'!$D$22,IF(J996=22,'Equivalencia BH-BMPT'!$D$23,IF(J996=23,'Equivalencia BH-BMPT'!#REF!,IF(J996=24,'Equivalencia BH-BMPT'!$D$25,IF(J996=25,'Equivalencia BH-BMPT'!$D$26,IF(J996=26,'Equivalencia BH-BMPT'!$D$27,IF(J996=27,'Equivalencia BH-BMPT'!$D$28,IF(J996=28,'Equivalencia BH-BMPT'!$D$29,IF(J996=29,'Equivalencia BH-BMPT'!$D$30,IF(J996=30,'Equivalencia BH-BMPT'!$D$31,IF(J996=31,'Equivalencia BH-BMPT'!$D$32,IF(J996=32,'Equivalencia BH-BMPT'!$D$33,IF(J996=33,'Equivalencia BH-BMPT'!$D$34,IF(J996=34,'Equivalencia BH-BMPT'!$D$35,IF(J996=35,'Equivalencia BH-BMPT'!$D$36,IF(J996=36,'Equivalencia BH-BMPT'!$D$37,IF(J996=37,'Equivalencia BH-BMPT'!$D$38,IF(J996=38,'Equivalencia BH-BMPT'!#REF!,IF(J996=39,'Equivalencia BH-BMPT'!$D$40,IF(J996=40,'Equivalencia BH-BMPT'!$D$41,IF(J996=41,'Equivalencia BH-BMPT'!$D$42,IF(J996=42,'Equivalencia BH-BMPT'!$D$43,IF(J996=43,'Equivalencia BH-BMPT'!$D$44,IF(J996=44,'Equivalencia BH-BMPT'!$D$45,IF(J996=45,'Equivalencia BH-BMPT'!$D$46,"No ha seleccionado un número de programa")))))))))))))))))))))))))))))))))))))))))))))</f>
        <v>No ha seleccionado un número de programa</v>
      </c>
      <c r="L996" s="20"/>
      <c r="M996" s="17"/>
      <c r="N996" s="24"/>
      <c r="O996" s="21"/>
      <c r="P996" s="85"/>
      <c r="Q996" s="22"/>
      <c r="R996" s="22"/>
      <c r="S996" s="22"/>
      <c r="T996" s="22">
        <f t="shared" si="51"/>
        <v>0</v>
      </c>
      <c r="U996" s="22"/>
      <c r="V996" s="23"/>
      <c r="W996" s="23"/>
      <c r="X996" s="23"/>
      <c r="Y996" s="17"/>
      <c r="Z996" s="17"/>
      <c r="AA996" s="39"/>
      <c r="AB996" s="17"/>
      <c r="AC996" s="17"/>
      <c r="AD996" s="17"/>
      <c r="AE996" s="17"/>
      <c r="AF996" s="40" t="e">
        <f t="shared" si="52"/>
        <v>#DIV/0!</v>
      </c>
      <c r="AG996" s="41"/>
      <c r="AH996" s="41" t="b">
        <f t="shared" si="53"/>
        <v>1</v>
      </c>
    </row>
    <row r="997" spans="1:34" ht="44.25" hidden="1" customHeight="1" thickBot="1" x14ac:dyDescent="0.3">
      <c r="A997" s="17"/>
      <c r="B997" s="17"/>
      <c r="C997" s="3"/>
      <c r="D997" s="17"/>
      <c r="E997" s="3" t="str">
        <f>IF(D997=1,'Tipo '!$B$2,IF(D997=2,'Tipo '!$B$3,IF(D997=3,'Tipo '!$B$4,IF(D997=4,'Tipo '!$B$5,IF(D997=5,'Tipo '!$B$6,IF(D997=6,'Tipo '!$B$7,IF(D997=7,'Tipo '!$B$8,IF(D997=8,'Tipo '!$B$9,IF(D997=9,'Tipo '!$B$10,IF(D997=10,'Tipo '!$B$11,IF(D997=11,'Tipo '!$B$12,IF(D997=12,'Tipo '!$B$13,IF(D997=13,'Tipo '!$B$14,IF(D997=14,'Tipo '!$B$15,IF(D997=15,'Tipo '!$B$16,IF(D997=16,'Tipo '!$B$17,IF(D997=17,'Tipo '!$B$18,IF(D997=18,'Tipo '!$B$19,IF(D997=19,'Tipo '!$B$20,IF(D997=20,'Tipo '!$B$21,"No ha seleccionado un tipo de contrato válido"))))))))))))))))))))</f>
        <v>No ha seleccionado un tipo de contrato válido</v>
      </c>
      <c r="F997" s="3"/>
      <c r="G997" s="3"/>
      <c r="H997" s="19"/>
      <c r="I997" s="19"/>
      <c r="J997" s="8"/>
      <c r="K997" s="38" t="str">
        <f>IF(J997=1,'Equivalencia BH-BMPT'!$D$2,IF(J997=2,'Equivalencia BH-BMPT'!$D$3,IF(J997=3,'Equivalencia BH-BMPT'!$D$4,IF(J997=4,'Equivalencia BH-BMPT'!$D$5,IF(J997=5,'Equivalencia BH-BMPT'!$D$6,IF(J997=6,'Equivalencia BH-BMPT'!$D$7,IF(J997=7,'Equivalencia BH-BMPT'!$D$8,IF(J997=8,'Equivalencia BH-BMPT'!$D$9,IF(J997=9,'Equivalencia BH-BMPT'!$D$10,IF(J997=10,'Equivalencia BH-BMPT'!$D$11,IF(J997=11,'Equivalencia BH-BMPT'!$D$12,IF(J997=12,'Equivalencia BH-BMPT'!$D$13,IF(J997=13,'Equivalencia BH-BMPT'!$D$14,IF(J997=14,'Equivalencia BH-BMPT'!$D$15,IF(J997=15,'Equivalencia BH-BMPT'!$D$16,IF(J997=16,'Equivalencia BH-BMPT'!$D$17,IF(J997=17,'Equivalencia BH-BMPT'!$D$18,IF(J997=18,'Equivalencia BH-BMPT'!$D$19,IF(J997=19,'Equivalencia BH-BMPT'!$D$20,IF(J997=20,'Equivalencia BH-BMPT'!$D$21,IF(J997=21,'Equivalencia BH-BMPT'!$D$22,IF(J997=22,'Equivalencia BH-BMPT'!$D$23,IF(J997=23,'Equivalencia BH-BMPT'!#REF!,IF(J997=24,'Equivalencia BH-BMPT'!$D$25,IF(J997=25,'Equivalencia BH-BMPT'!$D$26,IF(J997=26,'Equivalencia BH-BMPT'!$D$27,IF(J997=27,'Equivalencia BH-BMPT'!$D$28,IF(J997=28,'Equivalencia BH-BMPT'!$D$29,IF(J997=29,'Equivalencia BH-BMPT'!$D$30,IF(J997=30,'Equivalencia BH-BMPT'!$D$31,IF(J997=31,'Equivalencia BH-BMPT'!$D$32,IF(J997=32,'Equivalencia BH-BMPT'!$D$33,IF(J997=33,'Equivalencia BH-BMPT'!$D$34,IF(J997=34,'Equivalencia BH-BMPT'!$D$35,IF(J997=35,'Equivalencia BH-BMPT'!$D$36,IF(J997=36,'Equivalencia BH-BMPT'!$D$37,IF(J997=37,'Equivalencia BH-BMPT'!$D$38,IF(J997=38,'Equivalencia BH-BMPT'!#REF!,IF(J997=39,'Equivalencia BH-BMPT'!$D$40,IF(J997=40,'Equivalencia BH-BMPT'!$D$41,IF(J997=41,'Equivalencia BH-BMPT'!$D$42,IF(J997=42,'Equivalencia BH-BMPT'!$D$43,IF(J997=43,'Equivalencia BH-BMPT'!$D$44,IF(J997=44,'Equivalencia BH-BMPT'!$D$45,IF(J997=45,'Equivalencia BH-BMPT'!$D$46,"No ha seleccionado un número de programa")))))))))))))))))))))))))))))))))))))))))))))</f>
        <v>No ha seleccionado un número de programa</v>
      </c>
      <c r="L997" s="20"/>
      <c r="M997" s="17"/>
      <c r="N997" s="24"/>
      <c r="O997" s="21"/>
      <c r="P997" s="85"/>
      <c r="Q997" s="22"/>
      <c r="R997" s="22"/>
      <c r="S997" s="22"/>
      <c r="T997" s="22">
        <f t="shared" si="51"/>
        <v>0</v>
      </c>
      <c r="U997" s="22"/>
      <c r="V997" s="23"/>
      <c r="W997" s="23"/>
      <c r="X997" s="23"/>
      <c r="Y997" s="17"/>
      <c r="Z997" s="17"/>
      <c r="AA997" s="39"/>
      <c r="AB997" s="17"/>
      <c r="AC997" s="17"/>
      <c r="AD997" s="17"/>
      <c r="AE997" s="17"/>
      <c r="AF997" s="40" t="e">
        <f t="shared" si="52"/>
        <v>#DIV/0!</v>
      </c>
      <c r="AG997" s="41"/>
      <c r="AH997" s="41" t="b">
        <f t="shared" si="53"/>
        <v>1</v>
      </c>
    </row>
    <row r="998" spans="1:34" ht="44.25" hidden="1" customHeight="1" thickBot="1" x14ac:dyDescent="0.3">
      <c r="A998" s="17"/>
      <c r="B998" s="17"/>
      <c r="C998" s="3"/>
      <c r="D998" s="17"/>
      <c r="E998" s="3" t="str">
        <f>IF(D998=1,'Tipo '!$B$2,IF(D998=2,'Tipo '!$B$3,IF(D998=3,'Tipo '!$B$4,IF(D998=4,'Tipo '!$B$5,IF(D998=5,'Tipo '!$B$6,IF(D998=6,'Tipo '!$B$7,IF(D998=7,'Tipo '!$B$8,IF(D998=8,'Tipo '!$B$9,IF(D998=9,'Tipo '!$B$10,IF(D998=10,'Tipo '!$B$11,IF(D998=11,'Tipo '!$B$12,IF(D998=12,'Tipo '!$B$13,IF(D998=13,'Tipo '!$B$14,IF(D998=14,'Tipo '!$B$15,IF(D998=15,'Tipo '!$B$16,IF(D998=16,'Tipo '!$B$17,IF(D998=17,'Tipo '!$B$18,IF(D998=18,'Tipo '!$B$19,IF(D998=19,'Tipo '!$B$20,IF(D998=20,'Tipo '!$B$21,"No ha seleccionado un tipo de contrato válido"))))))))))))))))))))</f>
        <v>No ha seleccionado un tipo de contrato válido</v>
      </c>
      <c r="F998" s="3"/>
      <c r="G998" s="3"/>
      <c r="H998" s="19"/>
      <c r="I998" s="19"/>
      <c r="J998" s="8"/>
      <c r="K998" s="38" t="str">
        <f>IF(J998=1,'Equivalencia BH-BMPT'!$D$2,IF(J998=2,'Equivalencia BH-BMPT'!$D$3,IF(J998=3,'Equivalencia BH-BMPT'!$D$4,IF(J998=4,'Equivalencia BH-BMPT'!$D$5,IF(J998=5,'Equivalencia BH-BMPT'!$D$6,IF(J998=6,'Equivalencia BH-BMPT'!$D$7,IF(J998=7,'Equivalencia BH-BMPT'!$D$8,IF(J998=8,'Equivalencia BH-BMPT'!$D$9,IF(J998=9,'Equivalencia BH-BMPT'!$D$10,IF(J998=10,'Equivalencia BH-BMPT'!$D$11,IF(J998=11,'Equivalencia BH-BMPT'!$D$12,IF(J998=12,'Equivalencia BH-BMPT'!$D$13,IF(J998=13,'Equivalencia BH-BMPT'!$D$14,IF(J998=14,'Equivalencia BH-BMPT'!$D$15,IF(J998=15,'Equivalencia BH-BMPT'!$D$16,IF(J998=16,'Equivalencia BH-BMPT'!$D$17,IF(J998=17,'Equivalencia BH-BMPT'!$D$18,IF(J998=18,'Equivalencia BH-BMPT'!$D$19,IF(J998=19,'Equivalencia BH-BMPT'!$D$20,IF(J998=20,'Equivalencia BH-BMPT'!$D$21,IF(J998=21,'Equivalencia BH-BMPT'!$D$22,IF(J998=22,'Equivalencia BH-BMPT'!$D$23,IF(J998=23,'Equivalencia BH-BMPT'!#REF!,IF(J998=24,'Equivalencia BH-BMPT'!$D$25,IF(J998=25,'Equivalencia BH-BMPT'!$D$26,IF(J998=26,'Equivalencia BH-BMPT'!$D$27,IF(J998=27,'Equivalencia BH-BMPT'!$D$28,IF(J998=28,'Equivalencia BH-BMPT'!$D$29,IF(J998=29,'Equivalencia BH-BMPT'!$D$30,IF(J998=30,'Equivalencia BH-BMPT'!$D$31,IF(J998=31,'Equivalencia BH-BMPT'!$D$32,IF(J998=32,'Equivalencia BH-BMPT'!$D$33,IF(J998=33,'Equivalencia BH-BMPT'!$D$34,IF(J998=34,'Equivalencia BH-BMPT'!$D$35,IF(J998=35,'Equivalencia BH-BMPT'!$D$36,IF(J998=36,'Equivalencia BH-BMPT'!$D$37,IF(J998=37,'Equivalencia BH-BMPT'!$D$38,IF(J998=38,'Equivalencia BH-BMPT'!#REF!,IF(J998=39,'Equivalencia BH-BMPT'!$D$40,IF(J998=40,'Equivalencia BH-BMPT'!$D$41,IF(J998=41,'Equivalencia BH-BMPT'!$D$42,IF(J998=42,'Equivalencia BH-BMPT'!$D$43,IF(J998=43,'Equivalencia BH-BMPT'!$D$44,IF(J998=44,'Equivalencia BH-BMPT'!$D$45,IF(J998=45,'Equivalencia BH-BMPT'!$D$46,"No ha seleccionado un número de programa")))))))))))))))))))))))))))))))))))))))))))))</f>
        <v>No ha seleccionado un número de programa</v>
      </c>
      <c r="L998" s="20"/>
      <c r="M998" s="17"/>
      <c r="N998" s="24"/>
      <c r="O998" s="21"/>
      <c r="P998" s="85"/>
      <c r="Q998" s="22"/>
      <c r="R998" s="22"/>
      <c r="S998" s="22"/>
      <c r="T998" s="22">
        <f t="shared" si="51"/>
        <v>0</v>
      </c>
      <c r="U998" s="22"/>
      <c r="V998" s="23"/>
      <c r="W998" s="23"/>
      <c r="X998" s="23"/>
      <c r="Y998" s="17"/>
      <c r="Z998" s="17"/>
      <c r="AA998" s="39"/>
      <c r="AB998" s="17"/>
      <c r="AC998" s="17"/>
      <c r="AD998" s="17"/>
      <c r="AE998" s="17"/>
      <c r="AF998" s="40" t="e">
        <f t="shared" si="52"/>
        <v>#DIV/0!</v>
      </c>
      <c r="AG998" s="41"/>
      <c r="AH998" s="41" t="b">
        <f t="shared" si="53"/>
        <v>1</v>
      </c>
    </row>
    <row r="999" spans="1:34" ht="44.25" hidden="1" customHeight="1" thickBot="1" x14ac:dyDescent="0.3">
      <c r="A999" s="17"/>
      <c r="B999" s="17"/>
      <c r="C999" s="3"/>
      <c r="D999" s="17"/>
      <c r="E999" s="3" t="str">
        <f>IF(D999=1,'Tipo '!$B$2,IF(D999=2,'Tipo '!$B$3,IF(D999=3,'Tipo '!$B$4,IF(D999=4,'Tipo '!$B$5,IF(D999=5,'Tipo '!$B$6,IF(D999=6,'Tipo '!$B$7,IF(D999=7,'Tipo '!$B$8,IF(D999=8,'Tipo '!$B$9,IF(D999=9,'Tipo '!$B$10,IF(D999=10,'Tipo '!$B$11,IF(D999=11,'Tipo '!$B$12,IF(D999=12,'Tipo '!$B$13,IF(D999=13,'Tipo '!$B$14,IF(D999=14,'Tipo '!$B$15,IF(D999=15,'Tipo '!$B$16,IF(D999=16,'Tipo '!$B$17,IF(D999=17,'Tipo '!$B$18,IF(D999=18,'Tipo '!$B$19,IF(D999=19,'Tipo '!$B$20,IF(D999=20,'Tipo '!$B$21,"No ha seleccionado un tipo de contrato válido"))))))))))))))))))))</f>
        <v>No ha seleccionado un tipo de contrato válido</v>
      </c>
      <c r="F999" s="3"/>
      <c r="G999" s="3"/>
      <c r="H999" s="19"/>
      <c r="I999" s="19"/>
      <c r="J999" s="8"/>
      <c r="K999" s="38" t="str">
        <f>IF(J999=1,'Equivalencia BH-BMPT'!$D$2,IF(J999=2,'Equivalencia BH-BMPT'!$D$3,IF(J999=3,'Equivalencia BH-BMPT'!$D$4,IF(J999=4,'Equivalencia BH-BMPT'!$D$5,IF(J999=5,'Equivalencia BH-BMPT'!$D$6,IF(J999=6,'Equivalencia BH-BMPT'!$D$7,IF(J999=7,'Equivalencia BH-BMPT'!$D$8,IF(J999=8,'Equivalencia BH-BMPT'!$D$9,IF(J999=9,'Equivalencia BH-BMPT'!$D$10,IF(J999=10,'Equivalencia BH-BMPT'!$D$11,IF(J999=11,'Equivalencia BH-BMPT'!$D$12,IF(J999=12,'Equivalencia BH-BMPT'!$D$13,IF(J999=13,'Equivalencia BH-BMPT'!$D$14,IF(J999=14,'Equivalencia BH-BMPT'!$D$15,IF(J999=15,'Equivalencia BH-BMPT'!$D$16,IF(J999=16,'Equivalencia BH-BMPT'!$D$17,IF(J999=17,'Equivalencia BH-BMPT'!$D$18,IF(J999=18,'Equivalencia BH-BMPT'!$D$19,IF(J999=19,'Equivalencia BH-BMPT'!$D$20,IF(J999=20,'Equivalencia BH-BMPT'!$D$21,IF(J999=21,'Equivalencia BH-BMPT'!$D$22,IF(J999=22,'Equivalencia BH-BMPT'!$D$23,IF(J999=23,'Equivalencia BH-BMPT'!#REF!,IF(J999=24,'Equivalencia BH-BMPT'!$D$25,IF(J999=25,'Equivalencia BH-BMPT'!$D$26,IF(J999=26,'Equivalencia BH-BMPT'!$D$27,IF(J999=27,'Equivalencia BH-BMPT'!$D$28,IF(J999=28,'Equivalencia BH-BMPT'!$D$29,IF(J999=29,'Equivalencia BH-BMPT'!$D$30,IF(J999=30,'Equivalencia BH-BMPT'!$D$31,IF(J999=31,'Equivalencia BH-BMPT'!$D$32,IF(J999=32,'Equivalencia BH-BMPT'!$D$33,IF(J999=33,'Equivalencia BH-BMPT'!$D$34,IF(J999=34,'Equivalencia BH-BMPT'!$D$35,IF(J999=35,'Equivalencia BH-BMPT'!$D$36,IF(J999=36,'Equivalencia BH-BMPT'!$D$37,IF(J999=37,'Equivalencia BH-BMPT'!$D$38,IF(J999=38,'Equivalencia BH-BMPT'!#REF!,IF(J999=39,'Equivalencia BH-BMPT'!$D$40,IF(J999=40,'Equivalencia BH-BMPT'!$D$41,IF(J999=41,'Equivalencia BH-BMPT'!$D$42,IF(J999=42,'Equivalencia BH-BMPT'!$D$43,IF(J999=43,'Equivalencia BH-BMPT'!$D$44,IF(J999=44,'Equivalencia BH-BMPT'!$D$45,IF(J999=45,'Equivalencia BH-BMPT'!$D$46,"No ha seleccionado un número de programa")))))))))))))))))))))))))))))))))))))))))))))</f>
        <v>No ha seleccionado un número de programa</v>
      </c>
      <c r="L999" s="20"/>
      <c r="M999" s="17"/>
      <c r="N999" s="24"/>
      <c r="O999" s="21"/>
      <c r="P999" s="85"/>
      <c r="Q999" s="22"/>
      <c r="R999" s="22"/>
      <c r="S999" s="22"/>
      <c r="T999" s="22">
        <f t="shared" si="51"/>
        <v>0</v>
      </c>
      <c r="U999" s="22"/>
      <c r="V999" s="23"/>
      <c r="W999" s="23"/>
      <c r="X999" s="23"/>
      <c r="Y999" s="17"/>
      <c r="Z999" s="17"/>
      <c r="AA999" s="39"/>
      <c r="AB999" s="17"/>
      <c r="AC999" s="17"/>
      <c r="AD999" s="17"/>
      <c r="AE999" s="17"/>
      <c r="AF999" s="40" t="e">
        <f t="shared" si="52"/>
        <v>#DIV/0!</v>
      </c>
      <c r="AG999" s="41"/>
      <c r="AH999" s="41" t="b">
        <f t="shared" si="53"/>
        <v>1</v>
      </c>
    </row>
    <row r="1000" spans="1:34" ht="44.25" hidden="1" customHeight="1" thickBot="1" x14ac:dyDescent="0.3">
      <c r="A1000" s="17"/>
      <c r="B1000" s="17"/>
      <c r="C1000" s="3"/>
      <c r="D1000" s="17"/>
      <c r="E1000" s="3" t="str">
        <f>IF(D1000=1,'Tipo '!$B$2,IF(D1000=2,'Tipo '!$B$3,IF(D1000=3,'Tipo '!$B$4,IF(D1000=4,'Tipo '!$B$5,IF(D1000=5,'Tipo '!$B$6,IF(D1000=6,'Tipo '!$B$7,IF(D1000=7,'Tipo '!$B$8,IF(D1000=8,'Tipo '!$B$9,IF(D1000=9,'Tipo '!$B$10,IF(D1000=10,'Tipo '!$B$11,IF(D1000=11,'Tipo '!$B$12,IF(D1000=12,'Tipo '!$B$13,IF(D1000=13,'Tipo '!$B$14,IF(D1000=14,'Tipo '!$B$15,IF(D1000=15,'Tipo '!$B$16,IF(D1000=16,'Tipo '!$B$17,IF(D1000=17,'Tipo '!$B$18,IF(D1000=18,'Tipo '!$B$19,IF(D1000=19,'Tipo '!$B$20,IF(D1000=20,'Tipo '!$B$21,"No ha seleccionado un tipo de contrato válido"))))))))))))))))))))</f>
        <v>No ha seleccionado un tipo de contrato válido</v>
      </c>
      <c r="F1000" s="3"/>
      <c r="G1000" s="3"/>
      <c r="H1000" s="19"/>
      <c r="I1000" s="19"/>
      <c r="J1000" s="8"/>
      <c r="K1000" s="38" t="str">
        <f>IF(J1000=1,'Equivalencia BH-BMPT'!$D$2,IF(J1000=2,'Equivalencia BH-BMPT'!$D$3,IF(J1000=3,'Equivalencia BH-BMPT'!$D$4,IF(J1000=4,'Equivalencia BH-BMPT'!$D$5,IF(J1000=5,'Equivalencia BH-BMPT'!$D$6,IF(J1000=6,'Equivalencia BH-BMPT'!$D$7,IF(J1000=7,'Equivalencia BH-BMPT'!$D$8,IF(J1000=8,'Equivalencia BH-BMPT'!$D$9,IF(J1000=9,'Equivalencia BH-BMPT'!$D$10,IF(J1000=10,'Equivalencia BH-BMPT'!$D$11,IF(J1000=11,'Equivalencia BH-BMPT'!$D$12,IF(J1000=12,'Equivalencia BH-BMPT'!$D$13,IF(J1000=13,'Equivalencia BH-BMPT'!$D$14,IF(J1000=14,'Equivalencia BH-BMPT'!$D$15,IF(J1000=15,'Equivalencia BH-BMPT'!$D$16,IF(J1000=16,'Equivalencia BH-BMPT'!$D$17,IF(J1000=17,'Equivalencia BH-BMPT'!$D$18,IF(J1000=18,'Equivalencia BH-BMPT'!$D$19,IF(J1000=19,'Equivalencia BH-BMPT'!$D$20,IF(J1000=20,'Equivalencia BH-BMPT'!$D$21,IF(J1000=21,'Equivalencia BH-BMPT'!$D$22,IF(J1000=22,'Equivalencia BH-BMPT'!$D$23,IF(J1000=23,'Equivalencia BH-BMPT'!#REF!,IF(J1000=24,'Equivalencia BH-BMPT'!$D$25,IF(J1000=25,'Equivalencia BH-BMPT'!$D$26,IF(J1000=26,'Equivalencia BH-BMPT'!$D$27,IF(J1000=27,'Equivalencia BH-BMPT'!$D$28,IF(J1000=28,'Equivalencia BH-BMPT'!$D$29,IF(J1000=29,'Equivalencia BH-BMPT'!$D$30,IF(J1000=30,'Equivalencia BH-BMPT'!$D$31,IF(J1000=31,'Equivalencia BH-BMPT'!$D$32,IF(J1000=32,'Equivalencia BH-BMPT'!$D$33,IF(J1000=33,'Equivalencia BH-BMPT'!$D$34,IF(J1000=34,'Equivalencia BH-BMPT'!$D$35,IF(J1000=35,'Equivalencia BH-BMPT'!$D$36,IF(J1000=36,'Equivalencia BH-BMPT'!$D$37,IF(J1000=37,'Equivalencia BH-BMPT'!$D$38,IF(J1000=38,'Equivalencia BH-BMPT'!#REF!,IF(J1000=39,'Equivalencia BH-BMPT'!$D$40,IF(J1000=40,'Equivalencia BH-BMPT'!$D$41,IF(J1000=41,'Equivalencia BH-BMPT'!$D$42,IF(J1000=42,'Equivalencia BH-BMPT'!$D$43,IF(J1000=43,'Equivalencia BH-BMPT'!$D$44,IF(J1000=44,'Equivalencia BH-BMPT'!$D$45,IF(J1000=45,'Equivalencia BH-BMPT'!$D$46,"No ha seleccionado un número de programa")))))))))))))))))))))))))))))))))))))))))))))</f>
        <v>No ha seleccionado un número de programa</v>
      </c>
      <c r="L1000" s="20"/>
      <c r="M1000" s="17"/>
      <c r="N1000" s="24"/>
      <c r="O1000" s="21"/>
      <c r="P1000" s="85"/>
      <c r="Q1000" s="22"/>
      <c r="R1000" s="22"/>
      <c r="S1000" s="22"/>
      <c r="T1000" s="22">
        <f t="shared" si="51"/>
        <v>0</v>
      </c>
      <c r="U1000" s="22"/>
      <c r="V1000" s="23"/>
      <c r="W1000" s="23"/>
      <c r="X1000" s="23"/>
      <c r="Y1000" s="17"/>
      <c r="Z1000" s="17"/>
      <c r="AA1000" s="39"/>
      <c r="AB1000" s="17"/>
      <c r="AC1000" s="17"/>
      <c r="AD1000" s="17"/>
      <c r="AE1000" s="17"/>
      <c r="AF1000" s="40" t="e">
        <f t="shared" si="52"/>
        <v>#DIV/0!</v>
      </c>
      <c r="AG1000" s="41"/>
      <c r="AH1000" s="41" t="b">
        <f t="shared" si="53"/>
        <v>1</v>
      </c>
    </row>
    <row r="1001" spans="1:34" ht="44.25" hidden="1" customHeight="1" thickBot="1" x14ac:dyDescent="0.3">
      <c r="A1001" s="17"/>
      <c r="B1001" s="17"/>
      <c r="C1001" s="3"/>
      <c r="D1001" s="17"/>
      <c r="E1001" s="3" t="str">
        <f>IF(D1001=1,'Tipo '!$B$2,IF(D1001=2,'Tipo '!$B$3,IF(D1001=3,'Tipo '!$B$4,IF(D1001=4,'Tipo '!$B$5,IF(D1001=5,'Tipo '!$B$6,IF(D1001=6,'Tipo '!$B$7,IF(D1001=7,'Tipo '!$B$8,IF(D1001=8,'Tipo '!$B$9,IF(D1001=9,'Tipo '!$B$10,IF(D1001=10,'Tipo '!$B$11,IF(D1001=11,'Tipo '!$B$12,IF(D1001=12,'Tipo '!$B$13,IF(D1001=13,'Tipo '!$B$14,IF(D1001=14,'Tipo '!$B$15,IF(D1001=15,'Tipo '!$B$16,IF(D1001=16,'Tipo '!$B$17,IF(D1001=17,'Tipo '!$B$18,IF(D1001=18,'Tipo '!$B$19,IF(D1001=19,'Tipo '!$B$20,IF(D1001=20,'Tipo '!$B$21,"No ha seleccionado un tipo de contrato válido"))))))))))))))))))))</f>
        <v>No ha seleccionado un tipo de contrato válido</v>
      </c>
      <c r="F1001" s="3"/>
      <c r="G1001" s="3"/>
      <c r="H1001" s="19"/>
      <c r="I1001" s="19"/>
      <c r="J1001" s="8"/>
      <c r="K1001" s="38" t="str">
        <f>IF(J1001=1,'Equivalencia BH-BMPT'!$D$2,IF(J1001=2,'Equivalencia BH-BMPT'!$D$3,IF(J1001=3,'Equivalencia BH-BMPT'!$D$4,IF(J1001=4,'Equivalencia BH-BMPT'!$D$5,IF(J1001=5,'Equivalencia BH-BMPT'!$D$6,IF(J1001=6,'Equivalencia BH-BMPT'!$D$7,IF(J1001=7,'Equivalencia BH-BMPT'!$D$8,IF(J1001=8,'Equivalencia BH-BMPT'!$D$9,IF(J1001=9,'Equivalencia BH-BMPT'!$D$10,IF(J1001=10,'Equivalencia BH-BMPT'!$D$11,IF(J1001=11,'Equivalencia BH-BMPT'!$D$12,IF(J1001=12,'Equivalencia BH-BMPT'!$D$13,IF(J1001=13,'Equivalencia BH-BMPT'!$D$14,IF(J1001=14,'Equivalencia BH-BMPT'!$D$15,IF(J1001=15,'Equivalencia BH-BMPT'!$D$16,IF(J1001=16,'Equivalencia BH-BMPT'!$D$17,IF(J1001=17,'Equivalencia BH-BMPT'!$D$18,IF(J1001=18,'Equivalencia BH-BMPT'!$D$19,IF(J1001=19,'Equivalencia BH-BMPT'!$D$20,IF(J1001=20,'Equivalencia BH-BMPT'!$D$21,IF(J1001=21,'Equivalencia BH-BMPT'!$D$22,IF(J1001=22,'Equivalencia BH-BMPT'!$D$23,IF(J1001=23,'Equivalencia BH-BMPT'!#REF!,IF(J1001=24,'Equivalencia BH-BMPT'!$D$25,IF(J1001=25,'Equivalencia BH-BMPT'!$D$26,IF(J1001=26,'Equivalencia BH-BMPT'!$D$27,IF(J1001=27,'Equivalencia BH-BMPT'!$D$28,IF(J1001=28,'Equivalencia BH-BMPT'!$D$29,IF(J1001=29,'Equivalencia BH-BMPT'!$D$30,IF(J1001=30,'Equivalencia BH-BMPT'!$D$31,IF(J1001=31,'Equivalencia BH-BMPT'!$D$32,IF(J1001=32,'Equivalencia BH-BMPT'!$D$33,IF(J1001=33,'Equivalencia BH-BMPT'!$D$34,IF(J1001=34,'Equivalencia BH-BMPT'!$D$35,IF(J1001=35,'Equivalencia BH-BMPT'!$D$36,IF(J1001=36,'Equivalencia BH-BMPT'!$D$37,IF(J1001=37,'Equivalencia BH-BMPT'!$D$38,IF(J1001=38,'Equivalencia BH-BMPT'!#REF!,IF(J1001=39,'Equivalencia BH-BMPT'!$D$40,IF(J1001=40,'Equivalencia BH-BMPT'!$D$41,IF(J1001=41,'Equivalencia BH-BMPT'!$D$42,IF(J1001=42,'Equivalencia BH-BMPT'!$D$43,IF(J1001=43,'Equivalencia BH-BMPT'!$D$44,IF(J1001=44,'Equivalencia BH-BMPT'!$D$45,IF(J1001=45,'Equivalencia BH-BMPT'!$D$46,"No ha seleccionado un número de programa")))))))))))))))))))))))))))))))))))))))))))))</f>
        <v>No ha seleccionado un número de programa</v>
      </c>
      <c r="L1001" s="20"/>
      <c r="M1001" s="17"/>
      <c r="N1001" s="24"/>
      <c r="O1001" s="21"/>
      <c r="P1001" s="85"/>
      <c r="Q1001" s="22"/>
      <c r="R1001" s="22"/>
      <c r="S1001" s="22"/>
      <c r="T1001" s="22">
        <f t="shared" si="51"/>
        <v>0</v>
      </c>
      <c r="U1001" s="22"/>
      <c r="V1001" s="23"/>
      <c r="W1001" s="23"/>
      <c r="X1001" s="23"/>
      <c r="Y1001" s="17"/>
      <c r="Z1001" s="17"/>
      <c r="AA1001" s="39"/>
      <c r="AB1001" s="17"/>
      <c r="AC1001" s="17"/>
      <c r="AD1001" s="17"/>
      <c r="AE1001" s="17"/>
      <c r="AF1001" s="40" t="e">
        <f t="shared" si="52"/>
        <v>#DIV/0!</v>
      </c>
      <c r="AG1001" s="41"/>
      <c r="AH1001" s="41" t="b">
        <f t="shared" si="53"/>
        <v>1</v>
      </c>
    </row>
    <row r="1002" spans="1:34" ht="44.25" hidden="1" customHeight="1" thickBot="1" x14ac:dyDescent="0.3">
      <c r="A1002" s="17"/>
      <c r="B1002" s="17"/>
      <c r="C1002" s="3"/>
      <c r="D1002" s="17"/>
      <c r="E1002" s="3" t="str">
        <f>IF(D1002=1,'Tipo '!$B$2,IF(D1002=2,'Tipo '!$B$3,IF(D1002=3,'Tipo '!$B$4,IF(D1002=4,'Tipo '!$B$5,IF(D1002=5,'Tipo '!$B$6,IF(D1002=6,'Tipo '!$B$7,IF(D1002=7,'Tipo '!$B$8,IF(D1002=8,'Tipo '!$B$9,IF(D1002=9,'Tipo '!$B$10,IF(D1002=10,'Tipo '!$B$11,IF(D1002=11,'Tipo '!$B$12,IF(D1002=12,'Tipo '!$B$13,IF(D1002=13,'Tipo '!$B$14,IF(D1002=14,'Tipo '!$B$15,IF(D1002=15,'Tipo '!$B$16,IF(D1002=16,'Tipo '!$B$17,IF(D1002=17,'Tipo '!$B$18,IF(D1002=18,'Tipo '!$B$19,IF(D1002=19,'Tipo '!$B$20,IF(D1002=20,'Tipo '!$B$21,"No ha seleccionado un tipo de contrato válido"))))))))))))))))))))</f>
        <v>No ha seleccionado un tipo de contrato válido</v>
      </c>
      <c r="F1002" s="3"/>
      <c r="G1002" s="3"/>
      <c r="H1002" s="19"/>
      <c r="I1002" s="19"/>
      <c r="J1002" s="8"/>
      <c r="K1002" s="38" t="str">
        <f>IF(J1002=1,'Equivalencia BH-BMPT'!$D$2,IF(J1002=2,'Equivalencia BH-BMPT'!$D$3,IF(J1002=3,'Equivalencia BH-BMPT'!$D$4,IF(J1002=4,'Equivalencia BH-BMPT'!$D$5,IF(J1002=5,'Equivalencia BH-BMPT'!$D$6,IF(J1002=6,'Equivalencia BH-BMPT'!$D$7,IF(J1002=7,'Equivalencia BH-BMPT'!$D$8,IF(J1002=8,'Equivalencia BH-BMPT'!$D$9,IF(J1002=9,'Equivalencia BH-BMPT'!$D$10,IF(J1002=10,'Equivalencia BH-BMPT'!$D$11,IF(J1002=11,'Equivalencia BH-BMPT'!$D$12,IF(J1002=12,'Equivalencia BH-BMPT'!$D$13,IF(J1002=13,'Equivalencia BH-BMPT'!$D$14,IF(J1002=14,'Equivalencia BH-BMPT'!$D$15,IF(J1002=15,'Equivalencia BH-BMPT'!$D$16,IF(J1002=16,'Equivalencia BH-BMPT'!$D$17,IF(J1002=17,'Equivalencia BH-BMPT'!$D$18,IF(J1002=18,'Equivalencia BH-BMPT'!$D$19,IF(J1002=19,'Equivalencia BH-BMPT'!$D$20,IF(J1002=20,'Equivalencia BH-BMPT'!$D$21,IF(J1002=21,'Equivalencia BH-BMPT'!$D$22,IF(J1002=22,'Equivalencia BH-BMPT'!$D$23,IF(J1002=23,'Equivalencia BH-BMPT'!#REF!,IF(J1002=24,'Equivalencia BH-BMPT'!$D$25,IF(J1002=25,'Equivalencia BH-BMPT'!$D$26,IF(J1002=26,'Equivalencia BH-BMPT'!$D$27,IF(J1002=27,'Equivalencia BH-BMPT'!$D$28,IF(J1002=28,'Equivalencia BH-BMPT'!$D$29,IF(J1002=29,'Equivalencia BH-BMPT'!$D$30,IF(J1002=30,'Equivalencia BH-BMPT'!$D$31,IF(J1002=31,'Equivalencia BH-BMPT'!$D$32,IF(J1002=32,'Equivalencia BH-BMPT'!$D$33,IF(J1002=33,'Equivalencia BH-BMPT'!$D$34,IF(J1002=34,'Equivalencia BH-BMPT'!$D$35,IF(J1002=35,'Equivalencia BH-BMPT'!$D$36,IF(J1002=36,'Equivalencia BH-BMPT'!$D$37,IF(J1002=37,'Equivalencia BH-BMPT'!$D$38,IF(J1002=38,'Equivalencia BH-BMPT'!#REF!,IF(J1002=39,'Equivalencia BH-BMPT'!$D$40,IF(J1002=40,'Equivalencia BH-BMPT'!$D$41,IF(J1002=41,'Equivalencia BH-BMPT'!$D$42,IF(J1002=42,'Equivalencia BH-BMPT'!$D$43,IF(J1002=43,'Equivalencia BH-BMPT'!$D$44,IF(J1002=44,'Equivalencia BH-BMPT'!$D$45,IF(J1002=45,'Equivalencia BH-BMPT'!$D$46,"No ha seleccionado un número de programa")))))))))))))))))))))))))))))))))))))))))))))</f>
        <v>No ha seleccionado un número de programa</v>
      </c>
      <c r="L1002" s="20"/>
      <c r="M1002" s="17"/>
      <c r="N1002" s="24"/>
      <c r="O1002" s="21"/>
      <c r="P1002" s="85"/>
      <c r="Q1002" s="22"/>
      <c r="R1002" s="22"/>
      <c r="S1002" s="22"/>
      <c r="T1002" s="22">
        <f t="shared" si="51"/>
        <v>0</v>
      </c>
      <c r="U1002" s="22"/>
      <c r="V1002" s="23"/>
      <c r="W1002" s="23"/>
      <c r="X1002" s="23"/>
      <c r="Y1002" s="17"/>
      <c r="Z1002" s="17"/>
      <c r="AA1002" s="39"/>
      <c r="AB1002" s="17"/>
      <c r="AC1002" s="17"/>
      <c r="AD1002" s="17"/>
      <c r="AE1002" s="17"/>
      <c r="AF1002" s="40" t="e">
        <f t="shared" si="52"/>
        <v>#DIV/0!</v>
      </c>
      <c r="AG1002" s="41"/>
      <c r="AH1002" s="41" t="b">
        <f t="shared" si="53"/>
        <v>1</v>
      </c>
    </row>
    <row r="1003" spans="1:34" ht="44.25" hidden="1" customHeight="1" thickBot="1" x14ac:dyDescent="0.3">
      <c r="A1003" s="17"/>
      <c r="B1003" s="17"/>
      <c r="C1003" s="3"/>
      <c r="D1003" s="17"/>
      <c r="E1003" s="3" t="str">
        <f>IF(D1003=1,'Tipo '!$B$2,IF(D1003=2,'Tipo '!$B$3,IF(D1003=3,'Tipo '!$B$4,IF(D1003=4,'Tipo '!$B$5,IF(D1003=5,'Tipo '!$B$6,IF(D1003=6,'Tipo '!$B$7,IF(D1003=7,'Tipo '!$B$8,IF(D1003=8,'Tipo '!$B$9,IF(D1003=9,'Tipo '!$B$10,IF(D1003=10,'Tipo '!$B$11,IF(D1003=11,'Tipo '!$B$12,IF(D1003=12,'Tipo '!$B$13,IF(D1003=13,'Tipo '!$B$14,IF(D1003=14,'Tipo '!$B$15,IF(D1003=15,'Tipo '!$B$16,IF(D1003=16,'Tipo '!$B$17,IF(D1003=17,'Tipo '!$B$18,IF(D1003=18,'Tipo '!$B$19,IF(D1003=19,'Tipo '!$B$20,IF(D1003=20,'Tipo '!$B$21,"No ha seleccionado un tipo de contrato válido"))))))))))))))))))))</f>
        <v>No ha seleccionado un tipo de contrato válido</v>
      </c>
      <c r="F1003" s="3"/>
      <c r="G1003" s="3"/>
      <c r="H1003" s="19"/>
      <c r="I1003" s="19"/>
      <c r="J1003" s="8"/>
      <c r="K1003" s="38" t="str">
        <f>IF(J1003=1,'Equivalencia BH-BMPT'!$D$2,IF(J1003=2,'Equivalencia BH-BMPT'!$D$3,IF(J1003=3,'Equivalencia BH-BMPT'!$D$4,IF(J1003=4,'Equivalencia BH-BMPT'!$D$5,IF(J1003=5,'Equivalencia BH-BMPT'!$D$6,IF(J1003=6,'Equivalencia BH-BMPT'!$D$7,IF(J1003=7,'Equivalencia BH-BMPT'!$D$8,IF(J1003=8,'Equivalencia BH-BMPT'!$D$9,IF(J1003=9,'Equivalencia BH-BMPT'!$D$10,IF(J1003=10,'Equivalencia BH-BMPT'!$D$11,IF(J1003=11,'Equivalencia BH-BMPT'!$D$12,IF(J1003=12,'Equivalencia BH-BMPT'!$D$13,IF(J1003=13,'Equivalencia BH-BMPT'!$D$14,IF(J1003=14,'Equivalencia BH-BMPT'!$D$15,IF(J1003=15,'Equivalencia BH-BMPT'!$D$16,IF(J1003=16,'Equivalencia BH-BMPT'!$D$17,IF(J1003=17,'Equivalencia BH-BMPT'!$D$18,IF(J1003=18,'Equivalencia BH-BMPT'!$D$19,IF(J1003=19,'Equivalencia BH-BMPT'!$D$20,IF(J1003=20,'Equivalencia BH-BMPT'!$D$21,IF(J1003=21,'Equivalencia BH-BMPT'!$D$22,IF(J1003=22,'Equivalencia BH-BMPT'!$D$23,IF(J1003=23,'Equivalencia BH-BMPT'!#REF!,IF(J1003=24,'Equivalencia BH-BMPT'!$D$25,IF(J1003=25,'Equivalencia BH-BMPT'!$D$26,IF(J1003=26,'Equivalencia BH-BMPT'!$D$27,IF(J1003=27,'Equivalencia BH-BMPT'!$D$28,IF(J1003=28,'Equivalencia BH-BMPT'!$D$29,IF(J1003=29,'Equivalencia BH-BMPT'!$D$30,IF(J1003=30,'Equivalencia BH-BMPT'!$D$31,IF(J1003=31,'Equivalencia BH-BMPT'!$D$32,IF(J1003=32,'Equivalencia BH-BMPT'!$D$33,IF(J1003=33,'Equivalencia BH-BMPT'!$D$34,IF(J1003=34,'Equivalencia BH-BMPT'!$D$35,IF(J1003=35,'Equivalencia BH-BMPT'!$D$36,IF(J1003=36,'Equivalencia BH-BMPT'!$D$37,IF(J1003=37,'Equivalencia BH-BMPT'!$D$38,IF(J1003=38,'Equivalencia BH-BMPT'!#REF!,IF(J1003=39,'Equivalencia BH-BMPT'!$D$40,IF(J1003=40,'Equivalencia BH-BMPT'!$D$41,IF(J1003=41,'Equivalencia BH-BMPT'!$D$42,IF(J1003=42,'Equivalencia BH-BMPT'!$D$43,IF(J1003=43,'Equivalencia BH-BMPT'!$D$44,IF(J1003=44,'Equivalencia BH-BMPT'!$D$45,IF(J1003=45,'Equivalencia BH-BMPT'!$D$46,"No ha seleccionado un número de programa")))))))))))))))))))))))))))))))))))))))))))))</f>
        <v>No ha seleccionado un número de programa</v>
      </c>
      <c r="L1003" s="20"/>
      <c r="M1003" s="17"/>
      <c r="N1003" s="24"/>
      <c r="O1003" s="21"/>
      <c r="P1003" s="85"/>
      <c r="Q1003" s="22"/>
      <c r="R1003" s="22"/>
      <c r="S1003" s="22"/>
      <c r="T1003" s="22">
        <f t="shared" si="51"/>
        <v>0</v>
      </c>
      <c r="U1003" s="22"/>
      <c r="V1003" s="23"/>
      <c r="W1003" s="23"/>
      <c r="X1003" s="23"/>
      <c r="Y1003" s="17"/>
      <c r="Z1003" s="17"/>
      <c r="AA1003" s="39"/>
      <c r="AB1003" s="17"/>
      <c r="AC1003" s="17"/>
      <c r="AD1003" s="17"/>
      <c r="AE1003" s="17"/>
      <c r="AF1003" s="40" t="e">
        <f t="shared" si="52"/>
        <v>#DIV/0!</v>
      </c>
      <c r="AG1003" s="41"/>
      <c r="AH1003" s="41" t="b">
        <f t="shared" si="53"/>
        <v>1</v>
      </c>
    </row>
    <row r="1004" spans="1:34" ht="44.25" hidden="1" customHeight="1" thickBot="1" x14ac:dyDescent="0.3">
      <c r="A1004" s="17"/>
      <c r="B1004" s="17"/>
      <c r="C1004" s="3"/>
      <c r="D1004" s="17"/>
      <c r="E1004" s="3" t="str">
        <f>IF(D1004=1,'Tipo '!$B$2,IF(D1004=2,'Tipo '!$B$3,IF(D1004=3,'Tipo '!$B$4,IF(D1004=4,'Tipo '!$B$5,IF(D1004=5,'Tipo '!$B$6,IF(D1004=6,'Tipo '!$B$7,IF(D1004=7,'Tipo '!$B$8,IF(D1004=8,'Tipo '!$B$9,IF(D1004=9,'Tipo '!$B$10,IF(D1004=10,'Tipo '!$B$11,IF(D1004=11,'Tipo '!$B$12,IF(D1004=12,'Tipo '!$B$13,IF(D1004=13,'Tipo '!$B$14,IF(D1004=14,'Tipo '!$B$15,IF(D1004=15,'Tipo '!$B$16,IF(D1004=16,'Tipo '!$B$17,IF(D1004=17,'Tipo '!$B$18,IF(D1004=18,'Tipo '!$B$19,IF(D1004=19,'Tipo '!$B$20,IF(D1004=20,'Tipo '!$B$21,"No ha seleccionado un tipo de contrato válido"))))))))))))))))))))</f>
        <v>No ha seleccionado un tipo de contrato válido</v>
      </c>
      <c r="F1004" s="3"/>
      <c r="G1004" s="3"/>
      <c r="H1004" s="19"/>
      <c r="I1004" s="19"/>
      <c r="J1004" s="8"/>
      <c r="K1004" s="38" t="str">
        <f>IF(J1004=1,'Equivalencia BH-BMPT'!$D$2,IF(J1004=2,'Equivalencia BH-BMPT'!$D$3,IF(J1004=3,'Equivalencia BH-BMPT'!$D$4,IF(J1004=4,'Equivalencia BH-BMPT'!$D$5,IF(J1004=5,'Equivalencia BH-BMPT'!$D$6,IF(J1004=6,'Equivalencia BH-BMPT'!$D$7,IF(J1004=7,'Equivalencia BH-BMPT'!$D$8,IF(J1004=8,'Equivalencia BH-BMPT'!$D$9,IF(J1004=9,'Equivalencia BH-BMPT'!$D$10,IF(J1004=10,'Equivalencia BH-BMPT'!$D$11,IF(J1004=11,'Equivalencia BH-BMPT'!$D$12,IF(J1004=12,'Equivalencia BH-BMPT'!$D$13,IF(J1004=13,'Equivalencia BH-BMPT'!$D$14,IF(J1004=14,'Equivalencia BH-BMPT'!$D$15,IF(J1004=15,'Equivalencia BH-BMPT'!$D$16,IF(J1004=16,'Equivalencia BH-BMPT'!$D$17,IF(J1004=17,'Equivalencia BH-BMPT'!$D$18,IF(J1004=18,'Equivalencia BH-BMPT'!$D$19,IF(J1004=19,'Equivalencia BH-BMPT'!$D$20,IF(J1004=20,'Equivalencia BH-BMPT'!$D$21,IF(J1004=21,'Equivalencia BH-BMPT'!$D$22,IF(J1004=22,'Equivalencia BH-BMPT'!$D$23,IF(J1004=23,'Equivalencia BH-BMPT'!#REF!,IF(J1004=24,'Equivalencia BH-BMPT'!$D$25,IF(J1004=25,'Equivalencia BH-BMPT'!$D$26,IF(J1004=26,'Equivalencia BH-BMPT'!$D$27,IF(J1004=27,'Equivalencia BH-BMPT'!$D$28,IF(J1004=28,'Equivalencia BH-BMPT'!$D$29,IF(J1004=29,'Equivalencia BH-BMPT'!$D$30,IF(J1004=30,'Equivalencia BH-BMPT'!$D$31,IF(J1004=31,'Equivalencia BH-BMPT'!$D$32,IF(J1004=32,'Equivalencia BH-BMPT'!$D$33,IF(J1004=33,'Equivalencia BH-BMPT'!$D$34,IF(J1004=34,'Equivalencia BH-BMPT'!$D$35,IF(J1004=35,'Equivalencia BH-BMPT'!$D$36,IF(J1004=36,'Equivalencia BH-BMPT'!$D$37,IF(J1004=37,'Equivalencia BH-BMPT'!$D$38,IF(J1004=38,'Equivalencia BH-BMPT'!#REF!,IF(J1004=39,'Equivalencia BH-BMPT'!$D$40,IF(J1004=40,'Equivalencia BH-BMPT'!$D$41,IF(J1004=41,'Equivalencia BH-BMPT'!$D$42,IF(J1004=42,'Equivalencia BH-BMPT'!$D$43,IF(J1004=43,'Equivalencia BH-BMPT'!$D$44,IF(J1004=44,'Equivalencia BH-BMPT'!$D$45,IF(J1004=45,'Equivalencia BH-BMPT'!$D$46,"No ha seleccionado un número de programa")))))))))))))))))))))))))))))))))))))))))))))</f>
        <v>No ha seleccionado un número de programa</v>
      </c>
      <c r="L1004" s="20"/>
      <c r="M1004" s="17"/>
      <c r="N1004" s="24"/>
      <c r="O1004" s="21"/>
      <c r="P1004" s="85"/>
      <c r="Q1004" s="22"/>
      <c r="R1004" s="22"/>
      <c r="S1004" s="22"/>
      <c r="T1004" s="22">
        <f t="shared" si="51"/>
        <v>0</v>
      </c>
      <c r="U1004" s="22"/>
      <c r="V1004" s="23"/>
      <c r="W1004" s="23"/>
      <c r="X1004" s="23"/>
      <c r="Y1004" s="17"/>
      <c r="Z1004" s="17"/>
      <c r="AA1004" s="39"/>
      <c r="AB1004" s="17"/>
      <c r="AC1004" s="17"/>
      <c r="AD1004" s="17"/>
      <c r="AE1004" s="17"/>
      <c r="AF1004" s="40" t="e">
        <f t="shared" si="52"/>
        <v>#DIV/0!</v>
      </c>
      <c r="AG1004" s="41"/>
      <c r="AH1004" s="41" t="b">
        <f t="shared" si="53"/>
        <v>1</v>
      </c>
    </row>
    <row r="1005" spans="1:34" ht="44.25" hidden="1" customHeight="1" thickBot="1" x14ac:dyDescent="0.3">
      <c r="A1005" s="17"/>
      <c r="B1005" s="17"/>
      <c r="C1005" s="3"/>
      <c r="D1005" s="17"/>
      <c r="E1005" s="3" t="str">
        <f>IF(D1005=1,'Tipo '!$B$2,IF(D1005=2,'Tipo '!$B$3,IF(D1005=3,'Tipo '!$B$4,IF(D1005=4,'Tipo '!$B$5,IF(D1005=5,'Tipo '!$B$6,IF(D1005=6,'Tipo '!$B$7,IF(D1005=7,'Tipo '!$B$8,IF(D1005=8,'Tipo '!$B$9,IF(D1005=9,'Tipo '!$B$10,IF(D1005=10,'Tipo '!$B$11,IF(D1005=11,'Tipo '!$B$12,IF(D1005=12,'Tipo '!$B$13,IF(D1005=13,'Tipo '!$B$14,IF(D1005=14,'Tipo '!$B$15,IF(D1005=15,'Tipo '!$B$16,IF(D1005=16,'Tipo '!$B$17,IF(D1005=17,'Tipo '!$B$18,IF(D1005=18,'Tipo '!$B$19,IF(D1005=19,'Tipo '!$B$20,IF(D1005=20,'Tipo '!$B$21,"No ha seleccionado un tipo de contrato válido"))))))))))))))))))))</f>
        <v>No ha seleccionado un tipo de contrato válido</v>
      </c>
      <c r="F1005" s="3"/>
      <c r="G1005" s="3"/>
      <c r="H1005" s="19"/>
      <c r="I1005" s="19"/>
      <c r="J1005" s="8"/>
      <c r="K1005" s="38" t="str">
        <f>IF(J1005=1,'Equivalencia BH-BMPT'!$D$2,IF(J1005=2,'Equivalencia BH-BMPT'!$D$3,IF(J1005=3,'Equivalencia BH-BMPT'!$D$4,IF(J1005=4,'Equivalencia BH-BMPT'!$D$5,IF(J1005=5,'Equivalencia BH-BMPT'!$D$6,IF(J1005=6,'Equivalencia BH-BMPT'!$D$7,IF(J1005=7,'Equivalencia BH-BMPT'!$D$8,IF(J1005=8,'Equivalencia BH-BMPT'!$D$9,IF(J1005=9,'Equivalencia BH-BMPT'!$D$10,IF(J1005=10,'Equivalencia BH-BMPT'!$D$11,IF(J1005=11,'Equivalencia BH-BMPT'!$D$12,IF(J1005=12,'Equivalencia BH-BMPT'!$D$13,IF(J1005=13,'Equivalencia BH-BMPT'!$D$14,IF(J1005=14,'Equivalencia BH-BMPT'!$D$15,IF(J1005=15,'Equivalencia BH-BMPT'!$D$16,IF(J1005=16,'Equivalencia BH-BMPT'!$D$17,IF(J1005=17,'Equivalencia BH-BMPT'!$D$18,IF(J1005=18,'Equivalencia BH-BMPT'!$D$19,IF(J1005=19,'Equivalencia BH-BMPT'!$D$20,IF(J1005=20,'Equivalencia BH-BMPT'!$D$21,IF(J1005=21,'Equivalencia BH-BMPT'!$D$22,IF(J1005=22,'Equivalencia BH-BMPT'!$D$23,IF(J1005=23,'Equivalencia BH-BMPT'!#REF!,IF(J1005=24,'Equivalencia BH-BMPT'!$D$25,IF(J1005=25,'Equivalencia BH-BMPT'!$D$26,IF(J1005=26,'Equivalencia BH-BMPT'!$D$27,IF(J1005=27,'Equivalencia BH-BMPT'!$D$28,IF(J1005=28,'Equivalencia BH-BMPT'!$D$29,IF(J1005=29,'Equivalencia BH-BMPT'!$D$30,IF(J1005=30,'Equivalencia BH-BMPT'!$D$31,IF(J1005=31,'Equivalencia BH-BMPT'!$D$32,IF(J1005=32,'Equivalencia BH-BMPT'!$D$33,IF(J1005=33,'Equivalencia BH-BMPT'!$D$34,IF(J1005=34,'Equivalencia BH-BMPT'!$D$35,IF(J1005=35,'Equivalencia BH-BMPT'!$D$36,IF(J1005=36,'Equivalencia BH-BMPT'!$D$37,IF(J1005=37,'Equivalencia BH-BMPT'!$D$38,IF(J1005=38,'Equivalencia BH-BMPT'!#REF!,IF(J1005=39,'Equivalencia BH-BMPT'!$D$40,IF(J1005=40,'Equivalencia BH-BMPT'!$D$41,IF(J1005=41,'Equivalencia BH-BMPT'!$D$42,IF(J1005=42,'Equivalencia BH-BMPT'!$D$43,IF(J1005=43,'Equivalencia BH-BMPT'!$D$44,IF(J1005=44,'Equivalencia BH-BMPT'!$D$45,IF(J1005=45,'Equivalencia BH-BMPT'!$D$46,"No ha seleccionado un número de programa")))))))))))))))))))))))))))))))))))))))))))))</f>
        <v>No ha seleccionado un número de programa</v>
      </c>
      <c r="L1005" s="20"/>
      <c r="M1005" s="17"/>
      <c r="N1005" s="24"/>
      <c r="O1005" s="21"/>
      <c r="P1005" s="85"/>
      <c r="Q1005" s="22"/>
      <c r="R1005" s="22"/>
      <c r="S1005" s="22"/>
      <c r="T1005" s="22">
        <f t="shared" si="51"/>
        <v>0</v>
      </c>
      <c r="U1005" s="22"/>
      <c r="V1005" s="23"/>
      <c r="W1005" s="23"/>
      <c r="X1005" s="23"/>
      <c r="Y1005" s="17"/>
      <c r="Z1005" s="17"/>
      <c r="AA1005" s="39"/>
      <c r="AB1005" s="17"/>
      <c r="AC1005" s="17"/>
      <c r="AD1005" s="17"/>
      <c r="AE1005" s="17"/>
      <c r="AF1005" s="40" t="e">
        <f t="shared" si="52"/>
        <v>#DIV/0!</v>
      </c>
      <c r="AG1005" s="41"/>
      <c r="AH1005" s="41" t="b">
        <f t="shared" si="53"/>
        <v>1</v>
      </c>
    </row>
    <row r="1006" spans="1:34" ht="44.25" hidden="1" customHeight="1" thickBot="1" x14ac:dyDescent="0.3">
      <c r="A1006" s="17"/>
      <c r="B1006" s="17"/>
      <c r="C1006" s="3"/>
      <c r="D1006" s="17"/>
      <c r="E1006" s="3" t="str">
        <f>IF(D1006=1,'Tipo '!$B$2,IF(D1006=2,'Tipo '!$B$3,IF(D1006=3,'Tipo '!$B$4,IF(D1006=4,'Tipo '!$B$5,IF(D1006=5,'Tipo '!$B$6,IF(D1006=6,'Tipo '!$B$7,IF(D1006=7,'Tipo '!$B$8,IF(D1006=8,'Tipo '!$B$9,IF(D1006=9,'Tipo '!$B$10,IF(D1006=10,'Tipo '!$B$11,IF(D1006=11,'Tipo '!$B$12,IF(D1006=12,'Tipo '!$B$13,IF(D1006=13,'Tipo '!$B$14,IF(D1006=14,'Tipo '!$B$15,IF(D1006=15,'Tipo '!$B$16,IF(D1006=16,'Tipo '!$B$17,IF(D1006=17,'Tipo '!$B$18,IF(D1006=18,'Tipo '!$B$19,IF(D1006=19,'Tipo '!$B$20,IF(D1006=20,'Tipo '!$B$21,"No ha seleccionado un tipo de contrato válido"))))))))))))))))))))</f>
        <v>No ha seleccionado un tipo de contrato válido</v>
      </c>
      <c r="F1006" s="3"/>
      <c r="G1006" s="3"/>
      <c r="H1006" s="19"/>
      <c r="I1006" s="19"/>
      <c r="J1006" s="8"/>
      <c r="K1006" s="38" t="str">
        <f>IF(J1006=1,'Equivalencia BH-BMPT'!$D$2,IF(J1006=2,'Equivalencia BH-BMPT'!$D$3,IF(J1006=3,'Equivalencia BH-BMPT'!$D$4,IF(J1006=4,'Equivalencia BH-BMPT'!$D$5,IF(J1006=5,'Equivalencia BH-BMPT'!$D$6,IF(J1006=6,'Equivalencia BH-BMPT'!$D$7,IF(J1006=7,'Equivalencia BH-BMPT'!$D$8,IF(J1006=8,'Equivalencia BH-BMPT'!$D$9,IF(J1006=9,'Equivalencia BH-BMPT'!$D$10,IF(J1006=10,'Equivalencia BH-BMPT'!$D$11,IF(J1006=11,'Equivalencia BH-BMPT'!$D$12,IF(J1006=12,'Equivalencia BH-BMPT'!$D$13,IF(J1006=13,'Equivalencia BH-BMPT'!$D$14,IF(J1006=14,'Equivalencia BH-BMPT'!$D$15,IF(J1006=15,'Equivalencia BH-BMPT'!$D$16,IF(J1006=16,'Equivalencia BH-BMPT'!$D$17,IF(J1006=17,'Equivalencia BH-BMPT'!$D$18,IF(J1006=18,'Equivalencia BH-BMPT'!$D$19,IF(J1006=19,'Equivalencia BH-BMPT'!$D$20,IF(J1006=20,'Equivalencia BH-BMPT'!$D$21,IF(J1006=21,'Equivalencia BH-BMPT'!$D$22,IF(J1006=22,'Equivalencia BH-BMPT'!$D$23,IF(J1006=23,'Equivalencia BH-BMPT'!#REF!,IF(J1006=24,'Equivalencia BH-BMPT'!$D$25,IF(J1006=25,'Equivalencia BH-BMPT'!$D$26,IF(J1006=26,'Equivalencia BH-BMPT'!$D$27,IF(J1006=27,'Equivalencia BH-BMPT'!$D$28,IF(J1006=28,'Equivalencia BH-BMPT'!$D$29,IF(J1006=29,'Equivalencia BH-BMPT'!$D$30,IF(J1006=30,'Equivalencia BH-BMPT'!$D$31,IF(J1006=31,'Equivalencia BH-BMPT'!$D$32,IF(J1006=32,'Equivalencia BH-BMPT'!$D$33,IF(J1006=33,'Equivalencia BH-BMPT'!$D$34,IF(J1006=34,'Equivalencia BH-BMPT'!$D$35,IF(J1006=35,'Equivalencia BH-BMPT'!$D$36,IF(J1006=36,'Equivalencia BH-BMPT'!$D$37,IF(J1006=37,'Equivalencia BH-BMPT'!$D$38,IF(J1006=38,'Equivalencia BH-BMPT'!#REF!,IF(J1006=39,'Equivalencia BH-BMPT'!$D$40,IF(J1006=40,'Equivalencia BH-BMPT'!$D$41,IF(J1006=41,'Equivalencia BH-BMPT'!$D$42,IF(J1006=42,'Equivalencia BH-BMPT'!$D$43,IF(J1006=43,'Equivalencia BH-BMPT'!$D$44,IF(J1006=44,'Equivalencia BH-BMPT'!$D$45,IF(J1006=45,'Equivalencia BH-BMPT'!$D$46,"No ha seleccionado un número de programa")))))))))))))))))))))))))))))))))))))))))))))</f>
        <v>No ha seleccionado un número de programa</v>
      </c>
      <c r="L1006" s="20"/>
      <c r="M1006" s="17"/>
      <c r="N1006" s="24"/>
      <c r="O1006" s="21"/>
      <c r="P1006" s="85"/>
      <c r="Q1006" s="22"/>
      <c r="R1006" s="22"/>
      <c r="S1006" s="22"/>
      <c r="T1006" s="22">
        <f t="shared" si="51"/>
        <v>0</v>
      </c>
      <c r="U1006" s="22"/>
      <c r="V1006" s="23"/>
      <c r="W1006" s="23"/>
      <c r="X1006" s="23"/>
      <c r="Y1006" s="17"/>
      <c r="Z1006" s="17"/>
      <c r="AA1006" s="39"/>
      <c r="AB1006" s="17"/>
      <c r="AC1006" s="17"/>
      <c r="AD1006" s="17"/>
      <c r="AE1006" s="17"/>
      <c r="AF1006" s="40" t="e">
        <f t="shared" si="52"/>
        <v>#DIV/0!</v>
      </c>
      <c r="AG1006" s="41"/>
      <c r="AH1006" s="41" t="b">
        <f t="shared" si="53"/>
        <v>1</v>
      </c>
    </row>
    <row r="1007" spans="1:34" ht="44.25" hidden="1" customHeight="1" thickBot="1" x14ac:dyDescent="0.3">
      <c r="A1007" s="17"/>
      <c r="B1007" s="17"/>
      <c r="C1007" s="3"/>
      <c r="D1007" s="17"/>
      <c r="E1007" s="3" t="str">
        <f>IF(D1007=1,'Tipo '!$B$2,IF(D1007=2,'Tipo '!$B$3,IF(D1007=3,'Tipo '!$B$4,IF(D1007=4,'Tipo '!$B$5,IF(D1007=5,'Tipo '!$B$6,IF(D1007=6,'Tipo '!$B$7,IF(D1007=7,'Tipo '!$B$8,IF(D1007=8,'Tipo '!$B$9,IF(D1007=9,'Tipo '!$B$10,IF(D1007=10,'Tipo '!$B$11,IF(D1007=11,'Tipo '!$B$12,IF(D1007=12,'Tipo '!$B$13,IF(D1007=13,'Tipo '!$B$14,IF(D1007=14,'Tipo '!$B$15,IF(D1007=15,'Tipo '!$B$16,IF(D1007=16,'Tipo '!$B$17,IF(D1007=17,'Tipo '!$B$18,IF(D1007=18,'Tipo '!$B$19,IF(D1007=19,'Tipo '!$B$20,IF(D1007=20,'Tipo '!$B$21,"No ha seleccionado un tipo de contrato válido"))))))))))))))))))))</f>
        <v>No ha seleccionado un tipo de contrato válido</v>
      </c>
      <c r="F1007" s="3"/>
      <c r="G1007" s="3"/>
      <c r="H1007" s="19"/>
      <c r="I1007" s="19"/>
      <c r="J1007" s="8"/>
      <c r="K1007" s="38" t="str">
        <f>IF(J1007=1,'Equivalencia BH-BMPT'!$D$2,IF(J1007=2,'Equivalencia BH-BMPT'!$D$3,IF(J1007=3,'Equivalencia BH-BMPT'!$D$4,IF(J1007=4,'Equivalencia BH-BMPT'!$D$5,IF(J1007=5,'Equivalencia BH-BMPT'!$D$6,IF(J1007=6,'Equivalencia BH-BMPT'!$D$7,IF(J1007=7,'Equivalencia BH-BMPT'!$D$8,IF(J1007=8,'Equivalencia BH-BMPT'!$D$9,IF(J1007=9,'Equivalencia BH-BMPT'!$D$10,IF(J1007=10,'Equivalencia BH-BMPT'!$D$11,IF(J1007=11,'Equivalencia BH-BMPT'!$D$12,IF(J1007=12,'Equivalencia BH-BMPT'!$D$13,IF(J1007=13,'Equivalencia BH-BMPT'!$D$14,IF(J1007=14,'Equivalencia BH-BMPT'!$D$15,IF(J1007=15,'Equivalencia BH-BMPT'!$D$16,IF(J1007=16,'Equivalencia BH-BMPT'!$D$17,IF(J1007=17,'Equivalencia BH-BMPT'!$D$18,IF(J1007=18,'Equivalencia BH-BMPT'!$D$19,IF(J1007=19,'Equivalencia BH-BMPT'!$D$20,IF(J1007=20,'Equivalencia BH-BMPT'!$D$21,IF(J1007=21,'Equivalencia BH-BMPT'!$D$22,IF(J1007=22,'Equivalencia BH-BMPT'!$D$23,IF(J1007=23,'Equivalencia BH-BMPT'!#REF!,IF(J1007=24,'Equivalencia BH-BMPT'!$D$25,IF(J1007=25,'Equivalencia BH-BMPT'!$D$26,IF(J1007=26,'Equivalencia BH-BMPT'!$D$27,IF(J1007=27,'Equivalencia BH-BMPT'!$D$28,IF(J1007=28,'Equivalencia BH-BMPT'!$D$29,IF(J1007=29,'Equivalencia BH-BMPT'!$D$30,IF(J1007=30,'Equivalencia BH-BMPT'!$D$31,IF(J1007=31,'Equivalencia BH-BMPT'!$D$32,IF(J1007=32,'Equivalencia BH-BMPT'!$D$33,IF(J1007=33,'Equivalencia BH-BMPT'!$D$34,IF(J1007=34,'Equivalencia BH-BMPT'!$D$35,IF(J1007=35,'Equivalencia BH-BMPT'!$D$36,IF(J1007=36,'Equivalencia BH-BMPT'!$D$37,IF(J1007=37,'Equivalencia BH-BMPT'!$D$38,IF(J1007=38,'Equivalencia BH-BMPT'!#REF!,IF(J1007=39,'Equivalencia BH-BMPT'!$D$40,IF(J1007=40,'Equivalencia BH-BMPT'!$D$41,IF(J1007=41,'Equivalencia BH-BMPT'!$D$42,IF(J1007=42,'Equivalencia BH-BMPT'!$D$43,IF(J1007=43,'Equivalencia BH-BMPT'!$D$44,IF(J1007=44,'Equivalencia BH-BMPT'!$D$45,IF(J1007=45,'Equivalencia BH-BMPT'!$D$46,"No ha seleccionado un número de programa")))))))))))))))))))))))))))))))))))))))))))))</f>
        <v>No ha seleccionado un número de programa</v>
      </c>
      <c r="L1007" s="20"/>
      <c r="M1007" s="17"/>
      <c r="N1007" s="24"/>
      <c r="O1007" s="21"/>
      <c r="P1007" s="85"/>
      <c r="Q1007" s="22"/>
      <c r="R1007" s="22"/>
      <c r="S1007" s="22"/>
      <c r="T1007" s="22">
        <f t="shared" si="51"/>
        <v>0</v>
      </c>
      <c r="U1007" s="22"/>
      <c r="V1007" s="23"/>
      <c r="W1007" s="23"/>
      <c r="X1007" s="23"/>
      <c r="Y1007" s="17"/>
      <c r="Z1007" s="17"/>
      <c r="AA1007" s="39"/>
      <c r="AB1007" s="17"/>
      <c r="AC1007" s="17"/>
      <c r="AD1007" s="17"/>
      <c r="AE1007" s="17"/>
      <c r="AF1007" s="40" t="e">
        <f t="shared" si="52"/>
        <v>#DIV/0!</v>
      </c>
      <c r="AG1007" s="41"/>
      <c r="AH1007" s="41" t="b">
        <f t="shared" si="53"/>
        <v>1</v>
      </c>
    </row>
    <row r="1008" spans="1:34" ht="44.25" hidden="1" customHeight="1" thickBot="1" x14ac:dyDescent="0.3">
      <c r="A1008" s="17"/>
      <c r="B1008" s="17"/>
      <c r="C1008" s="3"/>
      <c r="D1008" s="17"/>
      <c r="E1008" s="3" t="str">
        <f>IF(D1008=1,'Tipo '!$B$2,IF(D1008=2,'Tipo '!$B$3,IF(D1008=3,'Tipo '!$B$4,IF(D1008=4,'Tipo '!$B$5,IF(D1008=5,'Tipo '!$B$6,IF(D1008=6,'Tipo '!$B$7,IF(D1008=7,'Tipo '!$B$8,IF(D1008=8,'Tipo '!$B$9,IF(D1008=9,'Tipo '!$B$10,IF(D1008=10,'Tipo '!$B$11,IF(D1008=11,'Tipo '!$B$12,IF(D1008=12,'Tipo '!$B$13,IF(D1008=13,'Tipo '!$B$14,IF(D1008=14,'Tipo '!$B$15,IF(D1008=15,'Tipo '!$B$16,IF(D1008=16,'Tipo '!$B$17,IF(D1008=17,'Tipo '!$B$18,IF(D1008=18,'Tipo '!$B$19,IF(D1008=19,'Tipo '!$B$20,IF(D1008=20,'Tipo '!$B$21,"No ha seleccionado un tipo de contrato válido"))))))))))))))))))))</f>
        <v>No ha seleccionado un tipo de contrato válido</v>
      </c>
      <c r="F1008" s="3"/>
      <c r="G1008" s="3"/>
      <c r="H1008" s="19"/>
      <c r="I1008" s="19"/>
      <c r="J1008" s="8"/>
      <c r="K1008" s="38" t="str">
        <f>IF(J1008=1,'Equivalencia BH-BMPT'!$D$2,IF(J1008=2,'Equivalencia BH-BMPT'!$D$3,IF(J1008=3,'Equivalencia BH-BMPT'!$D$4,IF(J1008=4,'Equivalencia BH-BMPT'!$D$5,IF(J1008=5,'Equivalencia BH-BMPT'!$D$6,IF(J1008=6,'Equivalencia BH-BMPT'!$D$7,IF(J1008=7,'Equivalencia BH-BMPT'!$D$8,IF(J1008=8,'Equivalencia BH-BMPT'!$D$9,IF(J1008=9,'Equivalencia BH-BMPT'!$D$10,IF(J1008=10,'Equivalencia BH-BMPT'!$D$11,IF(J1008=11,'Equivalencia BH-BMPT'!$D$12,IF(J1008=12,'Equivalencia BH-BMPT'!$D$13,IF(J1008=13,'Equivalencia BH-BMPT'!$D$14,IF(J1008=14,'Equivalencia BH-BMPT'!$D$15,IF(J1008=15,'Equivalencia BH-BMPT'!$D$16,IF(J1008=16,'Equivalencia BH-BMPT'!$D$17,IF(J1008=17,'Equivalencia BH-BMPT'!$D$18,IF(J1008=18,'Equivalencia BH-BMPT'!$D$19,IF(J1008=19,'Equivalencia BH-BMPT'!$D$20,IF(J1008=20,'Equivalencia BH-BMPT'!$D$21,IF(J1008=21,'Equivalencia BH-BMPT'!$D$22,IF(J1008=22,'Equivalencia BH-BMPT'!$D$23,IF(J1008=23,'Equivalencia BH-BMPT'!#REF!,IF(J1008=24,'Equivalencia BH-BMPT'!$D$25,IF(J1008=25,'Equivalencia BH-BMPT'!$D$26,IF(J1008=26,'Equivalencia BH-BMPT'!$D$27,IF(J1008=27,'Equivalencia BH-BMPT'!$D$28,IF(J1008=28,'Equivalencia BH-BMPT'!$D$29,IF(J1008=29,'Equivalencia BH-BMPT'!$D$30,IF(J1008=30,'Equivalencia BH-BMPT'!$D$31,IF(J1008=31,'Equivalencia BH-BMPT'!$D$32,IF(J1008=32,'Equivalencia BH-BMPT'!$D$33,IF(J1008=33,'Equivalencia BH-BMPT'!$D$34,IF(J1008=34,'Equivalencia BH-BMPT'!$D$35,IF(J1008=35,'Equivalencia BH-BMPT'!$D$36,IF(J1008=36,'Equivalencia BH-BMPT'!$D$37,IF(J1008=37,'Equivalencia BH-BMPT'!$D$38,IF(J1008=38,'Equivalencia BH-BMPT'!#REF!,IF(J1008=39,'Equivalencia BH-BMPT'!$D$40,IF(J1008=40,'Equivalencia BH-BMPT'!$D$41,IF(J1008=41,'Equivalencia BH-BMPT'!$D$42,IF(J1008=42,'Equivalencia BH-BMPT'!$D$43,IF(J1008=43,'Equivalencia BH-BMPT'!$D$44,IF(J1008=44,'Equivalencia BH-BMPT'!$D$45,IF(J1008=45,'Equivalencia BH-BMPT'!$D$46,"No ha seleccionado un número de programa")))))))))))))))))))))))))))))))))))))))))))))</f>
        <v>No ha seleccionado un número de programa</v>
      </c>
      <c r="L1008" s="20"/>
      <c r="M1008" s="17"/>
      <c r="N1008" s="24"/>
      <c r="O1008" s="21"/>
      <c r="P1008" s="85"/>
      <c r="Q1008" s="22"/>
      <c r="R1008" s="22"/>
      <c r="S1008" s="22"/>
      <c r="T1008" s="22">
        <f t="shared" si="51"/>
        <v>0</v>
      </c>
      <c r="U1008" s="22"/>
      <c r="V1008" s="23"/>
      <c r="W1008" s="23"/>
      <c r="X1008" s="23"/>
      <c r="Y1008" s="17"/>
      <c r="Z1008" s="17"/>
      <c r="AA1008" s="39"/>
      <c r="AB1008" s="17"/>
      <c r="AC1008" s="17"/>
      <c r="AD1008" s="17"/>
      <c r="AE1008" s="17"/>
      <c r="AF1008" s="40" t="e">
        <f t="shared" si="52"/>
        <v>#DIV/0!</v>
      </c>
      <c r="AG1008" s="41"/>
      <c r="AH1008" s="41" t="b">
        <f t="shared" si="53"/>
        <v>1</v>
      </c>
    </row>
    <row r="1009" spans="1:34" ht="44.25" hidden="1" customHeight="1" thickBot="1" x14ac:dyDescent="0.3">
      <c r="A1009" s="17"/>
      <c r="B1009" s="17"/>
      <c r="C1009" s="3"/>
      <c r="D1009" s="17"/>
      <c r="E1009" s="3" t="str">
        <f>IF(D1009=1,'Tipo '!$B$2,IF(D1009=2,'Tipo '!$B$3,IF(D1009=3,'Tipo '!$B$4,IF(D1009=4,'Tipo '!$B$5,IF(D1009=5,'Tipo '!$B$6,IF(D1009=6,'Tipo '!$B$7,IF(D1009=7,'Tipo '!$B$8,IF(D1009=8,'Tipo '!$B$9,IF(D1009=9,'Tipo '!$B$10,IF(D1009=10,'Tipo '!$B$11,IF(D1009=11,'Tipo '!$B$12,IF(D1009=12,'Tipo '!$B$13,IF(D1009=13,'Tipo '!$B$14,IF(D1009=14,'Tipo '!$B$15,IF(D1009=15,'Tipo '!$B$16,IF(D1009=16,'Tipo '!$B$17,IF(D1009=17,'Tipo '!$B$18,IF(D1009=18,'Tipo '!$B$19,IF(D1009=19,'Tipo '!$B$20,IF(D1009=20,'Tipo '!$B$21,"No ha seleccionado un tipo de contrato válido"))))))))))))))))))))</f>
        <v>No ha seleccionado un tipo de contrato válido</v>
      </c>
      <c r="F1009" s="3"/>
      <c r="G1009" s="3"/>
      <c r="H1009" s="19"/>
      <c r="I1009" s="19"/>
      <c r="J1009" s="8"/>
      <c r="K1009" s="38" t="str">
        <f>IF(J1009=1,'Equivalencia BH-BMPT'!$D$2,IF(J1009=2,'Equivalencia BH-BMPT'!$D$3,IF(J1009=3,'Equivalencia BH-BMPT'!$D$4,IF(J1009=4,'Equivalencia BH-BMPT'!$D$5,IF(J1009=5,'Equivalencia BH-BMPT'!$D$6,IF(J1009=6,'Equivalencia BH-BMPT'!$D$7,IF(J1009=7,'Equivalencia BH-BMPT'!$D$8,IF(J1009=8,'Equivalencia BH-BMPT'!$D$9,IF(J1009=9,'Equivalencia BH-BMPT'!$D$10,IF(J1009=10,'Equivalencia BH-BMPT'!$D$11,IF(J1009=11,'Equivalencia BH-BMPT'!$D$12,IF(J1009=12,'Equivalencia BH-BMPT'!$D$13,IF(J1009=13,'Equivalencia BH-BMPT'!$D$14,IF(J1009=14,'Equivalencia BH-BMPT'!$D$15,IF(J1009=15,'Equivalencia BH-BMPT'!$D$16,IF(J1009=16,'Equivalencia BH-BMPT'!$D$17,IF(J1009=17,'Equivalencia BH-BMPT'!$D$18,IF(J1009=18,'Equivalencia BH-BMPT'!$D$19,IF(J1009=19,'Equivalencia BH-BMPT'!$D$20,IF(J1009=20,'Equivalencia BH-BMPT'!$D$21,IF(J1009=21,'Equivalencia BH-BMPT'!$D$22,IF(J1009=22,'Equivalencia BH-BMPT'!$D$23,IF(J1009=23,'Equivalencia BH-BMPT'!#REF!,IF(J1009=24,'Equivalencia BH-BMPT'!$D$25,IF(J1009=25,'Equivalencia BH-BMPT'!$D$26,IF(J1009=26,'Equivalencia BH-BMPT'!$D$27,IF(J1009=27,'Equivalencia BH-BMPT'!$D$28,IF(J1009=28,'Equivalencia BH-BMPT'!$D$29,IF(J1009=29,'Equivalencia BH-BMPT'!$D$30,IF(J1009=30,'Equivalencia BH-BMPT'!$D$31,IF(J1009=31,'Equivalencia BH-BMPT'!$D$32,IF(J1009=32,'Equivalencia BH-BMPT'!$D$33,IF(J1009=33,'Equivalencia BH-BMPT'!$D$34,IF(J1009=34,'Equivalencia BH-BMPT'!$D$35,IF(J1009=35,'Equivalencia BH-BMPT'!$D$36,IF(J1009=36,'Equivalencia BH-BMPT'!$D$37,IF(J1009=37,'Equivalencia BH-BMPT'!$D$38,IF(J1009=38,'Equivalencia BH-BMPT'!#REF!,IF(J1009=39,'Equivalencia BH-BMPT'!$D$40,IF(J1009=40,'Equivalencia BH-BMPT'!$D$41,IF(J1009=41,'Equivalencia BH-BMPT'!$D$42,IF(J1009=42,'Equivalencia BH-BMPT'!$D$43,IF(J1009=43,'Equivalencia BH-BMPT'!$D$44,IF(J1009=44,'Equivalencia BH-BMPT'!$D$45,IF(J1009=45,'Equivalencia BH-BMPT'!$D$46,"No ha seleccionado un número de programa")))))))))))))))))))))))))))))))))))))))))))))</f>
        <v>No ha seleccionado un número de programa</v>
      </c>
      <c r="L1009" s="20"/>
      <c r="M1009" s="17"/>
      <c r="N1009" s="24"/>
      <c r="O1009" s="21"/>
      <c r="P1009" s="85"/>
      <c r="Q1009" s="22"/>
      <c r="R1009" s="22"/>
      <c r="S1009" s="22"/>
      <c r="T1009" s="22">
        <f t="shared" si="51"/>
        <v>0</v>
      </c>
      <c r="U1009" s="22"/>
      <c r="V1009" s="23"/>
      <c r="W1009" s="23"/>
      <c r="X1009" s="23"/>
      <c r="Y1009" s="17"/>
      <c r="Z1009" s="17"/>
      <c r="AA1009" s="39"/>
      <c r="AB1009" s="17"/>
      <c r="AC1009" s="17"/>
      <c r="AD1009" s="17"/>
      <c r="AE1009" s="17"/>
      <c r="AF1009" s="40" t="e">
        <f t="shared" si="52"/>
        <v>#DIV/0!</v>
      </c>
      <c r="AG1009" s="41"/>
      <c r="AH1009" s="41" t="b">
        <f t="shared" si="53"/>
        <v>1</v>
      </c>
    </row>
    <row r="1010" spans="1:34" ht="44.25" hidden="1" customHeight="1" thickBot="1" x14ac:dyDescent="0.3">
      <c r="A1010" s="17"/>
      <c r="B1010" s="17"/>
      <c r="C1010" s="3"/>
      <c r="D1010" s="17"/>
      <c r="E1010" s="3" t="str">
        <f>IF(D1010=1,'Tipo '!$B$2,IF(D1010=2,'Tipo '!$B$3,IF(D1010=3,'Tipo '!$B$4,IF(D1010=4,'Tipo '!$B$5,IF(D1010=5,'Tipo '!$B$6,IF(D1010=6,'Tipo '!$B$7,IF(D1010=7,'Tipo '!$B$8,IF(D1010=8,'Tipo '!$B$9,IF(D1010=9,'Tipo '!$B$10,IF(D1010=10,'Tipo '!$B$11,IF(D1010=11,'Tipo '!$B$12,IF(D1010=12,'Tipo '!$B$13,IF(D1010=13,'Tipo '!$B$14,IF(D1010=14,'Tipo '!$B$15,IF(D1010=15,'Tipo '!$B$16,IF(D1010=16,'Tipo '!$B$17,IF(D1010=17,'Tipo '!$B$18,IF(D1010=18,'Tipo '!$B$19,IF(D1010=19,'Tipo '!$B$20,IF(D1010=20,'Tipo '!$B$21,"No ha seleccionado un tipo de contrato válido"))))))))))))))))))))</f>
        <v>No ha seleccionado un tipo de contrato válido</v>
      </c>
      <c r="F1010" s="3"/>
      <c r="G1010" s="3"/>
      <c r="H1010" s="19"/>
      <c r="I1010" s="19"/>
      <c r="J1010" s="8"/>
      <c r="K1010" s="38" t="str">
        <f>IF(J1010=1,'Equivalencia BH-BMPT'!$D$2,IF(J1010=2,'Equivalencia BH-BMPT'!$D$3,IF(J1010=3,'Equivalencia BH-BMPT'!$D$4,IF(J1010=4,'Equivalencia BH-BMPT'!$D$5,IF(J1010=5,'Equivalencia BH-BMPT'!$D$6,IF(J1010=6,'Equivalencia BH-BMPT'!$D$7,IF(J1010=7,'Equivalencia BH-BMPT'!$D$8,IF(J1010=8,'Equivalencia BH-BMPT'!$D$9,IF(J1010=9,'Equivalencia BH-BMPT'!$D$10,IF(J1010=10,'Equivalencia BH-BMPT'!$D$11,IF(J1010=11,'Equivalencia BH-BMPT'!$D$12,IF(J1010=12,'Equivalencia BH-BMPT'!$D$13,IF(J1010=13,'Equivalencia BH-BMPT'!$D$14,IF(J1010=14,'Equivalencia BH-BMPT'!$D$15,IF(J1010=15,'Equivalencia BH-BMPT'!$D$16,IF(J1010=16,'Equivalencia BH-BMPT'!$D$17,IF(J1010=17,'Equivalencia BH-BMPT'!$D$18,IF(J1010=18,'Equivalencia BH-BMPT'!$D$19,IF(J1010=19,'Equivalencia BH-BMPT'!$D$20,IF(J1010=20,'Equivalencia BH-BMPT'!$D$21,IF(J1010=21,'Equivalencia BH-BMPT'!$D$22,IF(J1010=22,'Equivalencia BH-BMPT'!$D$23,IF(J1010=23,'Equivalencia BH-BMPT'!#REF!,IF(J1010=24,'Equivalencia BH-BMPT'!$D$25,IF(J1010=25,'Equivalencia BH-BMPT'!$D$26,IF(J1010=26,'Equivalencia BH-BMPT'!$D$27,IF(J1010=27,'Equivalencia BH-BMPT'!$D$28,IF(J1010=28,'Equivalencia BH-BMPT'!$D$29,IF(J1010=29,'Equivalencia BH-BMPT'!$D$30,IF(J1010=30,'Equivalencia BH-BMPT'!$D$31,IF(J1010=31,'Equivalencia BH-BMPT'!$D$32,IF(J1010=32,'Equivalencia BH-BMPT'!$D$33,IF(J1010=33,'Equivalencia BH-BMPT'!$D$34,IF(J1010=34,'Equivalencia BH-BMPT'!$D$35,IF(J1010=35,'Equivalencia BH-BMPT'!$D$36,IF(J1010=36,'Equivalencia BH-BMPT'!$D$37,IF(J1010=37,'Equivalencia BH-BMPT'!$D$38,IF(J1010=38,'Equivalencia BH-BMPT'!#REF!,IF(J1010=39,'Equivalencia BH-BMPT'!$D$40,IF(J1010=40,'Equivalencia BH-BMPT'!$D$41,IF(J1010=41,'Equivalencia BH-BMPT'!$D$42,IF(J1010=42,'Equivalencia BH-BMPT'!$D$43,IF(J1010=43,'Equivalencia BH-BMPT'!$D$44,IF(J1010=44,'Equivalencia BH-BMPT'!$D$45,IF(J1010=45,'Equivalencia BH-BMPT'!$D$46,"No ha seleccionado un número de programa")))))))))))))))))))))))))))))))))))))))))))))</f>
        <v>No ha seleccionado un número de programa</v>
      </c>
      <c r="L1010" s="20"/>
      <c r="M1010" s="17"/>
      <c r="N1010" s="24"/>
      <c r="O1010" s="21"/>
      <c r="P1010" s="85"/>
      <c r="Q1010" s="22"/>
      <c r="R1010" s="22"/>
      <c r="S1010" s="22"/>
      <c r="T1010" s="22">
        <f t="shared" si="51"/>
        <v>0</v>
      </c>
      <c r="U1010" s="22"/>
      <c r="V1010" s="23"/>
      <c r="W1010" s="23"/>
      <c r="X1010" s="23"/>
      <c r="Y1010" s="17"/>
      <c r="Z1010" s="17"/>
      <c r="AA1010" s="39"/>
      <c r="AB1010" s="17"/>
      <c r="AC1010" s="17"/>
      <c r="AD1010" s="17"/>
      <c r="AE1010" s="17"/>
      <c r="AF1010" s="40" t="e">
        <f t="shared" si="52"/>
        <v>#DIV/0!</v>
      </c>
      <c r="AG1010" s="41"/>
      <c r="AH1010" s="41" t="b">
        <f t="shared" si="53"/>
        <v>1</v>
      </c>
    </row>
    <row r="1011" spans="1:34" ht="44.25" hidden="1" customHeight="1" thickBot="1" x14ac:dyDescent="0.3">
      <c r="A1011" s="17"/>
      <c r="B1011" s="17"/>
      <c r="C1011" s="3"/>
      <c r="D1011" s="17"/>
      <c r="E1011" s="3" t="str">
        <f>IF(D1011=1,'Tipo '!$B$2,IF(D1011=2,'Tipo '!$B$3,IF(D1011=3,'Tipo '!$B$4,IF(D1011=4,'Tipo '!$B$5,IF(D1011=5,'Tipo '!$B$6,IF(D1011=6,'Tipo '!$B$7,IF(D1011=7,'Tipo '!$B$8,IF(D1011=8,'Tipo '!$B$9,IF(D1011=9,'Tipo '!$B$10,IF(D1011=10,'Tipo '!$B$11,IF(D1011=11,'Tipo '!$B$12,IF(D1011=12,'Tipo '!$B$13,IF(D1011=13,'Tipo '!$B$14,IF(D1011=14,'Tipo '!$B$15,IF(D1011=15,'Tipo '!$B$16,IF(D1011=16,'Tipo '!$B$17,IF(D1011=17,'Tipo '!$B$18,IF(D1011=18,'Tipo '!$B$19,IF(D1011=19,'Tipo '!$B$20,IF(D1011=20,'Tipo '!$B$21,"No ha seleccionado un tipo de contrato válido"))))))))))))))))))))</f>
        <v>No ha seleccionado un tipo de contrato válido</v>
      </c>
      <c r="F1011" s="3"/>
      <c r="G1011" s="3"/>
      <c r="H1011" s="19"/>
      <c r="I1011" s="19"/>
      <c r="J1011" s="8"/>
      <c r="K1011" s="38" t="str">
        <f>IF(J1011=1,'Equivalencia BH-BMPT'!$D$2,IF(J1011=2,'Equivalencia BH-BMPT'!$D$3,IF(J1011=3,'Equivalencia BH-BMPT'!$D$4,IF(J1011=4,'Equivalencia BH-BMPT'!$D$5,IF(J1011=5,'Equivalencia BH-BMPT'!$D$6,IF(J1011=6,'Equivalencia BH-BMPT'!$D$7,IF(J1011=7,'Equivalencia BH-BMPT'!$D$8,IF(J1011=8,'Equivalencia BH-BMPT'!$D$9,IF(J1011=9,'Equivalencia BH-BMPT'!$D$10,IF(J1011=10,'Equivalencia BH-BMPT'!$D$11,IF(J1011=11,'Equivalencia BH-BMPT'!$D$12,IF(J1011=12,'Equivalencia BH-BMPT'!$D$13,IF(J1011=13,'Equivalencia BH-BMPT'!$D$14,IF(J1011=14,'Equivalencia BH-BMPT'!$D$15,IF(J1011=15,'Equivalencia BH-BMPT'!$D$16,IF(J1011=16,'Equivalencia BH-BMPT'!$D$17,IF(J1011=17,'Equivalencia BH-BMPT'!$D$18,IF(J1011=18,'Equivalencia BH-BMPT'!$D$19,IF(J1011=19,'Equivalencia BH-BMPT'!$D$20,IF(J1011=20,'Equivalencia BH-BMPT'!$D$21,IF(J1011=21,'Equivalencia BH-BMPT'!$D$22,IF(J1011=22,'Equivalencia BH-BMPT'!$D$23,IF(J1011=23,'Equivalencia BH-BMPT'!#REF!,IF(J1011=24,'Equivalencia BH-BMPT'!$D$25,IF(J1011=25,'Equivalencia BH-BMPT'!$D$26,IF(J1011=26,'Equivalencia BH-BMPT'!$D$27,IF(J1011=27,'Equivalencia BH-BMPT'!$D$28,IF(J1011=28,'Equivalencia BH-BMPT'!$D$29,IF(J1011=29,'Equivalencia BH-BMPT'!$D$30,IF(J1011=30,'Equivalencia BH-BMPT'!$D$31,IF(J1011=31,'Equivalencia BH-BMPT'!$D$32,IF(J1011=32,'Equivalencia BH-BMPT'!$D$33,IF(J1011=33,'Equivalencia BH-BMPT'!$D$34,IF(J1011=34,'Equivalencia BH-BMPT'!$D$35,IF(J1011=35,'Equivalencia BH-BMPT'!$D$36,IF(J1011=36,'Equivalencia BH-BMPT'!$D$37,IF(J1011=37,'Equivalencia BH-BMPT'!$D$38,IF(J1011=38,'Equivalencia BH-BMPT'!#REF!,IF(J1011=39,'Equivalencia BH-BMPT'!$D$40,IF(J1011=40,'Equivalencia BH-BMPT'!$D$41,IF(J1011=41,'Equivalencia BH-BMPT'!$D$42,IF(J1011=42,'Equivalencia BH-BMPT'!$D$43,IF(J1011=43,'Equivalencia BH-BMPT'!$D$44,IF(J1011=44,'Equivalencia BH-BMPT'!$D$45,IF(J1011=45,'Equivalencia BH-BMPT'!$D$46,"No ha seleccionado un número de programa")))))))))))))))))))))))))))))))))))))))))))))</f>
        <v>No ha seleccionado un número de programa</v>
      </c>
      <c r="L1011" s="20"/>
      <c r="M1011" s="17"/>
      <c r="N1011" s="24"/>
      <c r="O1011" s="21"/>
      <c r="P1011" s="85"/>
      <c r="Q1011" s="22"/>
      <c r="R1011" s="22"/>
      <c r="S1011" s="22"/>
      <c r="T1011" s="22">
        <f t="shared" si="51"/>
        <v>0</v>
      </c>
      <c r="U1011" s="22"/>
      <c r="V1011" s="23"/>
      <c r="W1011" s="23"/>
      <c r="X1011" s="23"/>
      <c r="Y1011" s="17"/>
      <c r="Z1011" s="17"/>
      <c r="AA1011" s="39"/>
      <c r="AB1011" s="17"/>
      <c r="AC1011" s="17"/>
      <c r="AD1011" s="17"/>
      <c r="AE1011" s="17"/>
      <c r="AF1011" s="40" t="e">
        <f t="shared" si="52"/>
        <v>#DIV/0!</v>
      </c>
      <c r="AG1011" s="41"/>
      <c r="AH1011" s="41" t="b">
        <f t="shared" si="53"/>
        <v>1</v>
      </c>
    </row>
    <row r="1012" spans="1:34" ht="44.25" hidden="1" customHeight="1" thickBot="1" x14ac:dyDescent="0.3">
      <c r="A1012" s="17"/>
      <c r="B1012" s="17"/>
      <c r="C1012" s="3"/>
      <c r="D1012" s="17"/>
      <c r="E1012" s="3" t="str">
        <f>IF(D1012=1,'Tipo '!$B$2,IF(D1012=2,'Tipo '!$B$3,IF(D1012=3,'Tipo '!$B$4,IF(D1012=4,'Tipo '!$B$5,IF(D1012=5,'Tipo '!$B$6,IF(D1012=6,'Tipo '!$B$7,IF(D1012=7,'Tipo '!$B$8,IF(D1012=8,'Tipo '!$B$9,IF(D1012=9,'Tipo '!$B$10,IF(D1012=10,'Tipo '!$B$11,IF(D1012=11,'Tipo '!$B$12,IF(D1012=12,'Tipo '!$B$13,IF(D1012=13,'Tipo '!$B$14,IF(D1012=14,'Tipo '!$B$15,IF(D1012=15,'Tipo '!$B$16,IF(D1012=16,'Tipo '!$B$17,IF(D1012=17,'Tipo '!$B$18,IF(D1012=18,'Tipo '!$B$19,IF(D1012=19,'Tipo '!$B$20,IF(D1012=20,'Tipo '!$B$21,"No ha seleccionado un tipo de contrato válido"))))))))))))))))))))</f>
        <v>No ha seleccionado un tipo de contrato válido</v>
      </c>
      <c r="F1012" s="3"/>
      <c r="G1012" s="3"/>
      <c r="H1012" s="19"/>
      <c r="I1012" s="19"/>
      <c r="J1012" s="8"/>
      <c r="K1012" s="38" t="str">
        <f>IF(J1012=1,'Equivalencia BH-BMPT'!$D$2,IF(J1012=2,'Equivalencia BH-BMPT'!$D$3,IF(J1012=3,'Equivalencia BH-BMPT'!$D$4,IF(J1012=4,'Equivalencia BH-BMPT'!$D$5,IF(J1012=5,'Equivalencia BH-BMPT'!$D$6,IF(J1012=6,'Equivalencia BH-BMPT'!$D$7,IF(J1012=7,'Equivalencia BH-BMPT'!$D$8,IF(J1012=8,'Equivalencia BH-BMPT'!$D$9,IF(J1012=9,'Equivalencia BH-BMPT'!$D$10,IF(J1012=10,'Equivalencia BH-BMPT'!$D$11,IF(J1012=11,'Equivalencia BH-BMPT'!$D$12,IF(J1012=12,'Equivalencia BH-BMPT'!$D$13,IF(J1012=13,'Equivalencia BH-BMPT'!$D$14,IF(J1012=14,'Equivalencia BH-BMPT'!$D$15,IF(J1012=15,'Equivalencia BH-BMPT'!$D$16,IF(J1012=16,'Equivalencia BH-BMPT'!$D$17,IF(J1012=17,'Equivalencia BH-BMPT'!$D$18,IF(J1012=18,'Equivalencia BH-BMPT'!$D$19,IF(J1012=19,'Equivalencia BH-BMPT'!$D$20,IF(J1012=20,'Equivalencia BH-BMPT'!$D$21,IF(J1012=21,'Equivalencia BH-BMPT'!$D$22,IF(J1012=22,'Equivalencia BH-BMPT'!$D$23,IF(J1012=23,'Equivalencia BH-BMPT'!#REF!,IF(J1012=24,'Equivalencia BH-BMPT'!$D$25,IF(J1012=25,'Equivalencia BH-BMPT'!$D$26,IF(J1012=26,'Equivalencia BH-BMPT'!$D$27,IF(J1012=27,'Equivalencia BH-BMPT'!$D$28,IF(J1012=28,'Equivalencia BH-BMPT'!$D$29,IF(J1012=29,'Equivalencia BH-BMPT'!$D$30,IF(J1012=30,'Equivalencia BH-BMPT'!$D$31,IF(J1012=31,'Equivalencia BH-BMPT'!$D$32,IF(J1012=32,'Equivalencia BH-BMPT'!$D$33,IF(J1012=33,'Equivalencia BH-BMPT'!$D$34,IF(J1012=34,'Equivalencia BH-BMPT'!$D$35,IF(J1012=35,'Equivalencia BH-BMPT'!$D$36,IF(J1012=36,'Equivalencia BH-BMPT'!$D$37,IF(J1012=37,'Equivalencia BH-BMPT'!$D$38,IF(J1012=38,'Equivalencia BH-BMPT'!#REF!,IF(J1012=39,'Equivalencia BH-BMPT'!$D$40,IF(J1012=40,'Equivalencia BH-BMPT'!$D$41,IF(J1012=41,'Equivalencia BH-BMPT'!$D$42,IF(J1012=42,'Equivalencia BH-BMPT'!$D$43,IF(J1012=43,'Equivalencia BH-BMPT'!$D$44,IF(J1012=44,'Equivalencia BH-BMPT'!$D$45,IF(J1012=45,'Equivalencia BH-BMPT'!$D$46,"No ha seleccionado un número de programa")))))))))))))))))))))))))))))))))))))))))))))</f>
        <v>No ha seleccionado un número de programa</v>
      </c>
      <c r="L1012" s="20"/>
      <c r="M1012" s="17"/>
      <c r="N1012" s="24"/>
      <c r="O1012" s="21"/>
      <c r="P1012" s="85"/>
      <c r="Q1012" s="22"/>
      <c r="R1012" s="22"/>
      <c r="S1012" s="22"/>
      <c r="T1012" s="22">
        <f t="shared" si="51"/>
        <v>0</v>
      </c>
      <c r="U1012" s="22"/>
      <c r="V1012" s="23"/>
      <c r="W1012" s="23"/>
      <c r="X1012" s="23"/>
      <c r="Y1012" s="17"/>
      <c r="Z1012" s="17"/>
      <c r="AA1012" s="39"/>
      <c r="AB1012" s="17"/>
      <c r="AC1012" s="17"/>
      <c r="AD1012" s="17"/>
      <c r="AE1012" s="17"/>
      <c r="AF1012" s="40" t="e">
        <f t="shared" si="52"/>
        <v>#DIV/0!</v>
      </c>
      <c r="AG1012" s="41"/>
      <c r="AH1012" s="41" t="b">
        <f t="shared" si="53"/>
        <v>1</v>
      </c>
    </row>
    <row r="1013" spans="1:34" ht="44.25" hidden="1" customHeight="1" thickBot="1" x14ac:dyDescent="0.3">
      <c r="A1013" s="17"/>
      <c r="B1013" s="17"/>
      <c r="C1013" s="3"/>
      <c r="D1013" s="17"/>
      <c r="E1013" s="3" t="str">
        <f>IF(D1013=1,'Tipo '!$B$2,IF(D1013=2,'Tipo '!$B$3,IF(D1013=3,'Tipo '!$B$4,IF(D1013=4,'Tipo '!$B$5,IF(D1013=5,'Tipo '!$B$6,IF(D1013=6,'Tipo '!$B$7,IF(D1013=7,'Tipo '!$B$8,IF(D1013=8,'Tipo '!$B$9,IF(D1013=9,'Tipo '!$B$10,IF(D1013=10,'Tipo '!$B$11,IF(D1013=11,'Tipo '!$B$12,IF(D1013=12,'Tipo '!$B$13,IF(D1013=13,'Tipo '!$B$14,IF(D1013=14,'Tipo '!$B$15,IF(D1013=15,'Tipo '!$B$16,IF(D1013=16,'Tipo '!$B$17,IF(D1013=17,'Tipo '!$B$18,IF(D1013=18,'Tipo '!$B$19,IF(D1013=19,'Tipo '!$B$20,IF(D1013=20,'Tipo '!$B$21,"No ha seleccionado un tipo de contrato válido"))))))))))))))))))))</f>
        <v>No ha seleccionado un tipo de contrato válido</v>
      </c>
      <c r="F1013" s="3"/>
      <c r="G1013" s="3"/>
      <c r="H1013" s="19"/>
      <c r="I1013" s="19"/>
      <c r="J1013" s="8"/>
      <c r="K1013" s="38" t="str">
        <f>IF(J1013=1,'Equivalencia BH-BMPT'!$D$2,IF(J1013=2,'Equivalencia BH-BMPT'!$D$3,IF(J1013=3,'Equivalencia BH-BMPT'!$D$4,IF(J1013=4,'Equivalencia BH-BMPT'!$D$5,IF(J1013=5,'Equivalencia BH-BMPT'!$D$6,IF(J1013=6,'Equivalencia BH-BMPT'!$D$7,IF(J1013=7,'Equivalencia BH-BMPT'!$D$8,IF(J1013=8,'Equivalencia BH-BMPT'!$D$9,IF(J1013=9,'Equivalencia BH-BMPT'!$D$10,IF(J1013=10,'Equivalencia BH-BMPT'!$D$11,IF(J1013=11,'Equivalencia BH-BMPT'!$D$12,IF(J1013=12,'Equivalencia BH-BMPT'!$D$13,IF(J1013=13,'Equivalencia BH-BMPT'!$D$14,IF(J1013=14,'Equivalencia BH-BMPT'!$D$15,IF(J1013=15,'Equivalencia BH-BMPT'!$D$16,IF(J1013=16,'Equivalencia BH-BMPT'!$D$17,IF(J1013=17,'Equivalencia BH-BMPT'!$D$18,IF(J1013=18,'Equivalencia BH-BMPT'!$D$19,IF(J1013=19,'Equivalencia BH-BMPT'!$D$20,IF(J1013=20,'Equivalencia BH-BMPT'!$D$21,IF(J1013=21,'Equivalencia BH-BMPT'!$D$22,IF(J1013=22,'Equivalencia BH-BMPT'!$D$23,IF(J1013=23,'Equivalencia BH-BMPT'!#REF!,IF(J1013=24,'Equivalencia BH-BMPT'!$D$25,IF(J1013=25,'Equivalencia BH-BMPT'!$D$26,IF(J1013=26,'Equivalencia BH-BMPT'!$D$27,IF(J1013=27,'Equivalencia BH-BMPT'!$D$28,IF(J1013=28,'Equivalencia BH-BMPT'!$D$29,IF(J1013=29,'Equivalencia BH-BMPT'!$D$30,IF(J1013=30,'Equivalencia BH-BMPT'!$D$31,IF(J1013=31,'Equivalencia BH-BMPT'!$D$32,IF(J1013=32,'Equivalencia BH-BMPT'!$D$33,IF(J1013=33,'Equivalencia BH-BMPT'!$D$34,IF(J1013=34,'Equivalencia BH-BMPT'!$D$35,IF(J1013=35,'Equivalencia BH-BMPT'!$D$36,IF(J1013=36,'Equivalencia BH-BMPT'!$D$37,IF(J1013=37,'Equivalencia BH-BMPT'!$D$38,IF(J1013=38,'Equivalencia BH-BMPT'!#REF!,IF(J1013=39,'Equivalencia BH-BMPT'!$D$40,IF(J1013=40,'Equivalencia BH-BMPT'!$D$41,IF(J1013=41,'Equivalencia BH-BMPT'!$D$42,IF(J1013=42,'Equivalencia BH-BMPT'!$D$43,IF(J1013=43,'Equivalencia BH-BMPT'!$D$44,IF(J1013=44,'Equivalencia BH-BMPT'!$D$45,IF(J1013=45,'Equivalencia BH-BMPT'!$D$46,"No ha seleccionado un número de programa")))))))))))))))))))))))))))))))))))))))))))))</f>
        <v>No ha seleccionado un número de programa</v>
      </c>
      <c r="L1013" s="20"/>
      <c r="M1013" s="17"/>
      <c r="N1013" s="24"/>
      <c r="O1013" s="21"/>
      <c r="P1013" s="85"/>
      <c r="Q1013" s="22"/>
      <c r="R1013" s="22"/>
      <c r="S1013" s="22"/>
      <c r="T1013" s="22">
        <f t="shared" si="51"/>
        <v>0</v>
      </c>
      <c r="U1013" s="22"/>
      <c r="V1013" s="23"/>
      <c r="W1013" s="23"/>
      <c r="X1013" s="23"/>
      <c r="Y1013" s="17"/>
      <c r="Z1013" s="17"/>
      <c r="AA1013" s="39"/>
      <c r="AB1013" s="17"/>
      <c r="AC1013" s="17"/>
      <c r="AD1013" s="17"/>
      <c r="AE1013" s="17"/>
      <c r="AF1013" s="40" t="e">
        <f t="shared" si="52"/>
        <v>#DIV/0!</v>
      </c>
      <c r="AG1013" s="41"/>
      <c r="AH1013" s="41" t="b">
        <f t="shared" si="53"/>
        <v>1</v>
      </c>
    </row>
    <row r="1014" spans="1:34" ht="44.25" hidden="1" customHeight="1" thickBot="1" x14ac:dyDescent="0.3">
      <c r="A1014" s="17"/>
      <c r="B1014" s="17"/>
      <c r="C1014" s="3"/>
      <c r="D1014" s="17"/>
      <c r="E1014" s="3" t="str">
        <f>IF(D1014=1,'Tipo '!$B$2,IF(D1014=2,'Tipo '!$B$3,IF(D1014=3,'Tipo '!$B$4,IF(D1014=4,'Tipo '!$B$5,IF(D1014=5,'Tipo '!$B$6,IF(D1014=6,'Tipo '!$B$7,IF(D1014=7,'Tipo '!$B$8,IF(D1014=8,'Tipo '!$B$9,IF(D1014=9,'Tipo '!$B$10,IF(D1014=10,'Tipo '!$B$11,IF(D1014=11,'Tipo '!$B$12,IF(D1014=12,'Tipo '!$B$13,IF(D1014=13,'Tipo '!$B$14,IF(D1014=14,'Tipo '!$B$15,IF(D1014=15,'Tipo '!$B$16,IF(D1014=16,'Tipo '!$B$17,IF(D1014=17,'Tipo '!$B$18,IF(D1014=18,'Tipo '!$B$19,IF(D1014=19,'Tipo '!$B$20,IF(D1014=20,'Tipo '!$B$21,"No ha seleccionado un tipo de contrato válido"))))))))))))))))))))</f>
        <v>No ha seleccionado un tipo de contrato válido</v>
      </c>
      <c r="F1014" s="3"/>
      <c r="G1014" s="3"/>
      <c r="H1014" s="19"/>
      <c r="I1014" s="19"/>
      <c r="J1014" s="8"/>
      <c r="K1014" s="38" t="str">
        <f>IF(J1014=1,'Equivalencia BH-BMPT'!$D$2,IF(J1014=2,'Equivalencia BH-BMPT'!$D$3,IF(J1014=3,'Equivalencia BH-BMPT'!$D$4,IF(J1014=4,'Equivalencia BH-BMPT'!$D$5,IF(J1014=5,'Equivalencia BH-BMPT'!$D$6,IF(J1014=6,'Equivalencia BH-BMPT'!$D$7,IF(J1014=7,'Equivalencia BH-BMPT'!$D$8,IF(J1014=8,'Equivalencia BH-BMPT'!$D$9,IF(J1014=9,'Equivalencia BH-BMPT'!$D$10,IF(J1014=10,'Equivalencia BH-BMPT'!$D$11,IF(J1014=11,'Equivalencia BH-BMPT'!$D$12,IF(J1014=12,'Equivalencia BH-BMPT'!$D$13,IF(J1014=13,'Equivalencia BH-BMPT'!$D$14,IF(J1014=14,'Equivalencia BH-BMPT'!$D$15,IF(J1014=15,'Equivalencia BH-BMPT'!$D$16,IF(J1014=16,'Equivalencia BH-BMPT'!$D$17,IF(J1014=17,'Equivalencia BH-BMPT'!$D$18,IF(J1014=18,'Equivalencia BH-BMPT'!$D$19,IF(J1014=19,'Equivalencia BH-BMPT'!$D$20,IF(J1014=20,'Equivalencia BH-BMPT'!$D$21,IF(J1014=21,'Equivalencia BH-BMPT'!$D$22,IF(J1014=22,'Equivalencia BH-BMPT'!$D$23,IF(J1014=23,'Equivalencia BH-BMPT'!#REF!,IF(J1014=24,'Equivalencia BH-BMPT'!$D$25,IF(J1014=25,'Equivalencia BH-BMPT'!$D$26,IF(J1014=26,'Equivalencia BH-BMPT'!$D$27,IF(J1014=27,'Equivalencia BH-BMPT'!$D$28,IF(J1014=28,'Equivalencia BH-BMPT'!$D$29,IF(J1014=29,'Equivalencia BH-BMPT'!$D$30,IF(J1014=30,'Equivalencia BH-BMPT'!$D$31,IF(J1014=31,'Equivalencia BH-BMPT'!$D$32,IF(J1014=32,'Equivalencia BH-BMPT'!$D$33,IF(J1014=33,'Equivalencia BH-BMPT'!$D$34,IF(J1014=34,'Equivalencia BH-BMPT'!$D$35,IF(J1014=35,'Equivalencia BH-BMPT'!$D$36,IF(J1014=36,'Equivalencia BH-BMPT'!$D$37,IF(J1014=37,'Equivalencia BH-BMPT'!$D$38,IF(J1014=38,'Equivalencia BH-BMPT'!#REF!,IF(J1014=39,'Equivalencia BH-BMPT'!$D$40,IF(J1014=40,'Equivalencia BH-BMPT'!$D$41,IF(J1014=41,'Equivalencia BH-BMPT'!$D$42,IF(J1014=42,'Equivalencia BH-BMPT'!$D$43,IF(J1014=43,'Equivalencia BH-BMPT'!$D$44,IF(J1014=44,'Equivalencia BH-BMPT'!$D$45,IF(J1014=45,'Equivalencia BH-BMPT'!$D$46,"No ha seleccionado un número de programa")))))))))))))))))))))))))))))))))))))))))))))</f>
        <v>No ha seleccionado un número de programa</v>
      </c>
      <c r="L1014" s="20"/>
      <c r="M1014" s="17"/>
      <c r="N1014" s="24"/>
      <c r="O1014" s="21"/>
      <c r="P1014" s="85"/>
      <c r="Q1014" s="22"/>
      <c r="R1014" s="22"/>
      <c r="S1014" s="22"/>
      <c r="T1014" s="22">
        <f t="shared" si="51"/>
        <v>0</v>
      </c>
      <c r="U1014" s="22"/>
      <c r="V1014" s="23"/>
      <c r="W1014" s="23"/>
      <c r="X1014" s="23"/>
      <c r="Y1014" s="17"/>
      <c r="Z1014" s="17"/>
      <c r="AA1014" s="39"/>
      <c r="AB1014" s="17"/>
      <c r="AC1014" s="17"/>
      <c r="AD1014" s="17"/>
      <c r="AE1014" s="17"/>
      <c r="AF1014" s="40" t="e">
        <f t="shared" si="52"/>
        <v>#DIV/0!</v>
      </c>
      <c r="AG1014" s="41"/>
      <c r="AH1014" s="41" t="b">
        <f t="shared" si="53"/>
        <v>1</v>
      </c>
    </row>
    <row r="1015" spans="1:34" ht="44.25" hidden="1" customHeight="1" thickBot="1" x14ac:dyDescent="0.3">
      <c r="A1015" s="17"/>
      <c r="B1015" s="17"/>
      <c r="C1015" s="3"/>
      <c r="D1015" s="17"/>
      <c r="E1015" s="3" t="str">
        <f>IF(D1015=1,'Tipo '!$B$2,IF(D1015=2,'Tipo '!$B$3,IF(D1015=3,'Tipo '!$B$4,IF(D1015=4,'Tipo '!$B$5,IF(D1015=5,'Tipo '!$B$6,IF(D1015=6,'Tipo '!$B$7,IF(D1015=7,'Tipo '!$B$8,IF(D1015=8,'Tipo '!$B$9,IF(D1015=9,'Tipo '!$B$10,IF(D1015=10,'Tipo '!$B$11,IF(D1015=11,'Tipo '!$B$12,IF(D1015=12,'Tipo '!$B$13,IF(D1015=13,'Tipo '!$B$14,IF(D1015=14,'Tipo '!$B$15,IF(D1015=15,'Tipo '!$B$16,IF(D1015=16,'Tipo '!$B$17,IF(D1015=17,'Tipo '!$B$18,IF(D1015=18,'Tipo '!$B$19,IF(D1015=19,'Tipo '!$B$20,IF(D1015=20,'Tipo '!$B$21,"No ha seleccionado un tipo de contrato válido"))))))))))))))))))))</f>
        <v>No ha seleccionado un tipo de contrato válido</v>
      </c>
      <c r="F1015" s="3"/>
      <c r="G1015" s="3"/>
      <c r="H1015" s="19"/>
      <c r="I1015" s="19"/>
      <c r="J1015" s="8"/>
      <c r="K1015" s="38" t="str">
        <f>IF(J1015=1,'Equivalencia BH-BMPT'!$D$2,IF(J1015=2,'Equivalencia BH-BMPT'!$D$3,IF(J1015=3,'Equivalencia BH-BMPT'!$D$4,IF(J1015=4,'Equivalencia BH-BMPT'!$D$5,IF(J1015=5,'Equivalencia BH-BMPT'!$D$6,IF(J1015=6,'Equivalencia BH-BMPT'!$D$7,IF(J1015=7,'Equivalencia BH-BMPT'!$D$8,IF(J1015=8,'Equivalencia BH-BMPT'!$D$9,IF(J1015=9,'Equivalencia BH-BMPT'!$D$10,IF(J1015=10,'Equivalencia BH-BMPT'!$D$11,IF(J1015=11,'Equivalencia BH-BMPT'!$D$12,IF(J1015=12,'Equivalencia BH-BMPT'!$D$13,IF(J1015=13,'Equivalencia BH-BMPT'!$D$14,IF(J1015=14,'Equivalencia BH-BMPT'!$D$15,IF(J1015=15,'Equivalencia BH-BMPT'!$D$16,IF(J1015=16,'Equivalencia BH-BMPT'!$D$17,IF(J1015=17,'Equivalencia BH-BMPT'!$D$18,IF(J1015=18,'Equivalencia BH-BMPT'!$D$19,IF(J1015=19,'Equivalencia BH-BMPT'!$D$20,IF(J1015=20,'Equivalencia BH-BMPT'!$D$21,IF(J1015=21,'Equivalencia BH-BMPT'!$D$22,IF(J1015=22,'Equivalencia BH-BMPT'!$D$23,IF(J1015=23,'Equivalencia BH-BMPT'!#REF!,IF(J1015=24,'Equivalencia BH-BMPT'!$D$25,IF(J1015=25,'Equivalencia BH-BMPT'!$D$26,IF(J1015=26,'Equivalencia BH-BMPT'!$D$27,IF(J1015=27,'Equivalencia BH-BMPT'!$D$28,IF(J1015=28,'Equivalencia BH-BMPT'!$D$29,IF(J1015=29,'Equivalencia BH-BMPT'!$D$30,IF(J1015=30,'Equivalencia BH-BMPT'!$D$31,IF(J1015=31,'Equivalencia BH-BMPT'!$D$32,IF(J1015=32,'Equivalencia BH-BMPT'!$D$33,IF(J1015=33,'Equivalencia BH-BMPT'!$D$34,IF(J1015=34,'Equivalencia BH-BMPT'!$D$35,IF(J1015=35,'Equivalencia BH-BMPT'!$D$36,IF(J1015=36,'Equivalencia BH-BMPT'!$D$37,IF(J1015=37,'Equivalencia BH-BMPT'!$D$38,IF(J1015=38,'Equivalencia BH-BMPT'!#REF!,IF(J1015=39,'Equivalencia BH-BMPT'!$D$40,IF(J1015=40,'Equivalencia BH-BMPT'!$D$41,IF(J1015=41,'Equivalencia BH-BMPT'!$D$42,IF(J1015=42,'Equivalencia BH-BMPT'!$D$43,IF(J1015=43,'Equivalencia BH-BMPT'!$D$44,IF(J1015=44,'Equivalencia BH-BMPT'!$D$45,IF(J1015=45,'Equivalencia BH-BMPT'!$D$46,"No ha seleccionado un número de programa")))))))))))))))))))))))))))))))))))))))))))))</f>
        <v>No ha seleccionado un número de programa</v>
      </c>
      <c r="L1015" s="20"/>
      <c r="M1015" s="17"/>
      <c r="N1015" s="24"/>
      <c r="O1015" s="21"/>
      <c r="P1015" s="85"/>
      <c r="Q1015" s="22"/>
      <c r="R1015" s="22"/>
      <c r="S1015" s="22"/>
      <c r="T1015" s="22">
        <f t="shared" si="51"/>
        <v>0</v>
      </c>
      <c r="U1015" s="22"/>
      <c r="V1015" s="23"/>
      <c r="W1015" s="23"/>
      <c r="X1015" s="23"/>
      <c r="Y1015" s="17"/>
      <c r="Z1015" s="17"/>
      <c r="AA1015" s="39"/>
      <c r="AB1015" s="17"/>
      <c r="AC1015" s="17"/>
      <c r="AD1015" s="17"/>
      <c r="AE1015" s="17"/>
      <c r="AF1015" s="40" t="e">
        <f t="shared" si="52"/>
        <v>#DIV/0!</v>
      </c>
      <c r="AG1015" s="41"/>
      <c r="AH1015" s="41" t="b">
        <f t="shared" si="53"/>
        <v>1</v>
      </c>
    </row>
    <row r="1016" spans="1:34" ht="44.25" hidden="1" customHeight="1" thickBot="1" x14ac:dyDescent="0.3">
      <c r="A1016" s="17"/>
      <c r="B1016" s="17"/>
      <c r="C1016" s="3"/>
      <c r="D1016" s="17"/>
      <c r="E1016" s="3" t="str">
        <f>IF(D1016=1,'Tipo '!$B$2,IF(D1016=2,'Tipo '!$B$3,IF(D1016=3,'Tipo '!$B$4,IF(D1016=4,'Tipo '!$B$5,IF(D1016=5,'Tipo '!$B$6,IF(D1016=6,'Tipo '!$B$7,IF(D1016=7,'Tipo '!$B$8,IF(D1016=8,'Tipo '!$B$9,IF(D1016=9,'Tipo '!$B$10,IF(D1016=10,'Tipo '!$B$11,IF(D1016=11,'Tipo '!$B$12,IF(D1016=12,'Tipo '!$B$13,IF(D1016=13,'Tipo '!$B$14,IF(D1016=14,'Tipo '!$B$15,IF(D1016=15,'Tipo '!$B$16,IF(D1016=16,'Tipo '!$B$17,IF(D1016=17,'Tipo '!$B$18,IF(D1016=18,'Tipo '!$B$19,IF(D1016=19,'Tipo '!$B$20,IF(D1016=20,'Tipo '!$B$21,"No ha seleccionado un tipo de contrato válido"))))))))))))))))))))</f>
        <v>No ha seleccionado un tipo de contrato válido</v>
      </c>
      <c r="F1016" s="3"/>
      <c r="G1016" s="3"/>
      <c r="H1016" s="19"/>
      <c r="I1016" s="19"/>
      <c r="J1016" s="8"/>
      <c r="K1016" s="38" t="str">
        <f>IF(J1016=1,'Equivalencia BH-BMPT'!$D$2,IF(J1016=2,'Equivalencia BH-BMPT'!$D$3,IF(J1016=3,'Equivalencia BH-BMPT'!$D$4,IF(J1016=4,'Equivalencia BH-BMPT'!$D$5,IF(J1016=5,'Equivalencia BH-BMPT'!$D$6,IF(J1016=6,'Equivalencia BH-BMPT'!$D$7,IF(J1016=7,'Equivalencia BH-BMPT'!$D$8,IF(J1016=8,'Equivalencia BH-BMPT'!$D$9,IF(J1016=9,'Equivalencia BH-BMPT'!$D$10,IF(J1016=10,'Equivalencia BH-BMPT'!$D$11,IF(J1016=11,'Equivalencia BH-BMPT'!$D$12,IF(J1016=12,'Equivalencia BH-BMPT'!$D$13,IF(J1016=13,'Equivalencia BH-BMPT'!$D$14,IF(J1016=14,'Equivalencia BH-BMPT'!$D$15,IF(J1016=15,'Equivalencia BH-BMPT'!$D$16,IF(J1016=16,'Equivalencia BH-BMPT'!$D$17,IF(J1016=17,'Equivalencia BH-BMPT'!$D$18,IF(J1016=18,'Equivalencia BH-BMPT'!$D$19,IF(J1016=19,'Equivalencia BH-BMPT'!$D$20,IF(J1016=20,'Equivalencia BH-BMPT'!$D$21,IF(J1016=21,'Equivalencia BH-BMPT'!$D$22,IF(J1016=22,'Equivalencia BH-BMPT'!$D$23,IF(J1016=23,'Equivalencia BH-BMPT'!#REF!,IF(J1016=24,'Equivalencia BH-BMPT'!$D$25,IF(J1016=25,'Equivalencia BH-BMPT'!$D$26,IF(J1016=26,'Equivalencia BH-BMPT'!$D$27,IF(J1016=27,'Equivalencia BH-BMPT'!$D$28,IF(J1016=28,'Equivalencia BH-BMPT'!$D$29,IF(J1016=29,'Equivalencia BH-BMPT'!$D$30,IF(J1016=30,'Equivalencia BH-BMPT'!$D$31,IF(J1016=31,'Equivalencia BH-BMPT'!$D$32,IF(J1016=32,'Equivalencia BH-BMPT'!$D$33,IF(J1016=33,'Equivalencia BH-BMPT'!$D$34,IF(J1016=34,'Equivalencia BH-BMPT'!$D$35,IF(J1016=35,'Equivalencia BH-BMPT'!$D$36,IF(J1016=36,'Equivalencia BH-BMPT'!$D$37,IF(J1016=37,'Equivalencia BH-BMPT'!$D$38,IF(J1016=38,'Equivalencia BH-BMPT'!#REF!,IF(J1016=39,'Equivalencia BH-BMPT'!$D$40,IF(J1016=40,'Equivalencia BH-BMPT'!$D$41,IF(J1016=41,'Equivalencia BH-BMPT'!$D$42,IF(J1016=42,'Equivalencia BH-BMPT'!$D$43,IF(J1016=43,'Equivalencia BH-BMPT'!$D$44,IF(J1016=44,'Equivalencia BH-BMPT'!$D$45,IF(J1016=45,'Equivalencia BH-BMPT'!$D$46,"No ha seleccionado un número de programa")))))))))))))))))))))))))))))))))))))))))))))</f>
        <v>No ha seleccionado un número de programa</v>
      </c>
      <c r="L1016" s="20"/>
      <c r="M1016" s="17"/>
      <c r="N1016" s="24"/>
      <c r="O1016" s="21"/>
      <c r="P1016" s="85"/>
      <c r="Q1016" s="22"/>
      <c r="R1016" s="22"/>
      <c r="S1016" s="22"/>
      <c r="T1016" s="22">
        <f t="shared" si="51"/>
        <v>0</v>
      </c>
      <c r="U1016" s="22"/>
      <c r="V1016" s="23"/>
      <c r="W1016" s="23"/>
      <c r="X1016" s="23"/>
      <c r="Y1016" s="17"/>
      <c r="Z1016" s="17"/>
      <c r="AA1016" s="39"/>
      <c r="AB1016" s="17"/>
      <c r="AC1016" s="17"/>
      <c r="AD1016" s="17"/>
      <c r="AE1016" s="17"/>
      <c r="AF1016" s="40" t="e">
        <f t="shared" si="52"/>
        <v>#DIV/0!</v>
      </c>
      <c r="AG1016" s="41"/>
      <c r="AH1016" s="41" t="b">
        <f t="shared" si="53"/>
        <v>1</v>
      </c>
    </row>
    <row r="1017" spans="1:34" ht="44.25" hidden="1" customHeight="1" thickBot="1" x14ac:dyDescent="0.3">
      <c r="A1017" s="17"/>
      <c r="B1017" s="17"/>
      <c r="C1017" s="3"/>
      <c r="D1017" s="17"/>
      <c r="E1017" s="3" t="str">
        <f>IF(D1017=1,'Tipo '!$B$2,IF(D1017=2,'Tipo '!$B$3,IF(D1017=3,'Tipo '!$B$4,IF(D1017=4,'Tipo '!$B$5,IF(D1017=5,'Tipo '!$B$6,IF(D1017=6,'Tipo '!$B$7,IF(D1017=7,'Tipo '!$B$8,IF(D1017=8,'Tipo '!$B$9,IF(D1017=9,'Tipo '!$B$10,IF(D1017=10,'Tipo '!$B$11,IF(D1017=11,'Tipo '!$B$12,IF(D1017=12,'Tipo '!$B$13,IF(D1017=13,'Tipo '!$B$14,IF(D1017=14,'Tipo '!$B$15,IF(D1017=15,'Tipo '!$B$16,IF(D1017=16,'Tipo '!$B$17,IF(D1017=17,'Tipo '!$B$18,IF(D1017=18,'Tipo '!$B$19,IF(D1017=19,'Tipo '!$B$20,IF(D1017=20,'Tipo '!$B$21,"No ha seleccionado un tipo de contrato válido"))))))))))))))))))))</f>
        <v>No ha seleccionado un tipo de contrato válido</v>
      </c>
      <c r="F1017" s="3"/>
      <c r="G1017" s="3"/>
      <c r="H1017" s="19"/>
      <c r="I1017" s="19"/>
      <c r="J1017" s="8"/>
      <c r="K1017" s="38" t="str">
        <f>IF(J1017=1,'Equivalencia BH-BMPT'!$D$2,IF(J1017=2,'Equivalencia BH-BMPT'!$D$3,IF(J1017=3,'Equivalencia BH-BMPT'!$D$4,IF(J1017=4,'Equivalencia BH-BMPT'!$D$5,IF(J1017=5,'Equivalencia BH-BMPT'!$D$6,IF(J1017=6,'Equivalencia BH-BMPT'!$D$7,IF(J1017=7,'Equivalencia BH-BMPT'!$D$8,IF(J1017=8,'Equivalencia BH-BMPT'!$D$9,IF(J1017=9,'Equivalencia BH-BMPT'!$D$10,IF(J1017=10,'Equivalencia BH-BMPT'!$D$11,IF(J1017=11,'Equivalencia BH-BMPT'!$D$12,IF(J1017=12,'Equivalencia BH-BMPT'!$D$13,IF(J1017=13,'Equivalencia BH-BMPT'!$D$14,IF(J1017=14,'Equivalencia BH-BMPT'!$D$15,IF(J1017=15,'Equivalencia BH-BMPT'!$D$16,IF(J1017=16,'Equivalencia BH-BMPT'!$D$17,IF(J1017=17,'Equivalencia BH-BMPT'!$D$18,IF(J1017=18,'Equivalencia BH-BMPT'!$D$19,IF(J1017=19,'Equivalencia BH-BMPT'!$D$20,IF(J1017=20,'Equivalencia BH-BMPT'!$D$21,IF(J1017=21,'Equivalencia BH-BMPT'!$D$22,IF(J1017=22,'Equivalencia BH-BMPT'!$D$23,IF(J1017=23,'Equivalencia BH-BMPT'!#REF!,IF(J1017=24,'Equivalencia BH-BMPT'!$D$25,IF(J1017=25,'Equivalencia BH-BMPT'!$D$26,IF(J1017=26,'Equivalencia BH-BMPT'!$D$27,IF(J1017=27,'Equivalencia BH-BMPT'!$D$28,IF(J1017=28,'Equivalencia BH-BMPT'!$D$29,IF(J1017=29,'Equivalencia BH-BMPT'!$D$30,IF(J1017=30,'Equivalencia BH-BMPT'!$D$31,IF(J1017=31,'Equivalencia BH-BMPT'!$D$32,IF(J1017=32,'Equivalencia BH-BMPT'!$D$33,IF(J1017=33,'Equivalencia BH-BMPT'!$D$34,IF(J1017=34,'Equivalencia BH-BMPT'!$D$35,IF(J1017=35,'Equivalencia BH-BMPT'!$D$36,IF(J1017=36,'Equivalencia BH-BMPT'!$D$37,IF(J1017=37,'Equivalencia BH-BMPT'!$D$38,IF(J1017=38,'Equivalencia BH-BMPT'!#REF!,IF(J1017=39,'Equivalencia BH-BMPT'!$D$40,IF(J1017=40,'Equivalencia BH-BMPT'!$D$41,IF(J1017=41,'Equivalencia BH-BMPT'!$D$42,IF(J1017=42,'Equivalencia BH-BMPT'!$D$43,IF(J1017=43,'Equivalencia BH-BMPT'!$D$44,IF(J1017=44,'Equivalencia BH-BMPT'!$D$45,IF(J1017=45,'Equivalencia BH-BMPT'!$D$46,"No ha seleccionado un número de programa")))))))))))))))))))))))))))))))))))))))))))))</f>
        <v>No ha seleccionado un número de programa</v>
      </c>
      <c r="L1017" s="20"/>
      <c r="M1017" s="17"/>
      <c r="N1017" s="24"/>
      <c r="O1017" s="21"/>
      <c r="P1017" s="85"/>
      <c r="Q1017" s="22"/>
      <c r="R1017" s="22"/>
      <c r="S1017" s="22"/>
      <c r="T1017" s="22">
        <f t="shared" si="51"/>
        <v>0</v>
      </c>
      <c r="U1017" s="22"/>
      <c r="V1017" s="23"/>
      <c r="W1017" s="23"/>
      <c r="X1017" s="23"/>
      <c r="Y1017" s="17"/>
      <c r="Z1017" s="17"/>
      <c r="AA1017" s="39"/>
      <c r="AB1017" s="17"/>
      <c r="AC1017" s="17"/>
      <c r="AD1017" s="17"/>
      <c r="AE1017" s="17"/>
      <c r="AF1017" s="40" t="e">
        <f t="shared" si="52"/>
        <v>#DIV/0!</v>
      </c>
      <c r="AG1017" s="41"/>
      <c r="AH1017" s="41" t="b">
        <f t="shared" si="53"/>
        <v>1</v>
      </c>
    </row>
    <row r="1018" spans="1:34" ht="44.25" hidden="1" customHeight="1" thickBot="1" x14ac:dyDescent="0.3">
      <c r="A1018" s="17"/>
      <c r="B1018" s="17"/>
      <c r="C1018" s="3"/>
      <c r="D1018" s="17"/>
      <c r="E1018" s="3" t="str">
        <f>IF(D1018=1,'Tipo '!$B$2,IF(D1018=2,'Tipo '!$B$3,IF(D1018=3,'Tipo '!$B$4,IF(D1018=4,'Tipo '!$B$5,IF(D1018=5,'Tipo '!$B$6,IF(D1018=6,'Tipo '!$B$7,IF(D1018=7,'Tipo '!$B$8,IF(D1018=8,'Tipo '!$B$9,IF(D1018=9,'Tipo '!$B$10,IF(D1018=10,'Tipo '!$B$11,IF(D1018=11,'Tipo '!$B$12,IF(D1018=12,'Tipo '!$B$13,IF(D1018=13,'Tipo '!$B$14,IF(D1018=14,'Tipo '!$B$15,IF(D1018=15,'Tipo '!$B$16,IF(D1018=16,'Tipo '!$B$17,IF(D1018=17,'Tipo '!$B$18,IF(D1018=18,'Tipo '!$B$19,IF(D1018=19,'Tipo '!$B$20,IF(D1018=20,'Tipo '!$B$21,"No ha seleccionado un tipo de contrato válido"))))))))))))))))))))</f>
        <v>No ha seleccionado un tipo de contrato válido</v>
      </c>
      <c r="F1018" s="3"/>
      <c r="G1018" s="3"/>
      <c r="H1018" s="19"/>
      <c r="I1018" s="19"/>
      <c r="J1018" s="8"/>
      <c r="K1018" s="38" t="str">
        <f>IF(J1018=1,'Equivalencia BH-BMPT'!$D$2,IF(J1018=2,'Equivalencia BH-BMPT'!$D$3,IF(J1018=3,'Equivalencia BH-BMPT'!$D$4,IF(J1018=4,'Equivalencia BH-BMPT'!$D$5,IF(J1018=5,'Equivalencia BH-BMPT'!$D$6,IF(J1018=6,'Equivalencia BH-BMPT'!$D$7,IF(J1018=7,'Equivalencia BH-BMPT'!$D$8,IF(J1018=8,'Equivalencia BH-BMPT'!$D$9,IF(J1018=9,'Equivalencia BH-BMPT'!$D$10,IF(J1018=10,'Equivalencia BH-BMPT'!$D$11,IF(J1018=11,'Equivalencia BH-BMPT'!$D$12,IF(J1018=12,'Equivalencia BH-BMPT'!$D$13,IF(J1018=13,'Equivalencia BH-BMPT'!$D$14,IF(J1018=14,'Equivalencia BH-BMPT'!$D$15,IF(J1018=15,'Equivalencia BH-BMPT'!$D$16,IF(J1018=16,'Equivalencia BH-BMPT'!$D$17,IF(J1018=17,'Equivalencia BH-BMPT'!$D$18,IF(J1018=18,'Equivalencia BH-BMPT'!$D$19,IF(J1018=19,'Equivalencia BH-BMPT'!$D$20,IF(J1018=20,'Equivalencia BH-BMPT'!$D$21,IF(J1018=21,'Equivalencia BH-BMPT'!$D$22,IF(J1018=22,'Equivalencia BH-BMPT'!$D$23,IF(J1018=23,'Equivalencia BH-BMPT'!#REF!,IF(J1018=24,'Equivalencia BH-BMPT'!$D$25,IF(J1018=25,'Equivalencia BH-BMPT'!$D$26,IF(J1018=26,'Equivalencia BH-BMPT'!$D$27,IF(J1018=27,'Equivalencia BH-BMPT'!$D$28,IF(J1018=28,'Equivalencia BH-BMPT'!$D$29,IF(J1018=29,'Equivalencia BH-BMPT'!$D$30,IF(J1018=30,'Equivalencia BH-BMPT'!$D$31,IF(J1018=31,'Equivalencia BH-BMPT'!$D$32,IF(J1018=32,'Equivalencia BH-BMPT'!$D$33,IF(J1018=33,'Equivalencia BH-BMPT'!$D$34,IF(J1018=34,'Equivalencia BH-BMPT'!$D$35,IF(J1018=35,'Equivalencia BH-BMPT'!$D$36,IF(J1018=36,'Equivalencia BH-BMPT'!$D$37,IF(J1018=37,'Equivalencia BH-BMPT'!$D$38,IF(J1018=38,'Equivalencia BH-BMPT'!#REF!,IF(J1018=39,'Equivalencia BH-BMPT'!$D$40,IF(J1018=40,'Equivalencia BH-BMPT'!$D$41,IF(J1018=41,'Equivalencia BH-BMPT'!$D$42,IF(J1018=42,'Equivalencia BH-BMPT'!$D$43,IF(J1018=43,'Equivalencia BH-BMPT'!$D$44,IF(J1018=44,'Equivalencia BH-BMPT'!$D$45,IF(J1018=45,'Equivalencia BH-BMPT'!$D$46,"No ha seleccionado un número de programa")))))))))))))))))))))))))))))))))))))))))))))</f>
        <v>No ha seleccionado un número de programa</v>
      </c>
      <c r="L1018" s="20"/>
      <c r="M1018" s="17"/>
      <c r="N1018" s="24"/>
      <c r="O1018" s="21"/>
      <c r="P1018" s="85"/>
      <c r="Q1018" s="22"/>
      <c r="R1018" s="22"/>
      <c r="S1018" s="22"/>
      <c r="T1018" s="22">
        <f t="shared" si="51"/>
        <v>0</v>
      </c>
      <c r="U1018" s="22"/>
      <c r="V1018" s="23"/>
      <c r="W1018" s="23"/>
      <c r="X1018" s="23"/>
      <c r="Y1018" s="17"/>
      <c r="Z1018" s="17"/>
      <c r="AA1018" s="39"/>
      <c r="AB1018" s="17"/>
      <c r="AC1018" s="17"/>
      <c r="AD1018" s="17"/>
      <c r="AE1018" s="17"/>
      <c r="AF1018" s="40" t="e">
        <f t="shared" si="52"/>
        <v>#DIV/0!</v>
      </c>
      <c r="AG1018" s="41"/>
      <c r="AH1018" s="41" t="b">
        <f t="shared" si="53"/>
        <v>1</v>
      </c>
    </row>
    <row r="1019" spans="1:34" ht="44.25" hidden="1" customHeight="1" thickBot="1" x14ac:dyDescent="0.3">
      <c r="A1019" s="17"/>
      <c r="B1019" s="17"/>
      <c r="C1019" s="3"/>
      <c r="D1019" s="17"/>
      <c r="E1019" s="3" t="str">
        <f>IF(D1019=1,'Tipo '!$B$2,IF(D1019=2,'Tipo '!$B$3,IF(D1019=3,'Tipo '!$B$4,IF(D1019=4,'Tipo '!$B$5,IF(D1019=5,'Tipo '!$B$6,IF(D1019=6,'Tipo '!$B$7,IF(D1019=7,'Tipo '!$B$8,IF(D1019=8,'Tipo '!$B$9,IF(D1019=9,'Tipo '!$B$10,IF(D1019=10,'Tipo '!$B$11,IF(D1019=11,'Tipo '!$B$12,IF(D1019=12,'Tipo '!$B$13,IF(D1019=13,'Tipo '!$B$14,IF(D1019=14,'Tipo '!$B$15,IF(D1019=15,'Tipo '!$B$16,IF(D1019=16,'Tipo '!$B$17,IF(D1019=17,'Tipo '!$B$18,IF(D1019=18,'Tipo '!$B$19,IF(D1019=19,'Tipo '!$B$20,IF(D1019=20,'Tipo '!$B$21,"No ha seleccionado un tipo de contrato válido"))))))))))))))))))))</f>
        <v>No ha seleccionado un tipo de contrato válido</v>
      </c>
      <c r="F1019" s="3"/>
      <c r="G1019" s="3"/>
      <c r="H1019" s="19"/>
      <c r="I1019" s="19"/>
      <c r="J1019" s="8"/>
      <c r="K1019" s="38" t="str">
        <f>IF(J1019=1,'Equivalencia BH-BMPT'!$D$2,IF(J1019=2,'Equivalencia BH-BMPT'!$D$3,IF(J1019=3,'Equivalencia BH-BMPT'!$D$4,IF(J1019=4,'Equivalencia BH-BMPT'!$D$5,IF(J1019=5,'Equivalencia BH-BMPT'!$D$6,IF(J1019=6,'Equivalencia BH-BMPT'!$D$7,IF(J1019=7,'Equivalencia BH-BMPT'!$D$8,IF(J1019=8,'Equivalencia BH-BMPT'!$D$9,IF(J1019=9,'Equivalencia BH-BMPT'!$D$10,IF(J1019=10,'Equivalencia BH-BMPT'!$D$11,IF(J1019=11,'Equivalencia BH-BMPT'!$D$12,IF(J1019=12,'Equivalencia BH-BMPT'!$D$13,IF(J1019=13,'Equivalencia BH-BMPT'!$D$14,IF(J1019=14,'Equivalencia BH-BMPT'!$D$15,IF(J1019=15,'Equivalencia BH-BMPT'!$D$16,IF(J1019=16,'Equivalencia BH-BMPT'!$D$17,IF(J1019=17,'Equivalencia BH-BMPT'!$D$18,IF(J1019=18,'Equivalencia BH-BMPT'!$D$19,IF(J1019=19,'Equivalencia BH-BMPT'!$D$20,IF(J1019=20,'Equivalencia BH-BMPT'!$D$21,IF(J1019=21,'Equivalencia BH-BMPT'!$D$22,IF(J1019=22,'Equivalencia BH-BMPT'!$D$23,IF(J1019=23,'Equivalencia BH-BMPT'!#REF!,IF(J1019=24,'Equivalencia BH-BMPT'!$D$25,IF(J1019=25,'Equivalencia BH-BMPT'!$D$26,IF(J1019=26,'Equivalencia BH-BMPT'!$D$27,IF(J1019=27,'Equivalencia BH-BMPT'!$D$28,IF(J1019=28,'Equivalencia BH-BMPT'!$D$29,IF(J1019=29,'Equivalencia BH-BMPT'!$D$30,IF(J1019=30,'Equivalencia BH-BMPT'!$D$31,IF(J1019=31,'Equivalencia BH-BMPT'!$D$32,IF(J1019=32,'Equivalencia BH-BMPT'!$D$33,IF(J1019=33,'Equivalencia BH-BMPT'!$D$34,IF(J1019=34,'Equivalencia BH-BMPT'!$D$35,IF(J1019=35,'Equivalencia BH-BMPT'!$D$36,IF(J1019=36,'Equivalencia BH-BMPT'!$D$37,IF(J1019=37,'Equivalencia BH-BMPT'!$D$38,IF(J1019=38,'Equivalencia BH-BMPT'!#REF!,IF(J1019=39,'Equivalencia BH-BMPT'!$D$40,IF(J1019=40,'Equivalencia BH-BMPT'!$D$41,IF(J1019=41,'Equivalencia BH-BMPT'!$D$42,IF(J1019=42,'Equivalencia BH-BMPT'!$D$43,IF(J1019=43,'Equivalencia BH-BMPT'!$D$44,IF(J1019=44,'Equivalencia BH-BMPT'!$D$45,IF(J1019=45,'Equivalencia BH-BMPT'!$D$46,"No ha seleccionado un número de programa")))))))))))))))))))))))))))))))))))))))))))))</f>
        <v>No ha seleccionado un número de programa</v>
      </c>
      <c r="L1019" s="20"/>
      <c r="M1019" s="17"/>
      <c r="N1019" s="24"/>
      <c r="O1019" s="21"/>
      <c r="P1019" s="85"/>
      <c r="Q1019" s="22"/>
      <c r="R1019" s="22"/>
      <c r="S1019" s="22"/>
      <c r="T1019" s="22">
        <f t="shared" si="51"/>
        <v>0</v>
      </c>
      <c r="U1019" s="22"/>
      <c r="V1019" s="23"/>
      <c r="W1019" s="23"/>
      <c r="X1019" s="23"/>
      <c r="Y1019" s="17"/>
      <c r="Z1019" s="17"/>
      <c r="AA1019" s="39"/>
      <c r="AB1019" s="17"/>
      <c r="AC1019" s="17"/>
      <c r="AD1019" s="17"/>
      <c r="AE1019" s="17"/>
      <c r="AF1019" s="40" t="e">
        <f t="shared" si="52"/>
        <v>#DIV/0!</v>
      </c>
      <c r="AG1019" s="41"/>
      <c r="AH1019" s="41" t="b">
        <f t="shared" si="53"/>
        <v>1</v>
      </c>
    </row>
    <row r="1020" spans="1:34" ht="44.25" hidden="1" customHeight="1" thickBot="1" x14ac:dyDescent="0.3">
      <c r="A1020" s="17"/>
      <c r="B1020" s="17"/>
      <c r="C1020" s="3"/>
      <c r="D1020" s="17"/>
      <c r="E1020" s="3" t="str">
        <f>IF(D1020=1,'Tipo '!$B$2,IF(D1020=2,'Tipo '!$B$3,IF(D1020=3,'Tipo '!$B$4,IF(D1020=4,'Tipo '!$B$5,IF(D1020=5,'Tipo '!$B$6,IF(D1020=6,'Tipo '!$B$7,IF(D1020=7,'Tipo '!$B$8,IF(D1020=8,'Tipo '!$B$9,IF(D1020=9,'Tipo '!$B$10,IF(D1020=10,'Tipo '!$B$11,IF(D1020=11,'Tipo '!$B$12,IF(D1020=12,'Tipo '!$B$13,IF(D1020=13,'Tipo '!$B$14,IF(D1020=14,'Tipo '!$B$15,IF(D1020=15,'Tipo '!$B$16,IF(D1020=16,'Tipo '!$B$17,IF(D1020=17,'Tipo '!$B$18,IF(D1020=18,'Tipo '!$B$19,IF(D1020=19,'Tipo '!$B$20,IF(D1020=20,'Tipo '!$B$21,"No ha seleccionado un tipo de contrato válido"))))))))))))))))))))</f>
        <v>No ha seleccionado un tipo de contrato válido</v>
      </c>
      <c r="F1020" s="3"/>
      <c r="G1020" s="3"/>
      <c r="H1020" s="19"/>
      <c r="I1020" s="19"/>
      <c r="J1020" s="8"/>
      <c r="K1020" s="38" t="str">
        <f>IF(J1020=1,'Equivalencia BH-BMPT'!$D$2,IF(J1020=2,'Equivalencia BH-BMPT'!$D$3,IF(J1020=3,'Equivalencia BH-BMPT'!$D$4,IF(J1020=4,'Equivalencia BH-BMPT'!$D$5,IF(J1020=5,'Equivalencia BH-BMPT'!$D$6,IF(J1020=6,'Equivalencia BH-BMPT'!$D$7,IF(J1020=7,'Equivalencia BH-BMPT'!$D$8,IF(J1020=8,'Equivalencia BH-BMPT'!$D$9,IF(J1020=9,'Equivalencia BH-BMPT'!$D$10,IF(J1020=10,'Equivalencia BH-BMPT'!$D$11,IF(J1020=11,'Equivalencia BH-BMPT'!$D$12,IF(J1020=12,'Equivalencia BH-BMPT'!$D$13,IF(J1020=13,'Equivalencia BH-BMPT'!$D$14,IF(J1020=14,'Equivalencia BH-BMPT'!$D$15,IF(J1020=15,'Equivalencia BH-BMPT'!$D$16,IF(J1020=16,'Equivalencia BH-BMPT'!$D$17,IF(J1020=17,'Equivalencia BH-BMPT'!$D$18,IF(J1020=18,'Equivalencia BH-BMPT'!$D$19,IF(J1020=19,'Equivalencia BH-BMPT'!$D$20,IF(J1020=20,'Equivalencia BH-BMPT'!$D$21,IF(J1020=21,'Equivalencia BH-BMPT'!$D$22,IF(J1020=22,'Equivalencia BH-BMPT'!$D$23,IF(J1020=23,'Equivalencia BH-BMPT'!#REF!,IF(J1020=24,'Equivalencia BH-BMPT'!$D$25,IF(J1020=25,'Equivalencia BH-BMPT'!$D$26,IF(J1020=26,'Equivalencia BH-BMPT'!$D$27,IF(J1020=27,'Equivalencia BH-BMPT'!$D$28,IF(J1020=28,'Equivalencia BH-BMPT'!$D$29,IF(J1020=29,'Equivalencia BH-BMPT'!$D$30,IF(J1020=30,'Equivalencia BH-BMPT'!$D$31,IF(J1020=31,'Equivalencia BH-BMPT'!$D$32,IF(J1020=32,'Equivalencia BH-BMPT'!$D$33,IF(J1020=33,'Equivalencia BH-BMPT'!$D$34,IF(J1020=34,'Equivalencia BH-BMPT'!$D$35,IF(J1020=35,'Equivalencia BH-BMPT'!$D$36,IF(J1020=36,'Equivalencia BH-BMPT'!$D$37,IF(J1020=37,'Equivalencia BH-BMPT'!$D$38,IF(J1020=38,'Equivalencia BH-BMPT'!#REF!,IF(J1020=39,'Equivalencia BH-BMPT'!$D$40,IF(J1020=40,'Equivalencia BH-BMPT'!$D$41,IF(J1020=41,'Equivalencia BH-BMPT'!$D$42,IF(J1020=42,'Equivalencia BH-BMPT'!$D$43,IF(J1020=43,'Equivalencia BH-BMPT'!$D$44,IF(J1020=44,'Equivalencia BH-BMPT'!$D$45,IF(J1020=45,'Equivalencia BH-BMPT'!$D$46,"No ha seleccionado un número de programa")))))))))))))))))))))))))))))))))))))))))))))</f>
        <v>No ha seleccionado un número de programa</v>
      </c>
      <c r="L1020" s="20"/>
      <c r="M1020" s="17"/>
      <c r="N1020" s="24"/>
      <c r="O1020" s="21"/>
      <c r="P1020" s="85"/>
      <c r="Q1020" s="22"/>
      <c r="R1020" s="22"/>
      <c r="S1020" s="22"/>
      <c r="T1020" s="22">
        <f t="shared" si="51"/>
        <v>0</v>
      </c>
      <c r="U1020" s="22"/>
      <c r="V1020" s="23"/>
      <c r="W1020" s="23"/>
      <c r="X1020" s="23"/>
      <c r="Y1020" s="17"/>
      <c r="Z1020" s="17"/>
      <c r="AA1020" s="39"/>
      <c r="AB1020" s="17"/>
      <c r="AC1020" s="17"/>
      <c r="AD1020" s="17"/>
      <c r="AE1020" s="17"/>
      <c r="AF1020" s="40" t="e">
        <f t="shared" si="52"/>
        <v>#DIV/0!</v>
      </c>
      <c r="AG1020" s="41"/>
      <c r="AH1020" s="41" t="b">
        <f t="shared" si="53"/>
        <v>1</v>
      </c>
    </row>
    <row r="1021" spans="1:34" ht="44.25" hidden="1" customHeight="1" thickBot="1" x14ac:dyDescent="0.3">
      <c r="A1021" s="17"/>
      <c r="B1021" s="17"/>
      <c r="C1021" s="3"/>
      <c r="D1021" s="17"/>
      <c r="E1021" s="3" t="str">
        <f>IF(D1021=1,'Tipo '!$B$2,IF(D1021=2,'Tipo '!$B$3,IF(D1021=3,'Tipo '!$B$4,IF(D1021=4,'Tipo '!$B$5,IF(D1021=5,'Tipo '!$B$6,IF(D1021=6,'Tipo '!$B$7,IF(D1021=7,'Tipo '!$B$8,IF(D1021=8,'Tipo '!$B$9,IF(D1021=9,'Tipo '!$B$10,IF(D1021=10,'Tipo '!$B$11,IF(D1021=11,'Tipo '!$B$12,IF(D1021=12,'Tipo '!$B$13,IF(D1021=13,'Tipo '!$B$14,IF(D1021=14,'Tipo '!$B$15,IF(D1021=15,'Tipo '!$B$16,IF(D1021=16,'Tipo '!$B$17,IF(D1021=17,'Tipo '!$B$18,IF(D1021=18,'Tipo '!$B$19,IF(D1021=19,'Tipo '!$B$20,IF(D1021=20,'Tipo '!$B$21,"No ha seleccionado un tipo de contrato válido"))))))))))))))))))))</f>
        <v>No ha seleccionado un tipo de contrato válido</v>
      </c>
      <c r="F1021" s="3"/>
      <c r="G1021" s="3"/>
      <c r="H1021" s="19"/>
      <c r="I1021" s="19"/>
      <c r="J1021" s="8"/>
      <c r="K1021" s="38" t="str">
        <f>IF(J1021=1,'Equivalencia BH-BMPT'!$D$2,IF(J1021=2,'Equivalencia BH-BMPT'!$D$3,IF(J1021=3,'Equivalencia BH-BMPT'!$D$4,IF(J1021=4,'Equivalencia BH-BMPT'!$D$5,IF(J1021=5,'Equivalencia BH-BMPT'!$D$6,IF(J1021=6,'Equivalencia BH-BMPT'!$D$7,IF(J1021=7,'Equivalencia BH-BMPT'!$D$8,IF(J1021=8,'Equivalencia BH-BMPT'!$D$9,IF(J1021=9,'Equivalencia BH-BMPT'!$D$10,IF(J1021=10,'Equivalencia BH-BMPT'!$D$11,IF(J1021=11,'Equivalencia BH-BMPT'!$D$12,IF(J1021=12,'Equivalencia BH-BMPT'!$D$13,IF(J1021=13,'Equivalencia BH-BMPT'!$D$14,IF(J1021=14,'Equivalencia BH-BMPT'!$D$15,IF(J1021=15,'Equivalencia BH-BMPT'!$D$16,IF(J1021=16,'Equivalencia BH-BMPT'!$D$17,IF(J1021=17,'Equivalencia BH-BMPT'!$D$18,IF(J1021=18,'Equivalencia BH-BMPT'!$D$19,IF(J1021=19,'Equivalencia BH-BMPT'!$D$20,IF(J1021=20,'Equivalencia BH-BMPT'!$D$21,IF(J1021=21,'Equivalencia BH-BMPT'!$D$22,IF(J1021=22,'Equivalencia BH-BMPT'!$D$23,IF(J1021=23,'Equivalencia BH-BMPT'!#REF!,IF(J1021=24,'Equivalencia BH-BMPT'!$D$25,IF(J1021=25,'Equivalencia BH-BMPT'!$D$26,IF(J1021=26,'Equivalencia BH-BMPT'!$D$27,IF(J1021=27,'Equivalencia BH-BMPT'!$D$28,IF(J1021=28,'Equivalencia BH-BMPT'!$D$29,IF(J1021=29,'Equivalencia BH-BMPT'!$D$30,IF(J1021=30,'Equivalencia BH-BMPT'!$D$31,IF(J1021=31,'Equivalencia BH-BMPT'!$D$32,IF(J1021=32,'Equivalencia BH-BMPT'!$D$33,IF(J1021=33,'Equivalencia BH-BMPT'!$D$34,IF(J1021=34,'Equivalencia BH-BMPT'!$D$35,IF(J1021=35,'Equivalencia BH-BMPT'!$D$36,IF(J1021=36,'Equivalencia BH-BMPT'!$D$37,IF(J1021=37,'Equivalencia BH-BMPT'!$D$38,IF(J1021=38,'Equivalencia BH-BMPT'!#REF!,IF(J1021=39,'Equivalencia BH-BMPT'!$D$40,IF(J1021=40,'Equivalencia BH-BMPT'!$D$41,IF(J1021=41,'Equivalencia BH-BMPT'!$D$42,IF(J1021=42,'Equivalencia BH-BMPT'!$D$43,IF(J1021=43,'Equivalencia BH-BMPT'!$D$44,IF(J1021=44,'Equivalencia BH-BMPT'!$D$45,IF(J1021=45,'Equivalencia BH-BMPT'!$D$46,"No ha seleccionado un número de programa")))))))))))))))))))))))))))))))))))))))))))))</f>
        <v>No ha seleccionado un número de programa</v>
      </c>
      <c r="L1021" s="20"/>
      <c r="M1021" s="17"/>
      <c r="N1021" s="24"/>
      <c r="O1021" s="21"/>
      <c r="P1021" s="85"/>
      <c r="Q1021" s="22"/>
      <c r="R1021" s="22"/>
      <c r="S1021" s="22"/>
      <c r="T1021" s="22">
        <f t="shared" si="51"/>
        <v>0</v>
      </c>
      <c r="U1021" s="22"/>
      <c r="V1021" s="23"/>
      <c r="W1021" s="23"/>
      <c r="X1021" s="23"/>
      <c r="Y1021" s="17"/>
      <c r="Z1021" s="17"/>
      <c r="AA1021" s="39"/>
      <c r="AB1021" s="17"/>
      <c r="AC1021" s="17"/>
      <c r="AD1021" s="17"/>
      <c r="AE1021" s="17"/>
      <c r="AF1021" s="40" t="e">
        <f t="shared" si="52"/>
        <v>#DIV/0!</v>
      </c>
      <c r="AG1021" s="41"/>
      <c r="AH1021" s="41" t="b">
        <f t="shared" si="53"/>
        <v>1</v>
      </c>
    </row>
    <row r="1022" spans="1:34" ht="44.25" hidden="1" customHeight="1" thickBot="1" x14ac:dyDescent="0.3">
      <c r="A1022" s="17"/>
      <c r="B1022" s="17"/>
      <c r="C1022" s="3"/>
      <c r="D1022" s="17"/>
      <c r="E1022" s="3" t="str">
        <f>IF(D1022=1,'Tipo '!$B$2,IF(D1022=2,'Tipo '!$B$3,IF(D1022=3,'Tipo '!$B$4,IF(D1022=4,'Tipo '!$B$5,IF(D1022=5,'Tipo '!$B$6,IF(D1022=6,'Tipo '!$B$7,IF(D1022=7,'Tipo '!$B$8,IF(D1022=8,'Tipo '!$B$9,IF(D1022=9,'Tipo '!$B$10,IF(D1022=10,'Tipo '!$B$11,IF(D1022=11,'Tipo '!$B$12,IF(D1022=12,'Tipo '!$B$13,IF(D1022=13,'Tipo '!$B$14,IF(D1022=14,'Tipo '!$B$15,IF(D1022=15,'Tipo '!$B$16,IF(D1022=16,'Tipo '!$B$17,IF(D1022=17,'Tipo '!$B$18,IF(D1022=18,'Tipo '!$B$19,IF(D1022=19,'Tipo '!$B$20,IF(D1022=20,'Tipo '!$B$21,"No ha seleccionado un tipo de contrato válido"))))))))))))))))))))</f>
        <v>No ha seleccionado un tipo de contrato válido</v>
      </c>
      <c r="F1022" s="3"/>
      <c r="G1022" s="3"/>
      <c r="H1022" s="19"/>
      <c r="I1022" s="19"/>
      <c r="J1022" s="8"/>
      <c r="K1022" s="38" t="str">
        <f>IF(J1022=1,'Equivalencia BH-BMPT'!$D$2,IF(J1022=2,'Equivalencia BH-BMPT'!$D$3,IF(J1022=3,'Equivalencia BH-BMPT'!$D$4,IF(J1022=4,'Equivalencia BH-BMPT'!$D$5,IF(J1022=5,'Equivalencia BH-BMPT'!$D$6,IF(J1022=6,'Equivalencia BH-BMPT'!$D$7,IF(J1022=7,'Equivalencia BH-BMPT'!$D$8,IF(J1022=8,'Equivalencia BH-BMPT'!$D$9,IF(J1022=9,'Equivalencia BH-BMPT'!$D$10,IF(J1022=10,'Equivalencia BH-BMPT'!$D$11,IF(J1022=11,'Equivalencia BH-BMPT'!$D$12,IF(J1022=12,'Equivalencia BH-BMPT'!$D$13,IF(J1022=13,'Equivalencia BH-BMPT'!$D$14,IF(J1022=14,'Equivalencia BH-BMPT'!$D$15,IF(J1022=15,'Equivalencia BH-BMPT'!$D$16,IF(J1022=16,'Equivalencia BH-BMPT'!$D$17,IF(J1022=17,'Equivalencia BH-BMPT'!$D$18,IF(J1022=18,'Equivalencia BH-BMPT'!$D$19,IF(J1022=19,'Equivalencia BH-BMPT'!$D$20,IF(J1022=20,'Equivalencia BH-BMPT'!$D$21,IF(J1022=21,'Equivalencia BH-BMPT'!$D$22,IF(J1022=22,'Equivalencia BH-BMPT'!$D$23,IF(J1022=23,'Equivalencia BH-BMPT'!#REF!,IF(J1022=24,'Equivalencia BH-BMPT'!$D$25,IF(J1022=25,'Equivalencia BH-BMPT'!$D$26,IF(J1022=26,'Equivalencia BH-BMPT'!$D$27,IF(J1022=27,'Equivalencia BH-BMPT'!$D$28,IF(J1022=28,'Equivalencia BH-BMPT'!$D$29,IF(J1022=29,'Equivalencia BH-BMPT'!$D$30,IF(J1022=30,'Equivalencia BH-BMPT'!$D$31,IF(J1022=31,'Equivalencia BH-BMPT'!$D$32,IF(J1022=32,'Equivalencia BH-BMPT'!$D$33,IF(J1022=33,'Equivalencia BH-BMPT'!$D$34,IF(J1022=34,'Equivalencia BH-BMPT'!$D$35,IF(J1022=35,'Equivalencia BH-BMPT'!$D$36,IF(J1022=36,'Equivalencia BH-BMPT'!$D$37,IF(J1022=37,'Equivalencia BH-BMPT'!$D$38,IF(J1022=38,'Equivalencia BH-BMPT'!#REF!,IF(J1022=39,'Equivalencia BH-BMPT'!$D$40,IF(J1022=40,'Equivalencia BH-BMPT'!$D$41,IF(J1022=41,'Equivalencia BH-BMPT'!$D$42,IF(J1022=42,'Equivalencia BH-BMPT'!$D$43,IF(J1022=43,'Equivalencia BH-BMPT'!$D$44,IF(J1022=44,'Equivalencia BH-BMPT'!$D$45,IF(J1022=45,'Equivalencia BH-BMPT'!$D$46,"No ha seleccionado un número de programa")))))))))))))))))))))))))))))))))))))))))))))</f>
        <v>No ha seleccionado un número de programa</v>
      </c>
      <c r="L1022" s="20"/>
      <c r="M1022" s="17"/>
      <c r="N1022" s="24"/>
      <c r="O1022" s="21"/>
      <c r="P1022" s="85"/>
      <c r="Q1022" s="22"/>
      <c r="R1022" s="22"/>
      <c r="S1022" s="22"/>
      <c r="T1022" s="22">
        <f t="shared" si="51"/>
        <v>0</v>
      </c>
      <c r="U1022" s="22"/>
      <c r="V1022" s="23"/>
      <c r="W1022" s="23"/>
      <c r="X1022" s="23"/>
      <c r="Y1022" s="17"/>
      <c r="Z1022" s="17"/>
      <c r="AA1022" s="39"/>
      <c r="AB1022" s="17"/>
      <c r="AC1022" s="17"/>
      <c r="AD1022" s="17"/>
      <c r="AE1022" s="17"/>
      <c r="AF1022" s="40" t="e">
        <f t="shared" si="52"/>
        <v>#DIV/0!</v>
      </c>
      <c r="AG1022" s="41"/>
      <c r="AH1022" s="41" t="b">
        <f t="shared" si="53"/>
        <v>1</v>
      </c>
    </row>
    <row r="1023" spans="1:34" ht="44.25" hidden="1" customHeight="1" thickBot="1" x14ac:dyDescent="0.3">
      <c r="A1023" s="17"/>
      <c r="B1023" s="17"/>
      <c r="C1023" s="3"/>
      <c r="D1023" s="17"/>
      <c r="E1023" s="3" t="str">
        <f>IF(D1023=1,'Tipo '!$B$2,IF(D1023=2,'Tipo '!$B$3,IF(D1023=3,'Tipo '!$B$4,IF(D1023=4,'Tipo '!$B$5,IF(D1023=5,'Tipo '!$B$6,IF(D1023=6,'Tipo '!$B$7,IF(D1023=7,'Tipo '!$B$8,IF(D1023=8,'Tipo '!$B$9,IF(D1023=9,'Tipo '!$B$10,IF(D1023=10,'Tipo '!$B$11,IF(D1023=11,'Tipo '!$B$12,IF(D1023=12,'Tipo '!$B$13,IF(D1023=13,'Tipo '!$B$14,IF(D1023=14,'Tipo '!$B$15,IF(D1023=15,'Tipo '!$B$16,IF(D1023=16,'Tipo '!$B$17,IF(D1023=17,'Tipo '!$B$18,IF(D1023=18,'Tipo '!$B$19,IF(D1023=19,'Tipo '!$B$20,IF(D1023=20,'Tipo '!$B$21,"No ha seleccionado un tipo de contrato válido"))))))))))))))))))))</f>
        <v>No ha seleccionado un tipo de contrato válido</v>
      </c>
      <c r="F1023" s="3"/>
      <c r="G1023" s="3"/>
      <c r="H1023" s="19"/>
      <c r="I1023" s="19"/>
      <c r="J1023" s="8"/>
      <c r="K1023" s="38" t="str">
        <f>IF(J1023=1,'Equivalencia BH-BMPT'!$D$2,IF(J1023=2,'Equivalencia BH-BMPT'!$D$3,IF(J1023=3,'Equivalencia BH-BMPT'!$D$4,IF(J1023=4,'Equivalencia BH-BMPT'!$D$5,IF(J1023=5,'Equivalencia BH-BMPT'!$D$6,IF(J1023=6,'Equivalencia BH-BMPT'!$D$7,IF(J1023=7,'Equivalencia BH-BMPT'!$D$8,IF(J1023=8,'Equivalencia BH-BMPT'!$D$9,IF(J1023=9,'Equivalencia BH-BMPT'!$D$10,IF(J1023=10,'Equivalencia BH-BMPT'!$D$11,IF(J1023=11,'Equivalencia BH-BMPT'!$D$12,IF(J1023=12,'Equivalencia BH-BMPT'!$D$13,IF(J1023=13,'Equivalencia BH-BMPT'!$D$14,IF(J1023=14,'Equivalencia BH-BMPT'!$D$15,IF(J1023=15,'Equivalencia BH-BMPT'!$D$16,IF(J1023=16,'Equivalencia BH-BMPT'!$D$17,IF(J1023=17,'Equivalencia BH-BMPT'!$D$18,IF(J1023=18,'Equivalencia BH-BMPT'!$D$19,IF(J1023=19,'Equivalencia BH-BMPT'!$D$20,IF(J1023=20,'Equivalencia BH-BMPT'!$D$21,IF(J1023=21,'Equivalencia BH-BMPT'!$D$22,IF(J1023=22,'Equivalencia BH-BMPT'!$D$23,IF(J1023=23,'Equivalencia BH-BMPT'!#REF!,IF(J1023=24,'Equivalencia BH-BMPT'!$D$25,IF(J1023=25,'Equivalencia BH-BMPT'!$D$26,IF(J1023=26,'Equivalencia BH-BMPT'!$D$27,IF(J1023=27,'Equivalencia BH-BMPT'!$D$28,IF(J1023=28,'Equivalencia BH-BMPT'!$D$29,IF(J1023=29,'Equivalencia BH-BMPT'!$D$30,IF(J1023=30,'Equivalencia BH-BMPT'!$D$31,IF(J1023=31,'Equivalencia BH-BMPT'!$D$32,IF(J1023=32,'Equivalencia BH-BMPT'!$D$33,IF(J1023=33,'Equivalencia BH-BMPT'!$D$34,IF(J1023=34,'Equivalencia BH-BMPT'!$D$35,IF(J1023=35,'Equivalencia BH-BMPT'!$D$36,IF(J1023=36,'Equivalencia BH-BMPT'!$D$37,IF(J1023=37,'Equivalencia BH-BMPT'!$D$38,IF(J1023=38,'Equivalencia BH-BMPT'!#REF!,IF(J1023=39,'Equivalencia BH-BMPT'!$D$40,IF(J1023=40,'Equivalencia BH-BMPT'!$D$41,IF(J1023=41,'Equivalencia BH-BMPT'!$D$42,IF(J1023=42,'Equivalencia BH-BMPT'!$D$43,IF(J1023=43,'Equivalencia BH-BMPT'!$D$44,IF(J1023=44,'Equivalencia BH-BMPT'!$D$45,IF(J1023=45,'Equivalencia BH-BMPT'!$D$46,"No ha seleccionado un número de programa")))))))))))))))))))))))))))))))))))))))))))))</f>
        <v>No ha seleccionado un número de programa</v>
      </c>
      <c r="L1023" s="20"/>
      <c r="M1023" s="17"/>
      <c r="N1023" s="24"/>
      <c r="O1023" s="21"/>
      <c r="P1023" s="85"/>
      <c r="Q1023" s="22"/>
      <c r="R1023" s="22"/>
      <c r="S1023" s="22"/>
      <c r="T1023" s="22">
        <f t="shared" si="51"/>
        <v>0</v>
      </c>
      <c r="U1023" s="22"/>
      <c r="V1023" s="23"/>
      <c r="W1023" s="23"/>
      <c r="X1023" s="23"/>
      <c r="Y1023" s="17"/>
      <c r="Z1023" s="17"/>
      <c r="AA1023" s="39"/>
      <c r="AB1023" s="17"/>
      <c r="AC1023" s="17"/>
      <c r="AD1023" s="17"/>
      <c r="AE1023" s="17"/>
      <c r="AF1023" s="40" t="e">
        <f t="shared" si="52"/>
        <v>#DIV/0!</v>
      </c>
      <c r="AG1023" s="41"/>
      <c r="AH1023" s="41" t="b">
        <f t="shared" si="53"/>
        <v>1</v>
      </c>
    </row>
    <row r="1024" spans="1:34" ht="44.25" hidden="1" customHeight="1" thickBot="1" x14ac:dyDescent="0.3">
      <c r="A1024" s="17"/>
      <c r="B1024" s="17"/>
      <c r="C1024" s="3"/>
      <c r="D1024" s="17"/>
      <c r="E1024" s="3" t="str">
        <f>IF(D1024=1,'Tipo '!$B$2,IF(D1024=2,'Tipo '!$B$3,IF(D1024=3,'Tipo '!$B$4,IF(D1024=4,'Tipo '!$B$5,IF(D1024=5,'Tipo '!$B$6,IF(D1024=6,'Tipo '!$B$7,IF(D1024=7,'Tipo '!$B$8,IF(D1024=8,'Tipo '!$B$9,IF(D1024=9,'Tipo '!$B$10,IF(D1024=10,'Tipo '!$B$11,IF(D1024=11,'Tipo '!$B$12,IF(D1024=12,'Tipo '!$B$13,IF(D1024=13,'Tipo '!$B$14,IF(D1024=14,'Tipo '!$B$15,IF(D1024=15,'Tipo '!$B$16,IF(D1024=16,'Tipo '!$B$17,IF(D1024=17,'Tipo '!$B$18,IF(D1024=18,'Tipo '!$B$19,IF(D1024=19,'Tipo '!$B$20,IF(D1024=20,'Tipo '!$B$21,"No ha seleccionado un tipo de contrato válido"))))))))))))))))))))</f>
        <v>No ha seleccionado un tipo de contrato válido</v>
      </c>
      <c r="F1024" s="3"/>
      <c r="G1024" s="3"/>
      <c r="H1024" s="19"/>
      <c r="I1024" s="19"/>
      <c r="J1024" s="8"/>
      <c r="K1024" s="38" t="str">
        <f>IF(J1024=1,'Equivalencia BH-BMPT'!$D$2,IF(J1024=2,'Equivalencia BH-BMPT'!$D$3,IF(J1024=3,'Equivalencia BH-BMPT'!$D$4,IF(J1024=4,'Equivalencia BH-BMPT'!$D$5,IF(J1024=5,'Equivalencia BH-BMPT'!$D$6,IF(J1024=6,'Equivalencia BH-BMPT'!$D$7,IF(J1024=7,'Equivalencia BH-BMPT'!$D$8,IF(J1024=8,'Equivalencia BH-BMPT'!$D$9,IF(J1024=9,'Equivalencia BH-BMPT'!$D$10,IF(J1024=10,'Equivalencia BH-BMPT'!$D$11,IF(J1024=11,'Equivalencia BH-BMPT'!$D$12,IF(J1024=12,'Equivalencia BH-BMPT'!$D$13,IF(J1024=13,'Equivalencia BH-BMPT'!$D$14,IF(J1024=14,'Equivalencia BH-BMPT'!$D$15,IF(J1024=15,'Equivalencia BH-BMPT'!$D$16,IF(J1024=16,'Equivalencia BH-BMPT'!$D$17,IF(J1024=17,'Equivalencia BH-BMPT'!$D$18,IF(J1024=18,'Equivalencia BH-BMPT'!$D$19,IF(J1024=19,'Equivalencia BH-BMPT'!$D$20,IF(J1024=20,'Equivalencia BH-BMPT'!$D$21,IF(J1024=21,'Equivalencia BH-BMPT'!$D$22,IF(J1024=22,'Equivalencia BH-BMPT'!$D$23,IF(J1024=23,'Equivalencia BH-BMPT'!#REF!,IF(J1024=24,'Equivalencia BH-BMPT'!$D$25,IF(J1024=25,'Equivalencia BH-BMPT'!$D$26,IF(J1024=26,'Equivalencia BH-BMPT'!$D$27,IF(J1024=27,'Equivalencia BH-BMPT'!$D$28,IF(J1024=28,'Equivalencia BH-BMPT'!$D$29,IF(J1024=29,'Equivalencia BH-BMPT'!$D$30,IF(J1024=30,'Equivalencia BH-BMPT'!$D$31,IF(J1024=31,'Equivalencia BH-BMPT'!$D$32,IF(J1024=32,'Equivalencia BH-BMPT'!$D$33,IF(J1024=33,'Equivalencia BH-BMPT'!$D$34,IF(J1024=34,'Equivalencia BH-BMPT'!$D$35,IF(J1024=35,'Equivalencia BH-BMPT'!$D$36,IF(J1024=36,'Equivalencia BH-BMPT'!$D$37,IF(J1024=37,'Equivalencia BH-BMPT'!$D$38,IF(J1024=38,'Equivalencia BH-BMPT'!#REF!,IF(J1024=39,'Equivalencia BH-BMPT'!$D$40,IF(J1024=40,'Equivalencia BH-BMPT'!$D$41,IF(J1024=41,'Equivalencia BH-BMPT'!$D$42,IF(J1024=42,'Equivalencia BH-BMPT'!$D$43,IF(J1024=43,'Equivalencia BH-BMPT'!$D$44,IF(J1024=44,'Equivalencia BH-BMPT'!$D$45,IF(J1024=45,'Equivalencia BH-BMPT'!$D$46,"No ha seleccionado un número de programa")))))))))))))))))))))))))))))))))))))))))))))</f>
        <v>No ha seleccionado un número de programa</v>
      </c>
      <c r="L1024" s="20"/>
      <c r="M1024" s="17"/>
      <c r="N1024" s="24"/>
      <c r="O1024" s="21"/>
      <c r="P1024" s="85"/>
      <c r="Q1024" s="22"/>
      <c r="R1024" s="22"/>
      <c r="S1024" s="22"/>
      <c r="T1024" s="22">
        <f t="shared" ref="T1024:T1087" si="54">O1024+Q1024+S1024</f>
        <v>0</v>
      </c>
      <c r="U1024" s="22"/>
      <c r="V1024" s="23"/>
      <c r="W1024" s="23"/>
      <c r="X1024" s="23"/>
      <c r="Y1024" s="17"/>
      <c r="Z1024" s="17"/>
      <c r="AA1024" s="39"/>
      <c r="AB1024" s="17"/>
      <c r="AC1024" s="17"/>
      <c r="AD1024" s="17"/>
      <c r="AE1024" s="17"/>
      <c r="AF1024" s="40" t="e">
        <f t="shared" ref="AF1024:AF1087" si="55">SUM(U1024/T1024)</f>
        <v>#DIV/0!</v>
      </c>
      <c r="AG1024" s="41"/>
      <c r="AH1024" s="41" t="b">
        <f t="shared" ref="AH1024:AH1087" si="56">IF(I1024="Funcionamiento",J1024=0,J1024="")</f>
        <v>1</v>
      </c>
    </row>
    <row r="1025" spans="1:34" ht="44.25" hidden="1" customHeight="1" thickBot="1" x14ac:dyDescent="0.3">
      <c r="A1025" s="17"/>
      <c r="B1025" s="17"/>
      <c r="C1025" s="3"/>
      <c r="D1025" s="17"/>
      <c r="E1025" s="3" t="str">
        <f>IF(D1025=1,'Tipo '!$B$2,IF(D1025=2,'Tipo '!$B$3,IF(D1025=3,'Tipo '!$B$4,IF(D1025=4,'Tipo '!$B$5,IF(D1025=5,'Tipo '!$B$6,IF(D1025=6,'Tipo '!$B$7,IF(D1025=7,'Tipo '!$B$8,IF(D1025=8,'Tipo '!$B$9,IF(D1025=9,'Tipo '!$B$10,IF(D1025=10,'Tipo '!$B$11,IF(D1025=11,'Tipo '!$B$12,IF(D1025=12,'Tipo '!$B$13,IF(D1025=13,'Tipo '!$B$14,IF(D1025=14,'Tipo '!$B$15,IF(D1025=15,'Tipo '!$B$16,IF(D1025=16,'Tipo '!$B$17,IF(D1025=17,'Tipo '!$B$18,IF(D1025=18,'Tipo '!$B$19,IF(D1025=19,'Tipo '!$B$20,IF(D1025=20,'Tipo '!$B$21,"No ha seleccionado un tipo de contrato válido"))))))))))))))))))))</f>
        <v>No ha seleccionado un tipo de contrato válido</v>
      </c>
      <c r="F1025" s="3"/>
      <c r="G1025" s="3"/>
      <c r="H1025" s="19"/>
      <c r="I1025" s="19"/>
      <c r="J1025" s="8"/>
      <c r="K1025" s="38" t="str">
        <f>IF(J1025=1,'Equivalencia BH-BMPT'!$D$2,IF(J1025=2,'Equivalencia BH-BMPT'!$D$3,IF(J1025=3,'Equivalencia BH-BMPT'!$D$4,IF(J1025=4,'Equivalencia BH-BMPT'!$D$5,IF(J1025=5,'Equivalencia BH-BMPT'!$D$6,IF(J1025=6,'Equivalencia BH-BMPT'!$D$7,IF(J1025=7,'Equivalencia BH-BMPT'!$D$8,IF(J1025=8,'Equivalencia BH-BMPT'!$D$9,IF(J1025=9,'Equivalencia BH-BMPT'!$D$10,IF(J1025=10,'Equivalencia BH-BMPT'!$D$11,IF(J1025=11,'Equivalencia BH-BMPT'!$D$12,IF(J1025=12,'Equivalencia BH-BMPT'!$D$13,IF(J1025=13,'Equivalencia BH-BMPT'!$D$14,IF(J1025=14,'Equivalencia BH-BMPT'!$D$15,IF(J1025=15,'Equivalencia BH-BMPT'!$D$16,IF(J1025=16,'Equivalencia BH-BMPT'!$D$17,IF(J1025=17,'Equivalencia BH-BMPT'!$D$18,IF(J1025=18,'Equivalencia BH-BMPT'!$D$19,IF(J1025=19,'Equivalencia BH-BMPT'!$D$20,IF(J1025=20,'Equivalencia BH-BMPT'!$D$21,IF(J1025=21,'Equivalencia BH-BMPT'!$D$22,IF(J1025=22,'Equivalencia BH-BMPT'!$D$23,IF(J1025=23,'Equivalencia BH-BMPT'!#REF!,IF(J1025=24,'Equivalencia BH-BMPT'!$D$25,IF(J1025=25,'Equivalencia BH-BMPT'!$D$26,IF(J1025=26,'Equivalencia BH-BMPT'!$D$27,IF(J1025=27,'Equivalencia BH-BMPT'!$D$28,IF(J1025=28,'Equivalencia BH-BMPT'!$D$29,IF(J1025=29,'Equivalencia BH-BMPT'!$D$30,IF(J1025=30,'Equivalencia BH-BMPT'!$D$31,IF(J1025=31,'Equivalencia BH-BMPT'!$D$32,IF(J1025=32,'Equivalencia BH-BMPT'!$D$33,IF(J1025=33,'Equivalencia BH-BMPT'!$D$34,IF(J1025=34,'Equivalencia BH-BMPT'!$D$35,IF(J1025=35,'Equivalencia BH-BMPT'!$D$36,IF(J1025=36,'Equivalencia BH-BMPT'!$D$37,IF(J1025=37,'Equivalencia BH-BMPT'!$D$38,IF(J1025=38,'Equivalencia BH-BMPT'!#REF!,IF(J1025=39,'Equivalencia BH-BMPT'!$D$40,IF(J1025=40,'Equivalencia BH-BMPT'!$D$41,IF(J1025=41,'Equivalencia BH-BMPT'!$D$42,IF(J1025=42,'Equivalencia BH-BMPT'!$D$43,IF(J1025=43,'Equivalencia BH-BMPT'!$D$44,IF(J1025=44,'Equivalencia BH-BMPT'!$D$45,IF(J1025=45,'Equivalencia BH-BMPT'!$D$46,"No ha seleccionado un número de programa")))))))))))))))))))))))))))))))))))))))))))))</f>
        <v>No ha seleccionado un número de programa</v>
      </c>
      <c r="L1025" s="20"/>
      <c r="M1025" s="17"/>
      <c r="N1025" s="24"/>
      <c r="O1025" s="21"/>
      <c r="P1025" s="85"/>
      <c r="Q1025" s="22"/>
      <c r="R1025" s="22"/>
      <c r="S1025" s="22"/>
      <c r="T1025" s="22">
        <f t="shared" si="54"/>
        <v>0</v>
      </c>
      <c r="U1025" s="22"/>
      <c r="V1025" s="23"/>
      <c r="W1025" s="23"/>
      <c r="X1025" s="23"/>
      <c r="Y1025" s="17"/>
      <c r="Z1025" s="17"/>
      <c r="AA1025" s="39"/>
      <c r="AB1025" s="17"/>
      <c r="AC1025" s="17"/>
      <c r="AD1025" s="17"/>
      <c r="AE1025" s="17"/>
      <c r="AF1025" s="40" t="e">
        <f t="shared" si="55"/>
        <v>#DIV/0!</v>
      </c>
      <c r="AG1025" s="41"/>
      <c r="AH1025" s="41" t="b">
        <f t="shared" si="56"/>
        <v>1</v>
      </c>
    </row>
    <row r="1026" spans="1:34" ht="44.25" hidden="1" customHeight="1" thickBot="1" x14ac:dyDescent="0.3">
      <c r="A1026" s="17"/>
      <c r="B1026" s="17"/>
      <c r="C1026" s="3"/>
      <c r="D1026" s="17"/>
      <c r="E1026" s="3" t="str">
        <f>IF(D1026=1,'Tipo '!$B$2,IF(D1026=2,'Tipo '!$B$3,IF(D1026=3,'Tipo '!$B$4,IF(D1026=4,'Tipo '!$B$5,IF(D1026=5,'Tipo '!$B$6,IF(D1026=6,'Tipo '!$B$7,IF(D1026=7,'Tipo '!$B$8,IF(D1026=8,'Tipo '!$B$9,IF(D1026=9,'Tipo '!$B$10,IF(D1026=10,'Tipo '!$B$11,IF(D1026=11,'Tipo '!$B$12,IF(D1026=12,'Tipo '!$B$13,IF(D1026=13,'Tipo '!$B$14,IF(D1026=14,'Tipo '!$B$15,IF(D1026=15,'Tipo '!$B$16,IF(D1026=16,'Tipo '!$B$17,IF(D1026=17,'Tipo '!$B$18,IF(D1026=18,'Tipo '!$B$19,IF(D1026=19,'Tipo '!$B$20,IF(D1026=20,'Tipo '!$B$21,"No ha seleccionado un tipo de contrato válido"))))))))))))))))))))</f>
        <v>No ha seleccionado un tipo de contrato válido</v>
      </c>
      <c r="F1026" s="3"/>
      <c r="G1026" s="3"/>
      <c r="H1026" s="19"/>
      <c r="I1026" s="19"/>
      <c r="J1026" s="8"/>
      <c r="K1026" s="38" t="str">
        <f>IF(J1026=1,'Equivalencia BH-BMPT'!$D$2,IF(J1026=2,'Equivalencia BH-BMPT'!$D$3,IF(J1026=3,'Equivalencia BH-BMPT'!$D$4,IF(J1026=4,'Equivalencia BH-BMPT'!$D$5,IF(J1026=5,'Equivalencia BH-BMPT'!$D$6,IF(J1026=6,'Equivalencia BH-BMPT'!$D$7,IF(J1026=7,'Equivalencia BH-BMPT'!$D$8,IF(J1026=8,'Equivalencia BH-BMPT'!$D$9,IF(J1026=9,'Equivalencia BH-BMPT'!$D$10,IF(J1026=10,'Equivalencia BH-BMPT'!$D$11,IF(J1026=11,'Equivalencia BH-BMPT'!$D$12,IF(J1026=12,'Equivalencia BH-BMPT'!$D$13,IF(J1026=13,'Equivalencia BH-BMPT'!$D$14,IF(J1026=14,'Equivalencia BH-BMPT'!$D$15,IF(J1026=15,'Equivalencia BH-BMPT'!$D$16,IF(J1026=16,'Equivalencia BH-BMPT'!$D$17,IF(J1026=17,'Equivalencia BH-BMPT'!$D$18,IF(J1026=18,'Equivalencia BH-BMPT'!$D$19,IF(J1026=19,'Equivalencia BH-BMPT'!$D$20,IF(J1026=20,'Equivalencia BH-BMPT'!$D$21,IF(J1026=21,'Equivalencia BH-BMPT'!$D$22,IF(J1026=22,'Equivalencia BH-BMPT'!$D$23,IF(J1026=23,'Equivalencia BH-BMPT'!#REF!,IF(J1026=24,'Equivalencia BH-BMPT'!$D$25,IF(J1026=25,'Equivalencia BH-BMPT'!$D$26,IF(J1026=26,'Equivalencia BH-BMPT'!$D$27,IF(J1026=27,'Equivalencia BH-BMPT'!$D$28,IF(J1026=28,'Equivalencia BH-BMPT'!$D$29,IF(J1026=29,'Equivalencia BH-BMPT'!$D$30,IF(J1026=30,'Equivalencia BH-BMPT'!$D$31,IF(J1026=31,'Equivalencia BH-BMPT'!$D$32,IF(J1026=32,'Equivalencia BH-BMPT'!$D$33,IF(J1026=33,'Equivalencia BH-BMPT'!$D$34,IF(J1026=34,'Equivalencia BH-BMPT'!$D$35,IF(J1026=35,'Equivalencia BH-BMPT'!$D$36,IF(J1026=36,'Equivalencia BH-BMPT'!$D$37,IF(J1026=37,'Equivalencia BH-BMPT'!$D$38,IF(J1026=38,'Equivalencia BH-BMPT'!#REF!,IF(J1026=39,'Equivalencia BH-BMPT'!$D$40,IF(J1026=40,'Equivalencia BH-BMPT'!$D$41,IF(J1026=41,'Equivalencia BH-BMPT'!$D$42,IF(J1026=42,'Equivalencia BH-BMPT'!$D$43,IF(J1026=43,'Equivalencia BH-BMPT'!$D$44,IF(J1026=44,'Equivalencia BH-BMPT'!$D$45,IF(J1026=45,'Equivalencia BH-BMPT'!$D$46,"No ha seleccionado un número de programa")))))))))))))))))))))))))))))))))))))))))))))</f>
        <v>No ha seleccionado un número de programa</v>
      </c>
      <c r="L1026" s="20"/>
      <c r="M1026" s="17"/>
      <c r="N1026" s="24"/>
      <c r="O1026" s="21"/>
      <c r="P1026" s="85"/>
      <c r="Q1026" s="22"/>
      <c r="R1026" s="22"/>
      <c r="S1026" s="22"/>
      <c r="T1026" s="22">
        <f t="shared" si="54"/>
        <v>0</v>
      </c>
      <c r="U1026" s="22"/>
      <c r="V1026" s="23"/>
      <c r="W1026" s="23"/>
      <c r="X1026" s="23"/>
      <c r="Y1026" s="17"/>
      <c r="Z1026" s="17"/>
      <c r="AA1026" s="39"/>
      <c r="AB1026" s="17"/>
      <c r="AC1026" s="17"/>
      <c r="AD1026" s="17"/>
      <c r="AE1026" s="17"/>
      <c r="AF1026" s="40" t="e">
        <f t="shared" si="55"/>
        <v>#DIV/0!</v>
      </c>
      <c r="AG1026" s="41"/>
      <c r="AH1026" s="41" t="b">
        <f t="shared" si="56"/>
        <v>1</v>
      </c>
    </row>
    <row r="1027" spans="1:34" ht="44.25" hidden="1" customHeight="1" thickBot="1" x14ac:dyDescent="0.3">
      <c r="A1027" s="17"/>
      <c r="B1027" s="17"/>
      <c r="C1027" s="3"/>
      <c r="D1027" s="17"/>
      <c r="E1027" s="3" t="str">
        <f>IF(D1027=1,'Tipo '!$B$2,IF(D1027=2,'Tipo '!$B$3,IF(D1027=3,'Tipo '!$B$4,IF(D1027=4,'Tipo '!$B$5,IF(D1027=5,'Tipo '!$B$6,IF(D1027=6,'Tipo '!$B$7,IF(D1027=7,'Tipo '!$B$8,IF(D1027=8,'Tipo '!$B$9,IF(D1027=9,'Tipo '!$B$10,IF(D1027=10,'Tipo '!$B$11,IF(D1027=11,'Tipo '!$B$12,IF(D1027=12,'Tipo '!$B$13,IF(D1027=13,'Tipo '!$B$14,IF(D1027=14,'Tipo '!$B$15,IF(D1027=15,'Tipo '!$B$16,IF(D1027=16,'Tipo '!$B$17,IF(D1027=17,'Tipo '!$B$18,IF(D1027=18,'Tipo '!$B$19,IF(D1027=19,'Tipo '!$B$20,IF(D1027=20,'Tipo '!$B$21,"No ha seleccionado un tipo de contrato válido"))))))))))))))))))))</f>
        <v>No ha seleccionado un tipo de contrato válido</v>
      </c>
      <c r="F1027" s="3"/>
      <c r="G1027" s="3"/>
      <c r="H1027" s="19"/>
      <c r="I1027" s="19"/>
      <c r="J1027" s="8"/>
      <c r="K1027" s="38" t="str">
        <f>IF(J1027=1,'Equivalencia BH-BMPT'!$D$2,IF(J1027=2,'Equivalencia BH-BMPT'!$D$3,IF(J1027=3,'Equivalencia BH-BMPT'!$D$4,IF(J1027=4,'Equivalencia BH-BMPT'!$D$5,IF(J1027=5,'Equivalencia BH-BMPT'!$D$6,IF(J1027=6,'Equivalencia BH-BMPT'!$D$7,IF(J1027=7,'Equivalencia BH-BMPT'!$D$8,IF(J1027=8,'Equivalencia BH-BMPT'!$D$9,IF(J1027=9,'Equivalencia BH-BMPT'!$D$10,IF(J1027=10,'Equivalencia BH-BMPT'!$D$11,IF(J1027=11,'Equivalencia BH-BMPT'!$D$12,IF(J1027=12,'Equivalencia BH-BMPT'!$D$13,IF(J1027=13,'Equivalencia BH-BMPT'!$D$14,IF(J1027=14,'Equivalencia BH-BMPT'!$D$15,IF(J1027=15,'Equivalencia BH-BMPT'!$D$16,IF(J1027=16,'Equivalencia BH-BMPT'!$D$17,IF(J1027=17,'Equivalencia BH-BMPT'!$D$18,IF(J1027=18,'Equivalencia BH-BMPT'!$D$19,IF(J1027=19,'Equivalencia BH-BMPT'!$D$20,IF(J1027=20,'Equivalencia BH-BMPT'!$D$21,IF(J1027=21,'Equivalencia BH-BMPT'!$D$22,IF(J1027=22,'Equivalencia BH-BMPT'!$D$23,IF(J1027=23,'Equivalencia BH-BMPT'!#REF!,IF(J1027=24,'Equivalencia BH-BMPT'!$D$25,IF(J1027=25,'Equivalencia BH-BMPT'!$D$26,IF(J1027=26,'Equivalencia BH-BMPT'!$D$27,IF(J1027=27,'Equivalencia BH-BMPT'!$D$28,IF(J1027=28,'Equivalencia BH-BMPT'!$D$29,IF(J1027=29,'Equivalencia BH-BMPT'!$D$30,IF(J1027=30,'Equivalencia BH-BMPT'!$D$31,IF(J1027=31,'Equivalencia BH-BMPT'!$D$32,IF(J1027=32,'Equivalencia BH-BMPT'!$D$33,IF(J1027=33,'Equivalencia BH-BMPT'!$D$34,IF(J1027=34,'Equivalencia BH-BMPT'!$D$35,IF(J1027=35,'Equivalencia BH-BMPT'!$D$36,IF(J1027=36,'Equivalencia BH-BMPT'!$D$37,IF(J1027=37,'Equivalencia BH-BMPT'!$D$38,IF(J1027=38,'Equivalencia BH-BMPT'!#REF!,IF(J1027=39,'Equivalencia BH-BMPT'!$D$40,IF(J1027=40,'Equivalencia BH-BMPT'!$D$41,IF(J1027=41,'Equivalencia BH-BMPT'!$D$42,IF(J1027=42,'Equivalencia BH-BMPT'!$D$43,IF(J1027=43,'Equivalencia BH-BMPT'!$D$44,IF(J1027=44,'Equivalencia BH-BMPT'!$D$45,IF(J1027=45,'Equivalencia BH-BMPT'!$D$46,"No ha seleccionado un número de programa")))))))))))))))))))))))))))))))))))))))))))))</f>
        <v>No ha seleccionado un número de programa</v>
      </c>
      <c r="L1027" s="20"/>
      <c r="M1027" s="17"/>
      <c r="N1027" s="24"/>
      <c r="O1027" s="21"/>
      <c r="P1027" s="85"/>
      <c r="Q1027" s="22"/>
      <c r="R1027" s="22"/>
      <c r="S1027" s="22"/>
      <c r="T1027" s="22">
        <f t="shared" si="54"/>
        <v>0</v>
      </c>
      <c r="U1027" s="22"/>
      <c r="V1027" s="23"/>
      <c r="W1027" s="23"/>
      <c r="X1027" s="23"/>
      <c r="Y1027" s="17"/>
      <c r="Z1027" s="17"/>
      <c r="AA1027" s="39"/>
      <c r="AB1027" s="17"/>
      <c r="AC1027" s="17"/>
      <c r="AD1027" s="17"/>
      <c r="AE1027" s="17"/>
      <c r="AF1027" s="40" t="e">
        <f t="shared" si="55"/>
        <v>#DIV/0!</v>
      </c>
      <c r="AG1027" s="41"/>
      <c r="AH1027" s="41" t="b">
        <f t="shared" si="56"/>
        <v>1</v>
      </c>
    </row>
    <row r="1028" spans="1:34" ht="44.25" hidden="1" customHeight="1" thickBot="1" x14ac:dyDescent="0.3">
      <c r="A1028" s="17"/>
      <c r="B1028" s="17"/>
      <c r="C1028" s="3"/>
      <c r="D1028" s="17"/>
      <c r="E1028" s="3" t="str">
        <f>IF(D1028=1,'Tipo '!$B$2,IF(D1028=2,'Tipo '!$B$3,IF(D1028=3,'Tipo '!$B$4,IF(D1028=4,'Tipo '!$B$5,IF(D1028=5,'Tipo '!$B$6,IF(D1028=6,'Tipo '!$B$7,IF(D1028=7,'Tipo '!$B$8,IF(D1028=8,'Tipo '!$B$9,IF(D1028=9,'Tipo '!$B$10,IF(D1028=10,'Tipo '!$B$11,IF(D1028=11,'Tipo '!$B$12,IF(D1028=12,'Tipo '!$B$13,IF(D1028=13,'Tipo '!$B$14,IF(D1028=14,'Tipo '!$B$15,IF(D1028=15,'Tipo '!$B$16,IF(D1028=16,'Tipo '!$B$17,IF(D1028=17,'Tipo '!$B$18,IF(D1028=18,'Tipo '!$B$19,IF(D1028=19,'Tipo '!$B$20,IF(D1028=20,'Tipo '!$B$21,"No ha seleccionado un tipo de contrato válido"))))))))))))))))))))</f>
        <v>No ha seleccionado un tipo de contrato válido</v>
      </c>
      <c r="F1028" s="3"/>
      <c r="G1028" s="3"/>
      <c r="H1028" s="19"/>
      <c r="I1028" s="19"/>
      <c r="J1028" s="8"/>
      <c r="K1028" s="38" t="str">
        <f>IF(J1028=1,'Equivalencia BH-BMPT'!$D$2,IF(J1028=2,'Equivalencia BH-BMPT'!$D$3,IF(J1028=3,'Equivalencia BH-BMPT'!$D$4,IF(J1028=4,'Equivalencia BH-BMPT'!$D$5,IF(J1028=5,'Equivalencia BH-BMPT'!$D$6,IF(J1028=6,'Equivalencia BH-BMPT'!$D$7,IF(J1028=7,'Equivalencia BH-BMPT'!$D$8,IF(J1028=8,'Equivalencia BH-BMPT'!$D$9,IF(J1028=9,'Equivalencia BH-BMPT'!$D$10,IF(J1028=10,'Equivalencia BH-BMPT'!$D$11,IF(J1028=11,'Equivalencia BH-BMPT'!$D$12,IF(J1028=12,'Equivalencia BH-BMPT'!$D$13,IF(J1028=13,'Equivalencia BH-BMPT'!$D$14,IF(J1028=14,'Equivalencia BH-BMPT'!$D$15,IF(J1028=15,'Equivalencia BH-BMPT'!$D$16,IF(J1028=16,'Equivalencia BH-BMPT'!$D$17,IF(J1028=17,'Equivalencia BH-BMPT'!$D$18,IF(J1028=18,'Equivalencia BH-BMPT'!$D$19,IF(J1028=19,'Equivalencia BH-BMPT'!$D$20,IF(J1028=20,'Equivalencia BH-BMPT'!$D$21,IF(J1028=21,'Equivalencia BH-BMPT'!$D$22,IF(J1028=22,'Equivalencia BH-BMPT'!$D$23,IF(J1028=23,'Equivalencia BH-BMPT'!#REF!,IF(J1028=24,'Equivalencia BH-BMPT'!$D$25,IF(J1028=25,'Equivalencia BH-BMPT'!$D$26,IF(J1028=26,'Equivalencia BH-BMPT'!$D$27,IF(J1028=27,'Equivalencia BH-BMPT'!$D$28,IF(J1028=28,'Equivalencia BH-BMPT'!$D$29,IF(J1028=29,'Equivalencia BH-BMPT'!$D$30,IF(J1028=30,'Equivalencia BH-BMPT'!$D$31,IF(J1028=31,'Equivalencia BH-BMPT'!$D$32,IF(J1028=32,'Equivalencia BH-BMPT'!$D$33,IF(J1028=33,'Equivalencia BH-BMPT'!$D$34,IF(J1028=34,'Equivalencia BH-BMPT'!$D$35,IF(J1028=35,'Equivalencia BH-BMPT'!$D$36,IF(J1028=36,'Equivalencia BH-BMPT'!$D$37,IF(J1028=37,'Equivalencia BH-BMPT'!$D$38,IF(J1028=38,'Equivalencia BH-BMPT'!#REF!,IF(J1028=39,'Equivalencia BH-BMPT'!$D$40,IF(J1028=40,'Equivalencia BH-BMPT'!$D$41,IF(J1028=41,'Equivalencia BH-BMPT'!$D$42,IF(J1028=42,'Equivalencia BH-BMPT'!$D$43,IF(J1028=43,'Equivalencia BH-BMPT'!$D$44,IF(J1028=44,'Equivalencia BH-BMPT'!$D$45,IF(J1028=45,'Equivalencia BH-BMPT'!$D$46,"No ha seleccionado un número de programa")))))))))))))))))))))))))))))))))))))))))))))</f>
        <v>No ha seleccionado un número de programa</v>
      </c>
      <c r="L1028" s="20"/>
      <c r="M1028" s="17"/>
      <c r="N1028" s="24"/>
      <c r="O1028" s="21"/>
      <c r="P1028" s="85"/>
      <c r="Q1028" s="22"/>
      <c r="R1028" s="22"/>
      <c r="S1028" s="22"/>
      <c r="T1028" s="22">
        <f t="shared" si="54"/>
        <v>0</v>
      </c>
      <c r="U1028" s="22"/>
      <c r="V1028" s="23"/>
      <c r="W1028" s="23"/>
      <c r="X1028" s="23"/>
      <c r="Y1028" s="17"/>
      <c r="Z1028" s="17"/>
      <c r="AA1028" s="39"/>
      <c r="AB1028" s="17"/>
      <c r="AC1028" s="17"/>
      <c r="AD1028" s="17"/>
      <c r="AE1028" s="17"/>
      <c r="AF1028" s="40" t="e">
        <f t="shared" si="55"/>
        <v>#DIV/0!</v>
      </c>
      <c r="AG1028" s="41"/>
      <c r="AH1028" s="41" t="b">
        <f t="shared" si="56"/>
        <v>1</v>
      </c>
    </row>
    <row r="1029" spans="1:34" ht="44.25" hidden="1" customHeight="1" thickBot="1" x14ac:dyDescent="0.3">
      <c r="A1029" s="17"/>
      <c r="B1029" s="17"/>
      <c r="C1029" s="3"/>
      <c r="D1029" s="17"/>
      <c r="E1029" s="3" t="str">
        <f>IF(D1029=1,'Tipo '!$B$2,IF(D1029=2,'Tipo '!$B$3,IF(D1029=3,'Tipo '!$B$4,IF(D1029=4,'Tipo '!$B$5,IF(D1029=5,'Tipo '!$B$6,IF(D1029=6,'Tipo '!$B$7,IF(D1029=7,'Tipo '!$B$8,IF(D1029=8,'Tipo '!$B$9,IF(D1029=9,'Tipo '!$B$10,IF(D1029=10,'Tipo '!$B$11,IF(D1029=11,'Tipo '!$B$12,IF(D1029=12,'Tipo '!$B$13,IF(D1029=13,'Tipo '!$B$14,IF(D1029=14,'Tipo '!$B$15,IF(D1029=15,'Tipo '!$B$16,IF(D1029=16,'Tipo '!$B$17,IF(D1029=17,'Tipo '!$B$18,IF(D1029=18,'Tipo '!$B$19,IF(D1029=19,'Tipo '!$B$20,IF(D1029=20,'Tipo '!$B$21,"No ha seleccionado un tipo de contrato válido"))))))))))))))))))))</f>
        <v>No ha seleccionado un tipo de contrato válido</v>
      </c>
      <c r="F1029" s="3"/>
      <c r="G1029" s="3"/>
      <c r="H1029" s="19"/>
      <c r="I1029" s="19"/>
      <c r="J1029" s="8"/>
      <c r="K1029" s="38" t="str">
        <f>IF(J1029=1,'Equivalencia BH-BMPT'!$D$2,IF(J1029=2,'Equivalencia BH-BMPT'!$D$3,IF(J1029=3,'Equivalencia BH-BMPT'!$D$4,IF(J1029=4,'Equivalencia BH-BMPT'!$D$5,IF(J1029=5,'Equivalencia BH-BMPT'!$D$6,IF(J1029=6,'Equivalencia BH-BMPT'!$D$7,IF(J1029=7,'Equivalencia BH-BMPT'!$D$8,IF(J1029=8,'Equivalencia BH-BMPT'!$D$9,IF(J1029=9,'Equivalencia BH-BMPT'!$D$10,IF(J1029=10,'Equivalencia BH-BMPT'!$D$11,IF(J1029=11,'Equivalencia BH-BMPT'!$D$12,IF(J1029=12,'Equivalencia BH-BMPT'!$D$13,IF(J1029=13,'Equivalencia BH-BMPT'!$D$14,IF(J1029=14,'Equivalencia BH-BMPT'!$D$15,IF(J1029=15,'Equivalencia BH-BMPT'!$D$16,IF(J1029=16,'Equivalencia BH-BMPT'!$D$17,IF(J1029=17,'Equivalencia BH-BMPT'!$D$18,IF(J1029=18,'Equivalencia BH-BMPT'!$D$19,IF(J1029=19,'Equivalencia BH-BMPT'!$D$20,IF(J1029=20,'Equivalencia BH-BMPT'!$D$21,IF(J1029=21,'Equivalencia BH-BMPT'!$D$22,IF(J1029=22,'Equivalencia BH-BMPT'!$D$23,IF(J1029=23,'Equivalencia BH-BMPT'!#REF!,IF(J1029=24,'Equivalencia BH-BMPT'!$D$25,IF(J1029=25,'Equivalencia BH-BMPT'!$D$26,IF(J1029=26,'Equivalencia BH-BMPT'!$D$27,IF(J1029=27,'Equivalencia BH-BMPT'!$D$28,IF(J1029=28,'Equivalencia BH-BMPT'!$D$29,IF(J1029=29,'Equivalencia BH-BMPT'!$D$30,IF(J1029=30,'Equivalencia BH-BMPT'!$D$31,IF(J1029=31,'Equivalencia BH-BMPT'!$D$32,IF(J1029=32,'Equivalencia BH-BMPT'!$D$33,IF(J1029=33,'Equivalencia BH-BMPT'!$D$34,IF(J1029=34,'Equivalencia BH-BMPT'!$D$35,IF(J1029=35,'Equivalencia BH-BMPT'!$D$36,IF(J1029=36,'Equivalencia BH-BMPT'!$D$37,IF(J1029=37,'Equivalencia BH-BMPT'!$D$38,IF(J1029=38,'Equivalencia BH-BMPT'!#REF!,IF(J1029=39,'Equivalencia BH-BMPT'!$D$40,IF(J1029=40,'Equivalencia BH-BMPT'!$D$41,IF(J1029=41,'Equivalencia BH-BMPT'!$D$42,IF(J1029=42,'Equivalencia BH-BMPT'!$D$43,IF(J1029=43,'Equivalencia BH-BMPT'!$D$44,IF(J1029=44,'Equivalencia BH-BMPT'!$D$45,IF(J1029=45,'Equivalencia BH-BMPT'!$D$46,"No ha seleccionado un número de programa")))))))))))))))))))))))))))))))))))))))))))))</f>
        <v>No ha seleccionado un número de programa</v>
      </c>
      <c r="L1029" s="20"/>
      <c r="M1029" s="17"/>
      <c r="N1029" s="24"/>
      <c r="O1029" s="21"/>
      <c r="P1029" s="85"/>
      <c r="Q1029" s="22"/>
      <c r="R1029" s="22"/>
      <c r="S1029" s="22"/>
      <c r="T1029" s="22">
        <f t="shared" si="54"/>
        <v>0</v>
      </c>
      <c r="U1029" s="22"/>
      <c r="V1029" s="23"/>
      <c r="W1029" s="23"/>
      <c r="X1029" s="23"/>
      <c r="Y1029" s="17"/>
      <c r="Z1029" s="17"/>
      <c r="AA1029" s="39"/>
      <c r="AB1029" s="17"/>
      <c r="AC1029" s="17"/>
      <c r="AD1029" s="17"/>
      <c r="AE1029" s="17"/>
      <c r="AF1029" s="40" t="e">
        <f t="shared" si="55"/>
        <v>#DIV/0!</v>
      </c>
      <c r="AG1029" s="41"/>
      <c r="AH1029" s="41" t="b">
        <f t="shared" si="56"/>
        <v>1</v>
      </c>
    </row>
    <row r="1030" spans="1:34" ht="44.25" hidden="1" customHeight="1" thickBot="1" x14ac:dyDescent="0.3">
      <c r="A1030" s="17"/>
      <c r="B1030" s="17"/>
      <c r="C1030" s="3"/>
      <c r="D1030" s="17"/>
      <c r="E1030" s="3" t="str">
        <f>IF(D1030=1,'Tipo '!$B$2,IF(D1030=2,'Tipo '!$B$3,IF(D1030=3,'Tipo '!$B$4,IF(D1030=4,'Tipo '!$B$5,IF(D1030=5,'Tipo '!$B$6,IF(D1030=6,'Tipo '!$B$7,IF(D1030=7,'Tipo '!$B$8,IF(D1030=8,'Tipo '!$B$9,IF(D1030=9,'Tipo '!$B$10,IF(D1030=10,'Tipo '!$B$11,IF(D1030=11,'Tipo '!$B$12,IF(D1030=12,'Tipo '!$B$13,IF(D1030=13,'Tipo '!$B$14,IF(D1030=14,'Tipo '!$B$15,IF(D1030=15,'Tipo '!$B$16,IF(D1030=16,'Tipo '!$B$17,IF(D1030=17,'Tipo '!$B$18,IF(D1030=18,'Tipo '!$B$19,IF(D1030=19,'Tipo '!$B$20,IF(D1030=20,'Tipo '!$B$21,"No ha seleccionado un tipo de contrato válido"))))))))))))))))))))</f>
        <v>No ha seleccionado un tipo de contrato válido</v>
      </c>
      <c r="F1030" s="3"/>
      <c r="G1030" s="3"/>
      <c r="H1030" s="19"/>
      <c r="I1030" s="19"/>
      <c r="J1030" s="8"/>
      <c r="K1030" s="38" t="str">
        <f>IF(J1030=1,'Equivalencia BH-BMPT'!$D$2,IF(J1030=2,'Equivalencia BH-BMPT'!$D$3,IF(J1030=3,'Equivalencia BH-BMPT'!$D$4,IF(J1030=4,'Equivalencia BH-BMPT'!$D$5,IF(J1030=5,'Equivalencia BH-BMPT'!$D$6,IF(J1030=6,'Equivalencia BH-BMPT'!$D$7,IF(J1030=7,'Equivalencia BH-BMPT'!$D$8,IF(J1030=8,'Equivalencia BH-BMPT'!$D$9,IF(J1030=9,'Equivalencia BH-BMPT'!$D$10,IF(J1030=10,'Equivalencia BH-BMPT'!$D$11,IF(J1030=11,'Equivalencia BH-BMPT'!$D$12,IF(J1030=12,'Equivalencia BH-BMPT'!$D$13,IF(J1030=13,'Equivalencia BH-BMPT'!$D$14,IF(J1030=14,'Equivalencia BH-BMPT'!$D$15,IF(J1030=15,'Equivalencia BH-BMPT'!$D$16,IF(J1030=16,'Equivalencia BH-BMPT'!$D$17,IF(J1030=17,'Equivalencia BH-BMPT'!$D$18,IF(J1030=18,'Equivalencia BH-BMPT'!$D$19,IF(J1030=19,'Equivalencia BH-BMPT'!$D$20,IF(J1030=20,'Equivalencia BH-BMPT'!$D$21,IF(J1030=21,'Equivalencia BH-BMPT'!$D$22,IF(J1030=22,'Equivalencia BH-BMPT'!$D$23,IF(J1030=23,'Equivalencia BH-BMPT'!#REF!,IF(J1030=24,'Equivalencia BH-BMPT'!$D$25,IF(J1030=25,'Equivalencia BH-BMPT'!$D$26,IF(J1030=26,'Equivalencia BH-BMPT'!$D$27,IF(J1030=27,'Equivalencia BH-BMPT'!$D$28,IF(J1030=28,'Equivalencia BH-BMPT'!$D$29,IF(J1030=29,'Equivalencia BH-BMPT'!$D$30,IF(J1030=30,'Equivalencia BH-BMPT'!$D$31,IF(J1030=31,'Equivalencia BH-BMPT'!$D$32,IF(J1030=32,'Equivalencia BH-BMPT'!$D$33,IF(J1030=33,'Equivalencia BH-BMPT'!$D$34,IF(J1030=34,'Equivalencia BH-BMPT'!$D$35,IF(J1030=35,'Equivalencia BH-BMPT'!$D$36,IF(J1030=36,'Equivalencia BH-BMPT'!$D$37,IF(J1030=37,'Equivalencia BH-BMPT'!$D$38,IF(J1030=38,'Equivalencia BH-BMPT'!#REF!,IF(J1030=39,'Equivalencia BH-BMPT'!$D$40,IF(J1030=40,'Equivalencia BH-BMPT'!$D$41,IF(J1030=41,'Equivalencia BH-BMPT'!$D$42,IF(J1030=42,'Equivalencia BH-BMPT'!$D$43,IF(J1030=43,'Equivalencia BH-BMPT'!$D$44,IF(J1030=44,'Equivalencia BH-BMPT'!$D$45,IF(J1030=45,'Equivalencia BH-BMPT'!$D$46,"No ha seleccionado un número de programa")))))))))))))))))))))))))))))))))))))))))))))</f>
        <v>No ha seleccionado un número de programa</v>
      </c>
      <c r="L1030" s="20"/>
      <c r="M1030" s="17"/>
      <c r="N1030" s="24"/>
      <c r="O1030" s="21"/>
      <c r="P1030" s="85"/>
      <c r="Q1030" s="22"/>
      <c r="R1030" s="22"/>
      <c r="S1030" s="22"/>
      <c r="T1030" s="22">
        <f t="shared" si="54"/>
        <v>0</v>
      </c>
      <c r="U1030" s="22"/>
      <c r="V1030" s="23"/>
      <c r="W1030" s="23"/>
      <c r="X1030" s="23"/>
      <c r="Y1030" s="17"/>
      <c r="Z1030" s="17"/>
      <c r="AA1030" s="39"/>
      <c r="AB1030" s="17"/>
      <c r="AC1030" s="17"/>
      <c r="AD1030" s="17"/>
      <c r="AE1030" s="17"/>
      <c r="AF1030" s="40" t="e">
        <f t="shared" si="55"/>
        <v>#DIV/0!</v>
      </c>
      <c r="AG1030" s="41"/>
      <c r="AH1030" s="41" t="b">
        <f t="shared" si="56"/>
        <v>1</v>
      </c>
    </row>
    <row r="1031" spans="1:34" ht="44.25" hidden="1" customHeight="1" thickBot="1" x14ac:dyDescent="0.3">
      <c r="A1031" s="17"/>
      <c r="B1031" s="17"/>
      <c r="C1031" s="3"/>
      <c r="D1031" s="17"/>
      <c r="E1031" s="3" t="str">
        <f>IF(D1031=1,'Tipo '!$B$2,IF(D1031=2,'Tipo '!$B$3,IF(D1031=3,'Tipo '!$B$4,IF(D1031=4,'Tipo '!$B$5,IF(D1031=5,'Tipo '!$B$6,IF(D1031=6,'Tipo '!$B$7,IF(D1031=7,'Tipo '!$B$8,IF(D1031=8,'Tipo '!$B$9,IF(D1031=9,'Tipo '!$B$10,IF(D1031=10,'Tipo '!$B$11,IF(D1031=11,'Tipo '!$B$12,IF(D1031=12,'Tipo '!$B$13,IF(D1031=13,'Tipo '!$B$14,IF(D1031=14,'Tipo '!$B$15,IF(D1031=15,'Tipo '!$B$16,IF(D1031=16,'Tipo '!$B$17,IF(D1031=17,'Tipo '!$B$18,IF(D1031=18,'Tipo '!$B$19,IF(D1031=19,'Tipo '!$B$20,IF(D1031=20,'Tipo '!$B$21,"No ha seleccionado un tipo de contrato válido"))))))))))))))))))))</f>
        <v>No ha seleccionado un tipo de contrato válido</v>
      </c>
      <c r="F1031" s="3"/>
      <c r="G1031" s="3"/>
      <c r="H1031" s="19"/>
      <c r="I1031" s="19"/>
      <c r="J1031" s="8"/>
      <c r="K1031" s="38" t="str">
        <f>IF(J1031=1,'Equivalencia BH-BMPT'!$D$2,IF(J1031=2,'Equivalencia BH-BMPT'!$D$3,IF(J1031=3,'Equivalencia BH-BMPT'!$D$4,IF(J1031=4,'Equivalencia BH-BMPT'!$D$5,IF(J1031=5,'Equivalencia BH-BMPT'!$D$6,IF(J1031=6,'Equivalencia BH-BMPT'!$D$7,IF(J1031=7,'Equivalencia BH-BMPT'!$D$8,IF(J1031=8,'Equivalencia BH-BMPT'!$D$9,IF(J1031=9,'Equivalencia BH-BMPT'!$D$10,IF(J1031=10,'Equivalencia BH-BMPT'!$D$11,IF(J1031=11,'Equivalencia BH-BMPT'!$D$12,IF(J1031=12,'Equivalencia BH-BMPT'!$D$13,IF(J1031=13,'Equivalencia BH-BMPT'!$D$14,IF(J1031=14,'Equivalencia BH-BMPT'!$D$15,IF(J1031=15,'Equivalencia BH-BMPT'!$D$16,IF(J1031=16,'Equivalencia BH-BMPT'!$D$17,IF(J1031=17,'Equivalencia BH-BMPT'!$D$18,IF(J1031=18,'Equivalencia BH-BMPT'!$D$19,IF(J1031=19,'Equivalencia BH-BMPT'!$D$20,IF(J1031=20,'Equivalencia BH-BMPT'!$D$21,IF(J1031=21,'Equivalencia BH-BMPT'!$D$22,IF(J1031=22,'Equivalencia BH-BMPT'!$D$23,IF(J1031=23,'Equivalencia BH-BMPT'!#REF!,IF(J1031=24,'Equivalencia BH-BMPT'!$D$25,IF(J1031=25,'Equivalencia BH-BMPT'!$D$26,IF(J1031=26,'Equivalencia BH-BMPT'!$D$27,IF(J1031=27,'Equivalencia BH-BMPT'!$D$28,IF(J1031=28,'Equivalencia BH-BMPT'!$D$29,IF(J1031=29,'Equivalencia BH-BMPT'!$D$30,IF(J1031=30,'Equivalencia BH-BMPT'!$D$31,IF(J1031=31,'Equivalencia BH-BMPT'!$D$32,IF(J1031=32,'Equivalencia BH-BMPT'!$D$33,IF(J1031=33,'Equivalencia BH-BMPT'!$D$34,IF(J1031=34,'Equivalencia BH-BMPT'!$D$35,IF(J1031=35,'Equivalencia BH-BMPT'!$D$36,IF(J1031=36,'Equivalencia BH-BMPT'!$D$37,IF(J1031=37,'Equivalencia BH-BMPT'!$D$38,IF(J1031=38,'Equivalencia BH-BMPT'!#REF!,IF(J1031=39,'Equivalencia BH-BMPT'!$D$40,IF(J1031=40,'Equivalencia BH-BMPT'!$D$41,IF(J1031=41,'Equivalencia BH-BMPT'!$D$42,IF(J1031=42,'Equivalencia BH-BMPT'!$D$43,IF(J1031=43,'Equivalencia BH-BMPT'!$D$44,IF(J1031=44,'Equivalencia BH-BMPT'!$D$45,IF(J1031=45,'Equivalencia BH-BMPT'!$D$46,"No ha seleccionado un número de programa")))))))))))))))))))))))))))))))))))))))))))))</f>
        <v>No ha seleccionado un número de programa</v>
      </c>
      <c r="L1031" s="20"/>
      <c r="M1031" s="17"/>
      <c r="N1031" s="24"/>
      <c r="O1031" s="21"/>
      <c r="P1031" s="85"/>
      <c r="Q1031" s="22"/>
      <c r="R1031" s="22"/>
      <c r="S1031" s="22"/>
      <c r="T1031" s="22">
        <f t="shared" si="54"/>
        <v>0</v>
      </c>
      <c r="U1031" s="22"/>
      <c r="V1031" s="23"/>
      <c r="W1031" s="23"/>
      <c r="X1031" s="23"/>
      <c r="Y1031" s="17"/>
      <c r="Z1031" s="17"/>
      <c r="AA1031" s="39"/>
      <c r="AB1031" s="17"/>
      <c r="AC1031" s="17"/>
      <c r="AD1031" s="17"/>
      <c r="AE1031" s="17"/>
      <c r="AF1031" s="40" t="e">
        <f t="shared" si="55"/>
        <v>#DIV/0!</v>
      </c>
      <c r="AG1031" s="41"/>
      <c r="AH1031" s="41" t="b">
        <f t="shared" si="56"/>
        <v>1</v>
      </c>
    </row>
    <row r="1032" spans="1:34" ht="44.25" hidden="1" customHeight="1" thickBot="1" x14ac:dyDescent="0.3">
      <c r="A1032" s="17"/>
      <c r="B1032" s="17"/>
      <c r="C1032" s="3"/>
      <c r="D1032" s="17"/>
      <c r="E1032" s="3" t="str">
        <f>IF(D1032=1,'Tipo '!$B$2,IF(D1032=2,'Tipo '!$B$3,IF(D1032=3,'Tipo '!$B$4,IF(D1032=4,'Tipo '!$B$5,IF(D1032=5,'Tipo '!$B$6,IF(D1032=6,'Tipo '!$B$7,IF(D1032=7,'Tipo '!$B$8,IF(D1032=8,'Tipo '!$B$9,IF(D1032=9,'Tipo '!$B$10,IF(D1032=10,'Tipo '!$B$11,IF(D1032=11,'Tipo '!$B$12,IF(D1032=12,'Tipo '!$B$13,IF(D1032=13,'Tipo '!$B$14,IF(D1032=14,'Tipo '!$B$15,IF(D1032=15,'Tipo '!$B$16,IF(D1032=16,'Tipo '!$B$17,IF(D1032=17,'Tipo '!$B$18,IF(D1032=18,'Tipo '!$B$19,IF(D1032=19,'Tipo '!$B$20,IF(D1032=20,'Tipo '!$B$21,"No ha seleccionado un tipo de contrato válido"))))))))))))))))))))</f>
        <v>No ha seleccionado un tipo de contrato válido</v>
      </c>
      <c r="F1032" s="3"/>
      <c r="G1032" s="3"/>
      <c r="H1032" s="19"/>
      <c r="I1032" s="19"/>
      <c r="J1032" s="8"/>
      <c r="K1032" s="38" t="str">
        <f>IF(J1032=1,'Equivalencia BH-BMPT'!$D$2,IF(J1032=2,'Equivalencia BH-BMPT'!$D$3,IF(J1032=3,'Equivalencia BH-BMPT'!$D$4,IF(J1032=4,'Equivalencia BH-BMPT'!$D$5,IF(J1032=5,'Equivalencia BH-BMPT'!$D$6,IF(J1032=6,'Equivalencia BH-BMPT'!$D$7,IF(J1032=7,'Equivalencia BH-BMPT'!$D$8,IF(J1032=8,'Equivalencia BH-BMPT'!$D$9,IF(J1032=9,'Equivalencia BH-BMPT'!$D$10,IF(J1032=10,'Equivalencia BH-BMPT'!$D$11,IF(J1032=11,'Equivalencia BH-BMPT'!$D$12,IF(J1032=12,'Equivalencia BH-BMPT'!$D$13,IF(J1032=13,'Equivalencia BH-BMPT'!$D$14,IF(J1032=14,'Equivalencia BH-BMPT'!$D$15,IF(J1032=15,'Equivalencia BH-BMPT'!$D$16,IF(J1032=16,'Equivalencia BH-BMPT'!$D$17,IF(J1032=17,'Equivalencia BH-BMPT'!$D$18,IF(J1032=18,'Equivalencia BH-BMPT'!$D$19,IF(J1032=19,'Equivalencia BH-BMPT'!$D$20,IF(J1032=20,'Equivalencia BH-BMPT'!$D$21,IF(J1032=21,'Equivalencia BH-BMPT'!$D$22,IF(J1032=22,'Equivalencia BH-BMPT'!$D$23,IF(J1032=23,'Equivalencia BH-BMPT'!#REF!,IF(J1032=24,'Equivalencia BH-BMPT'!$D$25,IF(J1032=25,'Equivalencia BH-BMPT'!$D$26,IF(J1032=26,'Equivalencia BH-BMPT'!$D$27,IF(J1032=27,'Equivalencia BH-BMPT'!$D$28,IF(J1032=28,'Equivalencia BH-BMPT'!$D$29,IF(J1032=29,'Equivalencia BH-BMPT'!$D$30,IF(J1032=30,'Equivalencia BH-BMPT'!$D$31,IF(J1032=31,'Equivalencia BH-BMPT'!$D$32,IF(J1032=32,'Equivalencia BH-BMPT'!$D$33,IF(J1032=33,'Equivalencia BH-BMPT'!$D$34,IF(J1032=34,'Equivalencia BH-BMPT'!$D$35,IF(J1032=35,'Equivalencia BH-BMPT'!$D$36,IF(J1032=36,'Equivalencia BH-BMPT'!$D$37,IF(J1032=37,'Equivalencia BH-BMPT'!$D$38,IF(J1032=38,'Equivalencia BH-BMPT'!#REF!,IF(J1032=39,'Equivalencia BH-BMPT'!$D$40,IF(J1032=40,'Equivalencia BH-BMPT'!$D$41,IF(J1032=41,'Equivalencia BH-BMPT'!$D$42,IF(J1032=42,'Equivalencia BH-BMPT'!$D$43,IF(J1032=43,'Equivalencia BH-BMPT'!$D$44,IF(J1032=44,'Equivalencia BH-BMPT'!$D$45,IF(J1032=45,'Equivalencia BH-BMPT'!$D$46,"No ha seleccionado un número de programa")))))))))))))))))))))))))))))))))))))))))))))</f>
        <v>No ha seleccionado un número de programa</v>
      </c>
      <c r="L1032" s="20"/>
      <c r="M1032" s="17"/>
      <c r="N1032" s="24"/>
      <c r="O1032" s="21"/>
      <c r="P1032" s="85"/>
      <c r="Q1032" s="22"/>
      <c r="R1032" s="22"/>
      <c r="S1032" s="22"/>
      <c r="T1032" s="22">
        <f t="shared" si="54"/>
        <v>0</v>
      </c>
      <c r="U1032" s="22"/>
      <c r="V1032" s="23"/>
      <c r="W1032" s="23"/>
      <c r="X1032" s="23"/>
      <c r="Y1032" s="17"/>
      <c r="Z1032" s="17"/>
      <c r="AA1032" s="39"/>
      <c r="AB1032" s="17"/>
      <c r="AC1032" s="17"/>
      <c r="AD1032" s="17"/>
      <c r="AE1032" s="17"/>
      <c r="AF1032" s="40" t="e">
        <f t="shared" si="55"/>
        <v>#DIV/0!</v>
      </c>
      <c r="AG1032" s="41"/>
      <c r="AH1032" s="41" t="b">
        <f t="shared" si="56"/>
        <v>1</v>
      </c>
    </row>
    <row r="1033" spans="1:34" ht="44.25" hidden="1" customHeight="1" thickBot="1" x14ac:dyDescent="0.3">
      <c r="A1033" s="17"/>
      <c r="B1033" s="17"/>
      <c r="C1033" s="3"/>
      <c r="D1033" s="17"/>
      <c r="E1033" s="3" t="str">
        <f>IF(D1033=1,'Tipo '!$B$2,IF(D1033=2,'Tipo '!$B$3,IF(D1033=3,'Tipo '!$B$4,IF(D1033=4,'Tipo '!$B$5,IF(D1033=5,'Tipo '!$B$6,IF(D1033=6,'Tipo '!$B$7,IF(D1033=7,'Tipo '!$B$8,IF(D1033=8,'Tipo '!$B$9,IF(D1033=9,'Tipo '!$B$10,IF(D1033=10,'Tipo '!$B$11,IF(D1033=11,'Tipo '!$B$12,IF(D1033=12,'Tipo '!$B$13,IF(D1033=13,'Tipo '!$B$14,IF(D1033=14,'Tipo '!$B$15,IF(D1033=15,'Tipo '!$B$16,IF(D1033=16,'Tipo '!$B$17,IF(D1033=17,'Tipo '!$B$18,IF(D1033=18,'Tipo '!$B$19,IF(D1033=19,'Tipo '!$B$20,IF(D1033=20,'Tipo '!$B$21,"No ha seleccionado un tipo de contrato válido"))))))))))))))))))))</f>
        <v>No ha seleccionado un tipo de contrato válido</v>
      </c>
      <c r="F1033" s="3"/>
      <c r="G1033" s="3"/>
      <c r="H1033" s="19"/>
      <c r="I1033" s="19"/>
      <c r="J1033" s="8"/>
      <c r="K1033" s="38" t="str">
        <f>IF(J1033=1,'Equivalencia BH-BMPT'!$D$2,IF(J1033=2,'Equivalencia BH-BMPT'!$D$3,IF(J1033=3,'Equivalencia BH-BMPT'!$D$4,IF(J1033=4,'Equivalencia BH-BMPT'!$D$5,IF(J1033=5,'Equivalencia BH-BMPT'!$D$6,IF(J1033=6,'Equivalencia BH-BMPT'!$D$7,IF(J1033=7,'Equivalencia BH-BMPT'!$D$8,IF(J1033=8,'Equivalencia BH-BMPT'!$D$9,IF(J1033=9,'Equivalencia BH-BMPT'!$D$10,IF(J1033=10,'Equivalencia BH-BMPT'!$D$11,IF(J1033=11,'Equivalencia BH-BMPT'!$D$12,IF(J1033=12,'Equivalencia BH-BMPT'!$D$13,IF(J1033=13,'Equivalencia BH-BMPT'!$D$14,IF(J1033=14,'Equivalencia BH-BMPT'!$D$15,IF(J1033=15,'Equivalencia BH-BMPT'!$D$16,IF(J1033=16,'Equivalencia BH-BMPT'!$D$17,IF(J1033=17,'Equivalencia BH-BMPT'!$D$18,IF(J1033=18,'Equivalencia BH-BMPT'!$D$19,IF(J1033=19,'Equivalencia BH-BMPT'!$D$20,IF(J1033=20,'Equivalencia BH-BMPT'!$D$21,IF(J1033=21,'Equivalencia BH-BMPT'!$D$22,IF(J1033=22,'Equivalencia BH-BMPT'!$D$23,IF(J1033=23,'Equivalencia BH-BMPT'!#REF!,IF(J1033=24,'Equivalencia BH-BMPT'!$D$25,IF(J1033=25,'Equivalencia BH-BMPT'!$D$26,IF(J1033=26,'Equivalencia BH-BMPT'!$D$27,IF(J1033=27,'Equivalencia BH-BMPT'!$D$28,IF(J1033=28,'Equivalencia BH-BMPT'!$D$29,IF(J1033=29,'Equivalencia BH-BMPT'!$D$30,IF(J1033=30,'Equivalencia BH-BMPT'!$D$31,IF(J1033=31,'Equivalencia BH-BMPT'!$D$32,IF(J1033=32,'Equivalencia BH-BMPT'!$D$33,IF(J1033=33,'Equivalencia BH-BMPT'!$D$34,IF(J1033=34,'Equivalencia BH-BMPT'!$D$35,IF(J1033=35,'Equivalencia BH-BMPT'!$D$36,IF(J1033=36,'Equivalencia BH-BMPT'!$D$37,IF(J1033=37,'Equivalencia BH-BMPT'!$D$38,IF(J1033=38,'Equivalencia BH-BMPT'!#REF!,IF(J1033=39,'Equivalencia BH-BMPT'!$D$40,IF(J1033=40,'Equivalencia BH-BMPT'!$D$41,IF(J1033=41,'Equivalencia BH-BMPT'!$D$42,IF(J1033=42,'Equivalencia BH-BMPT'!$D$43,IF(J1033=43,'Equivalencia BH-BMPT'!$D$44,IF(J1033=44,'Equivalencia BH-BMPT'!$D$45,IF(J1033=45,'Equivalencia BH-BMPT'!$D$46,"No ha seleccionado un número de programa")))))))))))))))))))))))))))))))))))))))))))))</f>
        <v>No ha seleccionado un número de programa</v>
      </c>
      <c r="L1033" s="20"/>
      <c r="M1033" s="17"/>
      <c r="N1033" s="24"/>
      <c r="O1033" s="21"/>
      <c r="P1033" s="85"/>
      <c r="Q1033" s="22"/>
      <c r="R1033" s="22"/>
      <c r="S1033" s="22"/>
      <c r="T1033" s="22">
        <f t="shared" si="54"/>
        <v>0</v>
      </c>
      <c r="U1033" s="22"/>
      <c r="V1033" s="23"/>
      <c r="W1033" s="23"/>
      <c r="X1033" s="23"/>
      <c r="Y1033" s="17"/>
      <c r="Z1033" s="17"/>
      <c r="AA1033" s="39"/>
      <c r="AB1033" s="17"/>
      <c r="AC1033" s="17"/>
      <c r="AD1033" s="17"/>
      <c r="AE1033" s="17"/>
      <c r="AF1033" s="40" t="e">
        <f t="shared" si="55"/>
        <v>#DIV/0!</v>
      </c>
      <c r="AG1033" s="41"/>
      <c r="AH1033" s="41" t="b">
        <f t="shared" si="56"/>
        <v>1</v>
      </c>
    </row>
    <row r="1034" spans="1:34" ht="44.25" hidden="1" customHeight="1" thickBot="1" x14ac:dyDescent="0.3">
      <c r="A1034" s="17"/>
      <c r="B1034" s="17"/>
      <c r="C1034" s="3"/>
      <c r="D1034" s="17"/>
      <c r="E1034" s="3" t="str">
        <f>IF(D1034=1,'Tipo '!$B$2,IF(D1034=2,'Tipo '!$B$3,IF(D1034=3,'Tipo '!$B$4,IF(D1034=4,'Tipo '!$B$5,IF(D1034=5,'Tipo '!$B$6,IF(D1034=6,'Tipo '!$B$7,IF(D1034=7,'Tipo '!$B$8,IF(D1034=8,'Tipo '!$B$9,IF(D1034=9,'Tipo '!$B$10,IF(D1034=10,'Tipo '!$B$11,IF(D1034=11,'Tipo '!$B$12,IF(D1034=12,'Tipo '!$B$13,IF(D1034=13,'Tipo '!$B$14,IF(D1034=14,'Tipo '!$B$15,IF(D1034=15,'Tipo '!$B$16,IF(D1034=16,'Tipo '!$B$17,IF(D1034=17,'Tipo '!$B$18,IF(D1034=18,'Tipo '!$B$19,IF(D1034=19,'Tipo '!$B$20,IF(D1034=20,'Tipo '!$B$21,"No ha seleccionado un tipo de contrato válido"))))))))))))))))))))</f>
        <v>No ha seleccionado un tipo de contrato válido</v>
      </c>
      <c r="F1034" s="3"/>
      <c r="G1034" s="3"/>
      <c r="H1034" s="19"/>
      <c r="I1034" s="19"/>
      <c r="J1034" s="8"/>
      <c r="K1034" s="38" t="str">
        <f>IF(J1034=1,'Equivalencia BH-BMPT'!$D$2,IF(J1034=2,'Equivalencia BH-BMPT'!$D$3,IF(J1034=3,'Equivalencia BH-BMPT'!$D$4,IF(J1034=4,'Equivalencia BH-BMPT'!$D$5,IF(J1034=5,'Equivalencia BH-BMPT'!$D$6,IF(J1034=6,'Equivalencia BH-BMPT'!$D$7,IF(J1034=7,'Equivalencia BH-BMPT'!$D$8,IF(J1034=8,'Equivalencia BH-BMPT'!$D$9,IF(J1034=9,'Equivalencia BH-BMPT'!$D$10,IF(J1034=10,'Equivalencia BH-BMPT'!$D$11,IF(J1034=11,'Equivalencia BH-BMPT'!$D$12,IF(J1034=12,'Equivalencia BH-BMPT'!$D$13,IF(J1034=13,'Equivalencia BH-BMPT'!$D$14,IF(J1034=14,'Equivalencia BH-BMPT'!$D$15,IF(J1034=15,'Equivalencia BH-BMPT'!$D$16,IF(J1034=16,'Equivalencia BH-BMPT'!$D$17,IF(J1034=17,'Equivalencia BH-BMPT'!$D$18,IF(J1034=18,'Equivalencia BH-BMPT'!$D$19,IF(J1034=19,'Equivalencia BH-BMPT'!$D$20,IF(J1034=20,'Equivalencia BH-BMPT'!$D$21,IF(J1034=21,'Equivalencia BH-BMPT'!$D$22,IF(J1034=22,'Equivalencia BH-BMPT'!$D$23,IF(J1034=23,'Equivalencia BH-BMPT'!#REF!,IF(J1034=24,'Equivalencia BH-BMPT'!$D$25,IF(J1034=25,'Equivalencia BH-BMPT'!$D$26,IF(J1034=26,'Equivalencia BH-BMPT'!$D$27,IF(J1034=27,'Equivalencia BH-BMPT'!$D$28,IF(J1034=28,'Equivalencia BH-BMPT'!$D$29,IF(J1034=29,'Equivalencia BH-BMPT'!$D$30,IF(J1034=30,'Equivalencia BH-BMPT'!$D$31,IF(J1034=31,'Equivalencia BH-BMPT'!$D$32,IF(J1034=32,'Equivalencia BH-BMPT'!$D$33,IF(J1034=33,'Equivalencia BH-BMPT'!$D$34,IF(J1034=34,'Equivalencia BH-BMPT'!$D$35,IF(J1034=35,'Equivalencia BH-BMPT'!$D$36,IF(J1034=36,'Equivalencia BH-BMPT'!$D$37,IF(J1034=37,'Equivalencia BH-BMPT'!$D$38,IF(J1034=38,'Equivalencia BH-BMPT'!#REF!,IF(J1034=39,'Equivalencia BH-BMPT'!$D$40,IF(J1034=40,'Equivalencia BH-BMPT'!$D$41,IF(J1034=41,'Equivalencia BH-BMPT'!$D$42,IF(J1034=42,'Equivalencia BH-BMPT'!$D$43,IF(J1034=43,'Equivalencia BH-BMPT'!$D$44,IF(J1034=44,'Equivalencia BH-BMPT'!$D$45,IF(J1034=45,'Equivalencia BH-BMPT'!$D$46,"No ha seleccionado un número de programa")))))))))))))))))))))))))))))))))))))))))))))</f>
        <v>No ha seleccionado un número de programa</v>
      </c>
      <c r="L1034" s="20"/>
      <c r="M1034" s="17"/>
      <c r="N1034" s="24"/>
      <c r="O1034" s="21"/>
      <c r="P1034" s="85"/>
      <c r="Q1034" s="22"/>
      <c r="R1034" s="22"/>
      <c r="S1034" s="22"/>
      <c r="T1034" s="22">
        <f t="shared" si="54"/>
        <v>0</v>
      </c>
      <c r="U1034" s="22"/>
      <c r="V1034" s="23"/>
      <c r="W1034" s="23"/>
      <c r="X1034" s="23"/>
      <c r="Y1034" s="17"/>
      <c r="Z1034" s="17"/>
      <c r="AA1034" s="39"/>
      <c r="AB1034" s="17"/>
      <c r="AC1034" s="17"/>
      <c r="AD1034" s="17"/>
      <c r="AE1034" s="17"/>
      <c r="AF1034" s="40" t="e">
        <f t="shared" si="55"/>
        <v>#DIV/0!</v>
      </c>
      <c r="AG1034" s="41"/>
      <c r="AH1034" s="41" t="b">
        <f t="shared" si="56"/>
        <v>1</v>
      </c>
    </row>
    <row r="1035" spans="1:34" ht="44.25" hidden="1" customHeight="1" thickBot="1" x14ac:dyDescent="0.3">
      <c r="A1035" s="17"/>
      <c r="B1035" s="17"/>
      <c r="C1035" s="3"/>
      <c r="D1035" s="17"/>
      <c r="E1035" s="3" t="str">
        <f>IF(D1035=1,'Tipo '!$B$2,IF(D1035=2,'Tipo '!$B$3,IF(D1035=3,'Tipo '!$B$4,IF(D1035=4,'Tipo '!$B$5,IF(D1035=5,'Tipo '!$B$6,IF(D1035=6,'Tipo '!$B$7,IF(D1035=7,'Tipo '!$B$8,IF(D1035=8,'Tipo '!$B$9,IF(D1035=9,'Tipo '!$B$10,IF(D1035=10,'Tipo '!$B$11,IF(D1035=11,'Tipo '!$B$12,IF(D1035=12,'Tipo '!$B$13,IF(D1035=13,'Tipo '!$B$14,IF(D1035=14,'Tipo '!$B$15,IF(D1035=15,'Tipo '!$B$16,IF(D1035=16,'Tipo '!$B$17,IF(D1035=17,'Tipo '!$B$18,IF(D1035=18,'Tipo '!$B$19,IF(D1035=19,'Tipo '!$B$20,IF(D1035=20,'Tipo '!$B$21,"No ha seleccionado un tipo de contrato válido"))))))))))))))))))))</f>
        <v>No ha seleccionado un tipo de contrato válido</v>
      </c>
      <c r="F1035" s="3"/>
      <c r="G1035" s="3"/>
      <c r="H1035" s="19"/>
      <c r="I1035" s="19"/>
      <c r="J1035" s="8"/>
      <c r="K1035" s="38" t="str">
        <f>IF(J1035=1,'Equivalencia BH-BMPT'!$D$2,IF(J1035=2,'Equivalencia BH-BMPT'!$D$3,IF(J1035=3,'Equivalencia BH-BMPT'!$D$4,IF(J1035=4,'Equivalencia BH-BMPT'!$D$5,IF(J1035=5,'Equivalencia BH-BMPT'!$D$6,IF(J1035=6,'Equivalencia BH-BMPT'!$D$7,IF(J1035=7,'Equivalencia BH-BMPT'!$D$8,IF(J1035=8,'Equivalencia BH-BMPT'!$D$9,IF(J1035=9,'Equivalencia BH-BMPT'!$D$10,IF(J1035=10,'Equivalencia BH-BMPT'!$D$11,IF(J1035=11,'Equivalencia BH-BMPT'!$D$12,IF(J1035=12,'Equivalencia BH-BMPT'!$D$13,IF(J1035=13,'Equivalencia BH-BMPT'!$D$14,IF(J1035=14,'Equivalencia BH-BMPT'!$D$15,IF(J1035=15,'Equivalencia BH-BMPT'!$D$16,IF(J1035=16,'Equivalencia BH-BMPT'!$D$17,IF(J1035=17,'Equivalencia BH-BMPT'!$D$18,IF(J1035=18,'Equivalencia BH-BMPT'!$D$19,IF(J1035=19,'Equivalencia BH-BMPT'!$D$20,IF(J1035=20,'Equivalencia BH-BMPT'!$D$21,IF(J1035=21,'Equivalencia BH-BMPT'!$D$22,IF(J1035=22,'Equivalencia BH-BMPT'!$D$23,IF(J1035=23,'Equivalencia BH-BMPT'!#REF!,IF(J1035=24,'Equivalencia BH-BMPT'!$D$25,IF(J1035=25,'Equivalencia BH-BMPT'!$D$26,IF(J1035=26,'Equivalencia BH-BMPT'!$D$27,IF(J1035=27,'Equivalencia BH-BMPT'!$D$28,IF(J1035=28,'Equivalencia BH-BMPT'!$D$29,IF(J1035=29,'Equivalencia BH-BMPT'!$D$30,IF(J1035=30,'Equivalencia BH-BMPT'!$D$31,IF(J1035=31,'Equivalencia BH-BMPT'!$D$32,IF(J1035=32,'Equivalencia BH-BMPT'!$D$33,IF(J1035=33,'Equivalencia BH-BMPT'!$D$34,IF(J1035=34,'Equivalencia BH-BMPT'!$D$35,IF(J1035=35,'Equivalencia BH-BMPT'!$D$36,IF(J1035=36,'Equivalencia BH-BMPT'!$D$37,IF(J1035=37,'Equivalencia BH-BMPT'!$D$38,IF(J1035=38,'Equivalencia BH-BMPT'!#REF!,IF(J1035=39,'Equivalencia BH-BMPT'!$D$40,IF(J1035=40,'Equivalencia BH-BMPT'!$D$41,IF(J1035=41,'Equivalencia BH-BMPT'!$D$42,IF(J1035=42,'Equivalencia BH-BMPT'!$D$43,IF(J1035=43,'Equivalencia BH-BMPT'!$D$44,IF(J1035=44,'Equivalencia BH-BMPT'!$D$45,IF(J1035=45,'Equivalencia BH-BMPT'!$D$46,"No ha seleccionado un número de programa")))))))))))))))))))))))))))))))))))))))))))))</f>
        <v>No ha seleccionado un número de programa</v>
      </c>
      <c r="L1035" s="20"/>
      <c r="M1035" s="17"/>
      <c r="N1035" s="24"/>
      <c r="O1035" s="21"/>
      <c r="P1035" s="85"/>
      <c r="Q1035" s="22"/>
      <c r="R1035" s="22"/>
      <c r="S1035" s="22"/>
      <c r="T1035" s="22">
        <f t="shared" si="54"/>
        <v>0</v>
      </c>
      <c r="U1035" s="22"/>
      <c r="V1035" s="23"/>
      <c r="W1035" s="23"/>
      <c r="X1035" s="23"/>
      <c r="Y1035" s="17"/>
      <c r="Z1035" s="17"/>
      <c r="AA1035" s="39"/>
      <c r="AB1035" s="17"/>
      <c r="AC1035" s="17"/>
      <c r="AD1035" s="17"/>
      <c r="AE1035" s="17"/>
      <c r="AF1035" s="40" t="e">
        <f t="shared" si="55"/>
        <v>#DIV/0!</v>
      </c>
      <c r="AG1035" s="41"/>
      <c r="AH1035" s="41" t="b">
        <f t="shared" si="56"/>
        <v>1</v>
      </c>
    </row>
    <row r="1036" spans="1:34" ht="44.25" hidden="1" customHeight="1" thickBot="1" x14ac:dyDescent="0.3">
      <c r="A1036" s="17"/>
      <c r="B1036" s="17"/>
      <c r="C1036" s="3"/>
      <c r="D1036" s="17"/>
      <c r="E1036" s="3" t="str">
        <f>IF(D1036=1,'Tipo '!$B$2,IF(D1036=2,'Tipo '!$B$3,IF(D1036=3,'Tipo '!$B$4,IF(D1036=4,'Tipo '!$B$5,IF(D1036=5,'Tipo '!$B$6,IF(D1036=6,'Tipo '!$B$7,IF(D1036=7,'Tipo '!$B$8,IF(D1036=8,'Tipo '!$B$9,IF(D1036=9,'Tipo '!$B$10,IF(D1036=10,'Tipo '!$B$11,IF(D1036=11,'Tipo '!$B$12,IF(D1036=12,'Tipo '!$B$13,IF(D1036=13,'Tipo '!$B$14,IF(D1036=14,'Tipo '!$B$15,IF(D1036=15,'Tipo '!$B$16,IF(D1036=16,'Tipo '!$B$17,IF(D1036=17,'Tipo '!$B$18,IF(D1036=18,'Tipo '!$B$19,IF(D1036=19,'Tipo '!$B$20,IF(D1036=20,'Tipo '!$B$21,"No ha seleccionado un tipo de contrato válido"))))))))))))))))))))</f>
        <v>No ha seleccionado un tipo de contrato válido</v>
      </c>
      <c r="F1036" s="3"/>
      <c r="G1036" s="3"/>
      <c r="H1036" s="19"/>
      <c r="I1036" s="19"/>
      <c r="J1036" s="8"/>
      <c r="K1036" s="38" t="str">
        <f>IF(J1036=1,'Equivalencia BH-BMPT'!$D$2,IF(J1036=2,'Equivalencia BH-BMPT'!$D$3,IF(J1036=3,'Equivalencia BH-BMPT'!$D$4,IF(J1036=4,'Equivalencia BH-BMPT'!$D$5,IF(J1036=5,'Equivalencia BH-BMPT'!$D$6,IF(J1036=6,'Equivalencia BH-BMPT'!$D$7,IF(J1036=7,'Equivalencia BH-BMPT'!$D$8,IF(J1036=8,'Equivalencia BH-BMPT'!$D$9,IF(J1036=9,'Equivalencia BH-BMPT'!$D$10,IF(J1036=10,'Equivalencia BH-BMPT'!$D$11,IF(J1036=11,'Equivalencia BH-BMPT'!$D$12,IF(J1036=12,'Equivalencia BH-BMPT'!$D$13,IF(J1036=13,'Equivalencia BH-BMPT'!$D$14,IF(J1036=14,'Equivalencia BH-BMPT'!$D$15,IF(J1036=15,'Equivalencia BH-BMPT'!$D$16,IF(J1036=16,'Equivalencia BH-BMPT'!$D$17,IF(J1036=17,'Equivalencia BH-BMPT'!$D$18,IF(J1036=18,'Equivalencia BH-BMPT'!$D$19,IF(J1036=19,'Equivalencia BH-BMPT'!$D$20,IF(J1036=20,'Equivalencia BH-BMPT'!$D$21,IF(J1036=21,'Equivalencia BH-BMPT'!$D$22,IF(J1036=22,'Equivalencia BH-BMPT'!$D$23,IF(J1036=23,'Equivalencia BH-BMPT'!#REF!,IF(J1036=24,'Equivalencia BH-BMPT'!$D$25,IF(J1036=25,'Equivalencia BH-BMPT'!$D$26,IF(J1036=26,'Equivalencia BH-BMPT'!$D$27,IF(J1036=27,'Equivalencia BH-BMPT'!$D$28,IF(J1036=28,'Equivalencia BH-BMPT'!$D$29,IF(J1036=29,'Equivalencia BH-BMPT'!$D$30,IF(J1036=30,'Equivalencia BH-BMPT'!$D$31,IF(J1036=31,'Equivalencia BH-BMPT'!$D$32,IF(J1036=32,'Equivalencia BH-BMPT'!$D$33,IF(J1036=33,'Equivalencia BH-BMPT'!$D$34,IF(J1036=34,'Equivalencia BH-BMPT'!$D$35,IF(J1036=35,'Equivalencia BH-BMPT'!$D$36,IF(J1036=36,'Equivalencia BH-BMPT'!$D$37,IF(J1036=37,'Equivalencia BH-BMPT'!$D$38,IF(J1036=38,'Equivalencia BH-BMPT'!#REF!,IF(J1036=39,'Equivalencia BH-BMPT'!$D$40,IF(J1036=40,'Equivalencia BH-BMPT'!$D$41,IF(J1036=41,'Equivalencia BH-BMPT'!$D$42,IF(J1036=42,'Equivalencia BH-BMPT'!$D$43,IF(J1036=43,'Equivalencia BH-BMPT'!$D$44,IF(J1036=44,'Equivalencia BH-BMPT'!$D$45,IF(J1036=45,'Equivalencia BH-BMPT'!$D$46,"No ha seleccionado un número de programa")))))))))))))))))))))))))))))))))))))))))))))</f>
        <v>No ha seleccionado un número de programa</v>
      </c>
      <c r="L1036" s="20"/>
      <c r="M1036" s="17"/>
      <c r="N1036" s="24"/>
      <c r="O1036" s="21"/>
      <c r="P1036" s="85"/>
      <c r="Q1036" s="22"/>
      <c r="R1036" s="22"/>
      <c r="S1036" s="22"/>
      <c r="T1036" s="22">
        <f t="shared" si="54"/>
        <v>0</v>
      </c>
      <c r="U1036" s="22"/>
      <c r="V1036" s="23"/>
      <c r="W1036" s="23"/>
      <c r="X1036" s="23"/>
      <c r="Y1036" s="17"/>
      <c r="Z1036" s="17"/>
      <c r="AA1036" s="39"/>
      <c r="AB1036" s="17"/>
      <c r="AC1036" s="17"/>
      <c r="AD1036" s="17"/>
      <c r="AE1036" s="17"/>
      <c r="AF1036" s="40" t="e">
        <f t="shared" si="55"/>
        <v>#DIV/0!</v>
      </c>
      <c r="AG1036" s="41"/>
      <c r="AH1036" s="41" t="b">
        <f t="shared" si="56"/>
        <v>1</v>
      </c>
    </row>
    <row r="1037" spans="1:34" ht="44.25" hidden="1" customHeight="1" thickBot="1" x14ac:dyDescent="0.3">
      <c r="A1037" s="17"/>
      <c r="B1037" s="17"/>
      <c r="C1037" s="3"/>
      <c r="D1037" s="17"/>
      <c r="E1037" s="3" t="str">
        <f>IF(D1037=1,'Tipo '!$B$2,IF(D1037=2,'Tipo '!$B$3,IF(D1037=3,'Tipo '!$B$4,IF(D1037=4,'Tipo '!$B$5,IF(D1037=5,'Tipo '!$B$6,IF(D1037=6,'Tipo '!$B$7,IF(D1037=7,'Tipo '!$B$8,IF(D1037=8,'Tipo '!$B$9,IF(D1037=9,'Tipo '!$B$10,IF(D1037=10,'Tipo '!$B$11,IF(D1037=11,'Tipo '!$B$12,IF(D1037=12,'Tipo '!$B$13,IF(D1037=13,'Tipo '!$B$14,IF(D1037=14,'Tipo '!$B$15,IF(D1037=15,'Tipo '!$B$16,IF(D1037=16,'Tipo '!$B$17,IF(D1037=17,'Tipo '!$B$18,IF(D1037=18,'Tipo '!$B$19,IF(D1037=19,'Tipo '!$B$20,IF(D1037=20,'Tipo '!$B$21,"No ha seleccionado un tipo de contrato válido"))))))))))))))))))))</f>
        <v>No ha seleccionado un tipo de contrato válido</v>
      </c>
      <c r="F1037" s="3"/>
      <c r="G1037" s="3"/>
      <c r="H1037" s="19"/>
      <c r="I1037" s="19"/>
      <c r="J1037" s="8"/>
      <c r="K1037" s="38" t="str">
        <f>IF(J1037=1,'Equivalencia BH-BMPT'!$D$2,IF(J1037=2,'Equivalencia BH-BMPT'!$D$3,IF(J1037=3,'Equivalencia BH-BMPT'!$D$4,IF(J1037=4,'Equivalencia BH-BMPT'!$D$5,IF(J1037=5,'Equivalencia BH-BMPT'!$D$6,IF(J1037=6,'Equivalencia BH-BMPT'!$D$7,IF(J1037=7,'Equivalencia BH-BMPT'!$D$8,IF(J1037=8,'Equivalencia BH-BMPT'!$D$9,IF(J1037=9,'Equivalencia BH-BMPT'!$D$10,IF(J1037=10,'Equivalencia BH-BMPT'!$D$11,IF(J1037=11,'Equivalencia BH-BMPT'!$D$12,IF(J1037=12,'Equivalencia BH-BMPT'!$D$13,IF(J1037=13,'Equivalencia BH-BMPT'!$D$14,IF(J1037=14,'Equivalencia BH-BMPT'!$D$15,IF(J1037=15,'Equivalencia BH-BMPT'!$D$16,IF(J1037=16,'Equivalencia BH-BMPT'!$D$17,IF(J1037=17,'Equivalencia BH-BMPT'!$D$18,IF(J1037=18,'Equivalencia BH-BMPT'!$D$19,IF(J1037=19,'Equivalencia BH-BMPT'!$D$20,IF(J1037=20,'Equivalencia BH-BMPT'!$D$21,IF(J1037=21,'Equivalencia BH-BMPT'!$D$22,IF(J1037=22,'Equivalencia BH-BMPT'!$D$23,IF(J1037=23,'Equivalencia BH-BMPT'!#REF!,IF(J1037=24,'Equivalencia BH-BMPT'!$D$25,IF(J1037=25,'Equivalencia BH-BMPT'!$D$26,IF(J1037=26,'Equivalencia BH-BMPT'!$D$27,IF(J1037=27,'Equivalencia BH-BMPT'!$D$28,IF(J1037=28,'Equivalencia BH-BMPT'!$D$29,IF(J1037=29,'Equivalencia BH-BMPT'!$D$30,IF(J1037=30,'Equivalencia BH-BMPT'!$D$31,IF(J1037=31,'Equivalencia BH-BMPT'!$D$32,IF(J1037=32,'Equivalencia BH-BMPT'!$D$33,IF(J1037=33,'Equivalencia BH-BMPT'!$D$34,IF(J1037=34,'Equivalencia BH-BMPT'!$D$35,IF(J1037=35,'Equivalencia BH-BMPT'!$D$36,IF(J1037=36,'Equivalencia BH-BMPT'!$D$37,IF(J1037=37,'Equivalencia BH-BMPT'!$D$38,IF(J1037=38,'Equivalencia BH-BMPT'!#REF!,IF(J1037=39,'Equivalencia BH-BMPT'!$D$40,IF(J1037=40,'Equivalencia BH-BMPT'!$D$41,IF(J1037=41,'Equivalencia BH-BMPT'!$D$42,IF(J1037=42,'Equivalencia BH-BMPT'!$D$43,IF(J1037=43,'Equivalencia BH-BMPT'!$D$44,IF(J1037=44,'Equivalencia BH-BMPT'!$D$45,IF(J1037=45,'Equivalencia BH-BMPT'!$D$46,"No ha seleccionado un número de programa")))))))))))))))))))))))))))))))))))))))))))))</f>
        <v>No ha seleccionado un número de programa</v>
      </c>
      <c r="L1037" s="20"/>
      <c r="M1037" s="17"/>
      <c r="N1037" s="24"/>
      <c r="O1037" s="21"/>
      <c r="P1037" s="85"/>
      <c r="Q1037" s="22"/>
      <c r="R1037" s="22"/>
      <c r="S1037" s="22"/>
      <c r="T1037" s="22">
        <f t="shared" si="54"/>
        <v>0</v>
      </c>
      <c r="U1037" s="22"/>
      <c r="V1037" s="23"/>
      <c r="W1037" s="23"/>
      <c r="X1037" s="23"/>
      <c r="Y1037" s="17"/>
      <c r="Z1037" s="17"/>
      <c r="AA1037" s="39"/>
      <c r="AB1037" s="17"/>
      <c r="AC1037" s="17"/>
      <c r="AD1037" s="17"/>
      <c r="AE1037" s="17"/>
      <c r="AF1037" s="40" t="e">
        <f t="shared" si="55"/>
        <v>#DIV/0!</v>
      </c>
      <c r="AG1037" s="41"/>
      <c r="AH1037" s="41" t="b">
        <f t="shared" si="56"/>
        <v>1</v>
      </c>
    </row>
    <row r="1038" spans="1:34" ht="44.25" hidden="1" customHeight="1" thickBot="1" x14ac:dyDescent="0.3">
      <c r="A1038" s="17"/>
      <c r="B1038" s="17"/>
      <c r="C1038" s="3"/>
      <c r="D1038" s="17"/>
      <c r="E1038" s="3" t="str">
        <f>IF(D1038=1,'Tipo '!$B$2,IF(D1038=2,'Tipo '!$B$3,IF(D1038=3,'Tipo '!$B$4,IF(D1038=4,'Tipo '!$B$5,IF(D1038=5,'Tipo '!$B$6,IF(D1038=6,'Tipo '!$B$7,IF(D1038=7,'Tipo '!$B$8,IF(D1038=8,'Tipo '!$B$9,IF(D1038=9,'Tipo '!$B$10,IF(D1038=10,'Tipo '!$B$11,IF(D1038=11,'Tipo '!$B$12,IF(D1038=12,'Tipo '!$B$13,IF(D1038=13,'Tipo '!$B$14,IF(D1038=14,'Tipo '!$B$15,IF(D1038=15,'Tipo '!$B$16,IF(D1038=16,'Tipo '!$B$17,IF(D1038=17,'Tipo '!$B$18,IF(D1038=18,'Tipo '!$B$19,IF(D1038=19,'Tipo '!$B$20,IF(D1038=20,'Tipo '!$B$21,"No ha seleccionado un tipo de contrato válido"))))))))))))))))))))</f>
        <v>No ha seleccionado un tipo de contrato válido</v>
      </c>
      <c r="F1038" s="3"/>
      <c r="G1038" s="3"/>
      <c r="H1038" s="19"/>
      <c r="I1038" s="19"/>
      <c r="J1038" s="8"/>
      <c r="K1038" s="38" t="str">
        <f>IF(J1038=1,'Equivalencia BH-BMPT'!$D$2,IF(J1038=2,'Equivalencia BH-BMPT'!$D$3,IF(J1038=3,'Equivalencia BH-BMPT'!$D$4,IF(J1038=4,'Equivalencia BH-BMPT'!$D$5,IF(J1038=5,'Equivalencia BH-BMPT'!$D$6,IF(J1038=6,'Equivalencia BH-BMPT'!$D$7,IF(J1038=7,'Equivalencia BH-BMPT'!$D$8,IF(J1038=8,'Equivalencia BH-BMPT'!$D$9,IF(J1038=9,'Equivalencia BH-BMPT'!$D$10,IF(J1038=10,'Equivalencia BH-BMPT'!$D$11,IF(J1038=11,'Equivalencia BH-BMPT'!$D$12,IF(J1038=12,'Equivalencia BH-BMPT'!$D$13,IF(J1038=13,'Equivalencia BH-BMPT'!$D$14,IF(J1038=14,'Equivalencia BH-BMPT'!$D$15,IF(J1038=15,'Equivalencia BH-BMPT'!$D$16,IF(J1038=16,'Equivalencia BH-BMPT'!$D$17,IF(J1038=17,'Equivalencia BH-BMPT'!$D$18,IF(J1038=18,'Equivalencia BH-BMPT'!$D$19,IF(J1038=19,'Equivalencia BH-BMPT'!$D$20,IF(J1038=20,'Equivalencia BH-BMPT'!$D$21,IF(J1038=21,'Equivalencia BH-BMPT'!$D$22,IF(J1038=22,'Equivalencia BH-BMPT'!$D$23,IF(J1038=23,'Equivalencia BH-BMPT'!#REF!,IF(J1038=24,'Equivalencia BH-BMPT'!$D$25,IF(J1038=25,'Equivalencia BH-BMPT'!$D$26,IF(J1038=26,'Equivalencia BH-BMPT'!$D$27,IF(J1038=27,'Equivalencia BH-BMPT'!$D$28,IF(J1038=28,'Equivalencia BH-BMPT'!$D$29,IF(J1038=29,'Equivalencia BH-BMPT'!$D$30,IF(J1038=30,'Equivalencia BH-BMPT'!$D$31,IF(J1038=31,'Equivalencia BH-BMPT'!$D$32,IF(J1038=32,'Equivalencia BH-BMPT'!$D$33,IF(J1038=33,'Equivalencia BH-BMPT'!$D$34,IF(J1038=34,'Equivalencia BH-BMPT'!$D$35,IF(J1038=35,'Equivalencia BH-BMPT'!$D$36,IF(J1038=36,'Equivalencia BH-BMPT'!$D$37,IF(J1038=37,'Equivalencia BH-BMPT'!$D$38,IF(J1038=38,'Equivalencia BH-BMPT'!#REF!,IF(J1038=39,'Equivalencia BH-BMPT'!$D$40,IF(J1038=40,'Equivalencia BH-BMPT'!$D$41,IF(J1038=41,'Equivalencia BH-BMPT'!$D$42,IF(J1038=42,'Equivalencia BH-BMPT'!$D$43,IF(J1038=43,'Equivalencia BH-BMPT'!$D$44,IF(J1038=44,'Equivalencia BH-BMPT'!$D$45,IF(J1038=45,'Equivalencia BH-BMPT'!$D$46,"No ha seleccionado un número de programa")))))))))))))))))))))))))))))))))))))))))))))</f>
        <v>No ha seleccionado un número de programa</v>
      </c>
      <c r="L1038" s="20"/>
      <c r="M1038" s="17"/>
      <c r="N1038" s="24"/>
      <c r="O1038" s="21"/>
      <c r="P1038" s="85"/>
      <c r="Q1038" s="22"/>
      <c r="R1038" s="22"/>
      <c r="S1038" s="22"/>
      <c r="T1038" s="22">
        <f t="shared" si="54"/>
        <v>0</v>
      </c>
      <c r="U1038" s="22"/>
      <c r="V1038" s="23"/>
      <c r="W1038" s="23"/>
      <c r="X1038" s="23"/>
      <c r="Y1038" s="17"/>
      <c r="Z1038" s="17"/>
      <c r="AA1038" s="39"/>
      <c r="AB1038" s="17"/>
      <c r="AC1038" s="17"/>
      <c r="AD1038" s="17"/>
      <c r="AE1038" s="17"/>
      <c r="AF1038" s="40" t="e">
        <f t="shared" si="55"/>
        <v>#DIV/0!</v>
      </c>
      <c r="AG1038" s="41"/>
      <c r="AH1038" s="41" t="b">
        <f t="shared" si="56"/>
        <v>1</v>
      </c>
    </row>
    <row r="1039" spans="1:34" ht="44.25" hidden="1" customHeight="1" thickBot="1" x14ac:dyDescent="0.3">
      <c r="A1039" s="17"/>
      <c r="B1039" s="17"/>
      <c r="C1039" s="3"/>
      <c r="D1039" s="17"/>
      <c r="E1039" s="3" t="str">
        <f>IF(D1039=1,'Tipo '!$B$2,IF(D1039=2,'Tipo '!$B$3,IF(D1039=3,'Tipo '!$B$4,IF(D1039=4,'Tipo '!$B$5,IF(D1039=5,'Tipo '!$B$6,IF(D1039=6,'Tipo '!$B$7,IF(D1039=7,'Tipo '!$B$8,IF(D1039=8,'Tipo '!$B$9,IF(D1039=9,'Tipo '!$B$10,IF(D1039=10,'Tipo '!$B$11,IF(D1039=11,'Tipo '!$B$12,IF(D1039=12,'Tipo '!$B$13,IF(D1039=13,'Tipo '!$B$14,IF(D1039=14,'Tipo '!$B$15,IF(D1039=15,'Tipo '!$B$16,IF(D1039=16,'Tipo '!$B$17,IF(D1039=17,'Tipo '!$B$18,IF(D1039=18,'Tipo '!$B$19,IF(D1039=19,'Tipo '!$B$20,IF(D1039=20,'Tipo '!$B$21,"No ha seleccionado un tipo de contrato válido"))))))))))))))))))))</f>
        <v>No ha seleccionado un tipo de contrato válido</v>
      </c>
      <c r="F1039" s="3"/>
      <c r="G1039" s="3"/>
      <c r="H1039" s="19"/>
      <c r="I1039" s="19"/>
      <c r="J1039" s="8"/>
      <c r="K1039" s="38" t="str">
        <f>IF(J1039=1,'Equivalencia BH-BMPT'!$D$2,IF(J1039=2,'Equivalencia BH-BMPT'!$D$3,IF(J1039=3,'Equivalencia BH-BMPT'!$D$4,IF(J1039=4,'Equivalencia BH-BMPT'!$D$5,IF(J1039=5,'Equivalencia BH-BMPT'!$D$6,IF(J1039=6,'Equivalencia BH-BMPT'!$D$7,IF(J1039=7,'Equivalencia BH-BMPT'!$D$8,IF(J1039=8,'Equivalencia BH-BMPT'!$D$9,IF(J1039=9,'Equivalencia BH-BMPT'!$D$10,IF(J1039=10,'Equivalencia BH-BMPT'!$D$11,IF(J1039=11,'Equivalencia BH-BMPT'!$D$12,IF(J1039=12,'Equivalencia BH-BMPT'!$D$13,IF(J1039=13,'Equivalencia BH-BMPT'!$D$14,IF(J1039=14,'Equivalencia BH-BMPT'!$D$15,IF(J1039=15,'Equivalencia BH-BMPT'!$D$16,IF(J1039=16,'Equivalencia BH-BMPT'!$D$17,IF(J1039=17,'Equivalencia BH-BMPT'!$D$18,IF(J1039=18,'Equivalencia BH-BMPT'!$D$19,IF(J1039=19,'Equivalencia BH-BMPT'!$D$20,IF(J1039=20,'Equivalencia BH-BMPT'!$D$21,IF(J1039=21,'Equivalencia BH-BMPT'!$D$22,IF(J1039=22,'Equivalencia BH-BMPT'!$D$23,IF(J1039=23,'Equivalencia BH-BMPT'!#REF!,IF(J1039=24,'Equivalencia BH-BMPT'!$D$25,IF(J1039=25,'Equivalencia BH-BMPT'!$D$26,IF(J1039=26,'Equivalencia BH-BMPT'!$D$27,IF(J1039=27,'Equivalencia BH-BMPT'!$D$28,IF(J1039=28,'Equivalencia BH-BMPT'!$D$29,IF(J1039=29,'Equivalencia BH-BMPT'!$D$30,IF(J1039=30,'Equivalencia BH-BMPT'!$D$31,IF(J1039=31,'Equivalencia BH-BMPT'!$D$32,IF(J1039=32,'Equivalencia BH-BMPT'!$D$33,IF(J1039=33,'Equivalencia BH-BMPT'!$D$34,IF(J1039=34,'Equivalencia BH-BMPT'!$D$35,IF(J1039=35,'Equivalencia BH-BMPT'!$D$36,IF(J1039=36,'Equivalencia BH-BMPT'!$D$37,IF(J1039=37,'Equivalencia BH-BMPT'!$D$38,IF(J1039=38,'Equivalencia BH-BMPT'!#REF!,IF(J1039=39,'Equivalencia BH-BMPT'!$D$40,IF(J1039=40,'Equivalencia BH-BMPT'!$D$41,IF(J1039=41,'Equivalencia BH-BMPT'!$D$42,IF(J1039=42,'Equivalencia BH-BMPT'!$D$43,IF(J1039=43,'Equivalencia BH-BMPT'!$D$44,IF(J1039=44,'Equivalencia BH-BMPT'!$D$45,IF(J1039=45,'Equivalencia BH-BMPT'!$D$46,"No ha seleccionado un número de programa")))))))))))))))))))))))))))))))))))))))))))))</f>
        <v>No ha seleccionado un número de programa</v>
      </c>
      <c r="L1039" s="20"/>
      <c r="M1039" s="17"/>
      <c r="N1039" s="24"/>
      <c r="O1039" s="21"/>
      <c r="P1039" s="85"/>
      <c r="Q1039" s="22"/>
      <c r="R1039" s="22"/>
      <c r="S1039" s="22"/>
      <c r="T1039" s="22">
        <f t="shared" si="54"/>
        <v>0</v>
      </c>
      <c r="U1039" s="22"/>
      <c r="V1039" s="23"/>
      <c r="W1039" s="23"/>
      <c r="X1039" s="23"/>
      <c r="Y1039" s="17"/>
      <c r="Z1039" s="17"/>
      <c r="AA1039" s="39"/>
      <c r="AB1039" s="17"/>
      <c r="AC1039" s="17"/>
      <c r="AD1039" s="17"/>
      <c r="AE1039" s="17"/>
      <c r="AF1039" s="40" t="e">
        <f t="shared" si="55"/>
        <v>#DIV/0!</v>
      </c>
      <c r="AG1039" s="41"/>
      <c r="AH1039" s="41" t="b">
        <f t="shared" si="56"/>
        <v>1</v>
      </c>
    </row>
    <row r="1040" spans="1:34" ht="44.25" hidden="1" customHeight="1" thickBot="1" x14ac:dyDescent="0.3">
      <c r="A1040" s="17"/>
      <c r="B1040" s="17"/>
      <c r="C1040" s="3"/>
      <c r="D1040" s="17"/>
      <c r="E1040" s="3" t="str">
        <f>IF(D1040=1,'Tipo '!$B$2,IF(D1040=2,'Tipo '!$B$3,IF(D1040=3,'Tipo '!$B$4,IF(D1040=4,'Tipo '!$B$5,IF(D1040=5,'Tipo '!$B$6,IF(D1040=6,'Tipo '!$B$7,IF(D1040=7,'Tipo '!$B$8,IF(D1040=8,'Tipo '!$B$9,IF(D1040=9,'Tipo '!$B$10,IF(D1040=10,'Tipo '!$B$11,IF(D1040=11,'Tipo '!$B$12,IF(D1040=12,'Tipo '!$B$13,IF(D1040=13,'Tipo '!$B$14,IF(D1040=14,'Tipo '!$B$15,IF(D1040=15,'Tipo '!$B$16,IF(D1040=16,'Tipo '!$B$17,IF(D1040=17,'Tipo '!$B$18,IF(D1040=18,'Tipo '!$B$19,IF(D1040=19,'Tipo '!$B$20,IF(D1040=20,'Tipo '!$B$21,"No ha seleccionado un tipo de contrato válido"))))))))))))))))))))</f>
        <v>No ha seleccionado un tipo de contrato válido</v>
      </c>
      <c r="F1040" s="3"/>
      <c r="G1040" s="3"/>
      <c r="H1040" s="19"/>
      <c r="I1040" s="19"/>
      <c r="J1040" s="8"/>
      <c r="K1040" s="38" t="str">
        <f>IF(J1040=1,'Equivalencia BH-BMPT'!$D$2,IF(J1040=2,'Equivalencia BH-BMPT'!$D$3,IF(J1040=3,'Equivalencia BH-BMPT'!$D$4,IF(J1040=4,'Equivalencia BH-BMPT'!$D$5,IF(J1040=5,'Equivalencia BH-BMPT'!$D$6,IF(J1040=6,'Equivalencia BH-BMPT'!$D$7,IF(J1040=7,'Equivalencia BH-BMPT'!$D$8,IF(J1040=8,'Equivalencia BH-BMPT'!$D$9,IF(J1040=9,'Equivalencia BH-BMPT'!$D$10,IF(J1040=10,'Equivalencia BH-BMPT'!$D$11,IF(J1040=11,'Equivalencia BH-BMPT'!$D$12,IF(J1040=12,'Equivalencia BH-BMPT'!$D$13,IF(J1040=13,'Equivalencia BH-BMPT'!$D$14,IF(J1040=14,'Equivalencia BH-BMPT'!$D$15,IF(J1040=15,'Equivalencia BH-BMPT'!$D$16,IF(J1040=16,'Equivalencia BH-BMPT'!$D$17,IF(J1040=17,'Equivalencia BH-BMPT'!$D$18,IF(J1040=18,'Equivalencia BH-BMPT'!$D$19,IF(J1040=19,'Equivalencia BH-BMPT'!$D$20,IF(J1040=20,'Equivalencia BH-BMPT'!$D$21,IF(J1040=21,'Equivalencia BH-BMPT'!$D$22,IF(J1040=22,'Equivalencia BH-BMPT'!$D$23,IF(J1040=23,'Equivalencia BH-BMPT'!#REF!,IF(J1040=24,'Equivalencia BH-BMPT'!$D$25,IF(J1040=25,'Equivalencia BH-BMPT'!$D$26,IF(J1040=26,'Equivalencia BH-BMPT'!$D$27,IF(J1040=27,'Equivalencia BH-BMPT'!$D$28,IF(J1040=28,'Equivalencia BH-BMPT'!$D$29,IF(J1040=29,'Equivalencia BH-BMPT'!$D$30,IF(J1040=30,'Equivalencia BH-BMPT'!$D$31,IF(J1040=31,'Equivalencia BH-BMPT'!$D$32,IF(J1040=32,'Equivalencia BH-BMPT'!$D$33,IF(J1040=33,'Equivalencia BH-BMPT'!$D$34,IF(J1040=34,'Equivalencia BH-BMPT'!$D$35,IF(J1040=35,'Equivalencia BH-BMPT'!$D$36,IF(J1040=36,'Equivalencia BH-BMPT'!$D$37,IF(J1040=37,'Equivalencia BH-BMPT'!$D$38,IF(J1040=38,'Equivalencia BH-BMPT'!#REF!,IF(J1040=39,'Equivalencia BH-BMPT'!$D$40,IF(J1040=40,'Equivalencia BH-BMPT'!$D$41,IF(J1040=41,'Equivalencia BH-BMPT'!$D$42,IF(J1040=42,'Equivalencia BH-BMPT'!$D$43,IF(J1040=43,'Equivalencia BH-BMPT'!$D$44,IF(J1040=44,'Equivalencia BH-BMPT'!$D$45,IF(J1040=45,'Equivalencia BH-BMPT'!$D$46,"No ha seleccionado un número de programa")))))))))))))))))))))))))))))))))))))))))))))</f>
        <v>No ha seleccionado un número de programa</v>
      </c>
      <c r="L1040" s="20"/>
      <c r="M1040" s="17"/>
      <c r="N1040" s="24"/>
      <c r="O1040" s="21"/>
      <c r="P1040" s="85"/>
      <c r="Q1040" s="22"/>
      <c r="R1040" s="22"/>
      <c r="S1040" s="22"/>
      <c r="T1040" s="22">
        <f t="shared" si="54"/>
        <v>0</v>
      </c>
      <c r="U1040" s="22"/>
      <c r="V1040" s="23"/>
      <c r="W1040" s="23"/>
      <c r="X1040" s="23"/>
      <c r="Y1040" s="17"/>
      <c r="Z1040" s="17"/>
      <c r="AA1040" s="39"/>
      <c r="AB1040" s="17"/>
      <c r="AC1040" s="17"/>
      <c r="AD1040" s="17"/>
      <c r="AE1040" s="17"/>
      <c r="AF1040" s="40" t="e">
        <f t="shared" si="55"/>
        <v>#DIV/0!</v>
      </c>
      <c r="AG1040" s="41"/>
      <c r="AH1040" s="41" t="b">
        <f t="shared" si="56"/>
        <v>1</v>
      </c>
    </row>
    <row r="1041" spans="1:34" ht="44.25" hidden="1" customHeight="1" thickBot="1" x14ac:dyDescent="0.3">
      <c r="A1041" s="17"/>
      <c r="B1041" s="17"/>
      <c r="C1041" s="3"/>
      <c r="D1041" s="17"/>
      <c r="E1041" s="3" t="str">
        <f>IF(D1041=1,'Tipo '!$B$2,IF(D1041=2,'Tipo '!$B$3,IF(D1041=3,'Tipo '!$B$4,IF(D1041=4,'Tipo '!$B$5,IF(D1041=5,'Tipo '!$B$6,IF(D1041=6,'Tipo '!$B$7,IF(D1041=7,'Tipo '!$B$8,IF(D1041=8,'Tipo '!$B$9,IF(D1041=9,'Tipo '!$B$10,IF(D1041=10,'Tipo '!$B$11,IF(D1041=11,'Tipo '!$B$12,IF(D1041=12,'Tipo '!$B$13,IF(D1041=13,'Tipo '!$B$14,IF(D1041=14,'Tipo '!$B$15,IF(D1041=15,'Tipo '!$B$16,IF(D1041=16,'Tipo '!$B$17,IF(D1041=17,'Tipo '!$B$18,IF(D1041=18,'Tipo '!$B$19,IF(D1041=19,'Tipo '!$B$20,IF(D1041=20,'Tipo '!$B$21,"No ha seleccionado un tipo de contrato válido"))))))))))))))))))))</f>
        <v>No ha seleccionado un tipo de contrato válido</v>
      </c>
      <c r="F1041" s="3"/>
      <c r="G1041" s="3"/>
      <c r="H1041" s="19"/>
      <c r="I1041" s="19"/>
      <c r="J1041" s="8"/>
      <c r="K1041" s="38" t="str">
        <f>IF(J1041=1,'Equivalencia BH-BMPT'!$D$2,IF(J1041=2,'Equivalencia BH-BMPT'!$D$3,IF(J1041=3,'Equivalencia BH-BMPT'!$D$4,IF(J1041=4,'Equivalencia BH-BMPT'!$D$5,IF(J1041=5,'Equivalencia BH-BMPT'!$D$6,IF(J1041=6,'Equivalencia BH-BMPT'!$D$7,IF(J1041=7,'Equivalencia BH-BMPT'!$D$8,IF(J1041=8,'Equivalencia BH-BMPT'!$D$9,IF(J1041=9,'Equivalencia BH-BMPT'!$D$10,IF(J1041=10,'Equivalencia BH-BMPT'!$D$11,IF(J1041=11,'Equivalencia BH-BMPT'!$D$12,IF(J1041=12,'Equivalencia BH-BMPT'!$D$13,IF(J1041=13,'Equivalencia BH-BMPT'!$D$14,IF(J1041=14,'Equivalencia BH-BMPT'!$D$15,IF(J1041=15,'Equivalencia BH-BMPT'!$D$16,IF(J1041=16,'Equivalencia BH-BMPT'!$D$17,IF(J1041=17,'Equivalencia BH-BMPT'!$D$18,IF(J1041=18,'Equivalencia BH-BMPT'!$D$19,IF(J1041=19,'Equivalencia BH-BMPT'!$D$20,IF(J1041=20,'Equivalencia BH-BMPT'!$D$21,IF(J1041=21,'Equivalencia BH-BMPT'!$D$22,IF(J1041=22,'Equivalencia BH-BMPT'!$D$23,IF(J1041=23,'Equivalencia BH-BMPT'!#REF!,IF(J1041=24,'Equivalencia BH-BMPT'!$D$25,IF(J1041=25,'Equivalencia BH-BMPT'!$D$26,IF(J1041=26,'Equivalencia BH-BMPT'!$D$27,IF(J1041=27,'Equivalencia BH-BMPT'!$D$28,IF(J1041=28,'Equivalencia BH-BMPT'!$D$29,IF(J1041=29,'Equivalencia BH-BMPT'!$D$30,IF(J1041=30,'Equivalencia BH-BMPT'!$D$31,IF(J1041=31,'Equivalencia BH-BMPT'!$D$32,IF(J1041=32,'Equivalencia BH-BMPT'!$D$33,IF(J1041=33,'Equivalencia BH-BMPT'!$D$34,IF(J1041=34,'Equivalencia BH-BMPT'!$D$35,IF(J1041=35,'Equivalencia BH-BMPT'!$D$36,IF(J1041=36,'Equivalencia BH-BMPT'!$D$37,IF(J1041=37,'Equivalencia BH-BMPT'!$D$38,IF(J1041=38,'Equivalencia BH-BMPT'!#REF!,IF(J1041=39,'Equivalencia BH-BMPT'!$D$40,IF(J1041=40,'Equivalencia BH-BMPT'!$D$41,IF(J1041=41,'Equivalencia BH-BMPT'!$D$42,IF(J1041=42,'Equivalencia BH-BMPT'!$D$43,IF(J1041=43,'Equivalencia BH-BMPT'!$D$44,IF(J1041=44,'Equivalencia BH-BMPT'!$D$45,IF(J1041=45,'Equivalencia BH-BMPT'!$D$46,"No ha seleccionado un número de programa")))))))))))))))))))))))))))))))))))))))))))))</f>
        <v>No ha seleccionado un número de programa</v>
      </c>
      <c r="L1041" s="20"/>
      <c r="M1041" s="17"/>
      <c r="N1041" s="24"/>
      <c r="O1041" s="21"/>
      <c r="P1041" s="85"/>
      <c r="Q1041" s="22"/>
      <c r="R1041" s="22"/>
      <c r="S1041" s="22"/>
      <c r="T1041" s="22">
        <f t="shared" si="54"/>
        <v>0</v>
      </c>
      <c r="U1041" s="22"/>
      <c r="V1041" s="23"/>
      <c r="W1041" s="23"/>
      <c r="X1041" s="23"/>
      <c r="Y1041" s="17"/>
      <c r="Z1041" s="17"/>
      <c r="AA1041" s="39"/>
      <c r="AB1041" s="17"/>
      <c r="AC1041" s="17"/>
      <c r="AD1041" s="17"/>
      <c r="AE1041" s="17"/>
      <c r="AF1041" s="40" t="e">
        <f t="shared" si="55"/>
        <v>#DIV/0!</v>
      </c>
      <c r="AG1041" s="41"/>
      <c r="AH1041" s="41" t="b">
        <f t="shared" si="56"/>
        <v>1</v>
      </c>
    </row>
    <row r="1042" spans="1:34" ht="44.25" hidden="1" customHeight="1" thickBot="1" x14ac:dyDescent="0.3">
      <c r="A1042" s="17"/>
      <c r="B1042" s="17"/>
      <c r="C1042" s="3"/>
      <c r="D1042" s="17"/>
      <c r="E1042" s="3" t="str">
        <f>IF(D1042=1,'Tipo '!$B$2,IF(D1042=2,'Tipo '!$B$3,IF(D1042=3,'Tipo '!$B$4,IF(D1042=4,'Tipo '!$B$5,IF(D1042=5,'Tipo '!$B$6,IF(D1042=6,'Tipo '!$B$7,IF(D1042=7,'Tipo '!$B$8,IF(D1042=8,'Tipo '!$B$9,IF(D1042=9,'Tipo '!$B$10,IF(D1042=10,'Tipo '!$B$11,IF(D1042=11,'Tipo '!$B$12,IF(D1042=12,'Tipo '!$B$13,IF(D1042=13,'Tipo '!$B$14,IF(D1042=14,'Tipo '!$B$15,IF(D1042=15,'Tipo '!$B$16,IF(D1042=16,'Tipo '!$B$17,IF(D1042=17,'Tipo '!$B$18,IF(D1042=18,'Tipo '!$B$19,IF(D1042=19,'Tipo '!$B$20,IF(D1042=20,'Tipo '!$B$21,"No ha seleccionado un tipo de contrato válido"))))))))))))))))))))</f>
        <v>No ha seleccionado un tipo de contrato válido</v>
      </c>
      <c r="F1042" s="3"/>
      <c r="G1042" s="3"/>
      <c r="H1042" s="19"/>
      <c r="I1042" s="19"/>
      <c r="J1042" s="8"/>
      <c r="K1042" s="38" t="str">
        <f>IF(J1042=1,'Equivalencia BH-BMPT'!$D$2,IF(J1042=2,'Equivalencia BH-BMPT'!$D$3,IF(J1042=3,'Equivalencia BH-BMPT'!$D$4,IF(J1042=4,'Equivalencia BH-BMPT'!$D$5,IF(J1042=5,'Equivalencia BH-BMPT'!$D$6,IF(J1042=6,'Equivalencia BH-BMPT'!$D$7,IF(J1042=7,'Equivalencia BH-BMPT'!$D$8,IF(J1042=8,'Equivalencia BH-BMPT'!$D$9,IF(J1042=9,'Equivalencia BH-BMPT'!$D$10,IF(J1042=10,'Equivalencia BH-BMPT'!$D$11,IF(J1042=11,'Equivalencia BH-BMPT'!$D$12,IF(J1042=12,'Equivalencia BH-BMPT'!$D$13,IF(J1042=13,'Equivalencia BH-BMPT'!$D$14,IF(J1042=14,'Equivalencia BH-BMPT'!$D$15,IF(J1042=15,'Equivalencia BH-BMPT'!$D$16,IF(J1042=16,'Equivalencia BH-BMPT'!$D$17,IF(J1042=17,'Equivalencia BH-BMPT'!$D$18,IF(J1042=18,'Equivalencia BH-BMPT'!$D$19,IF(J1042=19,'Equivalencia BH-BMPT'!$D$20,IF(J1042=20,'Equivalencia BH-BMPT'!$D$21,IF(J1042=21,'Equivalencia BH-BMPT'!$D$22,IF(J1042=22,'Equivalencia BH-BMPT'!$D$23,IF(J1042=23,'Equivalencia BH-BMPT'!#REF!,IF(J1042=24,'Equivalencia BH-BMPT'!$D$25,IF(J1042=25,'Equivalencia BH-BMPT'!$D$26,IF(J1042=26,'Equivalencia BH-BMPT'!$D$27,IF(J1042=27,'Equivalencia BH-BMPT'!$D$28,IF(J1042=28,'Equivalencia BH-BMPT'!$D$29,IF(J1042=29,'Equivalencia BH-BMPT'!$D$30,IF(J1042=30,'Equivalencia BH-BMPT'!$D$31,IF(J1042=31,'Equivalencia BH-BMPT'!$D$32,IF(J1042=32,'Equivalencia BH-BMPT'!$D$33,IF(J1042=33,'Equivalencia BH-BMPT'!$D$34,IF(J1042=34,'Equivalencia BH-BMPT'!$D$35,IF(J1042=35,'Equivalencia BH-BMPT'!$D$36,IF(J1042=36,'Equivalencia BH-BMPT'!$D$37,IF(J1042=37,'Equivalencia BH-BMPT'!$D$38,IF(J1042=38,'Equivalencia BH-BMPT'!#REF!,IF(J1042=39,'Equivalencia BH-BMPT'!$D$40,IF(J1042=40,'Equivalencia BH-BMPT'!$D$41,IF(J1042=41,'Equivalencia BH-BMPT'!$D$42,IF(J1042=42,'Equivalencia BH-BMPT'!$D$43,IF(J1042=43,'Equivalencia BH-BMPT'!$D$44,IF(J1042=44,'Equivalencia BH-BMPT'!$D$45,IF(J1042=45,'Equivalencia BH-BMPT'!$D$46,"No ha seleccionado un número de programa")))))))))))))))))))))))))))))))))))))))))))))</f>
        <v>No ha seleccionado un número de programa</v>
      </c>
      <c r="L1042" s="20"/>
      <c r="M1042" s="17"/>
      <c r="N1042" s="24"/>
      <c r="O1042" s="21"/>
      <c r="P1042" s="85"/>
      <c r="Q1042" s="22"/>
      <c r="R1042" s="22"/>
      <c r="S1042" s="22"/>
      <c r="T1042" s="22">
        <f t="shared" si="54"/>
        <v>0</v>
      </c>
      <c r="U1042" s="22"/>
      <c r="V1042" s="23"/>
      <c r="W1042" s="23"/>
      <c r="X1042" s="23"/>
      <c r="Y1042" s="17"/>
      <c r="Z1042" s="17"/>
      <c r="AA1042" s="39"/>
      <c r="AB1042" s="17"/>
      <c r="AC1042" s="17"/>
      <c r="AD1042" s="17"/>
      <c r="AE1042" s="17"/>
      <c r="AF1042" s="40" t="e">
        <f t="shared" si="55"/>
        <v>#DIV/0!</v>
      </c>
      <c r="AG1042" s="41"/>
      <c r="AH1042" s="41" t="b">
        <f t="shared" si="56"/>
        <v>1</v>
      </c>
    </row>
    <row r="1043" spans="1:34" ht="44.25" hidden="1" customHeight="1" thickBot="1" x14ac:dyDescent="0.3">
      <c r="A1043" s="17"/>
      <c r="B1043" s="17"/>
      <c r="C1043" s="3"/>
      <c r="D1043" s="17"/>
      <c r="E1043" s="3" t="str">
        <f>IF(D1043=1,'Tipo '!$B$2,IF(D1043=2,'Tipo '!$B$3,IF(D1043=3,'Tipo '!$B$4,IF(D1043=4,'Tipo '!$B$5,IF(D1043=5,'Tipo '!$B$6,IF(D1043=6,'Tipo '!$B$7,IF(D1043=7,'Tipo '!$B$8,IF(D1043=8,'Tipo '!$B$9,IF(D1043=9,'Tipo '!$B$10,IF(D1043=10,'Tipo '!$B$11,IF(D1043=11,'Tipo '!$B$12,IF(D1043=12,'Tipo '!$B$13,IF(D1043=13,'Tipo '!$B$14,IF(D1043=14,'Tipo '!$B$15,IF(D1043=15,'Tipo '!$B$16,IF(D1043=16,'Tipo '!$B$17,IF(D1043=17,'Tipo '!$B$18,IF(D1043=18,'Tipo '!$B$19,IF(D1043=19,'Tipo '!$B$20,IF(D1043=20,'Tipo '!$B$21,"No ha seleccionado un tipo de contrato válido"))))))))))))))))))))</f>
        <v>No ha seleccionado un tipo de contrato válido</v>
      </c>
      <c r="F1043" s="3"/>
      <c r="G1043" s="3"/>
      <c r="H1043" s="19"/>
      <c r="I1043" s="19"/>
      <c r="J1043" s="8"/>
      <c r="K1043" s="38" t="str">
        <f>IF(J1043=1,'Equivalencia BH-BMPT'!$D$2,IF(J1043=2,'Equivalencia BH-BMPT'!$D$3,IF(J1043=3,'Equivalencia BH-BMPT'!$D$4,IF(J1043=4,'Equivalencia BH-BMPT'!$D$5,IF(J1043=5,'Equivalencia BH-BMPT'!$D$6,IF(J1043=6,'Equivalencia BH-BMPT'!$D$7,IF(J1043=7,'Equivalencia BH-BMPT'!$D$8,IF(J1043=8,'Equivalencia BH-BMPT'!$D$9,IF(J1043=9,'Equivalencia BH-BMPT'!$D$10,IF(J1043=10,'Equivalencia BH-BMPT'!$D$11,IF(J1043=11,'Equivalencia BH-BMPT'!$D$12,IF(J1043=12,'Equivalencia BH-BMPT'!$D$13,IF(J1043=13,'Equivalencia BH-BMPT'!$D$14,IF(J1043=14,'Equivalencia BH-BMPT'!$D$15,IF(J1043=15,'Equivalencia BH-BMPT'!$D$16,IF(J1043=16,'Equivalencia BH-BMPT'!$D$17,IF(J1043=17,'Equivalencia BH-BMPT'!$D$18,IF(J1043=18,'Equivalencia BH-BMPT'!$D$19,IF(J1043=19,'Equivalencia BH-BMPT'!$D$20,IF(J1043=20,'Equivalencia BH-BMPT'!$D$21,IF(J1043=21,'Equivalencia BH-BMPT'!$D$22,IF(J1043=22,'Equivalencia BH-BMPT'!$D$23,IF(J1043=23,'Equivalencia BH-BMPT'!#REF!,IF(J1043=24,'Equivalencia BH-BMPT'!$D$25,IF(J1043=25,'Equivalencia BH-BMPT'!$D$26,IF(J1043=26,'Equivalencia BH-BMPT'!$D$27,IF(J1043=27,'Equivalencia BH-BMPT'!$D$28,IF(J1043=28,'Equivalencia BH-BMPT'!$D$29,IF(J1043=29,'Equivalencia BH-BMPT'!$D$30,IF(J1043=30,'Equivalencia BH-BMPT'!$D$31,IF(J1043=31,'Equivalencia BH-BMPT'!$D$32,IF(J1043=32,'Equivalencia BH-BMPT'!$D$33,IF(J1043=33,'Equivalencia BH-BMPT'!$D$34,IF(J1043=34,'Equivalencia BH-BMPT'!$D$35,IF(J1043=35,'Equivalencia BH-BMPT'!$D$36,IF(J1043=36,'Equivalencia BH-BMPT'!$D$37,IF(J1043=37,'Equivalencia BH-BMPT'!$D$38,IF(J1043=38,'Equivalencia BH-BMPT'!#REF!,IF(J1043=39,'Equivalencia BH-BMPT'!$D$40,IF(J1043=40,'Equivalencia BH-BMPT'!$D$41,IF(J1043=41,'Equivalencia BH-BMPT'!$D$42,IF(J1043=42,'Equivalencia BH-BMPT'!$D$43,IF(J1043=43,'Equivalencia BH-BMPT'!$D$44,IF(J1043=44,'Equivalencia BH-BMPT'!$D$45,IF(J1043=45,'Equivalencia BH-BMPT'!$D$46,"No ha seleccionado un número de programa")))))))))))))))))))))))))))))))))))))))))))))</f>
        <v>No ha seleccionado un número de programa</v>
      </c>
      <c r="L1043" s="20"/>
      <c r="M1043" s="17"/>
      <c r="N1043" s="24"/>
      <c r="O1043" s="21"/>
      <c r="P1043" s="85"/>
      <c r="Q1043" s="22"/>
      <c r="R1043" s="22"/>
      <c r="S1043" s="22"/>
      <c r="T1043" s="22">
        <f t="shared" si="54"/>
        <v>0</v>
      </c>
      <c r="U1043" s="22"/>
      <c r="V1043" s="23"/>
      <c r="W1043" s="23"/>
      <c r="X1043" s="23"/>
      <c r="Y1043" s="17"/>
      <c r="Z1043" s="17"/>
      <c r="AA1043" s="39"/>
      <c r="AB1043" s="17"/>
      <c r="AC1043" s="17"/>
      <c r="AD1043" s="17"/>
      <c r="AE1043" s="17"/>
      <c r="AF1043" s="40" t="e">
        <f t="shared" si="55"/>
        <v>#DIV/0!</v>
      </c>
      <c r="AG1043" s="41"/>
      <c r="AH1043" s="41" t="b">
        <f t="shared" si="56"/>
        <v>1</v>
      </c>
    </row>
    <row r="1044" spans="1:34" ht="44.25" hidden="1" customHeight="1" thickBot="1" x14ac:dyDescent="0.3">
      <c r="A1044" s="17"/>
      <c r="B1044" s="17"/>
      <c r="C1044" s="3"/>
      <c r="D1044" s="17"/>
      <c r="E1044" s="3" t="str">
        <f>IF(D1044=1,'Tipo '!$B$2,IF(D1044=2,'Tipo '!$B$3,IF(D1044=3,'Tipo '!$B$4,IF(D1044=4,'Tipo '!$B$5,IF(D1044=5,'Tipo '!$B$6,IF(D1044=6,'Tipo '!$B$7,IF(D1044=7,'Tipo '!$B$8,IF(D1044=8,'Tipo '!$B$9,IF(D1044=9,'Tipo '!$B$10,IF(D1044=10,'Tipo '!$B$11,IF(D1044=11,'Tipo '!$B$12,IF(D1044=12,'Tipo '!$B$13,IF(D1044=13,'Tipo '!$B$14,IF(D1044=14,'Tipo '!$B$15,IF(D1044=15,'Tipo '!$B$16,IF(D1044=16,'Tipo '!$B$17,IF(D1044=17,'Tipo '!$B$18,IF(D1044=18,'Tipo '!$B$19,IF(D1044=19,'Tipo '!$B$20,IF(D1044=20,'Tipo '!$B$21,"No ha seleccionado un tipo de contrato válido"))))))))))))))))))))</f>
        <v>No ha seleccionado un tipo de contrato válido</v>
      </c>
      <c r="F1044" s="3"/>
      <c r="G1044" s="3"/>
      <c r="H1044" s="19"/>
      <c r="I1044" s="19"/>
      <c r="J1044" s="8"/>
      <c r="K1044" s="38" t="str">
        <f>IF(J1044=1,'Equivalencia BH-BMPT'!$D$2,IF(J1044=2,'Equivalencia BH-BMPT'!$D$3,IF(J1044=3,'Equivalencia BH-BMPT'!$D$4,IF(J1044=4,'Equivalencia BH-BMPT'!$D$5,IF(J1044=5,'Equivalencia BH-BMPT'!$D$6,IF(J1044=6,'Equivalencia BH-BMPT'!$D$7,IF(J1044=7,'Equivalencia BH-BMPT'!$D$8,IF(J1044=8,'Equivalencia BH-BMPT'!$D$9,IF(J1044=9,'Equivalencia BH-BMPT'!$D$10,IF(J1044=10,'Equivalencia BH-BMPT'!$D$11,IF(J1044=11,'Equivalencia BH-BMPT'!$D$12,IF(J1044=12,'Equivalencia BH-BMPT'!$D$13,IF(J1044=13,'Equivalencia BH-BMPT'!$D$14,IF(J1044=14,'Equivalencia BH-BMPT'!$D$15,IF(J1044=15,'Equivalencia BH-BMPT'!$D$16,IF(J1044=16,'Equivalencia BH-BMPT'!$D$17,IF(J1044=17,'Equivalencia BH-BMPT'!$D$18,IF(J1044=18,'Equivalencia BH-BMPT'!$D$19,IF(J1044=19,'Equivalencia BH-BMPT'!$D$20,IF(J1044=20,'Equivalencia BH-BMPT'!$D$21,IF(J1044=21,'Equivalencia BH-BMPT'!$D$22,IF(J1044=22,'Equivalencia BH-BMPT'!$D$23,IF(J1044=23,'Equivalencia BH-BMPT'!#REF!,IF(J1044=24,'Equivalencia BH-BMPT'!$D$25,IF(J1044=25,'Equivalencia BH-BMPT'!$D$26,IF(J1044=26,'Equivalencia BH-BMPT'!$D$27,IF(J1044=27,'Equivalencia BH-BMPT'!$D$28,IF(J1044=28,'Equivalencia BH-BMPT'!$D$29,IF(J1044=29,'Equivalencia BH-BMPT'!$D$30,IF(J1044=30,'Equivalencia BH-BMPT'!$D$31,IF(J1044=31,'Equivalencia BH-BMPT'!$D$32,IF(J1044=32,'Equivalencia BH-BMPT'!$D$33,IF(J1044=33,'Equivalencia BH-BMPT'!$D$34,IF(J1044=34,'Equivalencia BH-BMPT'!$D$35,IF(J1044=35,'Equivalencia BH-BMPT'!$D$36,IF(J1044=36,'Equivalencia BH-BMPT'!$D$37,IF(J1044=37,'Equivalencia BH-BMPT'!$D$38,IF(J1044=38,'Equivalencia BH-BMPT'!#REF!,IF(J1044=39,'Equivalencia BH-BMPT'!$D$40,IF(J1044=40,'Equivalencia BH-BMPT'!$D$41,IF(J1044=41,'Equivalencia BH-BMPT'!$D$42,IF(J1044=42,'Equivalencia BH-BMPT'!$D$43,IF(J1044=43,'Equivalencia BH-BMPT'!$D$44,IF(J1044=44,'Equivalencia BH-BMPT'!$D$45,IF(J1044=45,'Equivalencia BH-BMPT'!$D$46,"No ha seleccionado un número de programa")))))))))))))))))))))))))))))))))))))))))))))</f>
        <v>No ha seleccionado un número de programa</v>
      </c>
      <c r="L1044" s="20"/>
      <c r="M1044" s="17"/>
      <c r="N1044" s="24"/>
      <c r="O1044" s="21"/>
      <c r="P1044" s="85"/>
      <c r="Q1044" s="22"/>
      <c r="R1044" s="22"/>
      <c r="S1044" s="22"/>
      <c r="T1044" s="22">
        <f t="shared" si="54"/>
        <v>0</v>
      </c>
      <c r="U1044" s="22"/>
      <c r="V1044" s="23"/>
      <c r="W1044" s="23"/>
      <c r="X1044" s="23"/>
      <c r="Y1044" s="17"/>
      <c r="Z1044" s="17"/>
      <c r="AA1044" s="39"/>
      <c r="AB1044" s="17"/>
      <c r="AC1044" s="17"/>
      <c r="AD1044" s="17"/>
      <c r="AE1044" s="17"/>
      <c r="AF1044" s="40" t="e">
        <f t="shared" si="55"/>
        <v>#DIV/0!</v>
      </c>
      <c r="AG1044" s="41"/>
      <c r="AH1044" s="41" t="b">
        <f t="shared" si="56"/>
        <v>1</v>
      </c>
    </row>
    <row r="1045" spans="1:34" ht="44.25" hidden="1" customHeight="1" thickBot="1" x14ac:dyDescent="0.3">
      <c r="A1045" s="17"/>
      <c r="B1045" s="17"/>
      <c r="C1045" s="3"/>
      <c r="D1045" s="17"/>
      <c r="E1045" s="3" t="str">
        <f>IF(D1045=1,'Tipo '!$B$2,IF(D1045=2,'Tipo '!$B$3,IF(D1045=3,'Tipo '!$B$4,IF(D1045=4,'Tipo '!$B$5,IF(D1045=5,'Tipo '!$B$6,IF(D1045=6,'Tipo '!$B$7,IF(D1045=7,'Tipo '!$B$8,IF(D1045=8,'Tipo '!$B$9,IF(D1045=9,'Tipo '!$B$10,IF(D1045=10,'Tipo '!$B$11,IF(D1045=11,'Tipo '!$B$12,IF(D1045=12,'Tipo '!$B$13,IF(D1045=13,'Tipo '!$B$14,IF(D1045=14,'Tipo '!$B$15,IF(D1045=15,'Tipo '!$B$16,IF(D1045=16,'Tipo '!$B$17,IF(D1045=17,'Tipo '!$B$18,IF(D1045=18,'Tipo '!$B$19,IF(D1045=19,'Tipo '!$B$20,IF(D1045=20,'Tipo '!$B$21,"No ha seleccionado un tipo de contrato válido"))))))))))))))))))))</f>
        <v>No ha seleccionado un tipo de contrato válido</v>
      </c>
      <c r="F1045" s="3"/>
      <c r="G1045" s="3"/>
      <c r="H1045" s="19"/>
      <c r="I1045" s="19"/>
      <c r="J1045" s="8"/>
      <c r="K1045" s="38" t="str">
        <f>IF(J1045=1,'Equivalencia BH-BMPT'!$D$2,IF(J1045=2,'Equivalencia BH-BMPT'!$D$3,IF(J1045=3,'Equivalencia BH-BMPT'!$D$4,IF(J1045=4,'Equivalencia BH-BMPT'!$D$5,IF(J1045=5,'Equivalencia BH-BMPT'!$D$6,IF(J1045=6,'Equivalencia BH-BMPT'!$D$7,IF(J1045=7,'Equivalencia BH-BMPT'!$D$8,IF(J1045=8,'Equivalencia BH-BMPT'!$D$9,IF(J1045=9,'Equivalencia BH-BMPT'!$D$10,IF(J1045=10,'Equivalencia BH-BMPT'!$D$11,IF(J1045=11,'Equivalencia BH-BMPT'!$D$12,IF(J1045=12,'Equivalencia BH-BMPT'!$D$13,IF(J1045=13,'Equivalencia BH-BMPT'!$D$14,IF(J1045=14,'Equivalencia BH-BMPT'!$D$15,IF(J1045=15,'Equivalencia BH-BMPT'!$D$16,IF(J1045=16,'Equivalencia BH-BMPT'!$D$17,IF(J1045=17,'Equivalencia BH-BMPT'!$D$18,IF(J1045=18,'Equivalencia BH-BMPT'!$D$19,IF(J1045=19,'Equivalencia BH-BMPT'!$D$20,IF(J1045=20,'Equivalencia BH-BMPT'!$D$21,IF(J1045=21,'Equivalencia BH-BMPT'!$D$22,IF(J1045=22,'Equivalencia BH-BMPT'!$D$23,IF(J1045=23,'Equivalencia BH-BMPT'!#REF!,IF(J1045=24,'Equivalencia BH-BMPT'!$D$25,IF(J1045=25,'Equivalencia BH-BMPT'!$D$26,IF(J1045=26,'Equivalencia BH-BMPT'!$D$27,IF(J1045=27,'Equivalencia BH-BMPT'!$D$28,IF(J1045=28,'Equivalencia BH-BMPT'!$D$29,IF(J1045=29,'Equivalencia BH-BMPT'!$D$30,IF(J1045=30,'Equivalencia BH-BMPT'!$D$31,IF(J1045=31,'Equivalencia BH-BMPT'!$D$32,IF(J1045=32,'Equivalencia BH-BMPT'!$D$33,IF(J1045=33,'Equivalencia BH-BMPT'!$D$34,IF(J1045=34,'Equivalencia BH-BMPT'!$D$35,IF(J1045=35,'Equivalencia BH-BMPT'!$D$36,IF(J1045=36,'Equivalencia BH-BMPT'!$D$37,IF(J1045=37,'Equivalencia BH-BMPT'!$D$38,IF(J1045=38,'Equivalencia BH-BMPT'!#REF!,IF(J1045=39,'Equivalencia BH-BMPT'!$D$40,IF(J1045=40,'Equivalencia BH-BMPT'!$D$41,IF(J1045=41,'Equivalencia BH-BMPT'!$D$42,IF(J1045=42,'Equivalencia BH-BMPT'!$D$43,IF(J1045=43,'Equivalencia BH-BMPT'!$D$44,IF(J1045=44,'Equivalencia BH-BMPT'!$D$45,IF(J1045=45,'Equivalencia BH-BMPT'!$D$46,"No ha seleccionado un número de programa")))))))))))))))))))))))))))))))))))))))))))))</f>
        <v>No ha seleccionado un número de programa</v>
      </c>
      <c r="L1045" s="20"/>
      <c r="M1045" s="17"/>
      <c r="N1045" s="24"/>
      <c r="O1045" s="21"/>
      <c r="P1045" s="85"/>
      <c r="Q1045" s="22"/>
      <c r="R1045" s="22"/>
      <c r="S1045" s="22"/>
      <c r="T1045" s="22">
        <f t="shared" si="54"/>
        <v>0</v>
      </c>
      <c r="U1045" s="22"/>
      <c r="V1045" s="23"/>
      <c r="W1045" s="23"/>
      <c r="X1045" s="23"/>
      <c r="Y1045" s="17"/>
      <c r="Z1045" s="17"/>
      <c r="AA1045" s="39"/>
      <c r="AB1045" s="17"/>
      <c r="AC1045" s="17"/>
      <c r="AD1045" s="17"/>
      <c r="AE1045" s="17"/>
      <c r="AF1045" s="40" t="e">
        <f t="shared" si="55"/>
        <v>#DIV/0!</v>
      </c>
      <c r="AG1045" s="41"/>
      <c r="AH1045" s="41" t="b">
        <f t="shared" si="56"/>
        <v>1</v>
      </c>
    </row>
    <row r="1046" spans="1:34" ht="44.25" hidden="1" customHeight="1" thickBot="1" x14ac:dyDescent="0.3">
      <c r="A1046" s="17"/>
      <c r="B1046" s="17"/>
      <c r="C1046" s="3"/>
      <c r="D1046" s="17"/>
      <c r="E1046" s="3" t="str">
        <f>IF(D1046=1,'Tipo '!$B$2,IF(D1046=2,'Tipo '!$B$3,IF(D1046=3,'Tipo '!$B$4,IF(D1046=4,'Tipo '!$B$5,IF(D1046=5,'Tipo '!$B$6,IF(D1046=6,'Tipo '!$B$7,IF(D1046=7,'Tipo '!$B$8,IF(D1046=8,'Tipo '!$B$9,IF(D1046=9,'Tipo '!$B$10,IF(D1046=10,'Tipo '!$B$11,IF(D1046=11,'Tipo '!$B$12,IF(D1046=12,'Tipo '!$B$13,IF(D1046=13,'Tipo '!$B$14,IF(D1046=14,'Tipo '!$B$15,IF(D1046=15,'Tipo '!$B$16,IF(D1046=16,'Tipo '!$B$17,IF(D1046=17,'Tipo '!$B$18,IF(D1046=18,'Tipo '!$B$19,IF(D1046=19,'Tipo '!$B$20,IF(D1046=20,'Tipo '!$B$21,"No ha seleccionado un tipo de contrato válido"))))))))))))))))))))</f>
        <v>No ha seleccionado un tipo de contrato válido</v>
      </c>
      <c r="F1046" s="3"/>
      <c r="G1046" s="3"/>
      <c r="H1046" s="19"/>
      <c r="I1046" s="19"/>
      <c r="J1046" s="8"/>
      <c r="K1046" s="38" t="str">
        <f>IF(J1046=1,'Equivalencia BH-BMPT'!$D$2,IF(J1046=2,'Equivalencia BH-BMPT'!$D$3,IF(J1046=3,'Equivalencia BH-BMPT'!$D$4,IF(J1046=4,'Equivalencia BH-BMPT'!$D$5,IF(J1046=5,'Equivalencia BH-BMPT'!$D$6,IF(J1046=6,'Equivalencia BH-BMPT'!$D$7,IF(J1046=7,'Equivalencia BH-BMPT'!$D$8,IF(J1046=8,'Equivalencia BH-BMPT'!$D$9,IF(J1046=9,'Equivalencia BH-BMPT'!$D$10,IF(J1046=10,'Equivalencia BH-BMPT'!$D$11,IF(J1046=11,'Equivalencia BH-BMPT'!$D$12,IF(J1046=12,'Equivalencia BH-BMPT'!$D$13,IF(J1046=13,'Equivalencia BH-BMPT'!$D$14,IF(J1046=14,'Equivalencia BH-BMPT'!$D$15,IF(J1046=15,'Equivalencia BH-BMPT'!$D$16,IF(J1046=16,'Equivalencia BH-BMPT'!$D$17,IF(J1046=17,'Equivalencia BH-BMPT'!$D$18,IF(J1046=18,'Equivalencia BH-BMPT'!$D$19,IF(J1046=19,'Equivalencia BH-BMPT'!$D$20,IF(J1046=20,'Equivalencia BH-BMPT'!$D$21,IF(J1046=21,'Equivalencia BH-BMPT'!$D$22,IF(J1046=22,'Equivalencia BH-BMPT'!$D$23,IF(J1046=23,'Equivalencia BH-BMPT'!#REF!,IF(J1046=24,'Equivalencia BH-BMPT'!$D$25,IF(J1046=25,'Equivalencia BH-BMPT'!$D$26,IF(J1046=26,'Equivalencia BH-BMPT'!$D$27,IF(J1046=27,'Equivalencia BH-BMPT'!$D$28,IF(J1046=28,'Equivalencia BH-BMPT'!$D$29,IF(J1046=29,'Equivalencia BH-BMPT'!$D$30,IF(J1046=30,'Equivalencia BH-BMPT'!$D$31,IF(J1046=31,'Equivalencia BH-BMPT'!$D$32,IF(J1046=32,'Equivalencia BH-BMPT'!$D$33,IF(J1046=33,'Equivalencia BH-BMPT'!$D$34,IF(J1046=34,'Equivalencia BH-BMPT'!$D$35,IF(J1046=35,'Equivalencia BH-BMPT'!$D$36,IF(J1046=36,'Equivalencia BH-BMPT'!$D$37,IF(J1046=37,'Equivalencia BH-BMPT'!$D$38,IF(J1046=38,'Equivalencia BH-BMPT'!#REF!,IF(J1046=39,'Equivalencia BH-BMPT'!$D$40,IF(J1046=40,'Equivalencia BH-BMPT'!$D$41,IF(J1046=41,'Equivalencia BH-BMPT'!$D$42,IF(J1046=42,'Equivalencia BH-BMPT'!$D$43,IF(J1046=43,'Equivalencia BH-BMPT'!$D$44,IF(J1046=44,'Equivalencia BH-BMPT'!$D$45,IF(J1046=45,'Equivalencia BH-BMPT'!$D$46,"No ha seleccionado un número de programa")))))))))))))))))))))))))))))))))))))))))))))</f>
        <v>No ha seleccionado un número de programa</v>
      </c>
      <c r="L1046" s="20"/>
      <c r="M1046" s="17"/>
      <c r="N1046" s="24"/>
      <c r="O1046" s="21"/>
      <c r="P1046" s="85"/>
      <c r="Q1046" s="22"/>
      <c r="R1046" s="22"/>
      <c r="S1046" s="22"/>
      <c r="T1046" s="22">
        <f t="shared" si="54"/>
        <v>0</v>
      </c>
      <c r="U1046" s="22"/>
      <c r="V1046" s="23"/>
      <c r="W1046" s="23"/>
      <c r="X1046" s="23"/>
      <c r="Y1046" s="17"/>
      <c r="Z1046" s="17"/>
      <c r="AA1046" s="39"/>
      <c r="AB1046" s="17"/>
      <c r="AC1046" s="17"/>
      <c r="AD1046" s="17"/>
      <c r="AE1046" s="17"/>
      <c r="AF1046" s="40" t="e">
        <f t="shared" si="55"/>
        <v>#DIV/0!</v>
      </c>
      <c r="AG1046" s="41"/>
      <c r="AH1046" s="41" t="b">
        <f t="shared" si="56"/>
        <v>1</v>
      </c>
    </row>
    <row r="1047" spans="1:34" ht="44.25" hidden="1" customHeight="1" thickBot="1" x14ac:dyDescent="0.3">
      <c r="A1047" s="17"/>
      <c r="B1047" s="17"/>
      <c r="C1047" s="3"/>
      <c r="D1047" s="17"/>
      <c r="E1047" s="3" t="str">
        <f>IF(D1047=1,'Tipo '!$B$2,IF(D1047=2,'Tipo '!$B$3,IF(D1047=3,'Tipo '!$B$4,IF(D1047=4,'Tipo '!$B$5,IF(D1047=5,'Tipo '!$B$6,IF(D1047=6,'Tipo '!$B$7,IF(D1047=7,'Tipo '!$B$8,IF(D1047=8,'Tipo '!$B$9,IF(D1047=9,'Tipo '!$B$10,IF(D1047=10,'Tipo '!$B$11,IF(D1047=11,'Tipo '!$B$12,IF(D1047=12,'Tipo '!$B$13,IF(D1047=13,'Tipo '!$B$14,IF(D1047=14,'Tipo '!$B$15,IF(D1047=15,'Tipo '!$B$16,IF(D1047=16,'Tipo '!$B$17,IF(D1047=17,'Tipo '!$B$18,IF(D1047=18,'Tipo '!$B$19,IF(D1047=19,'Tipo '!$B$20,IF(D1047=20,'Tipo '!$B$21,"No ha seleccionado un tipo de contrato válido"))))))))))))))))))))</f>
        <v>No ha seleccionado un tipo de contrato válido</v>
      </c>
      <c r="F1047" s="3"/>
      <c r="G1047" s="3"/>
      <c r="H1047" s="19"/>
      <c r="I1047" s="19"/>
      <c r="J1047" s="8"/>
      <c r="K1047" s="38" t="str">
        <f>IF(J1047=1,'Equivalencia BH-BMPT'!$D$2,IF(J1047=2,'Equivalencia BH-BMPT'!$D$3,IF(J1047=3,'Equivalencia BH-BMPT'!$D$4,IF(J1047=4,'Equivalencia BH-BMPT'!$D$5,IF(J1047=5,'Equivalencia BH-BMPT'!$D$6,IF(J1047=6,'Equivalencia BH-BMPT'!$D$7,IF(J1047=7,'Equivalencia BH-BMPT'!$D$8,IF(J1047=8,'Equivalencia BH-BMPT'!$D$9,IF(J1047=9,'Equivalencia BH-BMPT'!$D$10,IF(J1047=10,'Equivalencia BH-BMPT'!$D$11,IF(J1047=11,'Equivalencia BH-BMPT'!$D$12,IF(J1047=12,'Equivalencia BH-BMPT'!$D$13,IF(J1047=13,'Equivalencia BH-BMPT'!$D$14,IF(J1047=14,'Equivalencia BH-BMPT'!$D$15,IF(J1047=15,'Equivalencia BH-BMPT'!$D$16,IF(J1047=16,'Equivalencia BH-BMPT'!$D$17,IF(J1047=17,'Equivalencia BH-BMPT'!$D$18,IF(J1047=18,'Equivalencia BH-BMPT'!$D$19,IF(J1047=19,'Equivalencia BH-BMPT'!$D$20,IF(J1047=20,'Equivalencia BH-BMPT'!$D$21,IF(J1047=21,'Equivalencia BH-BMPT'!$D$22,IF(J1047=22,'Equivalencia BH-BMPT'!$D$23,IF(J1047=23,'Equivalencia BH-BMPT'!#REF!,IF(J1047=24,'Equivalencia BH-BMPT'!$D$25,IF(J1047=25,'Equivalencia BH-BMPT'!$D$26,IF(J1047=26,'Equivalencia BH-BMPT'!$D$27,IF(J1047=27,'Equivalencia BH-BMPT'!$D$28,IF(J1047=28,'Equivalencia BH-BMPT'!$D$29,IF(J1047=29,'Equivalencia BH-BMPT'!$D$30,IF(J1047=30,'Equivalencia BH-BMPT'!$D$31,IF(J1047=31,'Equivalencia BH-BMPT'!$D$32,IF(J1047=32,'Equivalencia BH-BMPT'!$D$33,IF(J1047=33,'Equivalencia BH-BMPT'!$D$34,IF(J1047=34,'Equivalencia BH-BMPT'!$D$35,IF(J1047=35,'Equivalencia BH-BMPT'!$D$36,IF(J1047=36,'Equivalencia BH-BMPT'!$D$37,IF(J1047=37,'Equivalencia BH-BMPT'!$D$38,IF(J1047=38,'Equivalencia BH-BMPT'!#REF!,IF(J1047=39,'Equivalencia BH-BMPT'!$D$40,IF(J1047=40,'Equivalencia BH-BMPT'!$D$41,IF(J1047=41,'Equivalencia BH-BMPT'!$D$42,IF(J1047=42,'Equivalencia BH-BMPT'!$D$43,IF(J1047=43,'Equivalencia BH-BMPT'!$D$44,IF(J1047=44,'Equivalencia BH-BMPT'!$D$45,IF(J1047=45,'Equivalencia BH-BMPT'!$D$46,"No ha seleccionado un número de programa")))))))))))))))))))))))))))))))))))))))))))))</f>
        <v>No ha seleccionado un número de programa</v>
      </c>
      <c r="L1047" s="20"/>
      <c r="M1047" s="17"/>
      <c r="N1047" s="24"/>
      <c r="O1047" s="21"/>
      <c r="P1047" s="85"/>
      <c r="Q1047" s="22"/>
      <c r="R1047" s="22"/>
      <c r="S1047" s="22"/>
      <c r="T1047" s="22">
        <f t="shared" si="54"/>
        <v>0</v>
      </c>
      <c r="U1047" s="22"/>
      <c r="V1047" s="23"/>
      <c r="W1047" s="23"/>
      <c r="X1047" s="23"/>
      <c r="Y1047" s="17"/>
      <c r="Z1047" s="17"/>
      <c r="AA1047" s="39"/>
      <c r="AB1047" s="17"/>
      <c r="AC1047" s="17"/>
      <c r="AD1047" s="17"/>
      <c r="AE1047" s="17"/>
      <c r="AF1047" s="40" t="e">
        <f t="shared" si="55"/>
        <v>#DIV/0!</v>
      </c>
      <c r="AG1047" s="41"/>
      <c r="AH1047" s="41" t="b">
        <f t="shared" si="56"/>
        <v>1</v>
      </c>
    </row>
    <row r="1048" spans="1:34" ht="44.25" hidden="1" customHeight="1" thickBot="1" x14ac:dyDescent="0.3">
      <c r="A1048" s="17"/>
      <c r="B1048" s="17"/>
      <c r="C1048" s="3"/>
      <c r="D1048" s="17"/>
      <c r="E1048" s="3" t="str">
        <f>IF(D1048=1,'Tipo '!$B$2,IF(D1048=2,'Tipo '!$B$3,IF(D1048=3,'Tipo '!$B$4,IF(D1048=4,'Tipo '!$B$5,IF(D1048=5,'Tipo '!$B$6,IF(D1048=6,'Tipo '!$B$7,IF(D1048=7,'Tipo '!$B$8,IF(D1048=8,'Tipo '!$B$9,IF(D1048=9,'Tipo '!$B$10,IF(D1048=10,'Tipo '!$B$11,IF(D1048=11,'Tipo '!$B$12,IF(D1048=12,'Tipo '!$B$13,IF(D1048=13,'Tipo '!$B$14,IF(D1048=14,'Tipo '!$B$15,IF(D1048=15,'Tipo '!$B$16,IF(D1048=16,'Tipo '!$B$17,IF(D1048=17,'Tipo '!$B$18,IF(D1048=18,'Tipo '!$B$19,IF(D1048=19,'Tipo '!$B$20,IF(D1048=20,'Tipo '!$B$21,"No ha seleccionado un tipo de contrato válido"))))))))))))))))))))</f>
        <v>No ha seleccionado un tipo de contrato válido</v>
      </c>
      <c r="F1048" s="3"/>
      <c r="G1048" s="3"/>
      <c r="H1048" s="19"/>
      <c r="I1048" s="19"/>
      <c r="J1048" s="8"/>
      <c r="K1048" s="38" t="str">
        <f>IF(J1048=1,'Equivalencia BH-BMPT'!$D$2,IF(J1048=2,'Equivalencia BH-BMPT'!$D$3,IF(J1048=3,'Equivalencia BH-BMPT'!$D$4,IF(J1048=4,'Equivalencia BH-BMPT'!$D$5,IF(J1048=5,'Equivalencia BH-BMPT'!$D$6,IF(J1048=6,'Equivalencia BH-BMPT'!$D$7,IF(J1048=7,'Equivalencia BH-BMPT'!$D$8,IF(J1048=8,'Equivalencia BH-BMPT'!$D$9,IF(J1048=9,'Equivalencia BH-BMPT'!$D$10,IF(J1048=10,'Equivalencia BH-BMPT'!$D$11,IF(J1048=11,'Equivalencia BH-BMPT'!$D$12,IF(J1048=12,'Equivalencia BH-BMPT'!$D$13,IF(J1048=13,'Equivalencia BH-BMPT'!$D$14,IF(J1048=14,'Equivalencia BH-BMPT'!$D$15,IF(J1048=15,'Equivalencia BH-BMPT'!$D$16,IF(J1048=16,'Equivalencia BH-BMPT'!$D$17,IF(J1048=17,'Equivalencia BH-BMPT'!$D$18,IF(J1048=18,'Equivalencia BH-BMPT'!$D$19,IF(J1048=19,'Equivalencia BH-BMPT'!$D$20,IF(J1048=20,'Equivalencia BH-BMPT'!$D$21,IF(J1048=21,'Equivalencia BH-BMPT'!$D$22,IF(J1048=22,'Equivalencia BH-BMPT'!$D$23,IF(J1048=23,'Equivalencia BH-BMPT'!#REF!,IF(J1048=24,'Equivalencia BH-BMPT'!$D$25,IF(J1048=25,'Equivalencia BH-BMPT'!$D$26,IF(J1048=26,'Equivalencia BH-BMPT'!$D$27,IF(J1048=27,'Equivalencia BH-BMPT'!$D$28,IF(J1048=28,'Equivalencia BH-BMPT'!$D$29,IF(J1048=29,'Equivalencia BH-BMPT'!$D$30,IF(J1048=30,'Equivalencia BH-BMPT'!$D$31,IF(J1048=31,'Equivalencia BH-BMPT'!$D$32,IF(J1048=32,'Equivalencia BH-BMPT'!$D$33,IF(J1048=33,'Equivalencia BH-BMPT'!$D$34,IF(J1048=34,'Equivalencia BH-BMPT'!$D$35,IF(J1048=35,'Equivalencia BH-BMPT'!$D$36,IF(J1048=36,'Equivalencia BH-BMPT'!$D$37,IF(J1048=37,'Equivalencia BH-BMPT'!$D$38,IF(J1048=38,'Equivalencia BH-BMPT'!#REF!,IF(J1048=39,'Equivalencia BH-BMPT'!$D$40,IF(J1048=40,'Equivalencia BH-BMPT'!$D$41,IF(J1048=41,'Equivalencia BH-BMPT'!$D$42,IF(J1048=42,'Equivalencia BH-BMPT'!$D$43,IF(J1048=43,'Equivalencia BH-BMPT'!$D$44,IF(J1048=44,'Equivalencia BH-BMPT'!$D$45,IF(J1048=45,'Equivalencia BH-BMPT'!$D$46,"No ha seleccionado un número de programa")))))))))))))))))))))))))))))))))))))))))))))</f>
        <v>No ha seleccionado un número de programa</v>
      </c>
      <c r="L1048" s="20"/>
      <c r="M1048" s="17"/>
      <c r="N1048" s="24"/>
      <c r="O1048" s="21"/>
      <c r="P1048" s="85"/>
      <c r="Q1048" s="22"/>
      <c r="R1048" s="22"/>
      <c r="S1048" s="22"/>
      <c r="T1048" s="22">
        <f t="shared" si="54"/>
        <v>0</v>
      </c>
      <c r="U1048" s="22"/>
      <c r="V1048" s="23"/>
      <c r="W1048" s="23"/>
      <c r="X1048" s="23"/>
      <c r="Y1048" s="17"/>
      <c r="Z1048" s="17"/>
      <c r="AA1048" s="39"/>
      <c r="AB1048" s="17"/>
      <c r="AC1048" s="17"/>
      <c r="AD1048" s="17"/>
      <c r="AE1048" s="17"/>
      <c r="AF1048" s="40" t="e">
        <f t="shared" si="55"/>
        <v>#DIV/0!</v>
      </c>
      <c r="AG1048" s="41"/>
      <c r="AH1048" s="41" t="b">
        <f t="shared" si="56"/>
        <v>1</v>
      </c>
    </row>
    <row r="1049" spans="1:34" ht="44.25" hidden="1" customHeight="1" thickBot="1" x14ac:dyDescent="0.3">
      <c r="A1049" s="17"/>
      <c r="B1049" s="17"/>
      <c r="C1049" s="3"/>
      <c r="D1049" s="17"/>
      <c r="E1049" s="3" t="str">
        <f>IF(D1049=1,'Tipo '!$B$2,IF(D1049=2,'Tipo '!$B$3,IF(D1049=3,'Tipo '!$B$4,IF(D1049=4,'Tipo '!$B$5,IF(D1049=5,'Tipo '!$B$6,IF(D1049=6,'Tipo '!$B$7,IF(D1049=7,'Tipo '!$B$8,IF(D1049=8,'Tipo '!$B$9,IF(D1049=9,'Tipo '!$B$10,IF(D1049=10,'Tipo '!$B$11,IF(D1049=11,'Tipo '!$B$12,IF(D1049=12,'Tipo '!$B$13,IF(D1049=13,'Tipo '!$B$14,IF(D1049=14,'Tipo '!$B$15,IF(D1049=15,'Tipo '!$B$16,IF(D1049=16,'Tipo '!$B$17,IF(D1049=17,'Tipo '!$B$18,IF(D1049=18,'Tipo '!$B$19,IF(D1049=19,'Tipo '!$B$20,IF(D1049=20,'Tipo '!$B$21,"No ha seleccionado un tipo de contrato válido"))))))))))))))))))))</f>
        <v>No ha seleccionado un tipo de contrato válido</v>
      </c>
      <c r="F1049" s="3"/>
      <c r="G1049" s="3"/>
      <c r="H1049" s="19"/>
      <c r="I1049" s="19"/>
      <c r="J1049" s="8"/>
      <c r="K1049" s="38" t="str">
        <f>IF(J1049=1,'Equivalencia BH-BMPT'!$D$2,IF(J1049=2,'Equivalencia BH-BMPT'!$D$3,IF(J1049=3,'Equivalencia BH-BMPT'!$D$4,IF(J1049=4,'Equivalencia BH-BMPT'!$D$5,IF(J1049=5,'Equivalencia BH-BMPT'!$D$6,IF(J1049=6,'Equivalencia BH-BMPT'!$D$7,IF(J1049=7,'Equivalencia BH-BMPT'!$D$8,IF(J1049=8,'Equivalencia BH-BMPT'!$D$9,IF(J1049=9,'Equivalencia BH-BMPT'!$D$10,IF(J1049=10,'Equivalencia BH-BMPT'!$D$11,IF(J1049=11,'Equivalencia BH-BMPT'!$D$12,IF(J1049=12,'Equivalencia BH-BMPT'!$D$13,IF(J1049=13,'Equivalencia BH-BMPT'!$D$14,IF(J1049=14,'Equivalencia BH-BMPT'!$D$15,IF(J1049=15,'Equivalencia BH-BMPT'!$D$16,IF(J1049=16,'Equivalencia BH-BMPT'!$D$17,IF(J1049=17,'Equivalencia BH-BMPT'!$D$18,IF(J1049=18,'Equivalencia BH-BMPT'!$D$19,IF(J1049=19,'Equivalencia BH-BMPT'!$D$20,IF(J1049=20,'Equivalencia BH-BMPT'!$D$21,IF(J1049=21,'Equivalencia BH-BMPT'!$D$22,IF(J1049=22,'Equivalencia BH-BMPT'!$D$23,IF(J1049=23,'Equivalencia BH-BMPT'!#REF!,IF(J1049=24,'Equivalencia BH-BMPT'!$D$25,IF(J1049=25,'Equivalencia BH-BMPT'!$D$26,IF(J1049=26,'Equivalencia BH-BMPT'!$D$27,IF(J1049=27,'Equivalencia BH-BMPT'!$D$28,IF(J1049=28,'Equivalencia BH-BMPT'!$D$29,IF(J1049=29,'Equivalencia BH-BMPT'!$D$30,IF(J1049=30,'Equivalencia BH-BMPT'!$D$31,IF(J1049=31,'Equivalencia BH-BMPT'!$D$32,IF(J1049=32,'Equivalencia BH-BMPT'!$D$33,IF(J1049=33,'Equivalencia BH-BMPT'!$D$34,IF(J1049=34,'Equivalencia BH-BMPT'!$D$35,IF(J1049=35,'Equivalencia BH-BMPT'!$D$36,IF(J1049=36,'Equivalencia BH-BMPT'!$D$37,IF(J1049=37,'Equivalencia BH-BMPT'!$D$38,IF(J1049=38,'Equivalencia BH-BMPT'!#REF!,IF(J1049=39,'Equivalencia BH-BMPT'!$D$40,IF(J1049=40,'Equivalencia BH-BMPT'!$D$41,IF(J1049=41,'Equivalencia BH-BMPT'!$D$42,IF(J1049=42,'Equivalencia BH-BMPT'!$D$43,IF(J1049=43,'Equivalencia BH-BMPT'!$D$44,IF(J1049=44,'Equivalencia BH-BMPT'!$D$45,IF(J1049=45,'Equivalencia BH-BMPT'!$D$46,"No ha seleccionado un número de programa")))))))))))))))))))))))))))))))))))))))))))))</f>
        <v>No ha seleccionado un número de programa</v>
      </c>
      <c r="L1049" s="20"/>
      <c r="M1049" s="17"/>
      <c r="N1049" s="24"/>
      <c r="O1049" s="21"/>
      <c r="P1049" s="85"/>
      <c r="Q1049" s="22"/>
      <c r="R1049" s="22"/>
      <c r="S1049" s="22"/>
      <c r="T1049" s="22">
        <f t="shared" si="54"/>
        <v>0</v>
      </c>
      <c r="U1049" s="22"/>
      <c r="V1049" s="23"/>
      <c r="W1049" s="23"/>
      <c r="X1049" s="23"/>
      <c r="Y1049" s="17"/>
      <c r="Z1049" s="17"/>
      <c r="AA1049" s="39"/>
      <c r="AB1049" s="17"/>
      <c r="AC1049" s="17"/>
      <c r="AD1049" s="17"/>
      <c r="AE1049" s="17"/>
      <c r="AF1049" s="40" t="e">
        <f t="shared" si="55"/>
        <v>#DIV/0!</v>
      </c>
      <c r="AG1049" s="41"/>
      <c r="AH1049" s="41" t="b">
        <f t="shared" si="56"/>
        <v>1</v>
      </c>
    </row>
    <row r="1050" spans="1:34" ht="44.25" hidden="1" customHeight="1" thickBot="1" x14ac:dyDescent="0.3">
      <c r="A1050" s="17"/>
      <c r="B1050" s="17"/>
      <c r="C1050" s="3"/>
      <c r="D1050" s="17"/>
      <c r="E1050" s="3" t="str">
        <f>IF(D1050=1,'Tipo '!$B$2,IF(D1050=2,'Tipo '!$B$3,IF(D1050=3,'Tipo '!$B$4,IF(D1050=4,'Tipo '!$B$5,IF(D1050=5,'Tipo '!$B$6,IF(D1050=6,'Tipo '!$B$7,IF(D1050=7,'Tipo '!$B$8,IF(D1050=8,'Tipo '!$B$9,IF(D1050=9,'Tipo '!$B$10,IF(D1050=10,'Tipo '!$B$11,IF(D1050=11,'Tipo '!$B$12,IF(D1050=12,'Tipo '!$B$13,IF(D1050=13,'Tipo '!$B$14,IF(D1050=14,'Tipo '!$B$15,IF(D1050=15,'Tipo '!$B$16,IF(D1050=16,'Tipo '!$B$17,IF(D1050=17,'Tipo '!$B$18,IF(D1050=18,'Tipo '!$B$19,IF(D1050=19,'Tipo '!$B$20,IF(D1050=20,'Tipo '!$B$21,"No ha seleccionado un tipo de contrato válido"))))))))))))))))))))</f>
        <v>No ha seleccionado un tipo de contrato válido</v>
      </c>
      <c r="F1050" s="3"/>
      <c r="G1050" s="3"/>
      <c r="H1050" s="19"/>
      <c r="I1050" s="19"/>
      <c r="J1050" s="8"/>
      <c r="K1050" s="38" t="str">
        <f>IF(J1050=1,'Equivalencia BH-BMPT'!$D$2,IF(J1050=2,'Equivalencia BH-BMPT'!$D$3,IF(J1050=3,'Equivalencia BH-BMPT'!$D$4,IF(J1050=4,'Equivalencia BH-BMPT'!$D$5,IF(J1050=5,'Equivalencia BH-BMPT'!$D$6,IF(J1050=6,'Equivalencia BH-BMPT'!$D$7,IF(J1050=7,'Equivalencia BH-BMPT'!$D$8,IF(J1050=8,'Equivalencia BH-BMPT'!$D$9,IF(J1050=9,'Equivalencia BH-BMPT'!$D$10,IF(J1050=10,'Equivalencia BH-BMPT'!$D$11,IF(J1050=11,'Equivalencia BH-BMPT'!$D$12,IF(J1050=12,'Equivalencia BH-BMPT'!$D$13,IF(J1050=13,'Equivalencia BH-BMPT'!$D$14,IF(J1050=14,'Equivalencia BH-BMPT'!$D$15,IF(J1050=15,'Equivalencia BH-BMPT'!$D$16,IF(J1050=16,'Equivalencia BH-BMPT'!$D$17,IF(J1050=17,'Equivalencia BH-BMPT'!$D$18,IF(J1050=18,'Equivalencia BH-BMPT'!$D$19,IF(J1050=19,'Equivalencia BH-BMPT'!$D$20,IF(J1050=20,'Equivalencia BH-BMPT'!$D$21,IF(J1050=21,'Equivalencia BH-BMPT'!$D$22,IF(J1050=22,'Equivalencia BH-BMPT'!$D$23,IF(J1050=23,'Equivalencia BH-BMPT'!#REF!,IF(J1050=24,'Equivalencia BH-BMPT'!$D$25,IF(J1050=25,'Equivalencia BH-BMPT'!$D$26,IF(J1050=26,'Equivalencia BH-BMPT'!$D$27,IF(J1050=27,'Equivalencia BH-BMPT'!$D$28,IF(J1050=28,'Equivalencia BH-BMPT'!$D$29,IF(J1050=29,'Equivalencia BH-BMPT'!$D$30,IF(J1050=30,'Equivalencia BH-BMPT'!$D$31,IF(J1050=31,'Equivalencia BH-BMPT'!$D$32,IF(J1050=32,'Equivalencia BH-BMPT'!$D$33,IF(J1050=33,'Equivalencia BH-BMPT'!$D$34,IF(J1050=34,'Equivalencia BH-BMPT'!$D$35,IF(J1050=35,'Equivalencia BH-BMPT'!$D$36,IF(J1050=36,'Equivalencia BH-BMPT'!$D$37,IF(J1050=37,'Equivalencia BH-BMPT'!$D$38,IF(J1050=38,'Equivalencia BH-BMPT'!#REF!,IF(J1050=39,'Equivalencia BH-BMPT'!$D$40,IF(J1050=40,'Equivalencia BH-BMPT'!$D$41,IF(J1050=41,'Equivalencia BH-BMPT'!$D$42,IF(J1050=42,'Equivalencia BH-BMPT'!$D$43,IF(J1050=43,'Equivalencia BH-BMPT'!$D$44,IF(J1050=44,'Equivalencia BH-BMPT'!$D$45,IF(J1050=45,'Equivalencia BH-BMPT'!$D$46,"No ha seleccionado un número de programa")))))))))))))))))))))))))))))))))))))))))))))</f>
        <v>No ha seleccionado un número de programa</v>
      </c>
      <c r="L1050" s="20"/>
      <c r="M1050" s="17"/>
      <c r="N1050" s="24"/>
      <c r="O1050" s="21"/>
      <c r="P1050" s="85"/>
      <c r="Q1050" s="22"/>
      <c r="R1050" s="22"/>
      <c r="S1050" s="22"/>
      <c r="T1050" s="22">
        <f t="shared" si="54"/>
        <v>0</v>
      </c>
      <c r="U1050" s="22"/>
      <c r="V1050" s="23"/>
      <c r="W1050" s="23"/>
      <c r="X1050" s="23"/>
      <c r="Y1050" s="17"/>
      <c r="Z1050" s="17"/>
      <c r="AA1050" s="39"/>
      <c r="AB1050" s="17"/>
      <c r="AC1050" s="17"/>
      <c r="AD1050" s="17"/>
      <c r="AE1050" s="17"/>
      <c r="AF1050" s="40" t="e">
        <f t="shared" si="55"/>
        <v>#DIV/0!</v>
      </c>
      <c r="AG1050" s="41"/>
      <c r="AH1050" s="41" t="b">
        <f t="shared" si="56"/>
        <v>1</v>
      </c>
    </row>
    <row r="1051" spans="1:34" ht="44.25" hidden="1" customHeight="1" thickBot="1" x14ac:dyDescent="0.3">
      <c r="A1051" s="17"/>
      <c r="B1051" s="17"/>
      <c r="C1051" s="3"/>
      <c r="D1051" s="17"/>
      <c r="E1051" s="3" t="str">
        <f>IF(D1051=1,'Tipo '!$B$2,IF(D1051=2,'Tipo '!$B$3,IF(D1051=3,'Tipo '!$B$4,IF(D1051=4,'Tipo '!$B$5,IF(D1051=5,'Tipo '!$B$6,IF(D1051=6,'Tipo '!$B$7,IF(D1051=7,'Tipo '!$B$8,IF(D1051=8,'Tipo '!$B$9,IF(D1051=9,'Tipo '!$B$10,IF(D1051=10,'Tipo '!$B$11,IF(D1051=11,'Tipo '!$B$12,IF(D1051=12,'Tipo '!$B$13,IF(D1051=13,'Tipo '!$B$14,IF(D1051=14,'Tipo '!$B$15,IF(D1051=15,'Tipo '!$B$16,IF(D1051=16,'Tipo '!$B$17,IF(D1051=17,'Tipo '!$B$18,IF(D1051=18,'Tipo '!$B$19,IF(D1051=19,'Tipo '!$B$20,IF(D1051=20,'Tipo '!$B$21,"No ha seleccionado un tipo de contrato válido"))))))))))))))))))))</f>
        <v>No ha seleccionado un tipo de contrato válido</v>
      </c>
      <c r="F1051" s="3"/>
      <c r="G1051" s="3"/>
      <c r="H1051" s="19"/>
      <c r="I1051" s="19"/>
      <c r="J1051" s="8"/>
      <c r="K1051" s="38" t="str">
        <f>IF(J1051=1,'Equivalencia BH-BMPT'!$D$2,IF(J1051=2,'Equivalencia BH-BMPT'!$D$3,IF(J1051=3,'Equivalencia BH-BMPT'!$D$4,IF(J1051=4,'Equivalencia BH-BMPT'!$D$5,IF(J1051=5,'Equivalencia BH-BMPT'!$D$6,IF(J1051=6,'Equivalencia BH-BMPT'!$D$7,IF(J1051=7,'Equivalencia BH-BMPT'!$D$8,IF(J1051=8,'Equivalencia BH-BMPT'!$D$9,IF(J1051=9,'Equivalencia BH-BMPT'!$D$10,IF(J1051=10,'Equivalencia BH-BMPT'!$D$11,IF(J1051=11,'Equivalencia BH-BMPT'!$D$12,IF(J1051=12,'Equivalencia BH-BMPT'!$D$13,IF(J1051=13,'Equivalencia BH-BMPT'!$D$14,IF(J1051=14,'Equivalencia BH-BMPT'!$D$15,IF(J1051=15,'Equivalencia BH-BMPT'!$D$16,IF(J1051=16,'Equivalencia BH-BMPT'!$D$17,IF(J1051=17,'Equivalencia BH-BMPT'!$D$18,IF(J1051=18,'Equivalencia BH-BMPT'!$D$19,IF(J1051=19,'Equivalencia BH-BMPT'!$D$20,IF(J1051=20,'Equivalencia BH-BMPT'!$D$21,IF(J1051=21,'Equivalencia BH-BMPT'!$D$22,IF(J1051=22,'Equivalencia BH-BMPT'!$D$23,IF(J1051=23,'Equivalencia BH-BMPT'!#REF!,IF(J1051=24,'Equivalencia BH-BMPT'!$D$25,IF(J1051=25,'Equivalencia BH-BMPT'!$D$26,IF(J1051=26,'Equivalencia BH-BMPT'!$D$27,IF(J1051=27,'Equivalencia BH-BMPT'!$D$28,IF(J1051=28,'Equivalencia BH-BMPT'!$D$29,IF(J1051=29,'Equivalencia BH-BMPT'!$D$30,IF(J1051=30,'Equivalencia BH-BMPT'!$D$31,IF(J1051=31,'Equivalencia BH-BMPT'!$D$32,IF(J1051=32,'Equivalencia BH-BMPT'!$D$33,IF(J1051=33,'Equivalencia BH-BMPT'!$D$34,IF(J1051=34,'Equivalencia BH-BMPT'!$D$35,IF(J1051=35,'Equivalencia BH-BMPT'!$D$36,IF(J1051=36,'Equivalencia BH-BMPT'!$D$37,IF(J1051=37,'Equivalencia BH-BMPT'!$D$38,IF(J1051=38,'Equivalencia BH-BMPT'!#REF!,IF(J1051=39,'Equivalencia BH-BMPT'!$D$40,IF(J1051=40,'Equivalencia BH-BMPT'!$D$41,IF(J1051=41,'Equivalencia BH-BMPT'!$D$42,IF(J1051=42,'Equivalencia BH-BMPT'!$D$43,IF(J1051=43,'Equivalencia BH-BMPT'!$D$44,IF(J1051=44,'Equivalencia BH-BMPT'!$D$45,IF(J1051=45,'Equivalencia BH-BMPT'!$D$46,"No ha seleccionado un número de programa")))))))))))))))))))))))))))))))))))))))))))))</f>
        <v>No ha seleccionado un número de programa</v>
      </c>
      <c r="L1051" s="20"/>
      <c r="M1051" s="17"/>
      <c r="N1051" s="24"/>
      <c r="O1051" s="21"/>
      <c r="P1051" s="85"/>
      <c r="Q1051" s="22"/>
      <c r="R1051" s="22"/>
      <c r="S1051" s="22"/>
      <c r="T1051" s="22">
        <f t="shared" si="54"/>
        <v>0</v>
      </c>
      <c r="U1051" s="22"/>
      <c r="V1051" s="23"/>
      <c r="W1051" s="23"/>
      <c r="X1051" s="23"/>
      <c r="Y1051" s="17"/>
      <c r="Z1051" s="17"/>
      <c r="AA1051" s="39"/>
      <c r="AB1051" s="17"/>
      <c r="AC1051" s="17"/>
      <c r="AD1051" s="17"/>
      <c r="AE1051" s="17"/>
      <c r="AF1051" s="40" t="e">
        <f t="shared" si="55"/>
        <v>#DIV/0!</v>
      </c>
      <c r="AG1051" s="41"/>
      <c r="AH1051" s="41" t="b">
        <f t="shared" si="56"/>
        <v>1</v>
      </c>
    </row>
    <row r="1052" spans="1:34" ht="44.25" hidden="1" customHeight="1" thickBot="1" x14ac:dyDescent="0.3">
      <c r="A1052" s="17"/>
      <c r="B1052" s="17"/>
      <c r="C1052" s="3"/>
      <c r="D1052" s="17"/>
      <c r="E1052" s="3" t="str">
        <f>IF(D1052=1,'Tipo '!$B$2,IF(D1052=2,'Tipo '!$B$3,IF(D1052=3,'Tipo '!$B$4,IF(D1052=4,'Tipo '!$B$5,IF(D1052=5,'Tipo '!$B$6,IF(D1052=6,'Tipo '!$B$7,IF(D1052=7,'Tipo '!$B$8,IF(D1052=8,'Tipo '!$B$9,IF(D1052=9,'Tipo '!$B$10,IF(D1052=10,'Tipo '!$B$11,IF(D1052=11,'Tipo '!$B$12,IF(D1052=12,'Tipo '!$B$13,IF(D1052=13,'Tipo '!$B$14,IF(D1052=14,'Tipo '!$B$15,IF(D1052=15,'Tipo '!$B$16,IF(D1052=16,'Tipo '!$B$17,IF(D1052=17,'Tipo '!$B$18,IF(D1052=18,'Tipo '!$B$19,IF(D1052=19,'Tipo '!$B$20,IF(D1052=20,'Tipo '!$B$21,"No ha seleccionado un tipo de contrato válido"))))))))))))))))))))</f>
        <v>No ha seleccionado un tipo de contrato válido</v>
      </c>
      <c r="F1052" s="3"/>
      <c r="G1052" s="3"/>
      <c r="H1052" s="19"/>
      <c r="I1052" s="19"/>
      <c r="J1052" s="8"/>
      <c r="K1052" s="38" t="str">
        <f>IF(J1052=1,'Equivalencia BH-BMPT'!$D$2,IF(J1052=2,'Equivalencia BH-BMPT'!$D$3,IF(J1052=3,'Equivalencia BH-BMPT'!$D$4,IF(J1052=4,'Equivalencia BH-BMPT'!$D$5,IF(J1052=5,'Equivalencia BH-BMPT'!$D$6,IF(J1052=6,'Equivalencia BH-BMPT'!$D$7,IF(J1052=7,'Equivalencia BH-BMPT'!$D$8,IF(J1052=8,'Equivalencia BH-BMPT'!$D$9,IF(J1052=9,'Equivalencia BH-BMPT'!$D$10,IF(J1052=10,'Equivalencia BH-BMPT'!$D$11,IF(J1052=11,'Equivalencia BH-BMPT'!$D$12,IF(J1052=12,'Equivalencia BH-BMPT'!$D$13,IF(J1052=13,'Equivalencia BH-BMPT'!$D$14,IF(J1052=14,'Equivalencia BH-BMPT'!$D$15,IF(J1052=15,'Equivalencia BH-BMPT'!$D$16,IF(J1052=16,'Equivalencia BH-BMPT'!$D$17,IF(J1052=17,'Equivalencia BH-BMPT'!$D$18,IF(J1052=18,'Equivalencia BH-BMPT'!$D$19,IF(J1052=19,'Equivalencia BH-BMPT'!$D$20,IF(J1052=20,'Equivalencia BH-BMPT'!$D$21,IF(J1052=21,'Equivalencia BH-BMPT'!$D$22,IF(J1052=22,'Equivalencia BH-BMPT'!$D$23,IF(J1052=23,'Equivalencia BH-BMPT'!#REF!,IF(J1052=24,'Equivalencia BH-BMPT'!$D$25,IF(J1052=25,'Equivalencia BH-BMPT'!$D$26,IF(J1052=26,'Equivalencia BH-BMPT'!$D$27,IF(J1052=27,'Equivalencia BH-BMPT'!$D$28,IF(J1052=28,'Equivalencia BH-BMPT'!$D$29,IF(J1052=29,'Equivalencia BH-BMPT'!$D$30,IF(J1052=30,'Equivalencia BH-BMPT'!$D$31,IF(J1052=31,'Equivalencia BH-BMPT'!$D$32,IF(J1052=32,'Equivalencia BH-BMPT'!$D$33,IF(J1052=33,'Equivalencia BH-BMPT'!$D$34,IF(J1052=34,'Equivalencia BH-BMPT'!$D$35,IF(J1052=35,'Equivalencia BH-BMPT'!$D$36,IF(J1052=36,'Equivalencia BH-BMPT'!$D$37,IF(J1052=37,'Equivalencia BH-BMPT'!$D$38,IF(J1052=38,'Equivalencia BH-BMPT'!#REF!,IF(J1052=39,'Equivalencia BH-BMPT'!$D$40,IF(J1052=40,'Equivalencia BH-BMPT'!$D$41,IF(J1052=41,'Equivalencia BH-BMPT'!$D$42,IF(J1052=42,'Equivalencia BH-BMPT'!$D$43,IF(J1052=43,'Equivalencia BH-BMPT'!$D$44,IF(J1052=44,'Equivalencia BH-BMPT'!$D$45,IF(J1052=45,'Equivalencia BH-BMPT'!$D$46,"No ha seleccionado un número de programa")))))))))))))))))))))))))))))))))))))))))))))</f>
        <v>No ha seleccionado un número de programa</v>
      </c>
      <c r="L1052" s="20"/>
      <c r="M1052" s="17"/>
      <c r="N1052" s="24"/>
      <c r="O1052" s="21"/>
      <c r="P1052" s="85"/>
      <c r="Q1052" s="22"/>
      <c r="R1052" s="22"/>
      <c r="S1052" s="22"/>
      <c r="T1052" s="22">
        <f t="shared" si="54"/>
        <v>0</v>
      </c>
      <c r="U1052" s="22"/>
      <c r="V1052" s="23"/>
      <c r="W1052" s="23"/>
      <c r="X1052" s="23"/>
      <c r="Y1052" s="17"/>
      <c r="Z1052" s="17"/>
      <c r="AA1052" s="39"/>
      <c r="AB1052" s="17"/>
      <c r="AC1052" s="17"/>
      <c r="AD1052" s="17"/>
      <c r="AE1052" s="17"/>
      <c r="AF1052" s="40" t="e">
        <f t="shared" si="55"/>
        <v>#DIV/0!</v>
      </c>
      <c r="AG1052" s="41"/>
      <c r="AH1052" s="41" t="b">
        <f t="shared" si="56"/>
        <v>1</v>
      </c>
    </row>
    <row r="1053" spans="1:34" ht="44.25" hidden="1" customHeight="1" thickBot="1" x14ac:dyDescent="0.3">
      <c r="A1053" s="17"/>
      <c r="B1053" s="17"/>
      <c r="C1053" s="3"/>
      <c r="D1053" s="17"/>
      <c r="E1053" s="3" t="str">
        <f>IF(D1053=1,'Tipo '!$B$2,IF(D1053=2,'Tipo '!$B$3,IF(D1053=3,'Tipo '!$B$4,IF(D1053=4,'Tipo '!$B$5,IF(D1053=5,'Tipo '!$B$6,IF(D1053=6,'Tipo '!$B$7,IF(D1053=7,'Tipo '!$B$8,IF(D1053=8,'Tipo '!$B$9,IF(D1053=9,'Tipo '!$B$10,IF(D1053=10,'Tipo '!$B$11,IF(D1053=11,'Tipo '!$B$12,IF(D1053=12,'Tipo '!$B$13,IF(D1053=13,'Tipo '!$B$14,IF(D1053=14,'Tipo '!$B$15,IF(D1053=15,'Tipo '!$B$16,IF(D1053=16,'Tipo '!$B$17,IF(D1053=17,'Tipo '!$B$18,IF(D1053=18,'Tipo '!$B$19,IF(D1053=19,'Tipo '!$B$20,IF(D1053=20,'Tipo '!$B$21,"No ha seleccionado un tipo de contrato válido"))))))))))))))))))))</f>
        <v>No ha seleccionado un tipo de contrato válido</v>
      </c>
      <c r="F1053" s="3"/>
      <c r="G1053" s="3"/>
      <c r="H1053" s="19"/>
      <c r="I1053" s="19"/>
      <c r="J1053" s="8"/>
      <c r="K1053" s="38" t="str">
        <f>IF(J1053=1,'Equivalencia BH-BMPT'!$D$2,IF(J1053=2,'Equivalencia BH-BMPT'!$D$3,IF(J1053=3,'Equivalencia BH-BMPT'!$D$4,IF(J1053=4,'Equivalencia BH-BMPT'!$D$5,IF(J1053=5,'Equivalencia BH-BMPT'!$D$6,IF(J1053=6,'Equivalencia BH-BMPT'!$D$7,IF(J1053=7,'Equivalencia BH-BMPT'!$D$8,IF(J1053=8,'Equivalencia BH-BMPT'!$D$9,IF(J1053=9,'Equivalencia BH-BMPT'!$D$10,IF(J1053=10,'Equivalencia BH-BMPT'!$D$11,IF(J1053=11,'Equivalencia BH-BMPT'!$D$12,IF(J1053=12,'Equivalencia BH-BMPT'!$D$13,IF(J1053=13,'Equivalencia BH-BMPT'!$D$14,IF(J1053=14,'Equivalencia BH-BMPT'!$D$15,IF(J1053=15,'Equivalencia BH-BMPT'!$D$16,IF(J1053=16,'Equivalencia BH-BMPT'!$D$17,IF(J1053=17,'Equivalencia BH-BMPT'!$D$18,IF(J1053=18,'Equivalencia BH-BMPT'!$D$19,IF(J1053=19,'Equivalencia BH-BMPT'!$D$20,IF(J1053=20,'Equivalencia BH-BMPT'!$D$21,IF(J1053=21,'Equivalencia BH-BMPT'!$D$22,IF(J1053=22,'Equivalencia BH-BMPT'!$D$23,IF(J1053=23,'Equivalencia BH-BMPT'!#REF!,IF(J1053=24,'Equivalencia BH-BMPT'!$D$25,IF(J1053=25,'Equivalencia BH-BMPT'!$D$26,IF(J1053=26,'Equivalencia BH-BMPT'!$D$27,IF(J1053=27,'Equivalencia BH-BMPT'!$D$28,IF(J1053=28,'Equivalencia BH-BMPT'!$D$29,IF(J1053=29,'Equivalencia BH-BMPT'!$D$30,IF(J1053=30,'Equivalencia BH-BMPT'!$D$31,IF(J1053=31,'Equivalencia BH-BMPT'!$D$32,IF(J1053=32,'Equivalencia BH-BMPT'!$D$33,IF(J1053=33,'Equivalencia BH-BMPT'!$D$34,IF(J1053=34,'Equivalencia BH-BMPT'!$D$35,IF(J1053=35,'Equivalencia BH-BMPT'!$D$36,IF(J1053=36,'Equivalencia BH-BMPT'!$D$37,IF(J1053=37,'Equivalencia BH-BMPT'!$D$38,IF(J1053=38,'Equivalencia BH-BMPT'!#REF!,IF(J1053=39,'Equivalencia BH-BMPT'!$D$40,IF(J1053=40,'Equivalencia BH-BMPT'!$D$41,IF(J1053=41,'Equivalencia BH-BMPT'!$D$42,IF(J1053=42,'Equivalencia BH-BMPT'!$D$43,IF(J1053=43,'Equivalencia BH-BMPT'!$D$44,IF(J1053=44,'Equivalencia BH-BMPT'!$D$45,IF(J1053=45,'Equivalencia BH-BMPT'!$D$46,"No ha seleccionado un número de programa")))))))))))))))))))))))))))))))))))))))))))))</f>
        <v>No ha seleccionado un número de programa</v>
      </c>
      <c r="L1053" s="20"/>
      <c r="M1053" s="17"/>
      <c r="N1053" s="24"/>
      <c r="O1053" s="21"/>
      <c r="P1053" s="85"/>
      <c r="Q1053" s="22"/>
      <c r="R1053" s="22"/>
      <c r="S1053" s="22"/>
      <c r="T1053" s="22">
        <f t="shared" si="54"/>
        <v>0</v>
      </c>
      <c r="U1053" s="22"/>
      <c r="V1053" s="23"/>
      <c r="W1053" s="23"/>
      <c r="X1053" s="23"/>
      <c r="Y1053" s="17"/>
      <c r="Z1053" s="17"/>
      <c r="AA1053" s="39"/>
      <c r="AB1053" s="17"/>
      <c r="AC1053" s="17"/>
      <c r="AD1053" s="17"/>
      <c r="AE1053" s="17"/>
      <c r="AF1053" s="40" t="e">
        <f t="shared" si="55"/>
        <v>#DIV/0!</v>
      </c>
      <c r="AG1053" s="41"/>
      <c r="AH1053" s="41" t="b">
        <f t="shared" si="56"/>
        <v>1</v>
      </c>
    </row>
    <row r="1054" spans="1:34" ht="44.25" hidden="1" customHeight="1" thickBot="1" x14ac:dyDescent="0.3">
      <c r="A1054" s="17"/>
      <c r="B1054" s="17"/>
      <c r="C1054" s="3"/>
      <c r="D1054" s="17"/>
      <c r="E1054" s="3" t="str">
        <f>IF(D1054=1,'Tipo '!$B$2,IF(D1054=2,'Tipo '!$B$3,IF(D1054=3,'Tipo '!$B$4,IF(D1054=4,'Tipo '!$B$5,IF(D1054=5,'Tipo '!$B$6,IF(D1054=6,'Tipo '!$B$7,IF(D1054=7,'Tipo '!$B$8,IF(D1054=8,'Tipo '!$B$9,IF(D1054=9,'Tipo '!$B$10,IF(D1054=10,'Tipo '!$B$11,IF(D1054=11,'Tipo '!$B$12,IF(D1054=12,'Tipo '!$B$13,IF(D1054=13,'Tipo '!$B$14,IF(D1054=14,'Tipo '!$B$15,IF(D1054=15,'Tipo '!$B$16,IF(D1054=16,'Tipo '!$B$17,IF(D1054=17,'Tipo '!$B$18,IF(D1054=18,'Tipo '!$B$19,IF(D1054=19,'Tipo '!$B$20,IF(D1054=20,'Tipo '!$B$21,"No ha seleccionado un tipo de contrato válido"))))))))))))))))))))</f>
        <v>No ha seleccionado un tipo de contrato válido</v>
      </c>
      <c r="F1054" s="3"/>
      <c r="G1054" s="3"/>
      <c r="H1054" s="19"/>
      <c r="I1054" s="19"/>
      <c r="J1054" s="8"/>
      <c r="K1054" s="38" t="str">
        <f>IF(J1054=1,'Equivalencia BH-BMPT'!$D$2,IF(J1054=2,'Equivalencia BH-BMPT'!$D$3,IF(J1054=3,'Equivalencia BH-BMPT'!$D$4,IF(J1054=4,'Equivalencia BH-BMPT'!$D$5,IF(J1054=5,'Equivalencia BH-BMPT'!$D$6,IF(J1054=6,'Equivalencia BH-BMPT'!$D$7,IF(J1054=7,'Equivalencia BH-BMPT'!$D$8,IF(J1054=8,'Equivalencia BH-BMPT'!$D$9,IF(J1054=9,'Equivalencia BH-BMPT'!$D$10,IF(J1054=10,'Equivalencia BH-BMPT'!$D$11,IF(J1054=11,'Equivalencia BH-BMPT'!$D$12,IF(J1054=12,'Equivalencia BH-BMPT'!$D$13,IF(J1054=13,'Equivalencia BH-BMPT'!$D$14,IF(J1054=14,'Equivalencia BH-BMPT'!$D$15,IF(J1054=15,'Equivalencia BH-BMPT'!$D$16,IF(J1054=16,'Equivalencia BH-BMPT'!$D$17,IF(J1054=17,'Equivalencia BH-BMPT'!$D$18,IF(J1054=18,'Equivalencia BH-BMPT'!$D$19,IF(J1054=19,'Equivalencia BH-BMPT'!$D$20,IF(J1054=20,'Equivalencia BH-BMPT'!$D$21,IF(J1054=21,'Equivalencia BH-BMPT'!$D$22,IF(J1054=22,'Equivalencia BH-BMPT'!$D$23,IF(J1054=23,'Equivalencia BH-BMPT'!#REF!,IF(J1054=24,'Equivalencia BH-BMPT'!$D$25,IF(J1054=25,'Equivalencia BH-BMPT'!$D$26,IF(J1054=26,'Equivalencia BH-BMPT'!$D$27,IF(J1054=27,'Equivalencia BH-BMPT'!$D$28,IF(J1054=28,'Equivalencia BH-BMPT'!$D$29,IF(J1054=29,'Equivalencia BH-BMPT'!$D$30,IF(J1054=30,'Equivalencia BH-BMPT'!$D$31,IF(J1054=31,'Equivalencia BH-BMPT'!$D$32,IF(J1054=32,'Equivalencia BH-BMPT'!$D$33,IF(J1054=33,'Equivalencia BH-BMPT'!$D$34,IF(J1054=34,'Equivalencia BH-BMPT'!$D$35,IF(J1054=35,'Equivalencia BH-BMPT'!$D$36,IF(J1054=36,'Equivalencia BH-BMPT'!$D$37,IF(J1054=37,'Equivalencia BH-BMPT'!$D$38,IF(J1054=38,'Equivalencia BH-BMPT'!#REF!,IF(J1054=39,'Equivalencia BH-BMPT'!$D$40,IF(J1054=40,'Equivalencia BH-BMPT'!$D$41,IF(J1054=41,'Equivalencia BH-BMPT'!$D$42,IF(J1054=42,'Equivalencia BH-BMPT'!$D$43,IF(J1054=43,'Equivalencia BH-BMPT'!$D$44,IF(J1054=44,'Equivalencia BH-BMPT'!$D$45,IF(J1054=45,'Equivalencia BH-BMPT'!$D$46,"No ha seleccionado un número de programa")))))))))))))))))))))))))))))))))))))))))))))</f>
        <v>No ha seleccionado un número de programa</v>
      </c>
      <c r="L1054" s="20"/>
      <c r="M1054" s="17"/>
      <c r="N1054" s="24"/>
      <c r="O1054" s="21"/>
      <c r="P1054" s="85"/>
      <c r="Q1054" s="22"/>
      <c r="R1054" s="22"/>
      <c r="S1054" s="22"/>
      <c r="T1054" s="22">
        <f t="shared" si="54"/>
        <v>0</v>
      </c>
      <c r="U1054" s="22"/>
      <c r="V1054" s="23"/>
      <c r="W1054" s="23"/>
      <c r="X1054" s="23"/>
      <c r="Y1054" s="17"/>
      <c r="Z1054" s="17"/>
      <c r="AA1054" s="39"/>
      <c r="AB1054" s="17"/>
      <c r="AC1054" s="17"/>
      <c r="AD1054" s="17"/>
      <c r="AE1054" s="17"/>
      <c r="AF1054" s="40" t="e">
        <f t="shared" si="55"/>
        <v>#DIV/0!</v>
      </c>
      <c r="AG1054" s="41"/>
      <c r="AH1054" s="41" t="b">
        <f t="shared" si="56"/>
        <v>1</v>
      </c>
    </row>
    <row r="1055" spans="1:34" ht="44.25" hidden="1" customHeight="1" thickBot="1" x14ac:dyDescent="0.3">
      <c r="A1055" s="17"/>
      <c r="B1055" s="17"/>
      <c r="C1055" s="3"/>
      <c r="D1055" s="17"/>
      <c r="E1055" s="3" t="str">
        <f>IF(D1055=1,'Tipo '!$B$2,IF(D1055=2,'Tipo '!$B$3,IF(D1055=3,'Tipo '!$B$4,IF(D1055=4,'Tipo '!$B$5,IF(D1055=5,'Tipo '!$B$6,IF(D1055=6,'Tipo '!$B$7,IF(D1055=7,'Tipo '!$B$8,IF(D1055=8,'Tipo '!$B$9,IF(D1055=9,'Tipo '!$B$10,IF(D1055=10,'Tipo '!$B$11,IF(D1055=11,'Tipo '!$B$12,IF(D1055=12,'Tipo '!$B$13,IF(D1055=13,'Tipo '!$B$14,IF(D1055=14,'Tipo '!$B$15,IF(D1055=15,'Tipo '!$B$16,IF(D1055=16,'Tipo '!$B$17,IF(D1055=17,'Tipo '!$B$18,IF(D1055=18,'Tipo '!$B$19,IF(D1055=19,'Tipo '!$B$20,IF(D1055=20,'Tipo '!$B$21,"No ha seleccionado un tipo de contrato válido"))))))))))))))))))))</f>
        <v>No ha seleccionado un tipo de contrato válido</v>
      </c>
      <c r="F1055" s="3"/>
      <c r="G1055" s="3"/>
      <c r="H1055" s="19"/>
      <c r="I1055" s="19"/>
      <c r="J1055" s="8"/>
      <c r="K1055" s="38" t="str">
        <f>IF(J1055=1,'Equivalencia BH-BMPT'!$D$2,IF(J1055=2,'Equivalencia BH-BMPT'!$D$3,IF(J1055=3,'Equivalencia BH-BMPT'!$D$4,IF(J1055=4,'Equivalencia BH-BMPT'!$D$5,IF(J1055=5,'Equivalencia BH-BMPT'!$D$6,IF(J1055=6,'Equivalencia BH-BMPT'!$D$7,IF(J1055=7,'Equivalencia BH-BMPT'!$D$8,IF(J1055=8,'Equivalencia BH-BMPT'!$D$9,IF(J1055=9,'Equivalencia BH-BMPT'!$D$10,IF(J1055=10,'Equivalencia BH-BMPT'!$D$11,IF(J1055=11,'Equivalencia BH-BMPT'!$D$12,IF(J1055=12,'Equivalencia BH-BMPT'!$D$13,IF(J1055=13,'Equivalencia BH-BMPT'!$D$14,IF(J1055=14,'Equivalencia BH-BMPT'!$D$15,IF(J1055=15,'Equivalencia BH-BMPT'!$D$16,IF(J1055=16,'Equivalencia BH-BMPT'!$D$17,IF(J1055=17,'Equivalencia BH-BMPT'!$D$18,IF(J1055=18,'Equivalencia BH-BMPT'!$D$19,IF(J1055=19,'Equivalencia BH-BMPT'!$D$20,IF(J1055=20,'Equivalencia BH-BMPT'!$D$21,IF(J1055=21,'Equivalencia BH-BMPT'!$D$22,IF(J1055=22,'Equivalencia BH-BMPT'!$D$23,IF(J1055=23,'Equivalencia BH-BMPT'!#REF!,IF(J1055=24,'Equivalencia BH-BMPT'!$D$25,IF(J1055=25,'Equivalencia BH-BMPT'!$D$26,IF(J1055=26,'Equivalencia BH-BMPT'!$D$27,IF(J1055=27,'Equivalencia BH-BMPT'!$D$28,IF(J1055=28,'Equivalencia BH-BMPT'!$D$29,IF(J1055=29,'Equivalencia BH-BMPT'!$D$30,IF(J1055=30,'Equivalencia BH-BMPT'!$D$31,IF(J1055=31,'Equivalencia BH-BMPT'!$D$32,IF(J1055=32,'Equivalencia BH-BMPT'!$D$33,IF(J1055=33,'Equivalencia BH-BMPT'!$D$34,IF(J1055=34,'Equivalencia BH-BMPT'!$D$35,IF(J1055=35,'Equivalencia BH-BMPT'!$D$36,IF(J1055=36,'Equivalencia BH-BMPT'!$D$37,IF(J1055=37,'Equivalencia BH-BMPT'!$D$38,IF(J1055=38,'Equivalencia BH-BMPT'!#REF!,IF(J1055=39,'Equivalencia BH-BMPT'!$D$40,IF(J1055=40,'Equivalencia BH-BMPT'!$D$41,IF(J1055=41,'Equivalencia BH-BMPT'!$D$42,IF(J1055=42,'Equivalencia BH-BMPT'!$D$43,IF(J1055=43,'Equivalencia BH-BMPT'!$D$44,IF(J1055=44,'Equivalencia BH-BMPT'!$D$45,IF(J1055=45,'Equivalencia BH-BMPT'!$D$46,"No ha seleccionado un número de programa")))))))))))))))))))))))))))))))))))))))))))))</f>
        <v>No ha seleccionado un número de programa</v>
      </c>
      <c r="L1055" s="20"/>
      <c r="M1055" s="17"/>
      <c r="N1055" s="24"/>
      <c r="O1055" s="21"/>
      <c r="P1055" s="85"/>
      <c r="Q1055" s="22"/>
      <c r="R1055" s="22"/>
      <c r="S1055" s="22"/>
      <c r="T1055" s="22">
        <f t="shared" si="54"/>
        <v>0</v>
      </c>
      <c r="U1055" s="22"/>
      <c r="V1055" s="23"/>
      <c r="W1055" s="23"/>
      <c r="X1055" s="23"/>
      <c r="Y1055" s="17"/>
      <c r="Z1055" s="17"/>
      <c r="AA1055" s="39"/>
      <c r="AB1055" s="17"/>
      <c r="AC1055" s="17"/>
      <c r="AD1055" s="17"/>
      <c r="AE1055" s="17"/>
      <c r="AF1055" s="40" t="e">
        <f t="shared" si="55"/>
        <v>#DIV/0!</v>
      </c>
      <c r="AG1055" s="41"/>
      <c r="AH1055" s="41" t="b">
        <f t="shared" si="56"/>
        <v>1</v>
      </c>
    </row>
    <row r="1056" spans="1:34" ht="44.25" hidden="1" customHeight="1" thickBot="1" x14ac:dyDescent="0.3">
      <c r="A1056" s="17"/>
      <c r="B1056" s="17"/>
      <c r="C1056" s="3"/>
      <c r="D1056" s="17"/>
      <c r="E1056" s="3" t="str">
        <f>IF(D1056=1,'Tipo '!$B$2,IF(D1056=2,'Tipo '!$B$3,IF(D1056=3,'Tipo '!$B$4,IF(D1056=4,'Tipo '!$B$5,IF(D1056=5,'Tipo '!$B$6,IF(D1056=6,'Tipo '!$B$7,IF(D1056=7,'Tipo '!$B$8,IF(D1056=8,'Tipo '!$B$9,IF(D1056=9,'Tipo '!$B$10,IF(D1056=10,'Tipo '!$B$11,IF(D1056=11,'Tipo '!$B$12,IF(D1056=12,'Tipo '!$B$13,IF(D1056=13,'Tipo '!$B$14,IF(D1056=14,'Tipo '!$B$15,IF(D1056=15,'Tipo '!$B$16,IF(D1056=16,'Tipo '!$B$17,IF(D1056=17,'Tipo '!$B$18,IF(D1056=18,'Tipo '!$B$19,IF(D1056=19,'Tipo '!$B$20,IF(D1056=20,'Tipo '!$B$21,"No ha seleccionado un tipo de contrato válido"))))))))))))))))))))</f>
        <v>No ha seleccionado un tipo de contrato válido</v>
      </c>
      <c r="F1056" s="3"/>
      <c r="G1056" s="3"/>
      <c r="H1056" s="19"/>
      <c r="I1056" s="19"/>
      <c r="J1056" s="8"/>
      <c r="K1056" s="38" t="str">
        <f>IF(J1056=1,'Equivalencia BH-BMPT'!$D$2,IF(J1056=2,'Equivalencia BH-BMPT'!$D$3,IF(J1056=3,'Equivalencia BH-BMPT'!$D$4,IF(J1056=4,'Equivalencia BH-BMPT'!$D$5,IF(J1056=5,'Equivalencia BH-BMPT'!$D$6,IF(J1056=6,'Equivalencia BH-BMPT'!$D$7,IF(J1056=7,'Equivalencia BH-BMPT'!$D$8,IF(J1056=8,'Equivalencia BH-BMPT'!$D$9,IF(J1056=9,'Equivalencia BH-BMPT'!$D$10,IF(J1056=10,'Equivalencia BH-BMPT'!$D$11,IF(J1056=11,'Equivalencia BH-BMPT'!$D$12,IF(J1056=12,'Equivalencia BH-BMPT'!$D$13,IF(J1056=13,'Equivalencia BH-BMPT'!$D$14,IF(J1056=14,'Equivalencia BH-BMPT'!$D$15,IF(J1056=15,'Equivalencia BH-BMPT'!$D$16,IF(J1056=16,'Equivalencia BH-BMPT'!$D$17,IF(J1056=17,'Equivalencia BH-BMPT'!$D$18,IF(J1056=18,'Equivalencia BH-BMPT'!$D$19,IF(J1056=19,'Equivalencia BH-BMPT'!$D$20,IF(J1056=20,'Equivalencia BH-BMPT'!$D$21,IF(J1056=21,'Equivalencia BH-BMPT'!$D$22,IF(J1056=22,'Equivalencia BH-BMPT'!$D$23,IF(J1056=23,'Equivalencia BH-BMPT'!#REF!,IF(J1056=24,'Equivalencia BH-BMPT'!$D$25,IF(J1056=25,'Equivalencia BH-BMPT'!$D$26,IF(J1056=26,'Equivalencia BH-BMPT'!$D$27,IF(J1056=27,'Equivalencia BH-BMPT'!$D$28,IF(J1056=28,'Equivalencia BH-BMPT'!$D$29,IF(J1056=29,'Equivalencia BH-BMPT'!$D$30,IF(J1056=30,'Equivalencia BH-BMPT'!$D$31,IF(J1056=31,'Equivalencia BH-BMPT'!$D$32,IF(J1056=32,'Equivalencia BH-BMPT'!$D$33,IF(J1056=33,'Equivalencia BH-BMPT'!$D$34,IF(J1056=34,'Equivalencia BH-BMPT'!$D$35,IF(J1056=35,'Equivalencia BH-BMPT'!$D$36,IF(J1056=36,'Equivalencia BH-BMPT'!$D$37,IF(J1056=37,'Equivalencia BH-BMPT'!$D$38,IF(J1056=38,'Equivalencia BH-BMPT'!#REF!,IF(J1056=39,'Equivalencia BH-BMPT'!$D$40,IF(J1056=40,'Equivalencia BH-BMPT'!$D$41,IF(J1056=41,'Equivalencia BH-BMPT'!$D$42,IF(J1056=42,'Equivalencia BH-BMPT'!$D$43,IF(J1056=43,'Equivalencia BH-BMPT'!$D$44,IF(J1056=44,'Equivalencia BH-BMPT'!$D$45,IF(J1056=45,'Equivalencia BH-BMPT'!$D$46,"No ha seleccionado un número de programa")))))))))))))))))))))))))))))))))))))))))))))</f>
        <v>No ha seleccionado un número de programa</v>
      </c>
      <c r="L1056" s="20"/>
      <c r="M1056" s="17"/>
      <c r="N1056" s="24"/>
      <c r="O1056" s="21"/>
      <c r="P1056" s="85"/>
      <c r="Q1056" s="22"/>
      <c r="R1056" s="22"/>
      <c r="S1056" s="22"/>
      <c r="T1056" s="22">
        <f t="shared" si="54"/>
        <v>0</v>
      </c>
      <c r="U1056" s="22"/>
      <c r="V1056" s="23"/>
      <c r="W1056" s="23"/>
      <c r="X1056" s="23"/>
      <c r="Y1056" s="17"/>
      <c r="Z1056" s="17"/>
      <c r="AA1056" s="39"/>
      <c r="AB1056" s="17"/>
      <c r="AC1056" s="17"/>
      <c r="AD1056" s="17"/>
      <c r="AE1056" s="17"/>
      <c r="AF1056" s="40" t="e">
        <f t="shared" si="55"/>
        <v>#DIV/0!</v>
      </c>
      <c r="AG1056" s="41"/>
      <c r="AH1056" s="41" t="b">
        <f t="shared" si="56"/>
        <v>1</v>
      </c>
    </row>
    <row r="1057" spans="1:34" ht="44.25" hidden="1" customHeight="1" thickBot="1" x14ac:dyDescent="0.3">
      <c r="A1057" s="17"/>
      <c r="B1057" s="17"/>
      <c r="C1057" s="3"/>
      <c r="D1057" s="17"/>
      <c r="E1057" s="3" t="str">
        <f>IF(D1057=1,'Tipo '!$B$2,IF(D1057=2,'Tipo '!$B$3,IF(D1057=3,'Tipo '!$B$4,IF(D1057=4,'Tipo '!$B$5,IF(D1057=5,'Tipo '!$B$6,IF(D1057=6,'Tipo '!$B$7,IF(D1057=7,'Tipo '!$B$8,IF(D1057=8,'Tipo '!$B$9,IF(D1057=9,'Tipo '!$B$10,IF(D1057=10,'Tipo '!$B$11,IF(D1057=11,'Tipo '!$B$12,IF(D1057=12,'Tipo '!$B$13,IF(D1057=13,'Tipo '!$B$14,IF(D1057=14,'Tipo '!$B$15,IF(D1057=15,'Tipo '!$B$16,IF(D1057=16,'Tipo '!$B$17,IF(D1057=17,'Tipo '!$B$18,IF(D1057=18,'Tipo '!$B$19,IF(D1057=19,'Tipo '!$B$20,IF(D1057=20,'Tipo '!$B$21,"No ha seleccionado un tipo de contrato válido"))))))))))))))))))))</f>
        <v>No ha seleccionado un tipo de contrato válido</v>
      </c>
      <c r="F1057" s="3"/>
      <c r="G1057" s="3"/>
      <c r="H1057" s="19"/>
      <c r="I1057" s="19"/>
      <c r="J1057" s="8"/>
      <c r="K1057" s="38" t="str">
        <f>IF(J1057=1,'Equivalencia BH-BMPT'!$D$2,IF(J1057=2,'Equivalencia BH-BMPT'!$D$3,IF(J1057=3,'Equivalencia BH-BMPT'!$D$4,IF(J1057=4,'Equivalencia BH-BMPT'!$D$5,IF(J1057=5,'Equivalencia BH-BMPT'!$D$6,IF(J1057=6,'Equivalencia BH-BMPT'!$D$7,IF(J1057=7,'Equivalencia BH-BMPT'!$D$8,IF(J1057=8,'Equivalencia BH-BMPT'!$D$9,IF(J1057=9,'Equivalencia BH-BMPT'!$D$10,IF(J1057=10,'Equivalencia BH-BMPT'!$D$11,IF(J1057=11,'Equivalencia BH-BMPT'!$D$12,IF(J1057=12,'Equivalencia BH-BMPT'!$D$13,IF(J1057=13,'Equivalencia BH-BMPT'!$D$14,IF(J1057=14,'Equivalencia BH-BMPT'!$D$15,IF(J1057=15,'Equivalencia BH-BMPT'!$D$16,IF(J1057=16,'Equivalencia BH-BMPT'!$D$17,IF(J1057=17,'Equivalencia BH-BMPT'!$D$18,IF(J1057=18,'Equivalencia BH-BMPT'!$D$19,IF(J1057=19,'Equivalencia BH-BMPT'!$D$20,IF(J1057=20,'Equivalencia BH-BMPT'!$D$21,IF(J1057=21,'Equivalencia BH-BMPT'!$D$22,IF(J1057=22,'Equivalencia BH-BMPT'!$D$23,IF(J1057=23,'Equivalencia BH-BMPT'!#REF!,IF(J1057=24,'Equivalencia BH-BMPT'!$D$25,IF(J1057=25,'Equivalencia BH-BMPT'!$D$26,IF(J1057=26,'Equivalencia BH-BMPT'!$D$27,IF(J1057=27,'Equivalencia BH-BMPT'!$D$28,IF(J1057=28,'Equivalencia BH-BMPT'!$D$29,IF(J1057=29,'Equivalencia BH-BMPT'!$D$30,IF(J1057=30,'Equivalencia BH-BMPT'!$D$31,IF(J1057=31,'Equivalencia BH-BMPT'!$D$32,IF(J1057=32,'Equivalencia BH-BMPT'!$D$33,IF(J1057=33,'Equivalencia BH-BMPT'!$D$34,IF(J1057=34,'Equivalencia BH-BMPT'!$D$35,IF(J1057=35,'Equivalencia BH-BMPT'!$D$36,IF(J1057=36,'Equivalencia BH-BMPT'!$D$37,IF(J1057=37,'Equivalencia BH-BMPT'!$D$38,IF(J1057=38,'Equivalencia BH-BMPT'!#REF!,IF(J1057=39,'Equivalencia BH-BMPT'!$D$40,IF(J1057=40,'Equivalencia BH-BMPT'!$D$41,IF(J1057=41,'Equivalencia BH-BMPT'!$D$42,IF(J1057=42,'Equivalencia BH-BMPT'!$D$43,IF(J1057=43,'Equivalencia BH-BMPT'!$D$44,IF(J1057=44,'Equivalencia BH-BMPT'!$D$45,IF(J1057=45,'Equivalencia BH-BMPT'!$D$46,"No ha seleccionado un número de programa")))))))))))))))))))))))))))))))))))))))))))))</f>
        <v>No ha seleccionado un número de programa</v>
      </c>
      <c r="L1057" s="20"/>
      <c r="M1057" s="17"/>
      <c r="N1057" s="24"/>
      <c r="O1057" s="21"/>
      <c r="P1057" s="85"/>
      <c r="Q1057" s="22"/>
      <c r="R1057" s="22"/>
      <c r="S1057" s="22"/>
      <c r="T1057" s="22">
        <f t="shared" si="54"/>
        <v>0</v>
      </c>
      <c r="U1057" s="22"/>
      <c r="V1057" s="23"/>
      <c r="W1057" s="23"/>
      <c r="X1057" s="23"/>
      <c r="Y1057" s="17"/>
      <c r="Z1057" s="17"/>
      <c r="AA1057" s="39"/>
      <c r="AB1057" s="17"/>
      <c r="AC1057" s="17"/>
      <c r="AD1057" s="17"/>
      <c r="AE1057" s="17"/>
      <c r="AF1057" s="40" t="e">
        <f t="shared" si="55"/>
        <v>#DIV/0!</v>
      </c>
      <c r="AG1057" s="41"/>
      <c r="AH1057" s="41" t="b">
        <f t="shared" si="56"/>
        <v>1</v>
      </c>
    </row>
    <row r="1058" spans="1:34" ht="44.25" hidden="1" customHeight="1" thickBot="1" x14ac:dyDescent="0.3">
      <c r="A1058" s="17"/>
      <c r="B1058" s="17"/>
      <c r="C1058" s="3"/>
      <c r="D1058" s="17"/>
      <c r="E1058" s="3" t="str">
        <f>IF(D1058=1,'Tipo '!$B$2,IF(D1058=2,'Tipo '!$B$3,IF(D1058=3,'Tipo '!$B$4,IF(D1058=4,'Tipo '!$B$5,IF(D1058=5,'Tipo '!$B$6,IF(D1058=6,'Tipo '!$B$7,IF(D1058=7,'Tipo '!$B$8,IF(D1058=8,'Tipo '!$B$9,IF(D1058=9,'Tipo '!$B$10,IF(D1058=10,'Tipo '!$B$11,IF(D1058=11,'Tipo '!$B$12,IF(D1058=12,'Tipo '!$B$13,IF(D1058=13,'Tipo '!$B$14,IF(D1058=14,'Tipo '!$B$15,IF(D1058=15,'Tipo '!$B$16,IF(D1058=16,'Tipo '!$B$17,IF(D1058=17,'Tipo '!$B$18,IF(D1058=18,'Tipo '!$B$19,IF(D1058=19,'Tipo '!$B$20,IF(D1058=20,'Tipo '!$B$21,"No ha seleccionado un tipo de contrato válido"))))))))))))))))))))</f>
        <v>No ha seleccionado un tipo de contrato válido</v>
      </c>
      <c r="F1058" s="3"/>
      <c r="G1058" s="3"/>
      <c r="H1058" s="19"/>
      <c r="I1058" s="19"/>
      <c r="J1058" s="8"/>
      <c r="K1058" s="38" t="str">
        <f>IF(J1058=1,'Equivalencia BH-BMPT'!$D$2,IF(J1058=2,'Equivalencia BH-BMPT'!$D$3,IF(J1058=3,'Equivalencia BH-BMPT'!$D$4,IF(J1058=4,'Equivalencia BH-BMPT'!$D$5,IF(J1058=5,'Equivalencia BH-BMPT'!$D$6,IF(J1058=6,'Equivalencia BH-BMPT'!$D$7,IF(J1058=7,'Equivalencia BH-BMPT'!$D$8,IF(J1058=8,'Equivalencia BH-BMPT'!$D$9,IF(J1058=9,'Equivalencia BH-BMPT'!$D$10,IF(J1058=10,'Equivalencia BH-BMPT'!$D$11,IF(J1058=11,'Equivalencia BH-BMPT'!$D$12,IF(J1058=12,'Equivalencia BH-BMPT'!$D$13,IF(J1058=13,'Equivalencia BH-BMPT'!$D$14,IF(J1058=14,'Equivalencia BH-BMPT'!$D$15,IF(J1058=15,'Equivalencia BH-BMPT'!$D$16,IF(J1058=16,'Equivalencia BH-BMPT'!$D$17,IF(J1058=17,'Equivalencia BH-BMPT'!$D$18,IF(J1058=18,'Equivalencia BH-BMPT'!$D$19,IF(J1058=19,'Equivalencia BH-BMPT'!$D$20,IF(J1058=20,'Equivalencia BH-BMPT'!$D$21,IF(J1058=21,'Equivalencia BH-BMPT'!$D$22,IF(J1058=22,'Equivalencia BH-BMPT'!$D$23,IF(J1058=23,'Equivalencia BH-BMPT'!#REF!,IF(J1058=24,'Equivalencia BH-BMPT'!$D$25,IF(J1058=25,'Equivalencia BH-BMPT'!$D$26,IF(J1058=26,'Equivalencia BH-BMPT'!$D$27,IF(J1058=27,'Equivalencia BH-BMPT'!$D$28,IF(J1058=28,'Equivalencia BH-BMPT'!$D$29,IF(J1058=29,'Equivalencia BH-BMPT'!$D$30,IF(J1058=30,'Equivalencia BH-BMPT'!$D$31,IF(J1058=31,'Equivalencia BH-BMPT'!$D$32,IF(J1058=32,'Equivalencia BH-BMPT'!$D$33,IF(J1058=33,'Equivalencia BH-BMPT'!$D$34,IF(J1058=34,'Equivalencia BH-BMPT'!$D$35,IF(J1058=35,'Equivalencia BH-BMPT'!$D$36,IF(J1058=36,'Equivalencia BH-BMPT'!$D$37,IF(J1058=37,'Equivalencia BH-BMPT'!$D$38,IF(J1058=38,'Equivalencia BH-BMPT'!#REF!,IF(J1058=39,'Equivalencia BH-BMPT'!$D$40,IF(J1058=40,'Equivalencia BH-BMPT'!$D$41,IF(J1058=41,'Equivalencia BH-BMPT'!$D$42,IF(J1058=42,'Equivalencia BH-BMPT'!$D$43,IF(J1058=43,'Equivalencia BH-BMPT'!$D$44,IF(J1058=44,'Equivalencia BH-BMPT'!$D$45,IF(J1058=45,'Equivalencia BH-BMPT'!$D$46,"No ha seleccionado un número de programa")))))))))))))))))))))))))))))))))))))))))))))</f>
        <v>No ha seleccionado un número de programa</v>
      </c>
      <c r="L1058" s="20"/>
      <c r="M1058" s="17"/>
      <c r="N1058" s="24"/>
      <c r="O1058" s="21"/>
      <c r="P1058" s="85"/>
      <c r="Q1058" s="22"/>
      <c r="R1058" s="22"/>
      <c r="S1058" s="22"/>
      <c r="T1058" s="22">
        <f t="shared" si="54"/>
        <v>0</v>
      </c>
      <c r="U1058" s="22"/>
      <c r="V1058" s="23"/>
      <c r="W1058" s="23"/>
      <c r="X1058" s="23"/>
      <c r="Y1058" s="17"/>
      <c r="Z1058" s="17"/>
      <c r="AA1058" s="39"/>
      <c r="AB1058" s="17"/>
      <c r="AC1058" s="17"/>
      <c r="AD1058" s="17"/>
      <c r="AE1058" s="17"/>
      <c r="AF1058" s="40" t="e">
        <f t="shared" si="55"/>
        <v>#DIV/0!</v>
      </c>
      <c r="AG1058" s="41"/>
      <c r="AH1058" s="41" t="b">
        <f t="shared" si="56"/>
        <v>1</v>
      </c>
    </row>
    <row r="1059" spans="1:34" ht="44.25" hidden="1" customHeight="1" thickBot="1" x14ac:dyDescent="0.3">
      <c r="A1059" s="17"/>
      <c r="B1059" s="17"/>
      <c r="C1059" s="3"/>
      <c r="D1059" s="17"/>
      <c r="E1059" s="3" t="str">
        <f>IF(D1059=1,'Tipo '!$B$2,IF(D1059=2,'Tipo '!$B$3,IF(D1059=3,'Tipo '!$B$4,IF(D1059=4,'Tipo '!$B$5,IF(D1059=5,'Tipo '!$B$6,IF(D1059=6,'Tipo '!$B$7,IF(D1059=7,'Tipo '!$B$8,IF(D1059=8,'Tipo '!$B$9,IF(D1059=9,'Tipo '!$B$10,IF(D1059=10,'Tipo '!$B$11,IF(D1059=11,'Tipo '!$B$12,IF(D1059=12,'Tipo '!$B$13,IF(D1059=13,'Tipo '!$B$14,IF(D1059=14,'Tipo '!$B$15,IF(D1059=15,'Tipo '!$B$16,IF(D1059=16,'Tipo '!$B$17,IF(D1059=17,'Tipo '!$B$18,IF(D1059=18,'Tipo '!$B$19,IF(D1059=19,'Tipo '!$B$20,IF(D1059=20,'Tipo '!$B$21,"No ha seleccionado un tipo de contrato válido"))))))))))))))))))))</f>
        <v>No ha seleccionado un tipo de contrato válido</v>
      </c>
      <c r="F1059" s="3"/>
      <c r="G1059" s="3"/>
      <c r="H1059" s="19"/>
      <c r="I1059" s="19"/>
      <c r="J1059" s="8"/>
      <c r="K1059" s="38" t="str">
        <f>IF(J1059=1,'Equivalencia BH-BMPT'!$D$2,IF(J1059=2,'Equivalencia BH-BMPT'!$D$3,IF(J1059=3,'Equivalencia BH-BMPT'!$D$4,IF(J1059=4,'Equivalencia BH-BMPT'!$D$5,IF(J1059=5,'Equivalencia BH-BMPT'!$D$6,IF(J1059=6,'Equivalencia BH-BMPT'!$D$7,IF(J1059=7,'Equivalencia BH-BMPT'!$D$8,IF(J1059=8,'Equivalencia BH-BMPT'!$D$9,IF(J1059=9,'Equivalencia BH-BMPT'!$D$10,IF(J1059=10,'Equivalencia BH-BMPT'!$D$11,IF(J1059=11,'Equivalencia BH-BMPT'!$D$12,IF(J1059=12,'Equivalencia BH-BMPT'!$D$13,IF(J1059=13,'Equivalencia BH-BMPT'!$D$14,IF(J1059=14,'Equivalencia BH-BMPT'!$D$15,IF(J1059=15,'Equivalencia BH-BMPT'!$D$16,IF(J1059=16,'Equivalencia BH-BMPT'!$D$17,IF(J1059=17,'Equivalencia BH-BMPT'!$D$18,IF(J1059=18,'Equivalencia BH-BMPT'!$D$19,IF(J1059=19,'Equivalencia BH-BMPT'!$D$20,IF(J1059=20,'Equivalencia BH-BMPT'!$D$21,IF(J1059=21,'Equivalencia BH-BMPT'!$D$22,IF(J1059=22,'Equivalencia BH-BMPT'!$D$23,IF(J1059=23,'Equivalencia BH-BMPT'!#REF!,IF(J1059=24,'Equivalencia BH-BMPT'!$D$25,IF(J1059=25,'Equivalencia BH-BMPT'!$D$26,IF(J1059=26,'Equivalencia BH-BMPT'!$D$27,IF(J1059=27,'Equivalencia BH-BMPT'!$D$28,IF(J1059=28,'Equivalencia BH-BMPT'!$D$29,IF(J1059=29,'Equivalencia BH-BMPT'!$D$30,IF(J1059=30,'Equivalencia BH-BMPT'!$D$31,IF(J1059=31,'Equivalencia BH-BMPT'!$D$32,IF(J1059=32,'Equivalencia BH-BMPT'!$D$33,IF(J1059=33,'Equivalencia BH-BMPT'!$D$34,IF(J1059=34,'Equivalencia BH-BMPT'!$D$35,IF(J1059=35,'Equivalencia BH-BMPT'!$D$36,IF(J1059=36,'Equivalencia BH-BMPT'!$D$37,IF(J1059=37,'Equivalencia BH-BMPT'!$D$38,IF(J1059=38,'Equivalencia BH-BMPT'!#REF!,IF(J1059=39,'Equivalencia BH-BMPT'!$D$40,IF(J1059=40,'Equivalencia BH-BMPT'!$D$41,IF(J1059=41,'Equivalencia BH-BMPT'!$D$42,IF(J1059=42,'Equivalencia BH-BMPT'!$D$43,IF(J1059=43,'Equivalencia BH-BMPT'!$D$44,IF(J1059=44,'Equivalencia BH-BMPT'!$D$45,IF(J1059=45,'Equivalencia BH-BMPT'!$D$46,"No ha seleccionado un número de programa")))))))))))))))))))))))))))))))))))))))))))))</f>
        <v>No ha seleccionado un número de programa</v>
      </c>
      <c r="L1059" s="20"/>
      <c r="M1059" s="17"/>
      <c r="N1059" s="24"/>
      <c r="O1059" s="21"/>
      <c r="P1059" s="85"/>
      <c r="Q1059" s="22"/>
      <c r="R1059" s="22"/>
      <c r="S1059" s="22"/>
      <c r="T1059" s="22">
        <f t="shared" si="54"/>
        <v>0</v>
      </c>
      <c r="U1059" s="22"/>
      <c r="V1059" s="23"/>
      <c r="W1059" s="23"/>
      <c r="X1059" s="23"/>
      <c r="Y1059" s="17"/>
      <c r="Z1059" s="17"/>
      <c r="AA1059" s="39"/>
      <c r="AB1059" s="17"/>
      <c r="AC1059" s="17"/>
      <c r="AD1059" s="17"/>
      <c r="AE1059" s="17"/>
      <c r="AF1059" s="40" t="e">
        <f t="shared" si="55"/>
        <v>#DIV/0!</v>
      </c>
      <c r="AG1059" s="41"/>
      <c r="AH1059" s="41" t="b">
        <f t="shared" si="56"/>
        <v>1</v>
      </c>
    </row>
    <row r="1060" spans="1:34" ht="44.25" hidden="1" customHeight="1" thickBot="1" x14ac:dyDescent="0.3">
      <c r="A1060" s="17"/>
      <c r="B1060" s="17"/>
      <c r="C1060" s="3"/>
      <c r="D1060" s="17"/>
      <c r="E1060" s="3" t="str">
        <f>IF(D1060=1,'Tipo '!$B$2,IF(D1060=2,'Tipo '!$B$3,IF(D1060=3,'Tipo '!$B$4,IF(D1060=4,'Tipo '!$B$5,IF(D1060=5,'Tipo '!$B$6,IF(D1060=6,'Tipo '!$B$7,IF(D1060=7,'Tipo '!$B$8,IF(D1060=8,'Tipo '!$B$9,IF(D1060=9,'Tipo '!$B$10,IF(D1060=10,'Tipo '!$B$11,IF(D1060=11,'Tipo '!$B$12,IF(D1060=12,'Tipo '!$B$13,IF(D1060=13,'Tipo '!$B$14,IF(D1060=14,'Tipo '!$B$15,IF(D1060=15,'Tipo '!$B$16,IF(D1060=16,'Tipo '!$B$17,IF(D1060=17,'Tipo '!$B$18,IF(D1060=18,'Tipo '!$B$19,IF(D1060=19,'Tipo '!$B$20,IF(D1060=20,'Tipo '!$B$21,"No ha seleccionado un tipo de contrato válido"))))))))))))))))))))</f>
        <v>No ha seleccionado un tipo de contrato válido</v>
      </c>
      <c r="F1060" s="3"/>
      <c r="G1060" s="3"/>
      <c r="H1060" s="19"/>
      <c r="I1060" s="19"/>
      <c r="J1060" s="8"/>
      <c r="K1060" s="38" t="str">
        <f>IF(J1060=1,'Equivalencia BH-BMPT'!$D$2,IF(J1060=2,'Equivalencia BH-BMPT'!$D$3,IF(J1060=3,'Equivalencia BH-BMPT'!$D$4,IF(J1060=4,'Equivalencia BH-BMPT'!$D$5,IF(J1060=5,'Equivalencia BH-BMPT'!$D$6,IF(J1060=6,'Equivalencia BH-BMPT'!$D$7,IF(J1060=7,'Equivalencia BH-BMPT'!$D$8,IF(J1060=8,'Equivalencia BH-BMPT'!$D$9,IF(J1060=9,'Equivalencia BH-BMPT'!$D$10,IF(J1060=10,'Equivalencia BH-BMPT'!$D$11,IF(J1060=11,'Equivalencia BH-BMPT'!$D$12,IF(J1060=12,'Equivalencia BH-BMPT'!$D$13,IF(J1060=13,'Equivalencia BH-BMPT'!$D$14,IF(J1060=14,'Equivalencia BH-BMPT'!$D$15,IF(J1060=15,'Equivalencia BH-BMPT'!$D$16,IF(J1060=16,'Equivalencia BH-BMPT'!$D$17,IF(J1060=17,'Equivalencia BH-BMPT'!$D$18,IF(J1060=18,'Equivalencia BH-BMPT'!$D$19,IF(J1060=19,'Equivalencia BH-BMPT'!$D$20,IF(J1060=20,'Equivalencia BH-BMPT'!$D$21,IF(J1060=21,'Equivalencia BH-BMPT'!$D$22,IF(J1060=22,'Equivalencia BH-BMPT'!$D$23,IF(J1060=23,'Equivalencia BH-BMPT'!#REF!,IF(J1060=24,'Equivalencia BH-BMPT'!$D$25,IF(J1060=25,'Equivalencia BH-BMPT'!$D$26,IF(J1060=26,'Equivalencia BH-BMPT'!$D$27,IF(J1060=27,'Equivalencia BH-BMPT'!$D$28,IF(J1060=28,'Equivalencia BH-BMPT'!$D$29,IF(J1060=29,'Equivalencia BH-BMPT'!$D$30,IF(J1060=30,'Equivalencia BH-BMPT'!$D$31,IF(J1060=31,'Equivalencia BH-BMPT'!$D$32,IF(J1060=32,'Equivalencia BH-BMPT'!$D$33,IF(J1060=33,'Equivalencia BH-BMPT'!$D$34,IF(J1060=34,'Equivalencia BH-BMPT'!$D$35,IF(J1060=35,'Equivalencia BH-BMPT'!$D$36,IF(J1060=36,'Equivalencia BH-BMPT'!$D$37,IF(J1060=37,'Equivalencia BH-BMPT'!$D$38,IF(J1060=38,'Equivalencia BH-BMPT'!#REF!,IF(J1060=39,'Equivalencia BH-BMPT'!$D$40,IF(J1060=40,'Equivalencia BH-BMPT'!$D$41,IF(J1060=41,'Equivalencia BH-BMPT'!$D$42,IF(J1060=42,'Equivalencia BH-BMPT'!$D$43,IF(J1060=43,'Equivalencia BH-BMPT'!$D$44,IF(J1060=44,'Equivalencia BH-BMPT'!$D$45,IF(J1060=45,'Equivalencia BH-BMPT'!$D$46,"No ha seleccionado un número de programa")))))))))))))))))))))))))))))))))))))))))))))</f>
        <v>No ha seleccionado un número de programa</v>
      </c>
      <c r="L1060" s="20"/>
      <c r="M1060" s="17"/>
      <c r="N1060" s="24"/>
      <c r="O1060" s="21"/>
      <c r="P1060" s="85"/>
      <c r="Q1060" s="22"/>
      <c r="R1060" s="22"/>
      <c r="S1060" s="22"/>
      <c r="T1060" s="22">
        <f t="shared" si="54"/>
        <v>0</v>
      </c>
      <c r="U1060" s="22"/>
      <c r="V1060" s="23"/>
      <c r="W1060" s="23"/>
      <c r="X1060" s="23"/>
      <c r="Y1060" s="17"/>
      <c r="Z1060" s="17"/>
      <c r="AA1060" s="39"/>
      <c r="AB1060" s="17"/>
      <c r="AC1060" s="17"/>
      <c r="AD1060" s="17"/>
      <c r="AE1060" s="17"/>
      <c r="AF1060" s="40" t="e">
        <f t="shared" si="55"/>
        <v>#DIV/0!</v>
      </c>
      <c r="AG1060" s="41"/>
      <c r="AH1060" s="41" t="b">
        <f t="shared" si="56"/>
        <v>1</v>
      </c>
    </row>
    <row r="1061" spans="1:34" ht="44.25" hidden="1" customHeight="1" thickBot="1" x14ac:dyDescent="0.3">
      <c r="A1061" s="17"/>
      <c r="B1061" s="17"/>
      <c r="C1061" s="3"/>
      <c r="D1061" s="17"/>
      <c r="E1061" s="3" t="str">
        <f>IF(D1061=1,'Tipo '!$B$2,IF(D1061=2,'Tipo '!$B$3,IF(D1061=3,'Tipo '!$B$4,IF(D1061=4,'Tipo '!$B$5,IF(D1061=5,'Tipo '!$B$6,IF(D1061=6,'Tipo '!$B$7,IF(D1061=7,'Tipo '!$B$8,IF(D1061=8,'Tipo '!$B$9,IF(D1061=9,'Tipo '!$B$10,IF(D1061=10,'Tipo '!$B$11,IF(D1061=11,'Tipo '!$B$12,IF(D1061=12,'Tipo '!$B$13,IF(D1061=13,'Tipo '!$B$14,IF(D1061=14,'Tipo '!$B$15,IF(D1061=15,'Tipo '!$B$16,IF(D1061=16,'Tipo '!$B$17,IF(D1061=17,'Tipo '!$B$18,IF(D1061=18,'Tipo '!$B$19,IF(D1061=19,'Tipo '!$B$20,IF(D1061=20,'Tipo '!$B$21,"No ha seleccionado un tipo de contrato válido"))))))))))))))))))))</f>
        <v>No ha seleccionado un tipo de contrato válido</v>
      </c>
      <c r="F1061" s="3"/>
      <c r="G1061" s="3"/>
      <c r="H1061" s="19"/>
      <c r="I1061" s="19"/>
      <c r="J1061" s="8"/>
      <c r="K1061" s="38" t="str">
        <f>IF(J1061=1,'Equivalencia BH-BMPT'!$D$2,IF(J1061=2,'Equivalencia BH-BMPT'!$D$3,IF(J1061=3,'Equivalencia BH-BMPT'!$D$4,IF(J1061=4,'Equivalencia BH-BMPT'!$D$5,IF(J1061=5,'Equivalencia BH-BMPT'!$D$6,IF(J1061=6,'Equivalencia BH-BMPT'!$D$7,IF(J1061=7,'Equivalencia BH-BMPT'!$D$8,IF(J1061=8,'Equivalencia BH-BMPT'!$D$9,IF(J1061=9,'Equivalencia BH-BMPT'!$D$10,IF(J1061=10,'Equivalencia BH-BMPT'!$D$11,IF(J1061=11,'Equivalencia BH-BMPT'!$D$12,IF(J1061=12,'Equivalencia BH-BMPT'!$D$13,IF(J1061=13,'Equivalencia BH-BMPT'!$D$14,IF(J1061=14,'Equivalencia BH-BMPT'!$D$15,IF(J1061=15,'Equivalencia BH-BMPT'!$D$16,IF(J1061=16,'Equivalencia BH-BMPT'!$D$17,IF(J1061=17,'Equivalencia BH-BMPT'!$D$18,IF(J1061=18,'Equivalencia BH-BMPT'!$D$19,IF(J1061=19,'Equivalencia BH-BMPT'!$D$20,IF(J1061=20,'Equivalencia BH-BMPT'!$D$21,IF(J1061=21,'Equivalencia BH-BMPT'!$D$22,IF(J1061=22,'Equivalencia BH-BMPT'!$D$23,IF(J1061=23,'Equivalencia BH-BMPT'!#REF!,IF(J1061=24,'Equivalencia BH-BMPT'!$D$25,IF(J1061=25,'Equivalencia BH-BMPT'!$D$26,IF(J1061=26,'Equivalencia BH-BMPT'!$D$27,IF(J1061=27,'Equivalencia BH-BMPT'!$D$28,IF(J1061=28,'Equivalencia BH-BMPT'!$D$29,IF(J1061=29,'Equivalencia BH-BMPT'!$D$30,IF(J1061=30,'Equivalencia BH-BMPT'!$D$31,IF(J1061=31,'Equivalencia BH-BMPT'!$D$32,IF(J1061=32,'Equivalencia BH-BMPT'!$D$33,IF(J1061=33,'Equivalencia BH-BMPT'!$D$34,IF(J1061=34,'Equivalencia BH-BMPT'!$D$35,IF(J1061=35,'Equivalencia BH-BMPT'!$D$36,IF(J1061=36,'Equivalencia BH-BMPT'!$D$37,IF(J1061=37,'Equivalencia BH-BMPT'!$D$38,IF(J1061=38,'Equivalencia BH-BMPT'!#REF!,IF(J1061=39,'Equivalencia BH-BMPT'!$D$40,IF(J1061=40,'Equivalencia BH-BMPT'!$D$41,IF(J1061=41,'Equivalencia BH-BMPT'!$D$42,IF(J1061=42,'Equivalencia BH-BMPT'!$D$43,IF(J1061=43,'Equivalencia BH-BMPT'!$D$44,IF(J1061=44,'Equivalencia BH-BMPT'!$D$45,IF(J1061=45,'Equivalencia BH-BMPT'!$D$46,"No ha seleccionado un número de programa")))))))))))))))))))))))))))))))))))))))))))))</f>
        <v>No ha seleccionado un número de programa</v>
      </c>
      <c r="L1061" s="20"/>
      <c r="M1061" s="17"/>
      <c r="N1061" s="24"/>
      <c r="O1061" s="21"/>
      <c r="P1061" s="85"/>
      <c r="Q1061" s="22"/>
      <c r="R1061" s="22"/>
      <c r="S1061" s="22"/>
      <c r="T1061" s="22">
        <f t="shared" si="54"/>
        <v>0</v>
      </c>
      <c r="U1061" s="22"/>
      <c r="V1061" s="23"/>
      <c r="W1061" s="23"/>
      <c r="X1061" s="23"/>
      <c r="Y1061" s="17"/>
      <c r="Z1061" s="17"/>
      <c r="AA1061" s="39"/>
      <c r="AB1061" s="17"/>
      <c r="AC1061" s="17"/>
      <c r="AD1061" s="17"/>
      <c r="AE1061" s="17"/>
      <c r="AF1061" s="40" t="e">
        <f t="shared" si="55"/>
        <v>#DIV/0!</v>
      </c>
      <c r="AG1061" s="41"/>
      <c r="AH1061" s="41" t="b">
        <f t="shared" si="56"/>
        <v>1</v>
      </c>
    </row>
    <row r="1062" spans="1:34" ht="44.25" hidden="1" customHeight="1" thickBot="1" x14ac:dyDescent="0.3">
      <c r="A1062" s="17"/>
      <c r="B1062" s="17"/>
      <c r="C1062" s="3"/>
      <c r="D1062" s="17"/>
      <c r="E1062" s="3" t="str">
        <f>IF(D1062=1,'Tipo '!$B$2,IF(D1062=2,'Tipo '!$B$3,IF(D1062=3,'Tipo '!$B$4,IF(D1062=4,'Tipo '!$B$5,IF(D1062=5,'Tipo '!$B$6,IF(D1062=6,'Tipo '!$B$7,IF(D1062=7,'Tipo '!$B$8,IF(D1062=8,'Tipo '!$B$9,IF(D1062=9,'Tipo '!$B$10,IF(D1062=10,'Tipo '!$B$11,IF(D1062=11,'Tipo '!$B$12,IF(D1062=12,'Tipo '!$B$13,IF(D1062=13,'Tipo '!$B$14,IF(D1062=14,'Tipo '!$B$15,IF(D1062=15,'Tipo '!$B$16,IF(D1062=16,'Tipo '!$B$17,IF(D1062=17,'Tipo '!$B$18,IF(D1062=18,'Tipo '!$B$19,IF(D1062=19,'Tipo '!$B$20,IF(D1062=20,'Tipo '!$B$21,"No ha seleccionado un tipo de contrato válido"))))))))))))))))))))</f>
        <v>No ha seleccionado un tipo de contrato válido</v>
      </c>
      <c r="F1062" s="3"/>
      <c r="G1062" s="3"/>
      <c r="H1062" s="19"/>
      <c r="I1062" s="19"/>
      <c r="J1062" s="8"/>
      <c r="K1062" s="38" t="str">
        <f>IF(J1062=1,'Equivalencia BH-BMPT'!$D$2,IF(J1062=2,'Equivalencia BH-BMPT'!$D$3,IF(J1062=3,'Equivalencia BH-BMPT'!$D$4,IF(J1062=4,'Equivalencia BH-BMPT'!$D$5,IF(J1062=5,'Equivalencia BH-BMPT'!$D$6,IF(J1062=6,'Equivalencia BH-BMPT'!$D$7,IF(J1062=7,'Equivalencia BH-BMPT'!$D$8,IF(J1062=8,'Equivalencia BH-BMPT'!$D$9,IF(J1062=9,'Equivalencia BH-BMPT'!$D$10,IF(J1062=10,'Equivalencia BH-BMPT'!$D$11,IF(J1062=11,'Equivalencia BH-BMPT'!$D$12,IF(J1062=12,'Equivalencia BH-BMPT'!$D$13,IF(J1062=13,'Equivalencia BH-BMPT'!$D$14,IF(J1062=14,'Equivalencia BH-BMPT'!$D$15,IF(J1062=15,'Equivalencia BH-BMPT'!$D$16,IF(J1062=16,'Equivalencia BH-BMPT'!$D$17,IF(J1062=17,'Equivalencia BH-BMPT'!$D$18,IF(J1062=18,'Equivalencia BH-BMPT'!$D$19,IF(J1062=19,'Equivalencia BH-BMPT'!$D$20,IF(J1062=20,'Equivalencia BH-BMPT'!$D$21,IF(J1062=21,'Equivalencia BH-BMPT'!$D$22,IF(J1062=22,'Equivalencia BH-BMPT'!$D$23,IF(J1062=23,'Equivalencia BH-BMPT'!#REF!,IF(J1062=24,'Equivalencia BH-BMPT'!$D$25,IF(J1062=25,'Equivalencia BH-BMPT'!$D$26,IF(J1062=26,'Equivalencia BH-BMPT'!$D$27,IF(J1062=27,'Equivalencia BH-BMPT'!$D$28,IF(J1062=28,'Equivalencia BH-BMPT'!$D$29,IF(J1062=29,'Equivalencia BH-BMPT'!$D$30,IF(J1062=30,'Equivalencia BH-BMPT'!$D$31,IF(J1062=31,'Equivalencia BH-BMPT'!$D$32,IF(J1062=32,'Equivalencia BH-BMPT'!$D$33,IF(J1062=33,'Equivalencia BH-BMPT'!$D$34,IF(J1062=34,'Equivalencia BH-BMPT'!$D$35,IF(J1062=35,'Equivalencia BH-BMPT'!$D$36,IF(J1062=36,'Equivalencia BH-BMPT'!$D$37,IF(J1062=37,'Equivalencia BH-BMPT'!$D$38,IF(J1062=38,'Equivalencia BH-BMPT'!#REF!,IF(J1062=39,'Equivalencia BH-BMPT'!$D$40,IF(J1062=40,'Equivalencia BH-BMPT'!$D$41,IF(J1062=41,'Equivalencia BH-BMPT'!$D$42,IF(J1062=42,'Equivalencia BH-BMPT'!$D$43,IF(J1062=43,'Equivalencia BH-BMPT'!$D$44,IF(J1062=44,'Equivalencia BH-BMPT'!$D$45,IF(J1062=45,'Equivalencia BH-BMPT'!$D$46,"No ha seleccionado un número de programa")))))))))))))))))))))))))))))))))))))))))))))</f>
        <v>No ha seleccionado un número de programa</v>
      </c>
      <c r="L1062" s="20"/>
      <c r="M1062" s="17"/>
      <c r="N1062" s="24"/>
      <c r="O1062" s="21"/>
      <c r="P1062" s="85"/>
      <c r="Q1062" s="22"/>
      <c r="R1062" s="22"/>
      <c r="S1062" s="22"/>
      <c r="T1062" s="22">
        <f t="shared" si="54"/>
        <v>0</v>
      </c>
      <c r="U1062" s="22"/>
      <c r="V1062" s="23"/>
      <c r="W1062" s="23"/>
      <c r="X1062" s="23"/>
      <c r="Y1062" s="17"/>
      <c r="Z1062" s="17"/>
      <c r="AA1062" s="39"/>
      <c r="AB1062" s="17"/>
      <c r="AC1062" s="17"/>
      <c r="AD1062" s="17"/>
      <c r="AE1062" s="17"/>
      <c r="AF1062" s="40" t="e">
        <f t="shared" si="55"/>
        <v>#DIV/0!</v>
      </c>
      <c r="AG1062" s="41"/>
      <c r="AH1062" s="41" t="b">
        <f t="shared" si="56"/>
        <v>1</v>
      </c>
    </row>
    <row r="1063" spans="1:34" ht="44.25" hidden="1" customHeight="1" thickBot="1" x14ac:dyDescent="0.3">
      <c r="A1063" s="17"/>
      <c r="B1063" s="17"/>
      <c r="C1063" s="3"/>
      <c r="D1063" s="17"/>
      <c r="E1063" s="3" t="str">
        <f>IF(D1063=1,'Tipo '!$B$2,IF(D1063=2,'Tipo '!$B$3,IF(D1063=3,'Tipo '!$B$4,IF(D1063=4,'Tipo '!$B$5,IF(D1063=5,'Tipo '!$B$6,IF(D1063=6,'Tipo '!$B$7,IF(D1063=7,'Tipo '!$B$8,IF(D1063=8,'Tipo '!$B$9,IF(D1063=9,'Tipo '!$B$10,IF(D1063=10,'Tipo '!$B$11,IF(D1063=11,'Tipo '!$B$12,IF(D1063=12,'Tipo '!$B$13,IF(D1063=13,'Tipo '!$B$14,IF(D1063=14,'Tipo '!$B$15,IF(D1063=15,'Tipo '!$B$16,IF(D1063=16,'Tipo '!$B$17,IF(D1063=17,'Tipo '!$B$18,IF(D1063=18,'Tipo '!$B$19,IF(D1063=19,'Tipo '!$B$20,IF(D1063=20,'Tipo '!$B$21,"No ha seleccionado un tipo de contrato válido"))))))))))))))))))))</f>
        <v>No ha seleccionado un tipo de contrato válido</v>
      </c>
      <c r="F1063" s="3"/>
      <c r="G1063" s="3"/>
      <c r="H1063" s="19"/>
      <c r="I1063" s="19"/>
      <c r="J1063" s="8"/>
      <c r="K1063" s="38" t="str">
        <f>IF(J1063=1,'Equivalencia BH-BMPT'!$D$2,IF(J1063=2,'Equivalencia BH-BMPT'!$D$3,IF(J1063=3,'Equivalencia BH-BMPT'!$D$4,IF(J1063=4,'Equivalencia BH-BMPT'!$D$5,IF(J1063=5,'Equivalencia BH-BMPT'!$D$6,IF(J1063=6,'Equivalencia BH-BMPT'!$D$7,IF(J1063=7,'Equivalencia BH-BMPT'!$D$8,IF(J1063=8,'Equivalencia BH-BMPT'!$D$9,IF(J1063=9,'Equivalencia BH-BMPT'!$D$10,IF(J1063=10,'Equivalencia BH-BMPT'!$D$11,IF(J1063=11,'Equivalencia BH-BMPT'!$D$12,IF(J1063=12,'Equivalencia BH-BMPT'!$D$13,IF(J1063=13,'Equivalencia BH-BMPT'!$D$14,IF(J1063=14,'Equivalencia BH-BMPT'!$D$15,IF(J1063=15,'Equivalencia BH-BMPT'!$D$16,IF(J1063=16,'Equivalencia BH-BMPT'!$D$17,IF(J1063=17,'Equivalencia BH-BMPT'!$D$18,IF(J1063=18,'Equivalencia BH-BMPT'!$D$19,IF(J1063=19,'Equivalencia BH-BMPT'!$D$20,IF(J1063=20,'Equivalencia BH-BMPT'!$D$21,IF(J1063=21,'Equivalencia BH-BMPT'!$D$22,IF(J1063=22,'Equivalencia BH-BMPT'!$D$23,IF(J1063=23,'Equivalencia BH-BMPT'!#REF!,IF(J1063=24,'Equivalencia BH-BMPT'!$D$25,IF(J1063=25,'Equivalencia BH-BMPT'!$D$26,IF(J1063=26,'Equivalencia BH-BMPT'!$D$27,IF(J1063=27,'Equivalencia BH-BMPT'!$D$28,IF(J1063=28,'Equivalencia BH-BMPT'!$D$29,IF(J1063=29,'Equivalencia BH-BMPT'!$D$30,IF(J1063=30,'Equivalencia BH-BMPT'!$D$31,IF(J1063=31,'Equivalencia BH-BMPT'!$D$32,IF(J1063=32,'Equivalencia BH-BMPT'!$D$33,IF(J1063=33,'Equivalencia BH-BMPT'!$D$34,IF(J1063=34,'Equivalencia BH-BMPT'!$D$35,IF(J1063=35,'Equivalencia BH-BMPT'!$D$36,IF(J1063=36,'Equivalencia BH-BMPT'!$D$37,IF(J1063=37,'Equivalencia BH-BMPT'!$D$38,IF(J1063=38,'Equivalencia BH-BMPT'!#REF!,IF(J1063=39,'Equivalencia BH-BMPT'!$D$40,IF(J1063=40,'Equivalencia BH-BMPT'!$D$41,IF(J1063=41,'Equivalencia BH-BMPT'!$D$42,IF(J1063=42,'Equivalencia BH-BMPT'!$D$43,IF(J1063=43,'Equivalencia BH-BMPT'!$D$44,IF(J1063=44,'Equivalencia BH-BMPT'!$D$45,IF(J1063=45,'Equivalencia BH-BMPT'!$D$46,"No ha seleccionado un número de programa")))))))))))))))))))))))))))))))))))))))))))))</f>
        <v>No ha seleccionado un número de programa</v>
      </c>
      <c r="L1063" s="20"/>
      <c r="M1063" s="17"/>
      <c r="N1063" s="24"/>
      <c r="O1063" s="21"/>
      <c r="P1063" s="85"/>
      <c r="Q1063" s="22"/>
      <c r="R1063" s="22"/>
      <c r="S1063" s="22"/>
      <c r="T1063" s="22">
        <f t="shared" si="54"/>
        <v>0</v>
      </c>
      <c r="U1063" s="22"/>
      <c r="V1063" s="23"/>
      <c r="W1063" s="23"/>
      <c r="X1063" s="23"/>
      <c r="Y1063" s="17"/>
      <c r="Z1063" s="17"/>
      <c r="AA1063" s="39"/>
      <c r="AB1063" s="17"/>
      <c r="AC1063" s="17"/>
      <c r="AD1063" s="17"/>
      <c r="AE1063" s="17"/>
      <c r="AF1063" s="40" t="e">
        <f t="shared" si="55"/>
        <v>#DIV/0!</v>
      </c>
      <c r="AG1063" s="41"/>
      <c r="AH1063" s="41" t="b">
        <f t="shared" si="56"/>
        <v>1</v>
      </c>
    </row>
    <row r="1064" spans="1:34" ht="44.25" hidden="1" customHeight="1" thickBot="1" x14ac:dyDescent="0.3">
      <c r="A1064" s="17"/>
      <c r="B1064" s="17"/>
      <c r="C1064" s="3"/>
      <c r="D1064" s="17"/>
      <c r="E1064" s="3" t="str">
        <f>IF(D1064=1,'Tipo '!$B$2,IF(D1064=2,'Tipo '!$B$3,IF(D1064=3,'Tipo '!$B$4,IF(D1064=4,'Tipo '!$B$5,IF(D1064=5,'Tipo '!$B$6,IF(D1064=6,'Tipo '!$B$7,IF(D1064=7,'Tipo '!$B$8,IF(D1064=8,'Tipo '!$B$9,IF(D1064=9,'Tipo '!$B$10,IF(D1064=10,'Tipo '!$B$11,IF(D1064=11,'Tipo '!$B$12,IF(D1064=12,'Tipo '!$B$13,IF(D1064=13,'Tipo '!$B$14,IF(D1064=14,'Tipo '!$B$15,IF(D1064=15,'Tipo '!$B$16,IF(D1064=16,'Tipo '!$B$17,IF(D1064=17,'Tipo '!$B$18,IF(D1064=18,'Tipo '!$B$19,IF(D1064=19,'Tipo '!$B$20,IF(D1064=20,'Tipo '!$B$21,"No ha seleccionado un tipo de contrato válido"))))))))))))))))))))</f>
        <v>No ha seleccionado un tipo de contrato válido</v>
      </c>
      <c r="F1064" s="3"/>
      <c r="G1064" s="3"/>
      <c r="H1064" s="19"/>
      <c r="I1064" s="19"/>
      <c r="J1064" s="8"/>
      <c r="K1064" s="38" t="str">
        <f>IF(J1064=1,'Equivalencia BH-BMPT'!$D$2,IF(J1064=2,'Equivalencia BH-BMPT'!$D$3,IF(J1064=3,'Equivalencia BH-BMPT'!$D$4,IF(J1064=4,'Equivalencia BH-BMPT'!$D$5,IF(J1064=5,'Equivalencia BH-BMPT'!$D$6,IF(J1064=6,'Equivalencia BH-BMPT'!$D$7,IF(J1064=7,'Equivalencia BH-BMPT'!$D$8,IF(J1064=8,'Equivalencia BH-BMPT'!$D$9,IF(J1064=9,'Equivalencia BH-BMPT'!$D$10,IF(J1064=10,'Equivalencia BH-BMPT'!$D$11,IF(J1064=11,'Equivalencia BH-BMPT'!$D$12,IF(J1064=12,'Equivalencia BH-BMPT'!$D$13,IF(J1064=13,'Equivalencia BH-BMPT'!$D$14,IF(J1064=14,'Equivalencia BH-BMPT'!$D$15,IF(J1064=15,'Equivalencia BH-BMPT'!$D$16,IF(J1064=16,'Equivalencia BH-BMPT'!$D$17,IF(J1064=17,'Equivalencia BH-BMPT'!$D$18,IF(J1064=18,'Equivalencia BH-BMPT'!$D$19,IF(J1064=19,'Equivalencia BH-BMPT'!$D$20,IF(J1064=20,'Equivalencia BH-BMPT'!$D$21,IF(J1064=21,'Equivalencia BH-BMPT'!$D$22,IF(J1064=22,'Equivalencia BH-BMPT'!$D$23,IF(J1064=23,'Equivalencia BH-BMPT'!#REF!,IF(J1064=24,'Equivalencia BH-BMPT'!$D$25,IF(J1064=25,'Equivalencia BH-BMPT'!$D$26,IF(J1064=26,'Equivalencia BH-BMPT'!$D$27,IF(J1064=27,'Equivalencia BH-BMPT'!$D$28,IF(J1064=28,'Equivalencia BH-BMPT'!$D$29,IF(J1064=29,'Equivalencia BH-BMPT'!$D$30,IF(J1064=30,'Equivalencia BH-BMPT'!$D$31,IF(J1064=31,'Equivalencia BH-BMPT'!$D$32,IF(J1064=32,'Equivalencia BH-BMPT'!$D$33,IF(J1064=33,'Equivalencia BH-BMPT'!$D$34,IF(J1064=34,'Equivalencia BH-BMPT'!$D$35,IF(J1064=35,'Equivalencia BH-BMPT'!$D$36,IF(J1064=36,'Equivalencia BH-BMPT'!$D$37,IF(J1064=37,'Equivalencia BH-BMPT'!$D$38,IF(J1064=38,'Equivalencia BH-BMPT'!#REF!,IF(J1064=39,'Equivalencia BH-BMPT'!$D$40,IF(J1064=40,'Equivalencia BH-BMPT'!$D$41,IF(J1064=41,'Equivalencia BH-BMPT'!$D$42,IF(J1064=42,'Equivalencia BH-BMPT'!$D$43,IF(J1064=43,'Equivalencia BH-BMPT'!$D$44,IF(J1064=44,'Equivalencia BH-BMPT'!$D$45,IF(J1064=45,'Equivalencia BH-BMPT'!$D$46,"No ha seleccionado un número de programa")))))))))))))))))))))))))))))))))))))))))))))</f>
        <v>No ha seleccionado un número de programa</v>
      </c>
      <c r="L1064" s="20"/>
      <c r="M1064" s="17"/>
      <c r="N1064" s="24"/>
      <c r="O1064" s="21"/>
      <c r="P1064" s="85"/>
      <c r="Q1064" s="22"/>
      <c r="R1064" s="22"/>
      <c r="S1064" s="22"/>
      <c r="T1064" s="22">
        <f t="shared" si="54"/>
        <v>0</v>
      </c>
      <c r="U1064" s="22"/>
      <c r="V1064" s="23"/>
      <c r="W1064" s="23"/>
      <c r="X1064" s="23"/>
      <c r="Y1064" s="17"/>
      <c r="Z1064" s="17"/>
      <c r="AA1064" s="39"/>
      <c r="AB1064" s="17"/>
      <c r="AC1064" s="17"/>
      <c r="AD1064" s="17"/>
      <c r="AE1064" s="17"/>
      <c r="AF1064" s="40" t="e">
        <f t="shared" si="55"/>
        <v>#DIV/0!</v>
      </c>
      <c r="AG1064" s="41"/>
      <c r="AH1064" s="41" t="b">
        <f t="shared" si="56"/>
        <v>1</v>
      </c>
    </row>
    <row r="1065" spans="1:34" ht="44.25" hidden="1" customHeight="1" thickBot="1" x14ac:dyDescent="0.3">
      <c r="A1065" s="17"/>
      <c r="B1065" s="17"/>
      <c r="C1065" s="3"/>
      <c r="D1065" s="17"/>
      <c r="E1065" s="3" t="str">
        <f>IF(D1065=1,'Tipo '!$B$2,IF(D1065=2,'Tipo '!$B$3,IF(D1065=3,'Tipo '!$B$4,IF(D1065=4,'Tipo '!$B$5,IF(D1065=5,'Tipo '!$B$6,IF(D1065=6,'Tipo '!$B$7,IF(D1065=7,'Tipo '!$B$8,IF(D1065=8,'Tipo '!$B$9,IF(D1065=9,'Tipo '!$B$10,IF(D1065=10,'Tipo '!$B$11,IF(D1065=11,'Tipo '!$B$12,IF(D1065=12,'Tipo '!$B$13,IF(D1065=13,'Tipo '!$B$14,IF(D1065=14,'Tipo '!$B$15,IF(D1065=15,'Tipo '!$B$16,IF(D1065=16,'Tipo '!$B$17,IF(D1065=17,'Tipo '!$B$18,IF(D1065=18,'Tipo '!$B$19,IF(D1065=19,'Tipo '!$B$20,IF(D1065=20,'Tipo '!$B$21,"No ha seleccionado un tipo de contrato válido"))))))))))))))))))))</f>
        <v>No ha seleccionado un tipo de contrato válido</v>
      </c>
      <c r="F1065" s="3"/>
      <c r="G1065" s="3"/>
      <c r="H1065" s="19"/>
      <c r="I1065" s="19"/>
      <c r="J1065" s="8"/>
      <c r="K1065" s="38" t="str">
        <f>IF(J1065=1,'Equivalencia BH-BMPT'!$D$2,IF(J1065=2,'Equivalencia BH-BMPT'!$D$3,IF(J1065=3,'Equivalencia BH-BMPT'!$D$4,IF(J1065=4,'Equivalencia BH-BMPT'!$D$5,IF(J1065=5,'Equivalencia BH-BMPT'!$D$6,IF(J1065=6,'Equivalencia BH-BMPT'!$D$7,IF(J1065=7,'Equivalencia BH-BMPT'!$D$8,IF(J1065=8,'Equivalencia BH-BMPT'!$D$9,IF(J1065=9,'Equivalencia BH-BMPT'!$D$10,IF(J1065=10,'Equivalencia BH-BMPT'!$D$11,IF(J1065=11,'Equivalencia BH-BMPT'!$D$12,IF(J1065=12,'Equivalencia BH-BMPT'!$D$13,IF(J1065=13,'Equivalencia BH-BMPT'!$D$14,IF(J1065=14,'Equivalencia BH-BMPT'!$D$15,IF(J1065=15,'Equivalencia BH-BMPT'!$D$16,IF(J1065=16,'Equivalencia BH-BMPT'!$D$17,IF(J1065=17,'Equivalencia BH-BMPT'!$D$18,IF(J1065=18,'Equivalencia BH-BMPT'!$D$19,IF(J1065=19,'Equivalencia BH-BMPT'!$D$20,IF(J1065=20,'Equivalencia BH-BMPT'!$D$21,IF(J1065=21,'Equivalencia BH-BMPT'!$D$22,IF(J1065=22,'Equivalencia BH-BMPT'!$D$23,IF(J1065=23,'Equivalencia BH-BMPT'!#REF!,IF(J1065=24,'Equivalencia BH-BMPT'!$D$25,IF(J1065=25,'Equivalencia BH-BMPT'!$D$26,IF(J1065=26,'Equivalencia BH-BMPT'!$D$27,IF(J1065=27,'Equivalencia BH-BMPT'!$D$28,IF(J1065=28,'Equivalencia BH-BMPT'!$D$29,IF(J1065=29,'Equivalencia BH-BMPT'!$D$30,IF(J1065=30,'Equivalencia BH-BMPT'!$D$31,IF(J1065=31,'Equivalencia BH-BMPT'!$D$32,IF(J1065=32,'Equivalencia BH-BMPT'!$D$33,IF(J1065=33,'Equivalencia BH-BMPT'!$D$34,IF(J1065=34,'Equivalencia BH-BMPT'!$D$35,IF(J1065=35,'Equivalencia BH-BMPT'!$D$36,IF(J1065=36,'Equivalencia BH-BMPT'!$D$37,IF(J1065=37,'Equivalencia BH-BMPT'!$D$38,IF(J1065=38,'Equivalencia BH-BMPT'!#REF!,IF(J1065=39,'Equivalencia BH-BMPT'!$D$40,IF(J1065=40,'Equivalencia BH-BMPT'!$D$41,IF(J1065=41,'Equivalencia BH-BMPT'!$D$42,IF(J1065=42,'Equivalencia BH-BMPT'!$D$43,IF(J1065=43,'Equivalencia BH-BMPT'!$D$44,IF(J1065=44,'Equivalencia BH-BMPT'!$D$45,IF(J1065=45,'Equivalencia BH-BMPT'!$D$46,"No ha seleccionado un número de programa")))))))))))))))))))))))))))))))))))))))))))))</f>
        <v>No ha seleccionado un número de programa</v>
      </c>
      <c r="L1065" s="20"/>
      <c r="M1065" s="17"/>
      <c r="N1065" s="24"/>
      <c r="O1065" s="21"/>
      <c r="P1065" s="85"/>
      <c r="Q1065" s="22"/>
      <c r="R1065" s="22"/>
      <c r="S1065" s="22"/>
      <c r="T1065" s="22">
        <f t="shared" si="54"/>
        <v>0</v>
      </c>
      <c r="U1065" s="22"/>
      <c r="V1065" s="23"/>
      <c r="W1065" s="23"/>
      <c r="X1065" s="23"/>
      <c r="Y1065" s="17"/>
      <c r="Z1065" s="17"/>
      <c r="AA1065" s="39"/>
      <c r="AB1065" s="17"/>
      <c r="AC1065" s="17"/>
      <c r="AD1065" s="17"/>
      <c r="AE1065" s="17"/>
      <c r="AF1065" s="40" t="e">
        <f t="shared" si="55"/>
        <v>#DIV/0!</v>
      </c>
      <c r="AG1065" s="41"/>
      <c r="AH1065" s="41" t="b">
        <f t="shared" si="56"/>
        <v>1</v>
      </c>
    </row>
    <row r="1066" spans="1:34" ht="44.25" hidden="1" customHeight="1" thickBot="1" x14ac:dyDescent="0.3">
      <c r="A1066" s="17"/>
      <c r="B1066" s="17"/>
      <c r="C1066" s="3"/>
      <c r="D1066" s="17"/>
      <c r="E1066" s="3" t="str">
        <f>IF(D1066=1,'Tipo '!$B$2,IF(D1066=2,'Tipo '!$B$3,IF(D1066=3,'Tipo '!$B$4,IF(D1066=4,'Tipo '!$B$5,IF(D1066=5,'Tipo '!$B$6,IF(D1066=6,'Tipo '!$B$7,IF(D1066=7,'Tipo '!$B$8,IF(D1066=8,'Tipo '!$B$9,IF(D1066=9,'Tipo '!$B$10,IF(D1066=10,'Tipo '!$B$11,IF(D1066=11,'Tipo '!$B$12,IF(D1066=12,'Tipo '!$B$13,IF(D1066=13,'Tipo '!$B$14,IF(D1066=14,'Tipo '!$B$15,IF(D1066=15,'Tipo '!$B$16,IF(D1066=16,'Tipo '!$B$17,IF(D1066=17,'Tipo '!$B$18,IF(D1066=18,'Tipo '!$B$19,IF(D1066=19,'Tipo '!$B$20,IF(D1066=20,'Tipo '!$B$21,"No ha seleccionado un tipo de contrato válido"))))))))))))))))))))</f>
        <v>No ha seleccionado un tipo de contrato válido</v>
      </c>
      <c r="F1066" s="3"/>
      <c r="G1066" s="3"/>
      <c r="H1066" s="19"/>
      <c r="I1066" s="19"/>
      <c r="J1066" s="8"/>
      <c r="K1066" s="38" t="str">
        <f>IF(J1066=1,'Equivalencia BH-BMPT'!$D$2,IF(J1066=2,'Equivalencia BH-BMPT'!$D$3,IF(J1066=3,'Equivalencia BH-BMPT'!$D$4,IF(J1066=4,'Equivalencia BH-BMPT'!$D$5,IF(J1066=5,'Equivalencia BH-BMPT'!$D$6,IF(J1066=6,'Equivalencia BH-BMPT'!$D$7,IF(J1066=7,'Equivalencia BH-BMPT'!$D$8,IF(J1066=8,'Equivalencia BH-BMPT'!$D$9,IF(J1066=9,'Equivalencia BH-BMPT'!$D$10,IF(J1066=10,'Equivalencia BH-BMPT'!$D$11,IF(J1066=11,'Equivalencia BH-BMPT'!$D$12,IF(J1066=12,'Equivalencia BH-BMPT'!$D$13,IF(J1066=13,'Equivalencia BH-BMPT'!$D$14,IF(J1066=14,'Equivalencia BH-BMPT'!$D$15,IF(J1066=15,'Equivalencia BH-BMPT'!$D$16,IF(J1066=16,'Equivalencia BH-BMPT'!$D$17,IF(J1066=17,'Equivalencia BH-BMPT'!$D$18,IF(J1066=18,'Equivalencia BH-BMPT'!$D$19,IF(J1066=19,'Equivalencia BH-BMPT'!$D$20,IF(J1066=20,'Equivalencia BH-BMPT'!$D$21,IF(J1066=21,'Equivalencia BH-BMPT'!$D$22,IF(J1066=22,'Equivalencia BH-BMPT'!$D$23,IF(J1066=23,'Equivalencia BH-BMPT'!#REF!,IF(J1066=24,'Equivalencia BH-BMPT'!$D$25,IF(J1066=25,'Equivalencia BH-BMPT'!$D$26,IF(J1066=26,'Equivalencia BH-BMPT'!$D$27,IF(J1066=27,'Equivalencia BH-BMPT'!$D$28,IF(J1066=28,'Equivalencia BH-BMPT'!$D$29,IF(J1066=29,'Equivalencia BH-BMPT'!$D$30,IF(J1066=30,'Equivalencia BH-BMPT'!$D$31,IF(J1066=31,'Equivalencia BH-BMPT'!$D$32,IF(J1066=32,'Equivalencia BH-BMPT'!$D$33,IF(J1066=33,'Equivalencia BH-BMPT'!$D$34,IF(J1066=34,'Equivalencia BH-BMPT'!$D$35,IF(J1066=35,'Equivalencia BH-BMPT'!$D$36,IF(J1066=36,'Equivalencia BH-BMPT'!$D$37,IF(J1066=37,'Equivalencia BH-BMPT'!$D$38,IF(J1066=38,'Equivalencia BH-BMPT'!#REF!,IF(J1066=39,'Equivalencia BH-BMPT'!$D$40,IF(J1066=40,'Equivalencia BH-BMPT'!$D$41,IF(J1066=41,'Equivalencia BH-BMPT'!$D$42,IF(J1066=42,'Equivalencia BH-BMPT'!$D$43,IF(J1066=43,'Equivalencia BH-BMPT'!$D$44,IF(J1066=44,'Equivalencia BH-BMPT'!$D$45,IF(J1066=45,'Equivalencia BH-BMPT'!$D$46,"No ha seleccionado un número de programa")))))))))))))))))))))))))))))))))))))))))))))</f>
        <v>No ha seleccionado un número de programa</v>
      </c>
      <c r="L1066" s="20"/>
      <c r="M1066" s="17"/>
      <c r="N1066" s="24"/>
      <c r="O1066" s="21"/>
      <c r="P1066" s="85"/>
      <c r="Q1066" s="22"/>
      <c r="R1066" s="22"/>
      <c r="S1066" s="22"/>
      <c r="T1066" s="22">
        <f t="shared" si="54"/>
        <v>0</v>
      </c>
      <c r="U1066" s="22"/>
      <c r="V1066" s="23"/>
      <c r="W1066" s="23"/>
      <c r="X1066" s="23"/>
      <c r="Y1066" s="17"/>
      <c r="Z1066" s="17"/>
      <c r="AA1066" s="39"/>
      <c r="AB1066" s="17"/>
      <c r="AC1066" s="17"/>
      <c r="AD1066" s="17"/>
      <c r="AE1066" s="17"/>
      <c r="AF1066" s="40" t="e">
        <f t="shared" si="55"/>
        <v>#DIV/0!</v>
      </c>
      <c r="AG1066" s="41"/>
      <c r="AH1066" s="41" t="b">
        <f t="shared" si="56"/>
        <v>1</v>
      </c>
    </row>
    <row r="1067" spans="1:34" ht="44.25" hidden="1" customHeight="1" thickBot="1" x14ac:dyDescent="0.3">
      <c r="A1067" s="17"/>
      <c r="B1067" s="17"/>
      <c r="C1067" s="3"/>
      <c r="D1067" s="17"/>
      <c r="E1067" s="3" t="str">
        <f>IF(D1067=1,'Tipo '!$B$2,IF(D1067=2,'Tipo '!$B$3,IF(D1067=3,'Tipo '!$B$4,IF(D1067=4,'Tipo '!$B$5,IF(D1067=5,'Tipo '!$B$6,IF(D1067=6,'Tipo '!$B$7,IF(D1067=7,'Tipo '!$B$8,IF(D1067=8,'Tipo '!$B$9,IF(D1067=9,'Tipo '!$B$10,IF(D1067=10,'Tipo '!$B$11,IF(D1067=11,'Tipo '!$B$12,IF(D1067=12,'Tipo '!$B$13,IF(D1067=13,'Tipo '!$B$14,IF(D1067=14,'Tipo '!$B$15,IF(D1067=15,'Tipo '!$B$16,IF(D1067=16,'Tipo '!$B$17,IF(D1067=17,'Tipo '!$B$18,IF(D1067=18,'Tipo '!$B$19,IF(D1067=19,'Tipo '!$B$20,IF(D1067=20,'Tipo '!$B$21,"No ha seleccionado un tipo de contrato válido"))))))))))))))))))))</f>
        <v>No ha seleccionado un tipo de contrato válido</v>
      </c>
      <c r="F1067" s="3"/>
      <c r="G1067" s="3"/>
      <c r="H1067" s="19"/>
      <c r="I1067" s="19"/>
      <c r="J1067" s="8"/>
      <c r="K1067" s="38" t="str">
        <f>IF(J1067=1,'Equivalencia BH-BMPT'!$D$2,IF(J1067=2,'Equivalencia BH-BMPT'!$D$3,IF(J1067=3,'Equivalencia BH-BMPT'!$D$4,IF(J1067=4,'Equivalencia BH-BMPT'!$D$5,IF(J1067=5,'Equivalencia BH-BMPT'!$D$6,IF(J1067=6,'Equivalencia BH-BMPT'!$D$7,IF(J1067=7,'Equivalencia BH-BMPT'!$D$8,IF(J1067=8,'Equivalencia BH-BMPT'!$D$9,IF(J1067=9,'Equivalencia BH-BMPT'!$D$10,IF(J1067=10,'Equivalencia BH-BMPT'!$D$11,IF(J1067=11,'Equivalencia BH-BMPT'!$D$12,IF(J1067=12,'Equivalencia BH-BMPT'!$D$13,IF(J1067=13,'Equivalencia BH-BMPT'!$D$14,IF(J1067=14,'Equivalencia BH-BMPT'!$D$15,IF(J1067=15,'Equivalencia BH-BMPT'!$D$16,IF(J1067=16,'Equivalencia BH-BMPT'!$D$17,IF(J1067=17,'Equivalencia BH-BMPT'!$D$18,IF(J1067=18,'Equivalencia BH-BMPT'!$D$19,IF(J1067=19,'Equivalencia BH-BMPT'!$D$20,IF(J1067=20,'Equivalencia BH-BMPT'!$D$21,IF(J1067=21,'Equivalencia BH-BMPT'!$D$22,IF(J1067=22,'Equivalencia BH-BMPT'!$D$23,IF(J1067=23,'Equivalencia BH-BMPT'!#REF!,IF(J1067=24,'Equivalencia BH-BMPT'!$D$25,IF(J1067=25,'Equivalencia BH-BMPT'!$D$26,IF(J1067=26,'Equivalencia BH-BMPT'!$D$27,IF(J1067=27,'Equivalencia BH-BMPT'!$D$28,IF(J1067=28,'Equivalencia BH-BMPT'!$D$29,IF(J1067=29,'Equivalencia BH-BMPT'!$D$30,IF(J1067=30,'Equivalencia BH-BMPT'!$D$31,IF(J1067=31,'Equivalencia BH-BMPT'!$D$32,IF(J1067=32,'Equivalencia BH-BMPT'!$D$33,IF(J1067=33,'Equivalencia BH-BMPT'!$D$34,IF(J1067=34,'Equivalencia BH-BMPT'!$D$35,IF(J1067=35,'Equivalencia BH-BMPT'!$D$36,IF(J1067=36,'Equivalencia BH-BMPT'!$D$37,IF(J1067=37,'Equivalencia BH-BMPT'!$D$38,IF(J1067=38,'Equivalencia BH-BMPT'!#REF!,IF(J1067=39,'Equivalencia BH-BMPT'!$D$40,IF(J1067=40,'Equivalencia BH-BMPT'!$D$41,IF(J1067=41,'Equivalencia BH-BMPT'!$D$42,IF(J1067=42,'Equivalencia BH-BMPT'!$D$43,IF(J1067=43,'Equivalencia BH-BMPT'!$D$44,IF(J1067=44,'Equivalencia BH-BMPT'!$D$45,IF(J1067=45,'Equivalencia BH-BMPT'!$D$46,"No ha seleccionado un número de programa")))))))))))))))))))))))))))))))))))))))))))))</f>
        <v>No ha seleccionado un número de programa</v>
      </c>
      <c r="L1067" s="20"/>
      <c r="M1067" s="17"/>
      <c r="N1067" s="24"/>
      <c r="O1067" s="21"/>
      <c r="P1067" s="85"/>
      <c r="Q1067" s="22"/>
      <c r="R1067" s="22"/>
      <c r="S1067" s="22"/>
      <c r="T1067" s="22">
        <f t="shared" si="54"/>
        <v>0</v>
      </c>
      <c r="U1067" s="22"/>
      <c r="V1067" s="23"/>
      <c r="W1067" s="23"/>
      <c r="X1067" s="23"/>
      <c r="Y1067" s="17"/>
      <c r="Z1067" s="17"/>
      <c r="AA1067" s="39"/>
      <c r="AB1067" s="17"/>
      <c r="AC1067" s="17"/>
      <c r="AD1067" s="17"/>
      <c r="AE1067" s="17"/>
      <c r="AF1067" s="40" t="e">
        <f t="shared" si="55"/>
        <v>#DIV/0!</v>
      </c>
      <c r="AG1067" s="41"/>
      <c r="AH1067" s="41" t="b">
        <f t="shared" si="56"/>
        <v>1</v>
      </c>
    </row>
    <row r="1068" spans="1:34" ht="44.25" hidden="1" customHeight="1" thickBot="1" x14ac:dyDescent="0.3">
      <c r="A1068" s="17"/>
      <c r="B1068" s="17"/>
      <c r="C1068" s="3"/>
      <c r="D1068" s="17"/>
      <c r="E1068" s="3" t="str">
        <f>IF(D1068=1,'Tipo '!$B$2,IF(D1068=2,'Tipo '!$B$3,IF(D1068=3,'Tipo '!$B$4,IF(D1068=4,'Tipo '!$B$5,IF(D1068=5,'Tipo '!$B$6,IF(D1068=6,'Tipo '!$B$7,IF(D1068=7,'Tipo '!$B$8,IF(D1068=8,'Tipo '!$B$9,IF(D1068=9,'Tipo '!$B$10,IF(D1068=10,'Tipo '!$B$11,IF(D1068=11,'Tipo '!$B$12,IF(D1068=12,'Tipo '!$B$13,IF(D1068=13,'Tipo '!$B$14,IF(D1068=14,'Tipo '!$B$15,IF(D1068=15,'Tipo '!$B$16,IF(D1068=16,'Tipo '!$B$17,IF(D1068=17,'Tipo '!$B$18,IF(D1068=18,'Tipo '!$B$19,IF(D1068=19,'Tipo '!$B$20,IF(D1068=20,'Tipo '!$B$21,"No ha seleccionado un tipo de contrato válido"))))))))))))))))))))</f>
        <v>No ha seleccionado un tipo de contrato válido</v>
      </c>
      <c r="F1068" s="3"/>
      <c r="G1068" s="3"/>
      <c r="H1068" s="19"/>
      <c r="I1068" s="19"/>
      <c r="J1068" s="8"/>
      <c r="K1068" s="38" t="str">
        <f>IF(J1068=1,'Equivalencia BH-BMPT'!$D$2,IF(J1068=2,'Equivalencia BH-BMPT'!$D$3,IF(J1068=3,'Equivalencia BH-BMPT'!$D$4,IF(J1068=4,'Equivalencia BH-BMPT'!$D$5,IF(J1068=5,'Equivalencia BH-BMPT'!$D$6,IF(J1068=6,'Equivalencia BH-BMPT'!$D$7,IF(J1068=7,'Equivalencia BH-BMPT'!$D$8,IF(J1068=8,'Equivalencia BH-BMPT'!$D$9,IF(J1068=9,'Equivalencia BH-BMPT'!$D$10,IF(J1068=10,'Equivalencia BH-BMPT'!$D$11,IF(J1068=11,'Equivalencia BH-BMPT'!$D$12,IF(J1068=12,'Equivalencia BH-BMPT'!$D$13,IF(J1068=13,'Equivalencia BH-BMPT'!$D$14,IF(J1068=14,'Equivalencia BH-BMPT'!$D$15,IF(J1068=15,'Equivalencia BH-BMPT'!$D$16,IF(J1068=16,'Equivalencia BH-BMPT'!$D$17,IF(J1068=17,'Equivalencia BH-BMPT'!$D$18,IF(J1068=18,'Equivalencia BH-BMPT'!$D$19,IF(J1068=19,'Equivalencia BH-BMPT'!$D$20,IF(J1068=20,'Equivalencia BH-BMPT'!$D$21,IF(J1068=21,'Equivalencia BH-BMPT'!$D$22,IF(J1068=22,'Equivalencia BH-BMPT'!$D$23,IF(J1068=23,'Equivalencia BH-BMPT'!#REF!,IF(J1068=24,'Equivalencia BH-BMPT'!$D$25,IF(J1068=25,'Equivalencia BH-BMPT'!$D$26,IF(J1068=26,'Equivalencia BH-BMPT'!$D$27,IF(J1068=27,'Equivalencia BH-BMPT'!$D$28,IF(J1068=28,'Equivalencia BH-BMPT'!$D$29,IF(J1068=29,'Equivalencia BH-BMPT'!$D$30,IF(J1068=30,'Equivalencia BH-BMPT'!$D$31,IF(J1068=31,'Equivalencia BH-BMPT'!$D$32,IF(J1068=32,'Equivalencia BH-BMPT'!$D$33,IF(J1068=33,'Equivalencia BH-BMPT'!$D$34,IF(J1068=34,'Equivalencia BH-BMPT'!$D$35,IF(J1068=35,'Equivalencia BH-BMPT'!$D$36,IF(J1068=36,'Equivalencia BH-BMPT'!$D$37,IF(J1068=37,'Equivalencia BH-BMPT'!$D$38,IF(J1068=38,'Equivalencia BH-BMPT'!#REF!,IF(J1068=39,'Equivalencia BH-BMPT'!$D$40,IF(J1068=40,'Equivalencia BH-BMPT'!$D$41,IF(J1068=41,'Equivalencia BH-BMPT'!$D$42,IF(J1068=42,'Equivalencia BH-BMPT'!$D$43,IF(J1068=43,'Equivalencia BH-BMPT'!$D$44,IF(J1068=44,'Equivalencia BH-BMPT'!$D$45,IF(J1068=45,'Equivalencia BH-BMPT'!$D$46,"No ha seleccionado un número de programa")))))))))))))))))))))))))))))))))))))))))))))</f>
        <v>No ha seleccionado un número de programa</v>
      </c>
      <c r="L1068" s="20"/>
      <c r="M1068" s="17"/>
      <c r="N1068" s="24"/>
      <c r="O1068" s="21"/>
      <c r="P1068" s="85"/>
      <c r="Q1068" s="22"/>
      <c r="R1068" s="22"/>
      <c r="S1068" s="22"/>
      <c r="T1068" s="22">
        <f t="shared" si="54"/>
        <v>0</v>
      </c>
      <c r="U1068" s="22"/>
      <c r="V1068" s="23"/>
      <c r="W1068" s="23"/>
      <c r="X1068" s="23"/>
      <c r="Y1068" s="17"/>
      <c r="Z1068" s="17"/>
      <c r="AA1068" s="39"/>
      <c r="AB1068" s="17"/>
      <c r="AC1068" s="17"/>
      <c r="AD1068" s="17"/>
      <c r="AE1068" s="17"/>
      <c r="AF1068" s="40" t="e">
        <f t="shared" si="55"/>
        <v>#DIV/0!</v>
      </c>
      <c r="AG1068" s="41"/>
      <c r="AH1068" s="41" t="b">
        <f t="shared" si="56"/>
        <v>1</v>
      </c>
    </row>
    <row r="1069" spans="1:34" ht="44.25" hidden="1" customHeight="1" thickBot="1" x14ac:dyDescent="0.3">
      <c r="A1069" s="17"/>
      <c r="B1069" s="17"/>
      <c r="C1069" s="3"/>
      <c r="D1069" s="17"/>
      <c r="E1069" s="3" t="str">
        <f>IF(D1069=1,'Tipo '!$B$2,IF(D1069=2,'Tipo '!$B$3,IF(D1069=3,'Tipo '!$B$4,IF(D1069=4,'Tipo '!$B$5,IF(D1069=5,'Tipo '!$B$6,IF(D1069=6,'Tipo '!$B$7,IF(D1069=7,'Tipo '!$B$8,IF(D1069=8,'Tipo '!$B$9,IF(D1069=9,'Tipo '!$B$10,IF(D1069=10,'Tipo '!$B$11,IF(D1069=11,'Tipo '!$B$12,IF(D1069=12,'Tipo '!$B$13,IF(D1069=13,'Tipo '!$B$14,IF(D1069=14,'Tipo '!$B$15,IF(D1069=15,'Tipo '!$B$16,IF(D1069=16,'Tipo '!$B$17,IF(D1069=17,'Tipo '!$B$18,IF(D1069=18,'Tipo '!$B$19,IF(D1069=19,'Tipo '!$B$20,IF(D1069=20,'Tipo '!$B$21,"No ha seleccionado un tipo de contrato válido"))))))))))))))))))))</f>
        <v>No ha seleccionado un tipo de contrato válido</v>
      </c>
      <c r="F1069" s="3"/>
      <c r="G1069" s="3"/>
      <c r="H1069" s="19"/>
      <c r="I1069" s="19"/>
      <c r="J1069" s="8"/>
      <c r="K1069" s="38" t="str">
        <f>IF(J1069=1,'Equivalencia BH-BMPT'!$D$2,IF(J1069=2,'Equivalencia BH-BMPT'!$D$3,IF(J1069=3,'Equivalencia BH-BMPT'!$D$4,IF(J1069=4,'Equivalencia BH-BMPT'!$D$5,IF(J1069=5,'Equivalencia BH-BMPT'!$D$6,IF(J1069=6,'Equivalencia BH-BMPT'!$D$7,IF(J1069=7,'Equivalencia BH-BMPT'!$D$8,IF(J1069=8,'Equivalencia BH-BMPT'!$D$9,IF(J1069=9,'Equivalencia BH-BMPT'!$D$10,IF(J1069=10,'Equivalencia BH-BMPT'!$D$11,IF(J1069=11,'Equivalencia BH-BMPT'!$D$12,IF(J1069=12,'Equivalencia BH-BMPT'!$D$13,IF(J1069=13,'Equivalencia BH-BMPT'!$D$14,IF(J1069=14,'Equivalencia BH-BMPT'!$D$15,IF(J1069=15,'Equivalencia BH-BMPT'!$D$16,IF(J1069=16,'Equivalencia BH-BMPT'!$D$17,IF(J1069=17,'Equivalencia BH-BMPT'!$D$18,IF(J1069=18,'Equivalencia BH-BMPT'!$D$19,IF(J1069=19,'Equivalencia BH-BMPT'!$D$20,IF(J1069=20,'Equivalencia BH-BMPT'!$D$21,IF(J1069=21,'Equivalencia BH-BMPT'!$D$22,IF(J1069=22,'Equivalencia BH-BMPT'!$D$23,IF(J1069=23,'Equivalencia BH-BMPT'!#REF!,IF(J1069=24,'Equivalencia BH-BMPT'!$D$25,IF(J1069=25,'Equivalencia BH-BMPT'!$D$26,IF(J1069=26,'Equivalencia BH-BMPT'!$D$27,IF(J1069=27,'Equivalencia BH-BMPT'!$D$28,IF(J1069=28,'Equivalencia BH-BMPT'!$D$29,IF(J1069=29,'Equivalencia BH-BMPT'!$D$30,IF(J1069=30,'Equivalencia BH-BMPT'!$D$31,IF(J1069=31,'Equivalencia BH-BMPT'!$D$32,IF(J1069=32,'Equivalencia BH-BMPT'!$D$33,IF(J1069=33,'Equivalencia BH-BMPT'!$D$34,IF(J1069=34,'Equivalencia BH-BMPT'!$D$35,IF(J1069=35,'Equivalencia BH-BMPT'!$D$36,IF(J1069=36,'Equivalencia BH-BMPT'!$D$37,IF(J1069=37,'Equivalencia BH-BMPT'!$D$38,IF(J1069=38,'Equivalencia BH-BMPT'!#REF!,IF(J1069=39,'Equivalencia BH-BMPT'!$D$40,IF(J1069=40,'Equivalencia BH-BMPT'!$D$41,IF(J1069=41,'Equivalencia BH-BMPT'!$D$42,IF(J1069=42,'Equivalencia BH-BMPT'!$D$43,IF(J1069=43,'Equivalencia BH-BMPT'!$D$44,IF(J1069=44,'Equivalencia BH-BMPT'!$D$45,IF(J1069=45,'Equivalencia BH-BMPT'!$D$46,"No ha seleccionado un número de programa")))))))))))))))))))))))))))))))))))))))))))))</f>
        <v>No ha seleccionado un número de programa</v>
      </c>
      <c r="L1069" s="20"/>
      <c r="M1069" s="17"/>
      <c r="N1069" s="24"/>
      <c r="O1069" s="21"/>
      <c r="P1069" s="85"/>
      <c r="Q1069" s="22"/>
      <c r="R1069" s="22"/>
      <c r="S1069" s="22"/>
      <c r="T1069" s="22">
        <f t="shared" si="54"/>
        <v>0</v>
      </c>
      <c r="U1069" s="22"/>
      <c r="V1069" s="23"/>
      <c r="W1069" s="23"/>
      <c r="X1069" s="23"/>
      <c r="Y1069" s="17"/>
      <c r="Z1069" s="17"/>
      <c r="AA1069" s="39"/>
      <c r="AB1069" s="17"/>
      <c r="AC1069" s="17"/>
      <c r="AD1069" s="17"/>
      <c r="AE1069" s="17"/>
      <c r="AF1069" s="40" t="e">
        <f t="shared" si="55"/>
        <v>#DIV/0!</v>
      </c>
      <c r="AG1069" s="41"/>
      <c r="AH1069" s="41" t="b">
        <f t="shared" si="56"/>
        <v>1</v>
      </c>
    </row>
    <row r="1070" spans="1:34" ht="44.25" hidden="1" customHeight="1" thickBot="1" x14ac:dyDescent="0.3">
      <c r="A1070" s="17"/>
      <c r="B1070" s="17"/>
      <c r="C1070" s="3"/>
      <c r="D1070" s="17"/>
      <c r="E1070" s="3" t="str">
        <f>IF(D1070=1,'Tipo '!$B$2,IF(D1070=2,'Tipo '!$B$3,IF(D1070=3,'Tipo '!$B$4,IF(D1070=4,'Tipo '!$B$5,IF(D1070=5,'Tipo '!$B$6,IF(D1070=6,'Tipo '!$B$7,IF(D1070=7,'Tipo '!$B$8,IF(D1070=8,'Tipo '!$B$9,IF(D1070=9,'Tipo '!$B$10,IF(D1070=10,'Tipo '!$B$11,IF(D1070=11,'Tipo '!$B$12,IF(D1070=12,'Tipo '!$B$13,IF(D1070=13,'Tipo '!$B$14,IF(D1070=14,'Tipo '!$B$15,IF(D1070=15,'Tipo '!$B$16,IF(D1070=16,'Tipo '!$B$17,IF(D1070=17,'Tipo '!$B$18,IF(D1070=18,'Tipo '!$B$19,IF(D1070=19,'Tipo '!$B$20,IF(D1070=20,'Tipo '!$B$21,"No ha seleccionado un tipo de contrato válido"))))))))))))))))))))</f>
        <v>No ha seleccionado un tipo de contrato válido</v>
      </c>
      <c r="F1070" s="3"/>
      <c r="G1070" s="3"/>
      <c r="H1070" s="19"/>
      <c r="I1070" s="19"/>
      <c r="J1070" s="8"/>
      <c r="K1070" s="38" t="str">
        <f>IF(J1070=1,'Equivalencia BH-BMPT'!$D$2,IF(J1070=2,'Equivalencia BH-BMPT'!$D$3,IF(J1070=3,'Equivalencia BH-BMPT'!$D$4,IF(J1070=4,'Equivalencia BH-BMPT'!$D$5,IF(J1070=5,'Equivalencia BH-BMPT'!$D$6,IF(J1070=6,'Equivalencia BH-BMPT'!$D$7,IF(J1070=7,'Equivalencia BH-BMPT'!$D$8,IF(J1070=8,'Equivalencia BH-BMPT'!$D$9,IF(J1070=9,'Equivalencia BH-BMPT'!$D$10,IF(J1070=10,'Equivalencia BH-BMPT'!$D$11,IF(J1070=11,'Equivalencia BH-BMPT'!$D$12,IF(J1070=12,'Equivalencia BH-BMPT'!$D$13,IF(J1070=13,'Equivalencia BH-BMPT'!$D$14,IF(J1070=14,'Equivalencia BH-BMPT'!$D$15,IF(J1070=15,'Equivalencia BH-BMPT'!$D$16,IF(J1070=16,'Equivalencia BH-BMPT'!$D$17,IF(J1070=17,'Equivalencia BH-BMPT'!$D$18,IF(J1070=18,'Equivalencia BH-BMPT'!$D$19,IF(J1070=19,'Equivalencia BH-BMPT'!$D$20,IF(J1070=20,'Equivalencia BH-BMPT'!$D$21,IF(J1070=21,'Equivalencia BH-BMPT'!$D$22,IF(J1070=22,'Equivalencia BH-BMPT'!$D$23,IF(J1070=23,'Equivalencia BH-BMPT'!#REF!,IF(J1070=24,'Equivalencia BH-BMPT'!$D$25,IF(J1070=25,'Equivalencia BH-BMPT'!$D$26,IF(J1070=26,'Equivalencia BH-BMPT'!$D$27,IF(J1070=27,'Equivalencia BH-BMPT'!$D$28,IF(J1070=28,'Equivalencia BH-BMPT'!$D$29,IF(J1070=29,'Equivalencia BH-BMPT'!$D$30,IF(J1070=30,'Equivalencia BH-BMPT'!$D$31,IF(J1070=31,'Equivalencia BH-BMPT'!$D$32,IF(J1070=32,'Equivalencia BH-BMPT'!$D$33,IF(J1070=33,'Equivalencia BH-BMPT'!$D$34,IF(J1070=34,'Equivalencia BH-BMPT'!$D$35,IF(J1070=35,'Equivalencia BH-BMPT'!$D$36,IF(J1070=36,'Equivalencia BH-BMPT'!$D$37,IF(J1070=37,'Equivalencia BH-BMPT'!$D$38,IF(J1070=38,'Equivalencia BH-BMPT'!#REF!,IF(J1070=39,'Equivalencia BH-BMPT'!$D$40,IF(J1070=40,'Equivalencia BH-BMPT'!$D$41,IF(J1070=41,'Equivalencia BH-BMPT'!$D$42,IF(J1070=42,'Equivalencia BH-BMPT'!$D$43,IF(J1070=43,'Equivalencia BH-BMPT'!$D$44,IF(J1070=44,'Equivalencia BH-BMPT'!$D$45,IF(J1070=45,'Equivalencia BH-BMPT'!$D$46,"No ha seleccionado un número de programa")))))))))))))))))))))))))))))))))))))))))))))</f>
        <v>No ha seleccionado un número de programa</v>
      </c>
      <c r="L1070" s="20"/>
      <c r="M1070" s="17"/>
      <c r="N1070" s="24"/>
      <c r="O1070" s="21"/>
      <c r="P1070" s="85"/>
      <c r="Q1070" s="22"/>
      <c r="R1070" s="22"/>
      <c r="S1070" s="22"/>
      <c r="T1070" s="22">
        <f t="shared" si="54"/>
        <v>0</v>
      </c>
      <c r="U1070" s="22"/>
      <c r="V1070" s="23"/>
      <c r="W1070" s="23"/>
      <c r="X1070" s="23"/>
      <c r="Y1070" s="17"/>
      <c r="Z1070" s="17"/>
      <c r="AA1070" s="39"/>
      <c r="AB1070" s="17"/>
      <c r="AC1070" s="17"/>
      <c r="AD1070" s="17"/>
      <c r="AE1070" s="17"/>
      <c r="AF1070" s="40" t="e">
        <f t="shared" si="55"/>
        <v>#DIV/0!</v>
      </c>
      <c r="AG1070" s="41"/>
      <c r="AH1070" s="41" t="b">
        <f t="shared" si="56"/>
        <v>1</v>
      </c>
    </row>
    <row r="1071" spans="1:34" ht="44.25" hidden="1" customHeight="1" thickBot="1" x14ac:dyDescent="0.3">
      <c r="A1071" s="17"/>
      <c r="B1071" s="17"/>
      <c r="C1071" s="3"/>
      <c r="D1071" s="17"/>
      <c r="E1071" s="3" t="str">
        <f>IF(D1071=1,'Tipo '!$B$2,IF(D1071=2,'Tipo '!$B$3,IF(D1071=3,'Tipo '!$B$4,IF(D1071=4,'Tipo '!$B$5,IF(D1071=5,'Tipo '!$B$6,IF(D1071=6,'Tipo '!$B$7,IF(D1071=7,'Tipo '!$B$8,IF(D1071=8,'Tipo '!$B$9,IF(D1071=9,'Tipo '!$B$10,IF(D1071=10,'Tipo '!$B$11,IF(D1071=11,'Tipo '!$B$12,IF(D1071=12,'Tipo '!$B$13,IF(D1071=13,'Tipo '!$B$14,IF(D1071=14,'Tipo '!$B$15,IF(D1071=15,'Tipo '!$B$16,IF(D1071=16,'Tipo '!$B$17,IF(D1071=17,'Tipo '!$B$18,IF(D1071=18,'Tipo '!$B$19,IF(D1071=19,'Tipo '!$B$20,IF(D1071=20,'Tipo '!$B$21,"No ha seleccionado un tipo de contrato válido"))))))))))))))))))))</f>
        <v>No ha seleccionado un tipo de contrato válido</v>
      </c>
      <c r="F1071" s="3"/>
      <c r="G1071" s="3"/>
      <c r="H1071" s="19"/>
      <c r="I1071" s="19"/>
      <c r="J1071" s="8"/>
      <c r="K1071" s="38" t="str">
        <f>IF(J1071=1,'Equivalencia BH-BMPT'!$D$2,IF(J1071=2,'Equivalencia BH-BMPT'!$D$3,IF(J1071=3,'Equivalencia BH-BMPT'!$D$4,IF(J1071=4,'Equivalencia BH-BMPT'!$D$5,IF(J1071=5,'Equivalencia BH-BMPT'!$D$6,IF(J1071=6,'Equivalencia BH-BMPT'!$D$7,IF(J1071=7,'Equivalencia BH-BMPT'!$D$8,IF(J1071=8,'Equivalencia BH-BMPT'!$D$9,IF(J1071=9,'Equivalencia BH-BMPT'!$D$10,IF(J1071=10,'Equivalencia BH-BMPT'!$D$11,IF(J1071=11,'Equivalencia BH-BMPT'!$D$12,IF(J1071=12,'Equivalencia BH-BMPT'!$D$13,IF(J1071=13,'Equivalencia BH-BMPT'!$D$14,IF(J1071=14,'Equivalencia BH-BMPT'!$D$15,IF(J1071=15,'Equivalencia BH-BMPT'!$D$16,IF(J1071=16,'Equivalencia BH-BMPT'!$D$17,IF(J1071=17,'Equivalencia BH-BMPT'!$D$18,IF(J1071=18,'Equivalencia BH-BMPT'!$D$19,IF(J1071=19,'Equivalencia BH-BMPT'!$D$20,IF(J1071=20,'Equivalencia BH-BMPT'!$D$21,IF(J1071=21,'Equivalencia BH-BMPT'!$D$22,IF(J1071=22,'Equivalencia BH-BMPT'!$D$23,IF(J1071=23,'Equivalencia BH-BMPT'!#REF!,IF(J1071=24,'Equivalencia BH-BMPT'!$D$25,IF(J1071=25,'Equivalencia BH-BMPT'!$D$26,IF(J1071=26,'Equivalencia BH-BMPT'!$D$27,IF(J1071=27,'Equivalencia BH-BMPT'!$D$28,IF(J1071=28,'Equivalencia BH-BMPT'!$D$29,IF(J1071=29,'Equivalencia BH-BMPT'!$D$30,IF(J1071=30,'Equivalencia BH-BMPT'!$D$31,IF(J1071=31,'Equivalencia BH-BMPT'!$D$32,IF(J1071=32,'Equivalencia BH-BMPT'!$D$33,IF(J1071=33,'Equivalencia BH-BMPT'!$D$34,IF(J1071=34,'Equivalencia BH-BMPT'!$D$35,IF(J1071=35,'Equivalencia BH-BMPT'!$D$36,IF(J1071=36,'Equivalencia BH-BMPT'!$D$37,IF(J1071=37,'Equivalencia BH-BMPT'!$D$38,IF(J1071=38,'Equivalencia BH-BMPT'!#REF!,IF(J1071=39,'Equivalencia BH-BMPT'!$D$40,IF(J1071=40,'Equivalencia BH-BMPT'!$D$41,IF(J1071=41,'Equivalencia BH-BMPT'!$D$42,IF(J1071=42,'Equivalencia BH-BMPT'!$D$43,IF(J1071=43,'Equivalencia BH-BMPT'!$D$44,IF(J1071=44,'Equivalencia BH-BMPT'!$D$45,IF(J1071=45,'Equivalencia BH-BMPT'!$D$46,"No ha seleccionado un número de programa")))))))))))))))))))))))))))))))))))))))))))))</f>
        <v>No ha seleccionado un número de programa</v>
      </c>
      <c r="L1071" s="20"/>
      <c r="M1071" s="17"/>
      <c r="N1071" s="24"/>
      <c r="O1071" s="21"/>
      <c r="P1071" s="85"/>
      <c r="Q1071" s="22"/>
      <c r="R1071" s="22"/>
      <c r="S1071" s="22"/>
      <c r="T1071" s="22">
        <f t="shared" si="54"/>
        <v>0</v>
      </c>
      <c r="U1071" s="22"/>
      <c r="V1071" s="23"/>
      <c r="W1071" s="23"/>
      <c r="X1071" s="23"/>
      <c r="Y1071" s="17"/>
      <c r="Z1071" s="17"/>
      <c r="AA1071" s="39"/>
      <c r="AB1071" s="17"/>
      <c r="AC1071" s="17"/>
      <c r="AD1071" s="17"/>
      <c r="AE1071" s="17"/>
      <c r="AF1071" s="40" t="e">
        <f t="shared" si="55"/>
        <v>#DIV/0!</v>
      </c>
      <c r="AG1071" s="41"/>
      <c r="AH1071" s="41" t="b">
        <f t="shared" si="56"/>
        <v>1</v>
      </c>
    </row>
    <row r="1072" spans="1:34" ht="44.25" hidden="1" customHeight="1" thickBot="1" x14ac:dyDescent="0.3">
      <c r="A1072" s="17"/>
      <c r="B1072" s="17"/>
      <c r="C1072" s="3"/>
      <c r="D1072" s="17"/>
      <c r="E1072" s="3" t="str">
        <f>IF(D1072=1,'Tipo '!$B$2,IF(D1072=2,'Tipo '!$B$3,IF(D1072=3,'Tipo '!$B$4,IF(D1072=4,'Tipo '!$B$5,IF(D1072=5,'Tipo '!$B$6,IF(D1072=6,'Tipo '!$B$7,IF(D1072=7,'Tipo '!$B$8,IF(D1072=8,'Tipo '!$B$9,IF(D1072=9,'Tipo '!$B$10,IF(D1072=10,'Tipo '!$B$11,IF(D1072=11,'Tipo '!$B$12,IF(D1072=12,'Tipo '!$B$13,IF(D1072=13,'Tipo '!$B$14,IF(D1072=14,'Tipo '!$B$15,IF(D1072=15,'Tipo '!$B$16,IF(D1072=16,'Tipo '!$B$17,IF(D1072=17,'Tipo '!$B$18,IF(D1072=18,'Tipo '!$B$19,IF(D1072=19,'Tipo '!$B$20,IF(D1072=20,'Tipo '!$B$21,"No ha seleccionado un tipo de contrato válido"))))))))))))))))))))</f>
        <v>No ha seleccionado un tipo de contrato válido</v>
      </c>
      <c r="F1072" s="3"/>
      <c r="G1072" s="3"/>
      <c r="H1072" s="19"/>
      <c r="I1072" s="19"/>
      <c r="J1072" s="8"/>
      <c r="K1072" s="38" t="str">
        <f>IF(J1072=1,'Equivalencia BH-BMPT'!$D$2,IF(J1072=2,'Equivalencia BH-BMPT'!$D$3,IF(J1072=3,'Equivalencia BH-BMPT'!$D$4,IF(J1072=4,'Equivalencia BH-BMPT'!$D$5,IF(J1072=5,'Equivalencia BH-BMPT'!$D$6,IF(J1072=6,'Equivalencia BH-BMPT'!$D$7,IF(J1072=7,'Equivalencia BH-BMPT'!$D$8,IF(J1072=8,'Equivalencia BH-BMPT'!$D$9,IF(J1072=9,'Equivalencia BH-BMPT'!$D$10,IF(J1072=10,'Equivalencia BH-BMPT'!$D$11,IF(J1072=11,'Equivalencia BH-BMPT'!$D$12,IF(J1072=12,'Equivalencia BH-BMPT'!$D$13,IF(J1072=13,'Equivalencia BH-BMPT'!$D$14,IF(J1072=14,'Equivalencia BH-BMPT'!$D$15,IF(J1072=15,'Equivalencia BH-BMPT'!$D$16,IF(J1072=16,'Equivalencia BH-BMPT'!$D$17,IF(J1072=17,'Equivalencia BH-BMPT'!$D$18,IF(J1072=18,'Equivalencia BH-BMPT'!$D$19,IF(J1072=19,'Equivalencia BH-BMPT'!$D$20,IF(J1072=20,'Equivalencia BH-BMPT'!$D$21,IF(J1072=21,'Equivalencia BH-BMPT'!$D$22,IF(J1072=22,'Equivalencia BH-BMPT'!$D$23,IF(J1072=23,'Equivalencia BH-BMPT'!#REF!,IF(J1072=24,'Equivalencia BH-BMPT'!$D$25,IF(J1072=25,'Equivalencia BH-BMPT'!$D$26,IF(J1072=26,'Equivalencia BH-BMPT'!$D$27,IF(J1072=27,'Equivalencia BH-BMPT'!$D$28,IF(J1072=28,'Equivalencia BH-BMPT'!$D$29,IF(J1072=29,'Equivalencia BH-BMPT'!$D$30,IF(J1072=30,'Equivalencia BH-BMPT'!$D$31,IF(J1072=31,'Equivalencia BH-BMPT'!$D$32,IF(J1072=32,'Equivalencia BH-BMPT'!$D$33,IF(J1072=33,'Equivalencia BH-BMPT'!$D$34,IF(J1072=34,'Equivalencia BH-BMPT'!$D$35,IF(J1072=35,'Equivalencia BH-BMPT'!$D$36,IF(J1072=36,'Equivalencia BH-BMPT'!$D$37,IF(J1072=37,'Equivalencia BH-BMPT'!$D$38,IF(J1072=38,'Equivalencia BH-BMPT'!#REF!,IF(J1072=39,'Equivalencia BH-BMPT'!$D$40,IF(J1072=40,'Equivalencia BH-BMPT'!$D$41,IF(J1072=41,'Equivalencia BH-BMPT'!$D$42,IF(J1072=42,'Equivalencia BH-BMPT'!$D$43,IF(J1072=43,'Equivalencia BH-BMPT'!$D$44,IF(J1072=44,'Equivalencia BH-BMPT'!$D$45,IF(J1072=45,'Equivalencia BH-BMPT'!$D$46,"No ha seleccionado un número de programa")))))))))))))))))))))))))))))))))))))))))))))</f>
        <v>No ha seleccionado un número de programa</v>
      </c>
      <c r="L1072" s="20"/>
      <c r="M1072" s="17"/>
      <c r="N1072" s="24"/>
      <c r="O1072" s="21"/>
      <c r="P1072" s="85"/>
      <c r="Q1072" s="22"/>
      <c r="R1072" s="22"/>
      <c r="S1072" s="22"/>
      <c r="T1072" s="22">
        <f t="shared" si="54"/>
        <v>0</v>
      </c>
      <c r="U1072" s="22"/>
      <c r="V1072" s="23"/>
      <c r="W1072" s="23"/>
      <c r="X1072" s="23"/>
      <c r="Y1072" s="17"/>
      <c r="Z1072" s="17"/>
      <c r="AA1072" s="39"/>
      <c r="AB1072" s="17"/>
      <c r="AC1072" s="17"/>
      <c r="AD1072" s="17"/>
      <c r="AE1072" s="17"/>
      <c r="AF1072" s="40" t="e">
        <f t="shared" si="55"/>
        <v>#DIV/0!</v>
      </c>
      <c r="AG1072" s="41"/>
      <c r="AH1072" s="41" t="b">
        <f t="shared" si="56"/>
        <v>1</v>
      </c>
    </row>
    <row r="1073" spans="1:34" ht="44.25" hidden="1" customHeight="1" thickBot="1" x14ac:dyDescent="0.3">
      <c r="A1073" s="17"/>
      <c r="B1073" s="17"/>
      <c r="C1073" s="3"/>
      <c r="D1073" s="17"/>
      <c r="E1073" s="3" t="str">
        <f>IF(D1073=1,'Tipo '!$B$2,IF(D1073=2,'Tipo '!$B$3,IF(D1073=3,'Tipo '!$B$4,IF(D1073=4,'Tipo '!$B$5,IF(D1073=5,'Tipo '!$B$6,IF(D1073=6,'Tipo '!$B$7,IF(D1073=7,'Tipo '!$B$8,IF(D1073=8,'Tipo '!$B$9,IF(D1073=9,'Tipo '!$B$10,IF(D1073=10,'Tipo '!$B$11,IF(D1073=11,'Tipo '!$B$12,IF(D1073=12,'Tipo '!$B$13,IF(D1073=13,'Tipo '!$B$14,IF(D1073=14,'Tipo '!$B$15,IF(D1073=15,'Tipo '!$B$16,IF(D1073=16,'Tipo '!$B$17,IF(D1073=17,'Tipo '!$B$18,IF(D1073=18,'Tipo '!$B$19,IF(D1073=19,'Tipo '!$B$20,IF(D1073=20,'Tipo '!$B$21,"No ha seleccionado un tipo de contrato válido"))))))))))))))))))))</f>
        <v>No ha seleccionado un tipo de contrato válido</v>
      </c>
      <c r="F1073" s="3"/>
      <c r="G1073" s="3"/>
      <c r="H1073" s="19"/>
      <c r="I1073" s="19"/>
      <c r="J1073" s="8"/>
      <c r="K1073" s="38" t="str">
        <f>IF(J1073=1,'Equivalencia BH-BMPT'!$D$2,IF(J1073=2,'Equivalencia BH-BMPT'!$D$3,IF(J1073=3,'Equivalencia BH-BMPT'!$D$4,IF(J1073=4,'Equivalencia BH-BMPT'!$D$5,IF(J1073=5,'Equivalencia BH-BMPT'!$D$6,IF(J1073=6,'Equivalencia BH-BMPT'!$D$7,IF(J1073=7,'Equivalencia BH-BMPT'!$D$8,IF(J1073=8,'Equivalencia BH-BMPT'!$D$9,IF(J1073=9,'Equivalencia BH-BMPT'!$D$10,IF(J1073=10,'Equivalencia BH-BMPT'!$D$11,IF(J1073=11,'Equivalencia BH-BMPT'!$D$12,IF(J1073=12,'Equivalencia BH-BMPT'!$D$13,IF(J1073=13,'Equivalencia BH-BMPT'!$D$14,IF(J1073=14,'Equivalencia BH-BMPT'!$D$15,IF(J1073=15,'Equivalencia BH-BMPT'!$D$16,IF(J1073=16,'Equivalencia BH-BMPT'!$D$17,IF(J1073=17,'Equivalencia BH-BMPT'!$D$18,IF(J1073=18,'Equivalencia BH-BMPT'!$D$19,IF(J1073=19,'Equivalencia BH-BMPT'!$D$20,IF(J1073=20,'Equivalencia BH-BMPT'!$D$21,IF(J1073=21,'Equivalencia BH-BMPT'!$D$22,IF(J1073=22,'Equivalencia BH-BMPT'!$D$23,IF(J1073=23,'Equivalencia BH-BMPT'!#REF!,IF(J1073=24,'Equivalencia BH-BMPT'!$D$25,IF(J1073=25,'Equivalencia BH-BMPT'!$D$26,IF(J1073=26,'Equivalencia BH-BMPT'!$D$27,IF(J1073=27,'Equivalencia BH-BMPT'!$D$28,IF(J1073=28,'Equivalencia BH-BMPT'!$D$29,IF(J1073=29,'Equivalencia BH-BMPT'!$D$30,IF(J1073=30,'Equivalencia BH-BMPT'!$D$31,IF(J1073=31,'Equivalencia BH-BMPT'!$D$32,IF(J1073=32,'Equivalencia BH-BMPT'!$D$33,IF(J1073=33,'Equivalencia BH-BMPT'!$D$34,IF(J1073=34,'Equivalencia BH-BMPT'!$D$35,IF(J1073=35,'Equivalencia BH-BMPT'!$D$36,IF(J1073=36,'Equivalencia BH-BMPT'!$D$37,IF(J1073=37,'Equivalencia BH-BMPT'!$D$38,IF(J1073=38,'Equivalencia BH-BMPT'!#REF!,IF(J1073=39,'Equivalencia BH-BMPT'!$D$40,IF(J1073=40,'Equivalencia BH-BMPT'!$D$41,IF(J1073=41,'Equivalencia BH-BMPT'!$D$42,IF(J1073=42,'Equivalencia BH-BMPT'!$D$43,IF(J1073=43,'Equivalencia BH-BMPT'!$D$44,IF(J1073=44,'Equivalencia BH-BMPT'!$D$45,IF(J1073=45,'Equivalencia BH-BMPT'!$D$46,"No ha seleccionado un número de programa")))))))))))))))))))))))))))))))))))))))))))))</f>
        <v>No ha seleccionado un número de programa</v>
      </c>
      <c r="L1073" s="20"/>
      <c r="M1073" s="17"/>
      <c r="N1073" s="24"/>
      <c r="O1073" s="21"/>
      <c r="P1073" s="85"/>
      <c r="Q1073" s="22"/>
      <c r="R1073" s="22"/>
      <c r="S1073" s="22"/>
      <c r="T1073" s="22">
        <f t="shared" si="54"/>
        <v>0</v>
      </c>
      <c r="U1073" s="22"/>
      <c r="V1073" s="23"/>
      <c r="W1073" s="23"/>
      <c r="X1073" s="23"/>
      <c r="Y1073" s="17"/>
      <c r="Z1073" s="17"/>
      <c r="AA1073" s="39"/>
      <c r="AB1073" s="17"/>
      <c r="AC1073" s="17"/>
      <c r="AD1073" s="17"/>
      <c r="AE1073" s="17"/>
      <c r="AF1073" s="40" t="e">
        <f t="shared" si="55"/>
        <v>#DIV/0!</v>
      </c>
      <c r="AG1073" s="41"/>
      <c r="AH1073" s="41" t="b">
        <f t="shared" si="56"/>
        <v>1</v>
      </c>
    </row>
    <row r="1074" spans="1:34" ht="44.25" hidden="1" customHeight="1" thickBot="1" x14ac:dyDescent="0.3">
      <c r="A1074" s="17"/>
      <c r="B1074" s="17"/>
      <c r="C1074" s="3"/>
      <c r="D1074" s="17"/>
      <c r="E1074" s="3" t="str">
        <f>IF(D1074=1,'Tipo '!$B$2,IF(D1074=2,'Tipo '!$B$3,IF(D1074=3,'Tipo '!$B$4,IF(D1074=4,'Tipo '!$B$5,IF(D1074=5,'Tipo '!$B$6,IF(D1074=6,'Tipo '!$B$7,IF(D1074=7,'Tipo '!$B$8,IF(D1074=8,'Tipo '!$B$9,IF(D1074=9,'Tipo '!$B$10,IF(D1074=10,'Tipo '!$B$11,IF(D1074=11,'Tipo '!$B$12,IF(D1074=12,'Tipo '!$B$13,IF(D1074=13,'Tipo '!$B$14,IF(D1074=14,'Tipo '!$B$15,IF(D1074=15,'Tipo '!$B$16,IF(D1074=16,'Tipo '!$B$17,IF(D1074=17,'Tipo '!$B$18,IF(D1074=18,'Tipo '!$B$19,IF(D1074=19,'Tipo '!$B$20,IF(D1074=20,'Tipo '!$B$21,"No ha seleccionado un tipo de contrato válido"))))))))))))))))))))</f>
        <v>No ha seleccionado un tipo de contrato válido</v>
      </c>
      <c r="F1074" s="3"/>
      <c r="G1074" s="3"/>
      <c r="H1074" s="19"/>
      <c r="I1074" s="19"/>
      <c r="J1074" s="8"/>
      <c r="K1074" s="38" t="str">
        <f>IF(J1074=1,'Equivalencia BH-BMPT'!$D$2,IF(J1074=2,'Equivalencia BH-BMPT'!$D$3,IF(J1074=3,'Equivalencia BH-BMPT'!$D$4,IF(J1074=4,'Equivalencia BH-BMPT'!$D$5,IF(J1074=5,'Equivalencia BH-BMPT'!$D$6,IF(J1074=6,'Equivalencia BH-BMPT'!$D$7,IF(J1074=7,'Equivalencia BH-BMPT'!$D$8,IF(J1074=8,'Equivalencia BH-BMPT'!$D$9,IF(J1074=9,'Equivalencia BH-BMPT'!$D$10,IF(J1074=10,'Equivalencia BH-BMPT'!$D$11,IF(J1074=11,'Equivalencia BH-BMPT'!$D$12,IF(J1074=12,'Equivalencia BH-BMPT'!$D$13,IF(J1074=13,'Equivalencia BH-BMPT'!$D$14,IF(J1074=14,'Equivalencia BH-BMPT'!$D$15,IF(J1074=15,'Equivalencia BH-BMPT'!$D$16,IF(J1074=16,'Equivalencia BH-BMPT'!$D$17,IF(J1074=17,'Equivalencia BH-BMPT'!$D$18,IF(J1074=18,'Equivalencia BH-BMPT'!$D$19,IF(J1074=19,'Equivalencia BH-BMPT'!$D$20,IF(J1074=20,'Equivalencia BH-BMPT'!$D$21,IF(J1074=21,'Equivalencia BH-BMPT'!$D$22,IF(J1074=22,'Equivalencia BH-BMPT'!$D$23,IF(J1074=23,'Equivalencia BH-BMPT'!#REF!,IF(J1074=24,'Equivalencia BH-BMPT'!$D$25,IF(J1074=25,'Equivalencia BH-BMPT'!$D$26,IF(J1074=26,'Equivalencia BH-BMPT'!$D$27,IF(J1074=27,'Equivalencia BH-BMPT'!$D$28,IF(J1074=28,'Equivalencia BH-BMPT'!$D$29,IF(J1074=29,'Equivalencia BH-BMPT'!$D$30,IF(J1074=30,'Equivalencia BH-BMPT'!$D$31,IF(J1074=31,'Equivalencia BH-BMPT'!$D$32,IF(J1074=32,'Equivalencia BH-BMPT'!$D$33,IF(J1074=33,'Equivalencia BH-BMPT'!$D$34,IF(J1074=34,'Equivalencia BH-BMPT'!$D$35,IF(J1074=35,'Equivalencia BH-BMPT'!$D$36,IF(J1074=36,'Equivalencia BH-BMPT'!$D$37,IF(J1074=37,'Equivalencia BH-BMPT'!$D$38,IF(J1074=38,'Equivalencia BH-BMPT'!#REF!,IF(J1074=39,'Equivalencia BH-BMPT'!$D$40,IF(J1074=40,'Equivalencia BH-BMPT'!$D$41,IF(J1074=41,'Equivalencia BH-BMPT'!$D$42,IF(J1074=42,'Equivalencia BH-BMPT'!$D$43,IF(J1074=43,'Equivalencia BH-BMPT'!$D$44,IF(J1074=44,'Equivalencia BH-BMPT'!$D$45,IF(J1074=45,'Equivalencia BH-BMPT'!$D$46,"No ha seleccionado un número de programa")))))))))))))))))))))))))))))))))))))))))))))</f>
        <v>No ha seleccionado un número de programa</v>
      </c>
      <c r="L1074" s="20"/>
      <c r="M1074" s="17"/>
      <c r="N1074" s="24"/>
      <c r="O1074" s="21"/>
      <c r="P1074" s="85"/>
      <c r="Q1074" s="22"/>
      <c r="R1074" s="22"/>
      <c r="S1074" s="22"/>
      <c r="T1074" s="22">
        <f t="shared" si="54"/>
        <v>0</v>
      </c>
      <c r="U1074" s="22"/>
      <c r="V1074" s="23"/>
      <c r="W1074" s="23"/>
      <c r="X1074" s="23"/>
      <c r="Y1074" s="17"/>
      <c r="Z1074" s="17"/>
      <c r="AA1074" s="39"/>
      <c r="AB1074" s="17"/>
      <c r="AC1074" s="17"/>
      <c r="AD1074" s="17"/>
      <c r="AE1074" s="17"/>
      <c r="AF1074" s="40" t="e">
        <f t="shared" si="55"/>
        <v>#DIV/0!</v>
      </c>
      <c r="AG1074" s="41"/>
      <c r="AH1074" s="41" t="b">
        <f t="shared" si="56"/>
        <v>1</v>
      </c>
    </row>
    <row r="1075" spans="1:34" ht="44.25" hidden="1" customHeight="1" thickBot="1" x14ac:dyDescent="0.3">
      <c r="A1075" s="17"/>
      <c r="B1075" s="17"/>
      <c r="C1075" s="3"/>
      <c r="D1075" s="17"/>
      <c r="E1075" s="3" t="str">
        <f>IF(D1075=1,'Tipo '!$B$2,IF(D1075=2,'Tipo '!$B$3,IF(D1075=3,'Tipo '!$B$4,IF(D1075=4,'Tipo '!$B$5,IF(D1075=5,'Tipo '!$B$6,IF(D1075=6,'Tipo '!$B$7,IF(D1075=7,'Tipo '!$B$8,IF(D1075=8,'Tipo '!$B$9,IF(D1075=9,'Tipo '!$B$10,IF(D1075=10,'Tipo '!$B$11,IF(D1075=11,'Tipo '!$B$12,IF(D1075=12,'Tipo '!$B$13,IF(D1075=13,'Tipo '!$B$14,IF(D1075=14,'Tipo '!$B$15,IF(D1075=15,'Tipo '!$B$16,IF(D1075=16,'Tipo '!$B$17,IF(D1075=17,'Tipo '!$B$18,IF(D1075=18,'Tipo '!$B$19,IF(D1075=19,'Tipo '!$B$20,IF(D1075=20,'Tipo '!$B$21,"No ha seleccionado un tipo de contrato válido"))))))))))))))))))))</f>
        <v>No ha seleccionado un tipo de contrato válido</v>
      </c>
      <c r="F1075" s="3"/>
      <c r="G1075" s="3"/>
      <c r="H1075" s="19"/>
      <c r="I1075" s="19"/>
      <c r="J1075" s="8"/>
      <c r="K1075" s="38" t="str">
        <f>IF(J1075=1,'Equivalencia BH-BMPT'!$D$2,IF(J1075=2,'Equivalencia BH-BMPT'!$D$3,IF(J1075=3,'Equivalencia BH-BMPT'!$D$4,IF(J1075=4,'Equivalencia BH-BMPT'!$D$5,IF(J1075=5,'Equivalencia BH-BMPT'!$D$6,IF(J1075=6,'Equivalencia BH-BMPT'!$D$7,IF(J1075=7,'Equivalencia BH-BMPT'!$D$8,IF(J1075=8,'Equivalencia BH-BMPT'!$D$9,IF(J1075=9,'Equivalencia BH-BMPT'!$D$10,IF(J1075=10,'Equivalencia BH-BMPT'!$D$11,IF(J1075=11,'Equivalencia BH-BMPT'!$D$12,IF(J1075=12,'Equivalencia BH-BMPT'!$D$13,IF(J1075=13,'Equivalencia BH-BMPT'!$D$14,IF(J1075=14,'Equivalencia BH-BMPT'!$D$15,IF(J1075=15,'Equivalencia BH-BMPT'!$D$16,IF(J1075=16,'Equivalencia BH-BMPT'!$D$17,IF(J1075=17,'Equivalencia BH-BMPT'!$D$18,IF(J1075=18,'Equivalencia BH-BMPT'!$D$19,IF(J1075=19,'Equivalencia BH-BMPT'!$D$20,IF(J1075=20,'Equivalencia BH-BMPT'!$D$21,IF(J1075=21,'Equivalencia BH-BMPT'!$D$22,IF(J1075=22,'Equivalencia BH-BMPT'!$D$23,IF(J1075=23,'Equivalencia BH-BMPT'!#REF!,IF(J1075=24,'Equivalencia BH-BMPT'!$D$25,IF(J1075=25,'Equivalencia BH-BMPT'!$D$26,IF(J1075=26,'Equivalencia BH-BMPT'!$D$27,IF(J1075=27,'Equivalencia BH-BMPT'!$D$28,IF(J1075=28,'Equivalencia BH-BMPT'!$D$29,IF(J1075=29,'Equivalencia BH-BMPT'!$D$30,IF(J1075=30,'Equivalencia BH-BMPT'!$D$31,IF(J1075=31,'Equivalencia BH-BMPT'!$D$32,IF(J1075=32,'Equivalencia BH-BMPT'!$D$33,IF(J1075=33,'Equivalencia BH-BMPT'!$D$34,IF(J1075=34,'Equivalencia BH-BMPT'!$D$35,IF(J1075=35,'Equivalencia BH-BMPT'!$D$36,IF(J1075=36,'Equivalencia BH-BMPT'!$D$37,IF(J1075=37,'Equivalencia BH-BMPT'!$D$38,IF(J1075=38,'Equivalencia BH-BMPT'!#REF!,IF(J1075=39,'Equivalencia BH-BMPT'!$D$40,IF(J1075=40,'Equivalencia BH-BMPT'!$D$41,IF(J1075=41,'Equivalencia BH-BMPT'!$D$42,IF(J1075=42,'Equivalencia BH-BMPT'!$D$43,IF(J1075=43,'Equivalencia BH-BMPT'!$D$44,IF(J1075=44,'Equivalencia BH-BMPT'!$D$45,IF(J1075=45,'Equivalencia BH-BMPT'!$D$46,"No ha seleccionado un número de programa")))))))))))))))))))))))))))))))))))))))))))))</f>
        <v>No ha seleccionado un número de programa</v>
      </c>
      <c r="L1075" s="20"/>
      <c r="M1075" s="17"/>
      <c r="N1075" s="24"/>
      <c r="O1075" s="21"/>
      <c r="P1075" s="85"/>
      <c r="Q1075" s="22"/>
      <c r="R1075" s="22"/>
      <c r="S1075" s="22"/>
      <c r="T1075" s="22">
        <f t="shared" si="54"/>
        <v>0</v>
      </c>
      <c r="U1075" s="22"/>
      <c r="V1075" s="23"/>
      <c r="W1075" s="23"/>
      <c r="X1075" s="23"/>
      <c r="Y1075" s="17"/>
      <c r="Z1075" s="17"/>
      <c r="AA1075" s="39"/>
      <c r="AB1075" s="17"/>
      <c r="AC1075" s="17"/>
      <c r="AD1075" s="17"/>
      <c r="AE1075" s="17"/>
      <c r="AF1075" s="40" t="e">
        <f t="shared" si="55"/>
        <v>#DIV/0!</v>
      </c>
      <c r="AG1075" s="41"/>
      <c r="AH1075" s="41" t="b">
        <f t="shared" si="56"/>
        <v>1</v>
      </c>
    </row>
    <row r="1076" spans="1:34" ht="44.25" hidden="1" customHeight="1" thickBot="1" x14ac:dyDescent="0.3">
      <c r="A1076" s="17"/>
      <c r="B1076" s="17"/>
      <c r="C1076" s="3"/>
      <c r="D1076" s="17"/>
      <c r="E1076" s="3" t="str">
        <f>IF(D1076=1,'Tipo '!$B$2,IF(D1076=2,'Tipo '!$B$3,IF(D1076=3,'Tipo '!$B$4,IF(D1076=4,'Tipo '!$B$5,IF(D1076=5,'Tipo '!$B$6,IF(D1076=6,'Tipo '!$B$7,IF(D1076=7,'Tipo '!$B$8,IF(D1076=8,'Tipo '!$B$9,IF(D1076=9,'Tipo '!$B$10,IF(D1076=10,'Tipo '!$B$11,IF(D1076=11,'Tipo '!$B$12,IF(D1076=12,'Tipo '!$B$13,IF(D1076=13,'Tipo '!$B$14,IF(D1076=14,'Tipo '!$B$15,IF(D1076=15,'Tipo '!$B$16,IF(D1076=16,'Tipo '!$B$17,IF(D1076=17,'Tipo '!$B$18,IF(D1076=18,'Tipo '!$B$19,IF(D1076=19,'Tipo '!$B$20,IF(D1076=20,'Tipo '!$B$21,"No ha seleccionado un tipo de contrato válido"))))))))))))))))))))</f>
        <v>No ha seleccionado un tipo de contrato válido</v>
      </c>
      <c r="F1076" s="3"/>
      <c r="G1076" s="3"/>
      <c r="H1076" s="19"/>
      <c r="I1076" s="19"/>
      <c r="J1076" s="8"/>
      <c r="K1076" s="38" t="str">
        <f>IF(J1076=1,'Equivalencia BH-BMPT'!$D$2,IF(J1076=2,'Equivalencia BH-BMPT'!$D$3,IF(J1076=3,'Equivalencia BH-BMPT'!$D$4,IF(J1076=4,'Equivalencia BH-BMPT'!$D$5,IF(J1076=5,'Equivalencia BH-BMPT'!$D$6,IF(J1076=6,'Equivalencia BH-BMPT'!$D$7,IF(J1076=7,'Equivalencia BH-BMPT'!$D$8,IF(J1076=8,'Equivalencia BH-BMPT'!$D$9,IF(J1076=9,'Equivalencia BH-BMPT'!$D$10,IF(J1076=10,'Equivalencia BH-BMPT'!$D$11,IF(J1076=11,'Equivalencia BH-BMPT'!$D$12,IF(J1076=12,'Equivalencia BH-BMPT'!$D$13,IF(J1076=13,'Equivalencia BH-BMPT'!$D$14,IF(J1076=14,'Equivalencia BH-BMPT'!$D$15,IF(J1076=15,'Equivalencia BH-BMPT'!$D$16,IF(J1076=16,'Equivalencia BH-BMPT'!$D$17,IF(J1076=17,'Equivalencia BH-BMPT'!$D$18,IF(J1076=18,'Equivalencia BH-BMPT'!$D$19,IF(J1076=19,'Equivalencia BH-BMPT'!$D$20,IF(J1076=20,'Equivalencia BH-BMPT'!$D$21,IF(J1076=21,'Equivalencia BH-BMPT'!$D$22,IF(J1076=22,'Equivalencia BH-BMPT'!$D$23,IF(J1076=23,'Equivalencia BH-BMPT'!#REF!,IF(J1076=24,'Equivalencia BH-BMPT'!$D$25,IF(J1076=25,'Equivalencia BH-BMPT'!$D$26,IF(J1076=26,'Equivalencia BH-BMPT'!$D$27,IF(J1076=27,'Equivalencia BH-BMPT'!$D$28,IF(J1076=28,'Equivalencia BH-BMPT'!$D$29,IF(J1076=29,'Equivalencia BH-BMPT'!$D$30,IF(J1076=30,'Equivalencia BH-BMPT'!$D$31,IF(J1076=31,'Equivalencia BH-BMPT'!$D$32,IF(J1076=32,'Equivalencia BH-BMPT'!$D$33,IF(J1076=33,'Equivalencia BH-BMPT'!$D$34,IF(J1076=34,'Equivalencia BH-BMPT'!$D$35,IF(J1076=35,'Equivalencia BH-BMPT'!$D$36,IF(J1076=36,'Equivalencia BH-BMPT'!$D$37,IF(J1076=37,'Equivalencia BH-BMPT'!$D$38,IF(J1076=38,'Equivalencia BH-BMPT'!#REF!,IF(J1076=39,'Equivalencia BH-BMPT'!$D$40,IF(J1076=40,'Equivalencia BH-BMPT'!$D$41,IF(J1076=41,'Equivalencia BH-BMPT'!$D$42,IF(J1076=42,'Equivalencia BH-BMPT'!$D$43,IF(J1076=43,'Equivalencia BH-BMPT'!$D$44,IF(J1076=44,'Equivalencia BH-BMPT'!$D$45,IF(J1076=45,'Equivalencia BH-BMPT'!$D$46,"No ha seleccionado un número de programa")))))))))))))))))))))))))))))))))))))))))))))</f>
        <v>No ha seleccionado un número de programa</v>
      </c>
      <c r="L1076" s="20"/>
      <c r="M1076" s="17"/>
      <c r="N1076" s="24"/>
      <c r="O1076" s="21"/>
      <c r="P1076" s="85"/>
      <c r="Q1076" s="22"/>
      <c r="R1076" s="22"/>
      <c r="S1076" s="22"/>
      <c r="T1076" s="22">
        <f t="shared" si="54"/>
        <v>0</v>
      </c>
      <c r="U1076" s="22"/>
      <c r="V1076" s="23"/>
      <c r="W1076" s="23"/>
      <c r="X1076" s="23"/>
      <c r="Y1076" s="17"/>
      <c r="Z1076" s="17"/>
      <c r="AA1076" s="39"/>
      <c r="AB1076" s="17"/>
      <c r="AC1076" s="17"/>
      <c r="AD1076" s="17"/>
      <c r="AE1076" s="17"/>
      <c r="AF1076" s="40" t="e">
        <f t="shared" si="55"/>
        <v>#DIV/0!</v>
      </c>
      <c r="AG1076" s="41"/>
      <c r="AH1076" s="41" t="b">
        <f t="shared" si="56"/>
        <v>1</v>
      </c>
    </row>
    <row r="1077" spans="1:34" ht="44.25" hidden="1" customHeight="1" thickBot="1" x14ac:dyDescent="0.3">
      <c r="A1077" s="17"/>
      <c r="B1077" s="17"/>
      <c r="C1077" s="3"/>
      <c r="D1077" s="17"/>
      <c r="E1077" s="3" t="str">
        <f>IF(D1077=1,'Tipo '!$B$2,IF(D1077=2,'Tipo '!$B$3,IF(D1077=3,'Tipo '!$B$4,IF(D1077=4,'Tipo '!$B$5,IF(D1077=5,'Tipo '!$B$6,IF(D1077=6,'Tipo '!$B$7,IF(D1077=7,'Tipo '!$B$8,IF(D1077=8,'Tipo '!$B$9,IF(D1077=9,'Tipo '!$B$10,IF(D1077=10,'Tipo '!$B$11,IF(D1077=11,'Tipo '!$B$12,IF(D1077=12,'Tipo '!$B$13,IF(D1077=13,'Tipo '!$B$14,IF(D1077=14,'Tipo '!$B$15,IF(D1077=15,'Tipo '!$B$16,IF(D1077=16,'Tipo '!$B$17,IF(D1077=17,'Tipo '!$B$18,IF(D1077=18,'Tipo '!$B$19,IF(D1077=19,'Tipo '!$B$20,IF(D1077=20,'Tipo '!$B$21,"No ha seleccionado un tipo de contrato válido"))))))))))))))))))))</f>
        <v>No ha seleccionado un tipo de contrato válido</v>
      </c>
      <c r="F1077" s="3"/>
      <c r="G1077" s="3"/>
      <c r="H1077" s="19"/>
      <c r="I1077" s="19"/>
      <c r="J1077" s="8"/>
      <c r="K1077" s="38" t="str">
        <f>IF(J1077=1,'Equivalencia BH-BMPT'!$D$2,IF(J1077=2,'Equivalencia BH-BMPT'!$D$3,IF(J1077=3,'Equivalencia BH-BMPT'!$D$4,IF(J1077=4,'Equivalencia BH-BMPT'!$D$5,IF(J1077=5,'Equivalencia BH-BMPT'!$D$6,IF(J1077=6,'Equivalencia BH-BMPT'!$D$7,IF(J1077=7,'Equivalencia BH-BMPT'!$D$8,IF(J1077=8,'Equivalencia BH-BMPT'!$D$9,IF(J1077=9,'Equivalencia BH-BMPT'!$D$10,IF(J1077=10,'Equivalencia BH-BMPT'!$D$11,IF(J1077=11,'Equivalencia BH-BMPT'!$D$12,IF(J1077=12,'Equivalencia BH-BMPT'!$D$13,IF(J1077=13,'Equivalencia BH-BMPT'!$D$14,IF(J1077=14,'Equivalencia BH-BMPT'!$D$15,IF(J1077=15,'Equivalencia BH-BMPT'!$D$16,IF(J1077=16,'Equivalencia BH-BMPT'!$D$17,IF(J1077=17,'Equivalencia BH-BMPT'!$D$18,IF(J1077=18,'Equivalencia BH-BMPT'!$D$19,IF(J1077=19,'Equivalencia BH-BMPT'!$D$20,IF(J1077=20,'Equivalencia BH-BMPT'!$D$21,IF(J1077=21,'Equivalencia BH-BMPT'!$D$22,IF(J1077=22,'Equivalencia BH-BMPT'!$D$23,IF(J1077=23,'Equivalencia BH-BMPT'!#REF!,IF(J1077=24,'Equivalencia BH-BMPT'!$D$25,IF(J1077=25,'Equivalencia BH-BMPT'!$D$26,IF(J1077=26,'Equivalencia BH-BMPT'!$D$27,IF(J1077=27,'Equivalencia BH-BMPT'!$D$28,IF(J1077=28,'Equivalencia BH-BMPT'!$D$29,IF(J1077=29,'Equivalencia BH-BMPT'!$D$30,IF(J1077=30,'Equivalencia BH-BMPT'!$D$31,IF(J1077=31,'Equivalencia BH-BMPT'!$D$32,IF(J1077=32,'Equivalencia BH-BMPT'!$D$33,IF(J1077=33,'Equivalencia BH-BMPT'!$D$34,IF(J1077=34,'Equivalencia BH-BMPT'!$D$35,IF(J1077=35,'Equivalencia BH-BMPT'!$D$36,IF(J1077=36,'Equivalencia BH-BMPT'!$D$37,IF(J1077=37,'Equivalencia BH-BMPT'!$D$38,IF(J1077=38,'Equivalencia BH-BMPT'!#REF!,IF(J1077=39,'Equivalencia BH-BMPT'!$D$40,IF(J1077=40,'Equivalencia BH-BMPT'!$D$41,IF(J1077=41,'Equivalencia BH-BMPT'!$D$42,IF(J1077=42,'Equivalencia BH-BMPT'!$D$43,IF(J1077=43,'Equivalencia BH-BMPT'!$D$44,IF(J1077=44,'Equivalencia BH-BMPT'!$D$45,IF(J1077=45,'Equivalencia BH-BMPT'!$D$46,"No ha seleccionado un número de programa")))))))))))))))))))))))))))))))))))))))))))))</f>
        <v>No ha seleccionado un número de programa</v>
      </c>
      <c r="L1077" s="20"/>
      <c r="M1077" s="17"/>
      <c r="N1077" s="24"/>
      <c r="O1077" s="21"/>
      <c r="P1077" s="85"/>
      <c r="Q1077" s="22"/>
      <c r="R1077" s="22"/>
      <c r="S1077" s="22"/>
      <c r="T1077" s="22">
        <f t="shared" si="54"/>
        <v>0</v>
      </c>
      <c r="U1077" s="22"/>
      <c r="V1077" s="23"/>
      <c r="W1077" s="23"/>
      <c r="X1077" s="23"/>
      <c r="Y1077" s="17"/>
      <c r="Z1077" s="17"/>
      <c r="AA1077" s="39"/>
      <c r="AB1077" s="17"/>
      <c r="AC1077" s="17"/>
      <c r="AD1077" s="17"/>
      <c r="AE1077" s="17"/>
      <c r="AF1077" s="40" t="e">
        <f t="shared" si="55"/>
        <v>#DIV/0!</v>
      </c>
      <c r="AG1077" s="41"/>
      <c r="AH1077" s="41" t="b">
        <f t="shared" si="56"/>
        <v>1</v>
      </c>
    </row>
    <row r="1078" spans="1:34" ht="44.25" hidden="1" customHeight="1" thickBot="1" x14ac:dyDescent="0.3">
      <c r="A1078" s="17"/>
      <c r="B1078" s="17"/>
      <c r="C1078" s="3"/>
      <c r="D1078" s="17"/>
      <c r="E1078" s="3" t="str">
        <f>IF(D1078=1,'Tipo '!$B$2,IF(D1078=2,'Tipo '!$B$3,IF(D1078=3,'Tipo '!$B$4,IF(D1078=4,'Tipo '!$B$5,IF(D1078=5,'Tipo '!$B$6,IF(D1078=6,'Tipo '!$B$7,IF(D1078=7,'Tipo '!$B$8,IF(D1078=8,'Tipo '!$B$9,IF(D1078=9,'Tipo '!$B$10,IF(D1078=10,'Tipo '!$B$11,IF(D1078=11,'Tipo '!$B$12,IF(D1078=12,'Tipo '!$B$13,IF(D1078=13,'Tipo '!$B$14,IF(D1078=14,'Tipo '!$B$15,IF(D1078=15,'Tipo '!$B$16,IF(D1078=16,'Tipo '!$B$17,IF(D1078=17,'Tipo '!$B$18,IF(D1078=18,'Tipo '!$B$19,IF(D1078=19,'Tipo '!$B$20,IF(D1078=20,'Tipo '!$B$21,"No ha seleccionado un tipo de contrato válido"))))))))))))))))))))</f>
        <v>No ha seleccionado un tipo de contrato válido</v>
      </c>
      <c r="F1078" s="3"/>
      <c r="G1078" s="3"/>
      <c r="H1078" s="19"/>
      <c r="I1078" s="19"/>
      <c r="J1078" s="8"/>
      <c r="K1078" s="38" t="str">
        <f>IF(J1078=1,'Equivalencia BH-BMPT'!$D$2,IF(J1078=2,'Equivalencia BH-BMPT'!$D$3,IF(J1078=3,'Equivalencia BH-BMPT'!$D$4,IF(J1078=4,'Equivalencia BH-BMPT'!$D$5,IF(J1078=5,'Equivalencia BH-BMPT'!$D$6,IF(J1078=6,'Equivalencia BH-BMPT'!$D$7,IF(J1078=7,'Equivalencia BH-BMPT'!$D$8,IF(J1078=8,'Equivalencia BH-BMPT'!$D$9,IF(J1078=9,'Equivalencia BH-BMPT'!$D$10,IF(J1078=10,'Equivalencia BH-BMPT'!$D$11,IF(J1078=11,'Equivalencia BH-BMPT'!$D$12,IF(J1078=12,'Equivalencia BH-BMPT'!$D$13,IF(J1078=13,'Equivalencia BH-BMPT'!$D$14,IF(J1078=14,'Equivalencia BH-BMPT'!$D$15,IF(J1078=15,'Equivalencia BH-BMPT'!$D$16,IF(J1078=16,'Equivalencia BH-BMPT'!$D$17,IF(J1078=17,'Equivalencia BH-BMPT'!$D$18,IF(J1078=18,'Equivalencia BH-BMPT'!$D$19,IF(J1078=19,'Equivalencia BH-BMPT'!$D$20,IF(J1078=20,'Equivalencia BH-BMPT'!$D$21,IF(J1078=21,'Equivalencia BH-BMPT'!$D$22,IF(J1078=22,'Equivalencia BH-BMPT'!$D$23,IF(J1078=23,'Equivalencia BH-BMPT'!#REF!,IF(J1078=24,'Equivalencia BH-BMPT'!$D$25,IF(J1078=25,'Equivalencia BH-BMPT'!$D$26,IF(J1078=26,'Equivalencia BH-BMPT'!$D$27,IF(J1078=27,'Equivalencia BH-BMPT'!$D$28,IF(J1078=28,'Equivalencia BH-BMPT'!$D$29,IF(J1078=29,'Equivalencia BH-BMPT'!$D$30,IF(J1078=30,'Equivalencia BH-BMPT'!$D$31,IF(J1078=31,'Equivalencia BH-BMPT'!$D$32,IF(J1078=32,'Equivalencia BH-BMPT'!$D$33,IF(J1078=33,'Equivalencia BH-BMPT'!$D$34,IF(J1078=34,'Equivalencia BH-BMPT'!$D$35,IF(J1078=35,'Equivalencia BH-BMPT'!$D$36,IF(J1078=36,'Equivalencia BH-BMPT'!$D$37,IF(J1078=37,'Equivalencia BH-BMPT'!$D$38,IF(J1078=38,'Equivalencia BH-BMPT'!#REF!,IF(J1078=39,'Equivalencia BH-BMPT'!$D$40,IF(J1078=40,'Equivalencia BH-BMPT'!$D$41,IF(J1078=41,'Equivalencia BH-BMPT'!$D$42,IF(J1078=42,'Equivalencia BH-BMPT'!$D$43,IF(J1078=43,'Equivalencia BH-BMPT'!$D$44,IF(J1078=44,'Equivalencia BH-BMPT'!$D$45,IF(J1078=45,'Equivalencia BH-BMPT'!$D$46,"No ha seleccionado un número de programa")))))))))))))))))))))))))))))))))))))))))))))</f>
        <v>No ha seleccionado un número de programa</v>
      </c>
      <c r="L1078" s="20"/>
      <c r="M1078" s="17"/>
      <c r="N1078" s="24"/>
      <c r="O1078" s="21"/>
      <c r="P1078" s="85"/>
      <c r="Q1078" s="22"/>
      <c r="R1078" s="22"/>
      <c r="S1078" s="22"/>
      <c r="T1078" s="22">
        <f t="shared" si="54"/>
        <v>0</v>
      </c>
      <c r="U1078" s="22"/>
      <c r="V1078" s="23"/>
      <c r="W1078" s="23"/>
      <c r="X1078" s="23"/>
      <c r="Y1078" s="17"/>
      <c r="Z1078" s="17"/>
      <c r="AA1078" s="39"/>
      <c r="AB1078" s="17"/>
      <c r="AC1078" s="17"/>
      <c r="AD1078" s="17"/>
      <c r="AE1078" s="17"/>
      <c r="AF1078" s="40" t="e">
        <f t="shared" si="55"/>
        <v>#DIV/0!</v>
      </c>
      <c r="AG1078" s="41"/>
      <c r="AH1078" s="41" t="b">
        <f t="shared" si="56"/>
        <v>1</v>
      </c>
    </row>
    <row r="1079" spans="1:34" ht="44.25" hidden="1" customHeight="1" thickBot="1" x14ac:dyDescent="0.3">
      <c r="A1079" s="17"/>
      <c r="B1079" s="17"/>
      <c r="C1079" s="3"/>
      <c r="D1079" s="17"/>
      <c r="E1079" s="3" t="str">
        <f>IF(D1079=1,'Tipo '!$B$2,IF(D1079=2,'Tipo '!$B$3,IF(D1079=3,'Tipo '!$B$4,IF(D1079=4,'Tipo '!$B$5,IF(D1079=5,'Tipo '!$B$6,IF(D1079=6,'Tipo '!$B$7,IF(D1079=7,'Tipo '!$B$8,IF(D1079=8,'Tipo '!$B$9,IF(D1079=9,'Tipo '!$B$10,IF(D1079=10,'Tipo '!$B$11,IF(D1079=11,'Tipo '!$B$12,IF(D1079=12,'Tipo '!$B$13,IF(D1079=13,'Tipo '!$B$14,IF(D1079=14,'Tipo '!$B$15,IF(D1079=15,'Tipo '!$B$16,IF(D1079=16,'Tipo '!$B$17,IF(D1079=17,'Tipo '!$B$18,IF(D1079=18,'Tipo '!$B$19,IF(D1079=19,'Tipo '!$B$20,IF(D1079=20,'Tipo '!$B$21,"No ha seleccionado un tipo de contrato válido"))))))))))))))))))))</f>
        <v>No ha seleccionado un tipo de contrato válido</v>
      </c>
      <c r="F1079" s="3"/>
      <c r="G1079" s="3"/>
      <c r="H1079" s="19"/>
      <c r="I1079" s="19"/>
      <c r="J1079" s="8"/>
      <c r="K1079" s="38" t="str">
        <f>IF(J1079=1,'Equivalencia BH-BMPT'!$D$2,IF(J1079=2,'Equivalencia BH-BMPT'!$D$3,IF(J1079=3,'Equivalencia BH-BMPT'!$D$4,IF(J1079=4,'Equivalencia BH-BMPT'!$D$5,IF(J1079=5,'Equivalencia BH-BMPT'!$D$6,IF(J1079=6,'Equivalencia BH-BMPT'!$D$7,IF(J1079=7,'Equivalencia BH-BMPT'!$D$8,IF(J1079=8,'Equivalencia BH-BMPT'!$D$9,IF(J1079=9,'Equivalencia BH-BMPT'!$D$10,IF(J1079=10,'Equivalencia BH-BMPT'!$D$11,IF(J1079=11,'Equivalencia BH-BMPT'!$D$12,IF(J1079=12,'Equivalencia BH-BMPT'!$D$13,IF(J1079=13,'Equivalencia BH-BMPT'!$D$14,IF(J1079=14,'Equivalencia BH-BMPT'!$D$15,IF(J1079=15,'Equivalencia BH-BMPT'!$D$16,IF(J1079=16,'Equivalencia BH-BMPT'!$D$17,IF(J1079=17,'Equivalencia BH-BMPT'!$D$18,IF(J1079=18,'Equivalencia BH-BMPT'!$D$19,IF(J1079=19,'Equivalencia BH-BMPT'!$D$20,IF(J1079=20,'Equivalencia BH-BMPT'!$D$21,IF(J1079=21,'Equivalencia BH-BMPT'!$D$22,IF(J1079=22,'Equivalencia BH-BMPT'!$D$23,IF(J1079=23,'Equivalencia BH-BMPT'!#REF!,IF(J1079=24,'Equivalencia BH-BMPT'!$D$25,IF(J1079=25,'Equivalencia BH-BMPT'!$D$26,IF(J1079=26,'Equivalencia BH-BMPT'!$D$27,IF(J1079=27,'Equivalencia BH-BMPT'!$D$28,IF(J1079=28,'Equivalencia BH-BMPT'!$D$29,IF(J1079=29,'Equivalencia BH-BMPT'!$D$30,IF(J1079=30,'Equivalencia BH-BMPT'!$D$31,IF(J1079=31,'Equivalencia BH-BMPT'!$D$32,IF(J1079=32,'Equivalencia BH-BMPT'!$D$33,IF(J1079=33,'Equivalencia BH-BMPT'!$D$34,IF(J1079=34,'Equivalencia BH-BMPT'!$D$35,IF(J1079=35,'Equivalencia BH-BMPT'!$D$36,IF(J1079=36,'Equivalencia BH-BMPT'!$D$37,IF(J1079=37,'Equivalencia BH-BMPT'!$D$38,IF(J1079=38,'Equivalencia BH-BMPT'!#REF!,IF(J1079=39,'Equivalencia BH-BMPT'!$D$40,IF(J1079=40,'Equivalencia BH-BMPT'!$D$41,IF(J1079=41,'Equivalencia BH-BMPT'!$D$42,IF(J1079=42,'Equivalencia BH-BMPT'!$D$43,IF(J1079=43,'Equivalencia BH-BMPT'!$D$44,IF(J1079=44,'Equivalencia BH-BMPT'!$D$45,IF(J1079=45,'Equivalencia BH-BMPT'!$D$46,"No ha seleccionado un número de programa")))))))))))))))))))))))))))))))))))))))))))))</f>
        <v>No ha seleccionado un número de programa</v>
      </c>
      <c r="L1079" s="20"/>
      <c r="M1079" s="17"/>
      <c r="N1079" s="24"/>
      <c r="O1079" s="21"/>
      <c r="P1079" s="85"/>
      <c r="Q1079" s="22"/>
      <c r="R1079" s="22"/>
      <c r="S1079" s="22"/>
      <c r="T1079" s="22">
        <f t="shared" si="54"/>
        <v>0</v>
      </c>
      <c r="U1079" s="22"/>
      <c r="V1079" s="23"/>
      <c r="W1079" s="23"/>
      <c r="X1079" s="23"/>
      <c r="Y1079" s="17"/>
      <c r="Z1079" s="17"/>
      <c r="AA1079" s="39"/>
      <c r="AB1079" s="17"/>
      <c r="AC1079" s="17"/>
      <c r="AD1079" s="17"/>
      <c r="AE1079" s="17"/>
      <c r="AF1079" s="40" t="e">
        <f t="shared" si="55"/>
        <v>#DIV/0!</v>
      </c>
      <c r="AG1079" s="41"/>
      <c r="AH1079" s="41" t="b">
        <f t="shared" si="56"/>
        <v>1</v>
      </c>
    </row>
    <row r="1080" spans="1:34" ht="44.25" hidden="1" customHeight="1" thickBot="1" x14ac:dyDescent="0.3">
      <c r="A1080" s="17"/>
      <c r="B1080" s="17"/>
      <c r="C1080" s="3"/>
      <c r="D1080" s="17"/>
      <c r="E1080" s="3" t="str">
        <f>IF(D1080=1,'Tipo '!$B$2,IF(D1080=2,'Tipo '!$B$3,IF(D1080=3,'Tipo '!$B$4,IF(D1080=4,'Tipo '!$B$5,IF(D1080=5,'Tipo '!$B$6,IF(D1080=6,'Tipo '!$B$7,IF(D1080=7,'Tipo '!$B$8,IF(D1080=8,'Tipo '!$B$9,IF(D1080=9,'Tipo '!$B$10,IF(D1080=10,'Tipo '!$B$11,IF(D1080=11,'Tipo '!$B$12,IF(D1080=12,'Tipo '!$B$13,IF(D1080=13,'Tipo '!$B$14,IF(D1080=14,'Tipo '!$B$15,IF(D1080=15,'Tipo '!$B$16,IF(D1080=16,'Tipo '!$B$17,IF(D1080=17,'Tipo '!$B$18,IF(D1080=18,'Tipo '!$B$19,IF(D1080=19,'Tipo '!$B$20,IF(D1080=20,'Tipo '!$B$21,"No ha seleccionado un tipo de contrato válido"))))))))))))))))))))</f>
        <v>No ha seleccionado un tipo de contrato válido</v>
      </c>
      <c r="F1080" s="3"/>
      <c r="G1080" s="3"/>
      <c r="H1080" s="19"/>
      <c r="I1080" s="19"/>
      <c r="J1080" s="8"/>
      <c r="K1080" s="38" t="str">
        <f>IF(J1080=1,'Equivalencia BH-BMPT'!$D$2,IF(J1080=2,'Equivalencia BH-BMPT'!$D$3,IF(J1080=3,'Equivalencia BH-BMPT'!$D$4,IF(J1080=4,'Equivalencia BH-BMPT'!$D$5,IF(J1080=5,'Equivalencia BH-BMPT'!$D$6,IF(J1080=6,'Equivalencia BH-BMPT'!$D$7,IF(J1080=7,'Equivalencia BH-BMPT'!$D$8,IF(J1080=8,'Equivalencia BH-BMPT'!$D$9,IF(J1080=9,'Equivalencia BH-BMPT'!$D$10,IF(J1080=10,'Equivalencia BH-BMPT'!$D$11,IF(J1080=11,'Equivalencia BH-BMPT'!$D$12,IF(J1080=12,'Equivalencia BH-BMPT'!$D$13,IF(J1080=13,'Equivalencia BH-BMPT'!$D$14,IF(J1080=14,'Equivalencia BH-BMPT'!$D$15,IF(J1080=15,'Equivalencia BH-BMPT'!$D$16,IF(J1080=16,'Equivalencia BH-BMPT'!$D$17,IF(J1080=17,'Equivalencia BH-BMPT'!$D$18,IF(J1080=18,'Equivalencia BH-BMPT'!$D$19,IF(J1080=19,'Equivalencia BH-BMPT'!$D$20,IF(J1080=20,'Equivalencia BH-BMPT'!$D$21,IF(J1080=21,'Equivalencia BH-BMPT'!$D$22,IF(J1080=22,'Equivalencia BH-BMPT'!$D$23,IF(J1080=23,'Equivalencia BH-BMPT'!#REF!,IF(J1080=24,'Equivalencia BH-BMPT'!$D$25,IF(J1080=25,'Equivalencia BH-BMPT'!$D$26,IF(J1080=26,'Equivalencia BH-BMPT'!$D$27,IF(J1080=27,'Equivalencia BH-BMPT'!$D$28,IF(J1080=28,'Equivalencia BH-BMPT'!$D$29,IF(J1080=29,'Equivalencia BH-BMPT'!$D$30,IF(J1080=30,'Equivalencia BH-BMPT'!$D$31,IF(J1080=31,'Equivalencia BH-BMPT'!$D$32,IF(J1080=32,'Equivalencia BH-BMPT'!$D$33,IF(J1080=33,'Equivalencia BH-BMPT'!$D$34,IF(J1080=34,'Equivalencia BH-BMPT'!$D$35,IF(J1080=35,'Equivalencia BH-BMPT'!$D$36,IF(J1080=36,'Equivalencia BH-BMPT'!$D$37,IF(J1080=37,'Equivalencia BH-BMPT'!$D$38,IF(J1080=38,'Equivalencia BH-BMPT'!#REF!,IF(J1080=39,'Equivalencia BH-BMPT'!$D$40,IF(J1080=40,'Equivalencia BH-BMPT'!$D$41,IF(J1080=41,'Equivalencia BH-BMPT'!$D$42,IF(J1080=42,'Equivalencia BH-BMPT'!$D$43,IF(J1080=43,'Equivalencia BH-BMPT'!$D$44,IF(J1080=44,'Equivalencia BH-BMPT'!$D$45,IF(J1080=45,'Equivalencia BH-BMPT'!$D$46,"No ha seleccionado un número de programa")))))))))))))))))))))))))))))))))))))))))))))</f>
        <v>No ha seleccionado un número de programa</v>
      </c>
      <c r="L1080" s="20"/>
      <c r="M1080" s="17"/>
      <c r="N1080" s="24"/>
      <c r="O1080" s="21"/>
      <c r="P1080" s="85"/>
      <c r="Q1080" s="22"/>
      <c r="R1080" s="22"/>
      <c r="S1080" s="22"/>
      <c r="T1080" s="22">
        <f t="shared" si="54"/>
        <v>0</v>
      </c>
      <c r="U1080" s="22"/>
      <c r="V1080" s="23"/>
      <c r="W1080" s="23"/>
      <c r="X1080" s="23"/>
      <c r="Y1080" s="17"/>
      <c r="Z1080" s="17"/>
      <c r="AA1080" s="39"/>
      <c r="AB1080" s="17"/>
      <c r="AC1080" s="17"/>
      <c r="AD1080" s="17"/>
      <c r="AE1080" s="17"/>
      <c r="AF1080" s="40" t="e">
        <f t="shared" si="55"/>
        <v>#DIV/0!</v>
      </c>
      <c r="AG1080" s="41"/>
      <c r="AH1080" s="41" t="b">
        <f t="shared" si="56"/>
        <v>1</v>
      </c>
    </row>
    <row r="1081" spans="1:34" ht="44.25" hidden="1" customHeight="1" thickBot="1" x14ac:dyDescent="0.3">
      <c r="A1081" s="17"/>
      <c r="B1081" s="17"/>
      <c r="C1081" s="3"/>
      <c r="D1081" s="17"/>
      <c r="E1081" s="3" t="str">
        <f>IF(D1081=1,'Tipo '!$B$2,IF(D1081=2,'Tipo '!$B$3,IF(D1081=3,'Tipo '!$B$4,IF(D1081=4,'Tipo '!$B$5,IF(D1081=5,'Tipo '!$B$6,IF(D1081=6,'Tipo '!$B$7,IF(D1081=7,'Tipo '!$B$8,IF(D1081=8,'Tipo '!$B$9,IF(D1081=9,'Tipo '!$B$10,IF(D1081=10,'Tipo '!$B$11,IF(D1081=11,'Tipo '!$B$12,IF(D1081=12,'Tipo '!$B$13,IF(D1081=13,'Tipo '!$B$14,IF(D1081=14,'Tipo '!$B$15,IF(D1081=15,'Tipo '!$B$16,IF(D1081=16,'Tipo '!$B$17,IF(D1081=17,'Tipo '!$B$18,IF(D1081=18,'Tipo '!$B$19,IF(D1081=19,'Tipo '!$B$20,IF(D1081=20,'Tipo '!$B$21,"No ha seleccionado un tipo de contrato válido"))))))))))))))))))))</f>
        <v>No ha seleccionado un tipo de contrato válido</v>
      </c>
      <c r="F1081" s="3"/>
      <c r="G1081" s="3"/>
      <c r="H1081" s="19"/>
      <c r="I1081" s="19"/>
      <c r="J1081" s="8"/>
      <c r="K1081" s="38" t="str">
        <f>IF(J1081=1,'Equivalencia BH-BMPT'!$D$2,IF(J1081=2,'Equivalencia BH-BMPT'!$D$3,IF(J1081=3,'Equivalencia BH-BMPT'!$D$4,IF(J1081=4,'Equivalencia BH-BMPT'!$D$5,IF(J1081=5,'Equivalencia BH-BMPT'!$D$6,IF(J1081=6,'Equivalencia BH-BMPT'!$D$7,IF(J1081=7,'Equivalencia BH-BMPT'!$D$8,IF(J1081=8,'Equivalencia BH-BMPT'!$D$9,IF(J1081=9,'Equivalencia BH-BMPT'!$D$10,IF(J1081=10,'Equivalencia BH-BMPT'!$D$11,IF(J1081=11,'Equivalencia BH-BMPT'!$D$12,IF(J1081=12,'Equivalencia BH-BMPT'!$D$13,IF(J1081=13,'Equivalencia BH-BMPT'!$D$14,IF(J1081=14,'Equivalencia BH-BMPT'!$D$15,IF(J1081=15,'Equivalencia BH-BMPT'!$D$16,IF(J1081=16,'Equivalencia BH-BMPT'!$D$17,IF(J1081=17,'Equivalencia BH-BMPT'!$D$18,IF(J1081=18,'Equivalencia BH-BMPT'!$D$19,IF(J1081=19,'Equivalencia BH-BMPT'!$D$20,IF(J1081=20,'Equivalencia BH-BMPT'!$D$21,IF(J1081=21,'Equivalencia BH-BMPT'!$D$22,IF(J1081=22,'Equivalencia BH-BMPT'!$D$23,IF(J1081=23,'Equivalencia BH-BMPT'!#REF!,IF(J1081=24,'Equivalencia BH-BMPT'!$D$25,IF(J1081=25,'Equivalencia BH-BMPT'!$D$26,IF(J1081=26,'Equivalencia BH-BMPT'!$D$27,IF(J1081=27,'Equivalencia BH-BMPT'!$D$28,IF(J1081=28,'Equivalencia BH-BMPT'!$D$29,IF(J1081=29,'Equivalencia BH-BMPT'!$D$30,IF(J1081=30,'Equivalencia BH-BMPT'!$D$31,IF(J1081=31,'Equivalencia BH-BMPT'!$D$32,IF(J1081=32,'Equivalencia BH-BMPT'!$D$33,IF(J1081=33,'Equivalencia BH-BMPT'!$D$34,IF(J1081=34,'Equivalencia BH-BMPT'!$D$35,IF(J1081=35,'Equivalencia BH-BMPT'!$D$36,IF(J1081=36,'Equivalencia BH-BMPT'!$D$37,IF(J1081=37,'Equivalencia BH-BMPT'!$D$38,IF(J1081=38,'Equivalencia BH-BMPT'!#REF!,IF(J1081=39,'Equivalencia BH-BMPT'!$D$40,IF(J1081=40,'Equivalencia BH-BMPT'!$D$41,IF(J1081=41,'Equivalencia BH-BMPT'!$D$42,IF(J1081=42,'Equivalencia BH-BMPT'!$D$43,IF(J1081=43,'Equivalencia BH-BMPT'!$D$44,IF(J1081=44,'Equivalencia BH-BMPT'!$D$45,IF(J1081=45,'Equivalencia BH-BMPT'!$D$46,"No ha seleccionado un número de programa")))))))))))))))))))))))))))))))))))))))))))))</f>
        <v>No ha seleccionado un número de programa</v>
      </c>
      <c r="L1081" s="20"/>
      <c r="M1081" s="17"/>
      <c r="N1081" s="24"/>
      <c r="O1081" s="21"/>
      <c r="P1081" s="85"/>
      <c r="Q1081" s="22"/>
      <c r="R1081" s="22"/>
      <c r="S1081" s="22"/>
      <c r="T1081" s="22">
        <f t="shared" si="54"/>
        <v>0</v>
      </c>
      <c r="U1081" s="22"/>
      <c r="V1081" s="23"/>
      <c r="W1081" s="23"/>
      <c r="X1081" s="23"/>
      <c r="Y1081" s="17"/>
      <c r="Z1081" s="17"/>
      <c r="AA1081" s="39"/>
      <c r="AB1081" s="17"/>
      <c r="AC1081" s="17"/>
      <c r="AD1081" s="17"/>
      <c r="AE1081" s="17"/>
      <c r="AF1081" s="40" t="e">
        <f t="shared" si="55"/>
        <v>#DIV/0!</v>
      </c>
      <c r="AG1081" s="41"/>
      <c r="AH1081" s="41" t="b">
        <f t="shared" si="56"/>
        <v>1</v>
      </c>
    </row>
    <row r="1082" spans="1:34" ht="44.25" hidden="1" customHeight="1" thickBot="1" x14ac:dyDescent="0.3">
      <c r="A1082" s="17"/>
      <c r="B1082" s="17"/>
      <c r="C1082" s="3"/>
      <c r="D1082" s="17"/>
      <c r="E1082" s="3" t="str">
        <f>IF(D1082=1,'Tipo '!$B$2,IF(D1082=2,'Tipo '!$B$3,IF(D1082=3,'Tipo '!$B$4,IF(D1082=4,'Tipo '!$B$5,IF(D1082=5,'Tipo '!$B$6,IF(D1082=6,'Tipo '!$B$7,IF(D1082=7,'Tipo '!$B$8,IF(D1082=8,'Tipo '!$B$9,IF(D1082=9,'Tipo '!$B$10,IF(D1082=10,'Tipo '!$B$11,IF(D1082=11,'Tipo '!$B$12,IF(D1082=12,'Tipo '!$B$13,IF(D1082=13,'Tipo '!$B$14,IF(D1082=14,'Tipo '!$B$15,IF(D1082=15,'Tipo '!$B$16,IF(D1082=16,'Tipo '!$B$17,IF(D1082=17,'Tipo '!$B$18,IF(D1082=18,'Tipo '!$B$19,IF(D1082=19,'Tipo '!$B$20,IF(D1082=20,'Tipo '!$B$21,"No ha seleccionado un tipo de contrato válido"))))))))))))))))))))</f>
        <v>No ha seleccionado un tipo de contrato válido</v>
      </c>
      <c r="F1082" s="3"/>
      <c r="G1082" s="3"/>
      <c r="H1082" s="19"/>
      <c r="I1082" s="19"/>
      <c r="J1082" s="8"/>
      <c r="K1082" s="38" t="str">
        <f>IF(J1082=1,'Equivalencia BH-BMPT'!$D$2,IF(J1082=2,'Equivalencia BH-BMPT'!$D$3,IF(J1082=3,'Equivalencia BH-BMPT'!$D$4,IF(J1082=4,'Equivalencia BH-BMPT'!$D$5,IF(J1082=5,'Equivalencia BH-BMPT'!$D$6,IF(J1082=6,'Equivalencia BH-BMPT'!$D$7,IF(J1082=7,'Equivalencia BH-BMPT'!$D$8,IF(J1082=8,'Equivalencia BH-BMPT'!$D$9,IF(J1082=9,'Equivalencia BH-BMPT'!$D$10,IF(J1082=10,'Equivalencia BH-BMPT'!$D$11,IF(J1082=11,'Equivalencia BH-BMPT'!$D$12,IF(J1082=12,'Equivalencia BH-BMPT'!$D$13,IF(J1082=13,'Equivalencia BH-BMPT'!$D$14,IF(J1082=14,'Equivalencia BH-BMPT'!$D$15,IF(J1082=15,'Equivalencia BH-BMPT'!$D$16,IF(J1082=16,'Equivalencia BH-BMPT'!$D$17,IF(J1082=17,'Equivalencia BH-BMPT'!$D$18,IF(J1082=18,'Equivalencia BH-BMPT'!$D$19,IF(J1082=19,'Equivalencia BH-BMPT'!$D$20,IF(J1082=20,'Equivalencia BH-BMPT'!$D$21,IF(J1082=21,'Equivalencia BH-BMPT'!$D$22,IF(J1082=22,'Equivalencia BH-BMPT'!$D$23,IF(J1082=23,'Equivalencia BH-BMPT'!#REF!,IF(J1082=24,'Equivalencia BH-BMPT'!$D$25,IF(J1082=25,'Equivalencia BH-BMPT'!$D$26,IF(J1082=26,'Equivalencia BH-BMPT'!$D$27,IF(J1082=27,'Equivalencia BH-BMPT'!$D$28,IF(J1082=28,'Equivalencia BH-BMPT'!$D$29,IF(J1082=29,'Equivalencia BH-BMPT'!$D$30,IF(J1082=30,'Equivalencia BH-BMPT'!$D$31,IF(J1082=31,'Equivalencia BH-BMPT'!$D$32,IF(J1082=32,'Equivalencia BH-BMPT'!$D$33,IF(J1082=33,'Equivalencia BH-BMPT'!$D$34,IF(J1082=34,'Equivalencia BH-BMPT'!$D$35,IF(J1082=35,'Equivalencia BH-BMPT'!$D$36,IF(J1082=36,'Equivalencia BH-BMPT'!$D$37,IF(J1082=37,'Equivalencia BH-BMPT'!$D$38,IF(J1082=38,'Equivalencia BH-BMPT'!#REF!,IF(J1082=39,'Equivalencia BH-BMPT'!$D$40,IF(J1082=40,'Equivalencia BH-BMPT'!$D$41,IF(J1082=41,'Equivalencia BH-BMPT'!$D$42,IF(J1082=42,'Equivalencia BH-BMPT'!$D$43,IF(J1082=43,'Equivalencia BH-BMPT'!$D$44,IF(J1082=44,'Equivalencia BH-BMPT'!$D$45,IF(J1082=45,'Equivalencia BH-BMPT'!$D$46,"No ha seleccionado un número de programa")))))))))))))))))))))))))))))))))))))))))))))</f>
        <v>No ha seleccionado un número de programa</v>
      </c>
      <c r="L1082" s="20"/>
      <c r="M1082" s="17"/>
      <c r="N1082" s="24"/>
      <c r="O1082" s="21"/>
      <c r="P1082" s="85"/>
      <c r="Q1082" s="22"/>
      <c r="R1082" s="22"/>
      <c r="S1082" s="22"/>
      <c r="T1082" s="22">
        <f t="shared" si="54"/>
        <v>0</v>
      </c>
      <c r="U1082" s="22"/>
      <c r="V1082" s="23"/>
      <c r="W1082" s="23"/>
      <c r="X1082" s="23"/>
      <c r="Y1082" s="17"/>
      <c r="Z1082" s="17"/>
      <c r="AA1082" s="39"/>
      <c r="AB1082" s="17"/>
      <c r="AC1082" s="17"/>
      <c r="AD1082" s="17"/>
      <c r="AE1082" s="17"/>
      <c r="AF1082" s="40" t="e">
        <f t="shared" si="55"/>
        <v>#DIV/0!</v>
      </c>
      <c r="AG1082" s="41"/>
      <c r="AH1082" s="41" t="b">
        <f t="shared" si="56"/>
        <v>1</v>
      </c>
    </row>
    <row r="1083" spans="1:34" ht="44.25" hidden="1" customHeight="1" thickBot="1" x14ac:dyDescent="0.3">
      <c r="A1083" s="17"/>
      <c r="B1083" s="17"/>
      <c r="C1083" s="3"/>
      <c r="D1083" s="17"/>
      <c r="E1083" s="3" t="str">
        <f>IF(D1083=1,'Tipo '!$B$2,IF(D1083=2,'Tipo '!$B$3,IF(D1083=3,'Tipo '!$B$4,IF(D1083=4,'Tipo '!$B$5,IF(D1083=5,'Tipo '!$B$6,IF(D1083=6,'Tipo '!$B$7,IF(D1083=7,'Tipo '!$B$8,IF(D1083=8,'Tipo '!$B$9,IF(D1083=9,'Tipo '!$B$10,IF(D1083=10,'Tipo '!$B$11,IF(D1083=11,'Tipo '!$B$12,IF(D1083=12,'Tipo '!$B$13,IF(D1083=13,'Tipo '!$B$14,IF(D1083=14,'Tipo '!$B$15,IF(D1083=15,'Tipo '!$B$16,IF(D1083=16,'Tipo '!$B$17,IF(D1083=17,'Tipo '!$B$18,IF(D1083=18,'Tipo '!$B$19,IF(D1083=19,'Tipo '!$B$20,IF(D1083=20,'Tipo '!$B$21,"No ha seleccionado un tipo de contrato válido"))))))))))))))))))))</f>
        <v>No ha seleccionado un tipo de contrato válido</v>
      </c>
      <c r="F1083" s="3"/>
      <c r="G1083" s="3"/>
      <c r="H1083" s="19"/>
      <c r="I1083" s="19"/>
      <c r="J1083" s="8"/>
      <c r="K1083" s="38" t="str">
        <f>IF(J1083=1,'Equivalencia BH-BMPT'!$D$2,IF(J1083=2,'Equivalencia BH-BMPT'!$D$3,IF(J1083=3,'Equivalencia BH-BMPT'!$D$4,IF(J1083=4,'Equivalencia BH-BMPT'!$D$5,IF(J1083=5,'Equivalencia BH-BMPT'!$D$6,IF(J1083=6,'Equivalencia BH-BMPT'!$D$7,IF(J1083=7,'Equivalencia BH-BMPT'!$D$8,IF(J1083=8,'Equivalencia BH-BMPT'!$D$9,IF(J1083=9,'Equivalencia BH-BMPT'!$D$10,IF(J1083=10,'Equivalencia BH-BMPT'!$D$11,IF(J1083=11,'Equivalencia BH-BMPT'!$D$12,IF(J1083=12,'Equivalencia BH-BMPT'!$D$13,IF(J1083=13,'Equivalencia BH-BMPT'!$D$14,IF(J1083=14,'Equivalencia BH-BMPT'!$D$15,IF(J1083=15,'Equivalencia BH-BMPT'!$D$16,IF(J1083=16,'Equivalencia BH-BMPT'!$D$17,IF(J1083=17,'Equivalencia BH-BMPT'!$D$18,IF(J1083=18,'Equivalencia BH-BMPT'!$D$19,IF(J1083=19,'Equivalencia BH-BMPT'!$D$20,IF(J1083=20,'Equivalencia BH-BMPT'!$D$21,IF(J1083=21,'Equivalencia BH-BMPT'!$D$22,IF(J1083=22,'Equivalencia BH-BMPT'!$D$23,IF(J1083=23,'Equivalencia BH-BMPT'!#REF!,IF(J1083=24,'Equivalencia BH-BMPT'!$D$25,IF(J1083=25,'Equivalencia BH-BMPT'!$D$26,IF(J1083=26,'Equivalencia BH-BMPT'!$D$27,IF(J1083=27,'Equivalencia BH-BMPT'!$D$28,IF(J1083=28,'Equivalencia BH-BMPT'!$D$29,IF(J1083=29,'Equivalencia BH-BMPT'!$D$30,IF(J1083=30,'Equivalencia BH-BMPT'!$D$31,IF(J1083=31,'Equivalencia BH-BMPT'!$D$32,IF(J1083=32,'Equivalencia BH-BMPT'!$D$33,IF(J1083=33,'Equivalencia BH-BMPT'!$D$34,IF(J1083=34,'Equivalencia BH-BMPT'!$D$35,IF(J1083=35,'Equivalencia BH-BMPT'!$D$36,IF(J1083=36,'Equivalencia BH-BMPT'!$D$37,IF(J1083=37,'Equivalencia BH-BMPT'!$D$38,IF(J1083=38,'Equivalencia BH-BMPT'!#REF!,IF(J1083=39,'Equivalencia BH-BMPT'!$D$40,IF(J1083=40,'Equivalencia BH-BMPT'!$D$41,IF(J1083=41,'Equivalencia BH-BMPT'!$D$42,IF(J1083=42,'Equivalencia BH-BMPT'!$D$43,IF(J1083=43,'Equivalencia BH-BMPT'!$D$44,IF(J1083=44,'Equivalencia BH-BMPT'!$D$45,IF(J1083=45,'Equivalencia BH-BMPT'!$D$46,"No ha seleccionado un número de programa")))))))))))))))))))))))))))))))))))))))))))))</f>
        <v>No ha seleccionado un número de programa</v>
      </c>
      <c r="L1083" s="20"/>
      <c r="M1083" s="17"/>
      <c r="N1083" s="24"/>
      <c r="O1083" s="21"/>
      <c r="P1083" s="85"/>
      <c r="Q1083" s="22"/>
      <c r="R1083" s="22"/>
      <c r="S1083" s="22"/>
      <c r="T1083" s="22">
        <f t="shared" si="54"/>
        <v>0</v>
      </c>
      <c r="U1083" s="22"/>
      <c r="V1083" s="23"/>
      <c r="W1083" s="23"/>
      <c r="X1083" s="23"/>
      <c r="Y1083" s="17"/>
      <c r="Z1083" s="17"/>
      <c r="AA1083" s="39"/>
      <c r="AB1083" s="17"/>
      <c r="AC1083" s="17"/>
      <c r="AD1083" s="17"/>
      <c r="AE1083" s="17"/>
      <c r="AF1083" s="40" t="e">
        <f t="shared" si="55"/>
        <v>#DIV/0!</v>
      </c>
      <c r="AG1083" s="41"/>
      <c r="AH1083" s="41" t="b">
        <f t="shared" si="56"/>
        <v>1</v>
      </c>
    </row>
    <row r="1084" spans="1:34" ht="44.25" hidden="1" customHeight="1" thickBot="1" x14ac:dyDescent="0.3">
      <c r="A1084" s="17"/>
      <c r="B1084" s="17"/>
      <c r="C1084" s="3"/>
      <c r="D1084" s="17"/>
      <c r="E1084" s="3" t="str">
        <f>IF(D1084=1,'Tipo '!$B$2,IF(D1084=2,'Tipo '!$B$3,IF(D1084=3,'Tipo '!$B$4,IF(D1084=4,'Tipo '!$B$5,IF(D1084=5,'Tipo '!$B$6,IF(D1084=6,'Tipo '!$B$7,IF(D1084=7,'Tipo '!$B$8,IF(D1084=8,'Tipo '!$B$9,IF(D1084=9,'Tipo '!$B$10,IF(D1084=10,'Tipo '!$B$11,IF(D1084=11,'Tipo '!$B$12,IF(D1084=12,'Tipo '!$B$13,IF(D1084=13,'Tipo '!$B$14,IF(D1084=14,'Tipo '!$B$15,IF(D1084=15,'Tipo '!$B$16,IF(D1084=16,'Tipo '!$B$17,IF(D1084=17,'Tipo '!$B$18,IF(D1084=18,'Tipo '!$B$19,IF(D1084=19,'Tipo '!$B$20,IF(D1084=20,'Tipo '!$B$21,"No ha seleccionado un tipo de contrato válido"))))))))))))))))))))</f>
        <v>No ha seleccionado un tipo de contrato válido</v>
      </c>
      <c r="F1084" s="3"/>
      <c r="G1084" s="3"/>
      <c r="H1084" s="19"/>
      <c r="I1084" s="19"/>
      <c r="J1084" s="8"/>
      <c r="K1084" s="38" t="str">
        <f>IF(J1084=1,'Equivalencia BH-BMPT'!$D$2,IF(J1084=2,'Equivalencia BH-BMPT'!$D$3,IF(J1084=3,'Equivalencia BH-BMPT'!$D$4,IF(J1084=4,'Equivalencia BH-BMPT'!$D$5,IF(J1084=5,'Equivalencia BH-BMPT'!$D$6,IF(J1084=6,'Equivalencia BH-BMPT'!$D$7,IF(J1084=7,'Equivalencia BH-BMPT'!$D$8,IF(J1084=8,'Equivalencia BH-BMPT'!$D$9,IF(J1084=9,'Equivalencia BH-BMPT'!$D$10,IF(J1084=10,'Equivalencia BH-BMPT'!$D$11,IF(J1084=11,'Equivalencia BH-BMPT'!$D$12,IF(J1084=12,'Equivalencia BH-BMPT'!$D$13,IF(J1084=13,'Equivalencia BH-BMPT'!$D$14,IF(J1084=14,'Equivalencia BH-BMPT'!$D$15,IF(J1084=15,'Equivalencia BH-BMPT'!$D$16,IF(J1084=16,'Equivalencia BH-BMPT'!$D$17,IF(J1084=17,'Equivalencia BH-BMPT'!$D$18,IF(J1084=18,'Equivalencia BH-BMPT'!$D$19,IF(J1084=19,'Equivalencia BH-BMPT'!$D$20,IF(J1084=20,'Equivalencia BH-BMPT'!$D$21,IF(J1084=21,'Equivalencia BH-BMPT'!$D$22,IF(J1084=22,'Equivalencia BH-BMPT'!$D$23,IF(J1084=23,'Equivalencia BH-BMPT'!#REF!,IF(J1084=24,'Equivalencia BH-BMPT'!$D$25,IF(J1084=25,'Equivalencia BH-BMPT'!$D$26,IF(J1084=26,'Equivalencia BH-BMPT'!$D$27,IF(J1084=27,'Equivalencia BH-BMPT'!$D$28,IF(J1084=28,'Equivalencia BH-BMPT'!$D$29,IF(J1084=29,'Equivalencia BH-BMPT'!$D$30,IF(J1084=30,'Equivalencia BH-BMPT'!$D$31,IF(J1084=31,'Equivalencia BH-BMPT'!$D$32,IF(J1084=32,'Equivalencia BH-BMPT'!$D$33,IF(J1084=33,'Equivalencia BH-BMPT'!$D$34,IF(J1084=34,'Equivalencia BH-BMPT'!$D$35,IF(J1084=35,'Equivalencia BH-BMPT'!$D$36,IF(J1084=36,'Equivalencia BH-BMPT'!$D$37,IF(J1084=37,'Equivalencia BH-BMPT'!$D$38,IF(J1084=38,'Equivalencia BH-BMPT'!#REF!,IF(J1084=39,'Equivalencia BH-BMPT'!$D$40,IF(J1084=40,'Equivalencia BH-BMPT'!$D$41,IF(J1084=41,'Equivalencia BH-BMPT'!$D$42,IF(J1084=42,'Equivalencia BH-BMPT'!$D$43,IF(J1084=43,'Equivalencia BH-BMPT'!$D$44,IF(J1084=44,'Equivalencia BH-BMPT'!$D$45,IF(J1084=45,'Equivalencia BH-BMPT'!$D$46,"No ha seleccionado un número de programa")))))))))))))))))))))))))))))))))))))))))))))</f>
        <v>No ha seleccionado un número de programa</v>
      </c>
      <c r="L1084" s="20"/>
      <c r="M1084" s="17"/>
      <c r="N1084" s="24"/>
      <c r="O1084" s="21"/>
      <c r="P1084" s="85"/>
      <c r="Q1084" s="22"/>
      <c r="R1084" s="22"/>
      <c r="S1084" s="22"/>
      <c r="T1084" s="22">
        <f t="shared" si="54"/>
        <v>0</v>
      </c>
      <c r="U1084" s="22"/>
      <c r="V1084" s="23"/>
      <c r="W1084" s="23"/>
      <c r="X1084" s="23"/>
      <c r="Y1084" s="17"/>
      <c r="Z1084" s="17"/>
      <c r="AA1084" s="39"/>
      <c r="AB1084" s="17"/>
      <c r="AC1084" s="17"/>
      <c r="AD1084" s="17"/>
      <c r="AE1084" s="17"/>
      <c r="AF1084" s="40" t="e">
        <f t="shared" si="55"/>
        <v>#DIV/0!</v>
      </c>
      <c r="AG1084" s="41"/>
      <c r="AH1084" s="41" t="b">
        <f t="shared" si="56"/>
        <v>1</v>
      </c>
    </row>
    <row r="1085" spans="1:34" ht="44.25" hidden="1" customHeight="1" thickBot="1" x14ac:dyDescent="0.3">
      <c r="A1085" s="17"/>
      <c r="B1085" s="17"/>
      <c r="C1085" s="3"/>
      <c r="D1085" s="17"/>
      <c r="E1085" s="3" t="str">
        <f>IF(D1085=1,'Tipo '!$B$2,IF(D1085=2,'Tipo '!$B$3,IF(D1085=3,'Tipo '!$B$4,IF(D1085=4,'Tipo '!$B$5,IF(D1085=5,'Tipo '!$B$6,IF(D1085=6,'Tipo '!$B$7,IF(D1085=7,'Tipo '!$B$8,IF(D1085=8,'Tipo '!$B$9,IF(D1085=9,'Tipo '!$B$10,IF(D1085=10,'Tipo '!$B$11,IF(D1085=11,'Tipo '!$B$12,IF(D1085=12,'Tipo '!$B$13,IF(D1085=13,'Tipo '!$B$14,IF(D1085=14,'Tipo '!$B$15,IF(D1085=15,'Tipo '!$B$16,IF(D1085=16,'Tipo '!$B$17,IF(D1085=17,'Tipo '!$B$18,IF(D1085=18,'Tipo '!$B$19,IF(D1085=19,'Tipo '!$B$20,IF(D1085=20,'Tipo '!$B$21,"No ha seleccionado un tipo de contrato válido"))))))))))))))))))))</f>
        <v>No ha seleccionado un tipo de contrato válido</v>
      </c>
      <c r="F1085" s="3"/>
      <c r="G1085" s="3"/>
      <c r="H1085" s="19"/>
      <c r="I1085" s="19"/>
      <c r="J1085" s="8"/>
      <c r="K1085" s="38" t="str">
        <f>IF(J1085=1,'Equivalencia BH-BMPT'!$D$2,IF(J1085=2,'Equivalencia BH-BMPT'!$D$3,IF(J1085=3,'Equivalencia BH-BMPT'!$D$4,IF(J1085=4,'Equivalencia BH-BMPT'!$D$5,IF(J1085=5,'Equivalencia BH-BMPT'!$D$6,IF(J1085=6,'Equivalencia BH-BMPT'!$D$7,IF(J1085=7,'Equivalencia BH-BMPT'!$D$8,IF(J1085=8,'Equivalencia BH-BMPT'!$D$9,IF(J1085=9,'Equivalencia BH-BMPT'!$D$10,IF(J1085=10,'Equivalencia BH-BMPT'!$D$11,IF(J1085=11,'Equivalencia BH-BMPT'!$D$12,IF(J1085=12,'Equivalencia BH-BMPT'!$D$13,IF(J1085=13,'Equivalencia BH-BMPT'!$D$14,IF(J1085=14,'Equivalencia BH-BMPT'!$D$15,IF(J1085=15,'Equivalencia BH-BMPT'!$D$16,IF(J1085=16,'Equivalencia BH-BMPT'!$D$17,IF(J1085=17,'Equivalencia BH-BMPT'!$D$18,IF(J1085=18,'Equivalencia BH-BMPT'!$D$19,IF(J1085=19,'Equivalencia BH-BMPT'!$D$20,IF(J1085=20,'Equivalencia BH-BMPT'!$D$21,IF(J1085=21,'Equivalencia BH-BMPT'!$D$22,IF(J1085=22,'Equivalencia BH-BMPT'!$D$23,IF(J1085=23,'Equivalencia BH-BMPT'!#REF!,IF(J1085=24,'Equivalencia BH-BMPT'!$D$25,IF(J1085=25,'Equivalencia BH-BMPT'!$D$26,IF(J1085=26,'Equivalencia BH-BMPT'!$D$27,IF(J1085=27,'Equivalencia BH-BMPT'!$D$28,IF(J1085=28,'Equivalencia BH-BMPT'!$D$29,IF(J1085=29,'Equivalencia BH-BMPT'!$D$30,IF(J1085=30,'Equivalencia BH-BMPT'!$D$31,IF(J1085=31,'Equivalencia BH-BMPT'!$D$32,IF(J1085=32,'Equivalencia BH-BMPT'!$D$33,IF(J1085=33,'Equivalencia BH-BMPT'!$D$34,IF(J1085=34,'Equivalencia BH-BMPT'!$D$35,IF(J1085=35,'Equivalencia BH-BMPT'!$D$36,IF(J1085=36,'Equivalencia BH-BMPT'!$D$37,IF(J1085=37,'Equivalencia BH-BMPT'!$D$38,IF(J1085=38,'Equivalencia BH-BMPT'!#REF!,IF(J1085=39,'Equivalencia BH-BMPT'!$D$40,IF(J1085=40,'Equivalencia BH-BMPT'!$D$41,IF(J1085=41,'Equivalencia BH-BMPT'!$D$42,IF(J1085=42,'Equivalencia BH-BMPT'!$D$43,IF(J1085=43,'Equivalencia BH-BMPT'!$D$44,IF(J1085=44,'Equivalencia BH-BMPT'!$D$45,IF(J1085=45,'Equivalencia BH-BMPT'!$D$46,"No ha seleccionado un número de programa")))))))))))))))))))))))))))))))))))))))))))))</f>
        <v>No ha seleccionado un número de programa</v>
      </c>
      <c r="L1085" s="20"/>
      <c r="M1085" s="17"/>
      <c r="N1085" s="24"/>
      <c r="O1085" s="21"/>
      <c r="P1085" s="85"/>
      <c r="Q1085" s="22"/>
      <c r="R1085" s="22"/>
      <c r="S1085" s="22"/>
      <c r="T1085" s="22">
        <f t="shared" si="54"/>
        <v>0</v>
      </c>
      <c r="U1085" s="22"/>
      <c r="V1085" s="23"/>
      <c r="W1085" s="23"/>
      <c r="X1085" s="23"/>
      <c r="Y1085" s="17"/>
      <c r="Z1085" s="17"/>
      <c r="AA1085" s="39"/>
      <c r="AB1085" s="17"/>
      <c r="AC1085" s="17"/>
      <c r="AD1085" s="17"/>
      <c r="AE1085" s="17"/>
      <c r="AF1085" s="40" t="e">
        <f t="shared" si="55"/>
        <v>#DIV/0!</v>
      </c>
      <c r="AG1085" s="41"/>
      <c r="AH1085" s="41" t="b">
        <f t="shared" si="56"/>
        <v>1</v>
      </c>
    </row>
    <row r="1086" spans="1:34" ht="44.25" hidden="1" customHeight="1" thickBot="1" x14ac:dyDescent="0.3">
      <c r="A1086" s="17"/>
      <c r="B1086" s="17"/>
      <c r="C1086" s="3"/>
      <c r="D1086" s="17"/>
      <c r="E1086" s="3" t="str">
        <f>IF(D1086=1,'Tipo '!$B$2,IF(D1086=2,'Tipo '!$B$3,IF(D1086=3,'Tipo '!$B$4,IF(D1086=4,'Tipo '!$B$5,IF(D1086=5,'Tipo '!$B$6,IF(D1086=6,'Tipo '!$B$7,IF(D1086=7,'Tipo '!$B$8,IF(D1086=8,'Tipo '!$B$9,IF(D1086=9,'Tipo '!$B$10,IF(D1086=10,'Tipo '!$B$11,IF(D1086=11,'Tipo '!$B$12,IF(D1086=12,'Tipo '!$B$13,IF(D1086=13,'Tipo '!$B$14,IF(D1086=14,'Tipo '!$B$15,IF(D1086=15,'Tipo '!$B$16,IF(D1086=16,'Tipo '!$B$17,IF(D1086=17,'Tipo '!$B$18,IF(D1086=18,'Tipo '!$B$19,IF(D1086=19,'Tipo '!$B$20,IF(D1086=20,'Tipo '!$B$21,"No ha seleccionado un tipo de contrato válido"))))))))))))))))))))</f>
        <v>No ha seleccionado un tipo de contrato válido</v>
      </c>
      <c r="F1086" s="3"/>
      <c r="G1086" s="3"/>
      <c r="H1086" s="19"/>
      <c r="I1086" s="19"/>
      <c r="J1086" s="8"/>
      <c r="K1086" s="38" t="str">
        <f>IF(J1086=1,'Equivalencia BH-BMPT'!$D$2,IF(J1086=2,'Equivalencia BH-BMPT'!$D$3,IF(J1086=3,'Equivalencia BH-BMPT'!$D$4,IF(J1086=4,'Equivalencia BH-BMPT'!$D$5,IF(J1086=5,'Equivalencia BH-BMPT'!$D$6,IF(J1086=6,'Equivalencia BH-BMPT'!$D$7,IF(J1086=7,'Equivalencia BH-BMPT'!$D$8,IF(J1086=8,'Equivalencia BH-BMPT'!$D$9,IF(J1086=9,'Equivalencia BH-BMPT'!$D$10,IF(J1086=10,'Equivalencia BH-BMPT'!$D$11,IF(J1086=11,'Equivalencia BH-BMPT'!$D$12,IF(J1086=12,'Equivalencia BH-BMPT'!$D$13,IF(J1086=13,'Equivalencia BH-BMPT'!$D$14,IF(J1086=14,'Equivalencia BH-BMPT'!$D$15,IF(J1086=15,'Equivalencia BH-BMPT'!$D$16,IF(J1086=16,'Equivalencia BH-BMPT'!$D$17,IF(J1086=17,'Equivalencia BH-BMPT'!$D$18,IF(J1086=18,'Equivalencia BH-BMPT'!$D$19,IF(J1086=19,'Equivalencia BH-BMPT'!$D$20,IF(J1086=20,'Equivalencia BH-BMPT'!$D$21,IF(J1086=21,'Equivalencia BH-BMPT'!$D$22,IF(J1086=22,'Equivalencia BH-BMPT'!$D$23,IF(J1086=23,'Equivalencia BH-BMPT'!#REF!,IF(J1086=24,'Equivalencia BH-BMPT'!$D$25,IF(J1086=25,'Equivalencia BH-BMPT'!$D$26,IF(J1086=26,'Equivalencia BH-BMPT'!$D$27,IF(J1086=27,'Equivalencia BH-BMPT'!$D$28,IF(J1086=28,'Equivalencia BH-BMPT'!$D$29,IF(J1086=29,'Equivalencia BH-BMPT'!$D$30,IF(J1086=30,'Equivalencia BH-BMPT'!$D$31,IF(J1086=31,'Equivalencia BH-BMPT'!$D$32,IF(J1086=32,'Equivalencia BH-BMPT'!$D$33,IF(J1086=33,'Equivalencia BH-BMPT'!$D$34,IF(J1086=34,'Equivalencia BH-BMPT'!$D$35,IF(J1086=35,'Equivalencia BH-BMPT'!$D$36,IF(J1086=36,'Equivalencia BH-BMPT'!$D$37,IF(J1086=37,'Equivalencia BH-BMPT'!$D$38,IF(J1086=38,'Equivalencia BH-BMPT'!#REF!,IF(J1086=39,'Equivalencia BH-BMPT'!$D$40,IF(J1086=40,'Equivalencia BH-BMPT'!$D$41,IF(J1086=41,'Equivalencia BH-BMPT'!$D$42,IF(J1086=42,'Equivalencia BH-BMPT'!$D$43,IF(J1086=43,'Equivalencia BH-BMPT'!$D$44,IF(J1086=44,'Equivalencia BH-BMPT'!$D$45,IF(J1086=45,'Equivalencia BH-BMPT'!$D$46,"No ha seleccionado un número de programa")))))))))))))))))))))))))))))))))))))))))))))</f>
        <v>No ha seleccionado un número de programa</v>
      </c>
      <c r="L1086" s="20"/>
      <c r="M1086" s="17"/>
      <c r="N1086" s="24"/>
      <c r="O1086" s="21"/>
      <c r="P1086" s="85"/>
      <c r="Q1086" s="22"/>
      <c r="R1086" s="22"/>
      <c r="S1086" s="22"/>
      <c r="T1086" s="22">
        <f t="shared" si="54"/>
        <v>0</v>
      </c>
      <c r="U1086" s="22"/>
      <c r="V1086" s="23"/>
      <c r="W1086" s="23"/>
      <c r="X1086" s="23"/>
      <c r="Y1086" s="17"/>
      <c r="Z1086" s="17"/>
      <c r="AA1086" s="39"/>
      <c r="AB1086" s="17"/>
      <c r="AC1086" s="17"/>
      <c r="AD1086" s="17"/>
      <c r="AE1086" s="17"/>
      <c r="AF1086" s="40" t="e">
        <f t="shared" si="55"/>
        <v>#DIV/0!</v>
      </c>
      <c r="AG1086" s="41"/>
      <c r="AH1086" s="41" t="b">
        <f t="shared" si="56"/>
        <v>1</v>
      </c>
    </row>
    <row r="1087" spans="1:34" ht="44.25" hidden="1" customHeight="1" thickBot="1" x14ac:dyDescent="0.3">
      <c r="A1087" s="17"/>
      <c r="B1087" s="17"/>
      <c r="C1087" s="3"/>
      <c r="D1087" s="17"/>
      <c r="E1087" s="3" t="str">
        <f>IF(D1087=1,'Tipo '!$B$2,IF(D1087=2,'Tipo '!$B$3,IF(D1087=3,'Tipo '!$B$4,IF(D1087=4,'Tipo '!$B$5,IF(D1087=5,'Tipo '!$B$6,IF(D1087=6,'Tipo '!$B$7,IF(D1087=7,'Tipo '!$B$8,IF(D1087=8,'Tipo '!$B$9,IF(D1087=9,'Tipo '!$B$10,IF(D1087=10,'Tipo '!$B$11,IF(D1087=11,'Tipo '!$B$12,IF(D1087=12,'Tipo '!$B$13,IF(D1087=13,'Tipo '!$B$14,IF(D1087=14,'Tipo '!$B$15,IF(D1087=15,'Tipo '!$B$16,IF(D1087=16,'Tipo '!$B$17,IF(D1087=17,'Tipo '!$B$18,IF(D1087=18,'Tipo '!$B$19,IF(D1087=19,'Tipo '!$B$20,IF(D1087=20,'Tipo '!$B$21,"No ha seleccionado un tipo de contrato válido"))))))))))))))))))))</f>
        <v>No ha seleccionado un tipo de contrato válido</v>
      </c>
      <c r="F1087" s="3"/>
      <c r="G1087" s="3"/>
      <c r="H1087" s="19"/>
      <c r="I1087" s="19"/>
      <c r="J1087" s="8"/>
      <c r="K1087" s="38" t="str">
        <f>IF(J1087=1,'Equivalencia BH-BMPT'!$D$2,IF(J1087=2,'Equivalencia BH-BMPT'!$D$3,IF(J1087=3,'Equivalencia BH-BMPT'!$D$4,IF(J1087=4,'Equivalencia BH-BMPT'!$D$5,IF(J1087=5,'Equivalencia BH-BMPT'!$D$6,IF(J1087=6,'Equivalencia BH-BMPT'!$D$7,IF(J1087=7,'Equivalencia BH-BMPT'!$D$8,IF(J1087=8,'Equivalencia BH-BMPT'!$D$9,IF(J1087=9,'Equivalencia BH-BMPT'!$D$10,IF(J1087=10,'Equivalencia BH-BMPT'!$D$11,IF(J1087=11,'Equivalencia BH-BMPT'!$D$12,IF(J1087=12,'Equivalencia BH-BMPT'!$D$13,IF(J1087=13,'Equivalencia BH-BMPT'!$D$14,IF(J1087=14,'Equivalencia BH-BMPT'!$D$15,IF(J1087=15,'Equivalencia BH-BMPT'!$D$16,IF(J1087=16,'Equivalencia BH-BMPT'!$D$17,IF(J1087=17,'Equivalencia BH-BMPT'!$D$18,IF(J1087=18,'Equivalencia BH-BMPT'!$D$19,IF(J1087=19,'Equivalencia BH-BMPT'!$D$20,IF(J1087=20,'Equivalencia BH-BMPT'!$D$21,IF(J1087=21,'Equivalencia BH-BMPT'!$D$22,IF(J1087=22,'Equivalencia BH-BMPT'!$D$23,IF(J1087=23,'Equivalencia BH-BMPT'!#REF!,IF(J1087=24,'Equivalencia BH-BMPT'!$D$25,IF(J1087=25,'Equivalencia BH-BMPT'!$D$26,IF(J1087=26,'Equivalencia BH-BMPT'!$D$27,IF(J1087=27,'Equivalencia BH-BMPT'!$D$28,IF(J1087=28,'Equivalencia BH-BMPT'!$D$29,IF(J1087=29,'Equivalencia BH-BMPT'!$D$30,IF(J1087=30,'Equivalencia BH-BMPT'!$D$31,IF(J1087=31,'Equivalencia BH-BMPT'!$D$32,IF(J1087=32,'Equivalencia BH-BMPT'!$D$33,IF(J1087=33,'Equivalencia BH-BMPT'!$D$34,IF(J1087=34,'Equivalencia BH-BMPT'!$D$35,IF(J1087=35,'Equivalencia BH-BMPT'!$D$36,IF(J1087=36,'Equivalencia BH-BMPT'!$D$37,IF(J1087=37,'Equivalencia BH-BMPT'!$D$38,IF(J1087=38,'Equivalencia BH-BMPT'!#REF!,IF(J1087=39,'Equivalencia BH-BMPT'!$D$40,IF(J1087=40,'Equivalencia BH-BMPT'!$D$41,IF(J1087=41,'Equivalencia BH-BMPT'!$D$42,IF(J1087=42,'Equivalencia BH-BMPT'!$D$43,IF(J1087=43,'Equivalencia BH-BMPT'!$D$44,IF(J1087=44,'Equivalencia BH-BMPT'!$D$45,IF(J1087=45,'Equivalencia BH-BMPT'!$D$46,"No ha seleccionado un número de programa")))))))))))))))))))))))))))))))))))))))))))))</f>
        <v>No ha seleccionado un número de programa</v>
      </c>
      <c r="L1087" s="20"/>
      <c r="M1087" s="17"/>
      <c r="N1087" s="24"/>
      <c r="O1087" s="21"/>
      <c r="P1087" s="85"/>
      <c r="Q1087" s="22"/>
      <c r="R1087" s="22"/>
      <c r="S1087" s="22"/>
      <c r="T1087" s="22">
        <f t="shared" si="54"/>
        <v>0</v>
      </c>
      <c r="U1087" s="22"/>
      <c r="V1087" s="23"/>
      <c r="W1087" s="23"/>
      <c r="X1087" s="23"/>
      <c r="Y1087" s="17"/>
      <c r="Z1087" s="17"/>
      <c r="AA1087" s="39"/>
      <c r="AB1087" s="17"/>
      <c r="AC1087" s="17"/>
      <c r="AD1087" s="17"/>
      <c r="AE1087" s="17"/>
      <c r="AF1087" s="40" t="e">
        <f t="shared" si="55"/>
        <v>#DIV/0!</v>
      </c>
      <c r="AG1087" s="41"/>
      <c r="AH1087" s="41" t="b">
        <f t="shared" si="56"/>
        <v>1</v>
      </c>
    </row>
    <row r="1088" spans="1:34" ht="44.25" hidden="1" customHeight="1" thickBot="1" x14ac:dyDescent="0.3">
      <c r="A1088" s="17"/>
      <c r="B1088" s="17"/>
      <c r="C1088" s="3"/>
      <c r="D1088" s="17"/>
      <c r="E1088" s="3" t="str">
        <f>IF(D1088=1,'Tipo '!$B$2,IF(D1088=2,'Tipo '!$B$3,IF(D1088=3,'Tipo '!$B$4,IF(D1088=4,'Tipo '!$B$5,IF(D1088=5,'Tipo '!$B$6,IF(D1088=6,'Tipo '!$B$7,IF(D1088=7,'Tipo '!$B$8,IF(D1088=8,'Tipo '!$B$9,IF(D1088=9,'Tipo '!$B$10,IF(D1088=10,'Tipo '!$B$11,IF(D1088=11,'Tipo '!$B$12,IF(D1088=12,'Tipo '!$B$13,IF(D1088=13,'Tipo '!$B$14,IF(D1088=14,'Tipo '!$B$15,IF(D1088=15,'Tipo '!$B$16,IF(D1088=16,'Tipo '!$B$17,IF(D1088=17,'Tipo '!$B$18,IF(D1088=18,'Tipo '!$B$19,IF(D1088=19,'Tipo '!$B$20,IF(D1088=20,'Tipo '!$B$21,"No ha seleccionado un tipo de contrato válido"))))))))))))))))))))</f>
        <v>No ha seleccionado un tipo de contrato válido</v>
      </c>
      <c r="F1088" s="3"/>
      <c r="G1088" s="3"/>
      <c r="H1088" s="19"/>
      <c r="I1088" s="19"/>
      <c r="J1088" s="8"/>
      <c r="K1088" s="38" t="str">
        <f>IF(J1088=1,'Equivalencia BH-BMPT'!$D$2,IF(J1088=2,'Equivalencia BH-BMPT'!$D$3,IF(J1088=3,'Equivalencia BH-BMPT'!$D$4,IF(J1088=4,'Equivalencia BH-BMPT'!$D$5,IF(J1088=5,'Equivalencia BH-BMPT'!$D$6,IF(J1088=6,'Equivalencia BH-BMPT'!$D$7,IF(J1088=7,'Equivalencia BH-BMPT'!$D$8,IF(J1088=8,'Equivalencia BH-BMPT'!$D$9,IF(J1088=9,'Equivalencia BH-BMPT'!$D$10,IF(J1088=10,'Equivalencia BH-BMPT'!$D$11,IF(J1088=11,'Equivalencia BH-BMPT'!$D$12,IF(J1088=12,'Equivalencia BH-BMPT'!$D$13,IF(J1088=13,'Equivalencia BH-BMPT'!$D$14,IF(J1088=14,'Equivalencia BH-BMPT'!$D$15,IF(J1088=15,'Equivalencia BH-BMPT'!$D$16,IF(J1088=16,'Equivalencia BH-BMPT'!$D$17,IF(J1088=17,'Equivalencia BH-BMPT'!$D$18,IF(J1088=18,'Equivalencia BH-BMPT'!$D$19,IF(J1088=19,'Equivalencia BH-BMPT'!$D$20,IF(J1088=20,'Equivalencia BH-BMPT'!$D$21,IF(J1088=21,'Equivalencia BH-BMPT'!$D$22,IF(J1088=22,'Equivalencia BH-BMPT'!$D$23,IF(J1088=23,'Equivalencia BH-BMPT'!#REF!,IF(J1088=24,'Equivalencia BH-BMPT'!$D$25,IF(J1088=25,'Equivalencia BH-BMPT'!$D$26,IF(J1088=26,'Equivalencia BH-BMPT'!$D$27,IF(J1088=27,'Equivalencia BH-BMPT'!$D$28,IF(J1088=28,'Equivalencia BH-BMPT'!$D$29,IF(J1088=29,'Equivalencia BH-BMPT'!$D$30,IF(J1088=30,'Equivalencia BH-BMPT'!$D$31,IF(J1088=31,'Equivalencia BH-BMPT'!$D$32,IF(J1088=32,'Equivalencia BH-BMPT'!$D$33,IF(J1088=33,'Equivalencia BH-BMPT'!$D$34,IF(J1088=34,'Equivalencia BH-BMPT'!$D$35,IF(J1088=35,'Equivalencia BH-BMPT'!$D$36,IF(J1088=36,'Equivalencia BH-BMPT'!$D$37,IF(J1088=37,'Equivalencia BH-BMPT'!$D$38,IF(J1088=38,'Equivalencia BH-BMPT'!#REF!,IF(J1088=39,'Equivalencia BH-BMPT'!$D$40,IF(J1088=40,'Equivalencia BH-BMPT'!$D$41,IF(J1088=41,'Equivalencia BH-BMPT'!$D$42,IF(J1088=42,'Equivalencia BH-BMPT'!$D$43,IF(J1088=43,'Equivalencia BH-BMPT'!$D$44,IF(J1088=44,'Equivalencia BH-BMPT'!$D$45,IF(J1088=45,'Equivalencia BH-BMPT'!$D$46,"No ha seleccionado un número de programa")))))))))))))))))))))))))))))))))))))))))))))</f>
        <v>No ha seleccionado un número de programa</v>
      </c>
      <c r="L1088" s="20"/>
      <c r="M1088" s="17"/>
      <c r="N1088" s="24"/>
      <c r="O1088" s="21"/>
      <c r="P1088" s="85"/>
      <c r="Q1088" s="22"/>
      <c r="R1088" s="22"/>
      <c r="S1088" s="22"/>
      <c r="T1088" s="22">
        <f t="shared" ref="T1088:T1151" si="57">O1088+Q1088+S1088</f>
        <v>0</v>
      </c>
      <c r="U1088" s="22"/>
      <c r="V1088" s="23"/>
      <c r="W1088" s="23"/>
      <c r="X1088" s="23"/>
      <c r="Y1088" s="17"/>
      <c r="Z1088" s="17"/>
      <c r="AA1088" s="39"/>
      <c r="AB1088" s="17"/>
      <c r="AC1088" s="17"/>
      <c r="AD1088" s="17"/>
      <c r="AE1088" s="17"/>
      <c r="AF1088" s="40" t="e">
        <f t="shared" ref="AF1088:AF1151" si="58">SUM(U1088/T1088)</f>
        <v>#DIV/0!</v>
      </c>
      <c r="AG1088" s="41"/>
      <c r="AH1088" s="41" t="b">
        <f t="shared" ref="AH1088:AH1151" si="59">IF(I1088="Funcionamiento",J1088=0,J1088="")</f>
        <v>1</v>
      </c>
    </row>
    <row r="1089" spans="1:34" ht="44.25" hidden="1" customHeight="1" thickBot="1" x14ac:dyDescent="0.3">
      <c r="A1089" s="17"/>
      <c r="B1089" s="17"/>
      <c r="C1089" s="3"/>
      <c r="D1089" s="17"/>
      <c r="E1089" s="3" t="str">
        <f>IF(D1089=1,'Tipo '!$B$2,IF(D1089=2,'Tipo '!$B$3,IF(D1089=3,'Tipo '!$B$4,IF(D1089=4,'Tipo '!$B$5,IF(D1089=5,'Tipo '!$B$6,IF(D1089=6,'Tipo '!$B$7,IF(D1089=7,'Tipo '!$B$8,IF(D1089=8,'Tipo '!$B$9,IF(D1089=9,'Tipo '!$B$10,IF(D1089=10,'Tipo '!$B$11,IF(D1089=11,'Tipo '!$B$12,IF(D1089=12,'Tipo '!$B$13,IF(D1089=13,'Tipo '!$B$14,IF(D1089=14,'Tipo '!$B$15,IF(D1089=15,'Tipo '!$B$16,IF(D1089=16,'Tipo '!$B$17,IF(D1089=17,'Tipo '!$B$18,IF(D1089=18,'Tipo '!$B$19,IF(D1089=19,'Tipo '!$B$20,IF(D1089=20,'Tipo '!$B$21,"No ha seleccionado un tipo de contrato válido"))))))))))))))))))))</f>
        <v>No ha seleccionado un tipo de contrato válido</v>
      </c>
      <c r="F1089" s="3"/>
      <c r="G1089" s="3"/>
      <c r="H1089" s="19"/>
      <c r="I1089" s="19"/>
      <c r="J1089" s="8"/>
      <c r="K1089" s="38" t="str">
        <f>IF(J1089=1,'Equivalencia BH-BMPT'!$D$2,IF(J1089=2,'Equivalencia BH-BMPT'!$D$3,IF(J1089=3,'Equivalencia BH-BMPT'!$D$4,IF(J1089=4,'Equivalencia BH-BMPT'!$D$5,IF(J1089=5,'Equivalencia BH-BMPT'!$D$6,IF(J1089=6,'Equivalencia BH-BMPT'!$D$7,IF(J1089=7,'Equivalencia BH-BMPT'!$D$8,IF(J1089=8,'Equivalencia BH-BMPT'!$D$9,IF(J1089=9,'Equivalencia BH-BMPT'!$D$10,IF(J1089=10,'Equivalencia BH-BMPT'!$D$11,IF(J1089=11,'Equivalencia BH-BMPT'!$D$12,IF(J1089=12,'Equivalencia BH-BMPT'!$D$13,IF(J1089=13,'Equivalencia BH-BMPT'!$D$14,IF(J1089=14,'Equivalencia BH-BMPT'!$D$15,IF(J1089=15,'Equivalencia BH-BMPT'!$D$16,IF(J1089=16,'Equivalencia BH-BMPT'!$D$17,IF(J1089=17,'Equivalencia BH-BMPT'!$D$18,IF(J1089=18,'Equivalencia BH-BMPT'!$D$19,IF(J1089=19,'Equivalencia BH-BMPT'!$D$20,IF(J1089=20,'Equivalencia BH-BMPT'!$D$21,IF(J1089=21,'Equivalencia BH-BMPT'!$D$22,IF(J1089=22,'Equivalencia BH-BMPT'!$D$23,IF(J1089=23,'Equivalencia BH-BMPT'!#REF!,IF(J1089=24,'Equivalencia BH-BMPT'!$D$25,IF(J1089=25,'Equivalencia BH-BMPT'!$D$26,IF(J1089=26,'Equivalencia BH-BMPT'!$D$27,IF(J1089=27,'Equivalencia BH-BMPT'!$D$28,IF(J1089=28,'Equivalencia BH-BMPT'!$D$29,IF(J1089=29,'Equivalencia BH-BMPT'!$D$30,IF(J1089=30,'Equivalencia BH-BMPT'!$D$31,IF(J1089=31,'Equivalencia BH-BMPT'!$D$32,IF(J1089=32,'Equivalencia BH-BMPT'!$D$33,IF(J1089=33,'Equivalencia BH-BMPT'!$D$34,IF(J1089=34,'Equivalencia BH-BMPT'!$D$35,IF(J1089=35,'Equivalencia BH-BMPT'!$D$36,IF(J1089=36,'Equivalencia BH-BMPT'!$D$37,IF(J1089=37,'Equivalencia BH-BMPT'!$D$38,IF(J1089=38,'Equivalencia BH-BMPT'!#REF!,IF(J1089=39,'Equivalencia BH-BMPT'!$D$40,IF(J1089=40,'Equivalencia BH-BMPT'!$D$41,IF(J1089=41,'Equivalencia BH-BMPT'!$D$42,IF(J1089=42,'Equivalencia BH-BMPT'!$D$43,IF(J1089=43,'Equivalencia BH-BMPT'!$D$44,IF(J1089=44,'Equivalencia BH-BMPT'!$D$45,IF(J1089=45,'Equivalencia BH-BMPT'!$D$46,"No ha seleccionado un número de programa")))))))))))))))))))))))))))))))))))))))))))))</f>
        <v>No ha seleccionado un número de programa</v>
      </c>
      <c r="L1089" s="20"/>
      <c r="M1089" s="17"/>
      <c r="N1089" s="24"/>
      <c r="O1089" s="21"/>
      <c r="P1089" s="85"/>
      <c r="Q1089" s="22"/>
      <c r="R1089" s="22"/>
      <c r="S1089" s="22"/>
      <c r="T1089" s="22">
        <f t="shared" si="57"/>
        <v>0</v>
      </c>
      <c r="U1089" s="22"/>
      <c r="V1089" s="23"/>
      <c r="W1089" s="23"/>
      <c r="X1089" s="23"/>
      <c r="Y1089" s="17"/>
      <c r="Z1089" s="17"/>
      <c r="AA1089" s="39"/>
      <c r="AB1089" s="17"/>
      <c r="AC1089" s="17"/>
      <c r="AD1089" s="17"/>
      <c r="AE1089" s="17"/>
      <c r="AF1089" s="40" t="e">
        <f t="shared" si="58"/>
        <v>#DIV/0!</v>
      </c>
      <c r="AG1089" s="41"/>
      <c r="AH1089" s="41" t="b">
        <f t="shared" si="59"/>
        <v>1</v>
      </c>
    </row>
    <row r="1090" spans="1:34" ht="44.25" hidden="1" customHeight="1" thickBot="1" x14ac:dyDescent="0.3">
      <c r="A1090" s="17"/>
      <c r="B1090" s="17"/>
      <c r="C1090" s="3"/>
      <c r="D1090" s="17"/>
      <c r="E1090" s="3" t="str">
        <f>IF(D1090=1,'Tipo '!$B$2,IF(D1090=2,'Tipo '!$B$3,IF(D1090=3,'Tipo '!$B$4,IF(D1090=4,'Tipo '!$B$5,IF(D1090=5,'Tipo '!$B$6,IF(D1090=6,'Tipo '!$B$7,IF(D1090=7,'Tipo '!$B$8,IF(D1090=8,'Tipo '!$B$9,IF(D1090=9,'Tipo '!$B$10,IF(D1090=10,'Tipo '!$B$11,IF(D1090=11,'Tipo '!$B$12,IF(D1090=12,'Tipo '!$B$13,IF(D1090=13,'Tipo '!$B$14,IF(D1090=14,'Tipo '!$B$15,IF(D1090=15,'Tipo '!$B$16,IF(D1090=16,'Tipo '!$B$17,IF(D1090=17,'Tipo '!$B$18,IF(D1090=18,'Tipo '!$B$19,IF(D1090=19,'Tipo '!$B$20,IF(D1090=20,'Tipo '!$B$21,"No ha seleccionado un tipo de contrato válido"))))))))))))))))))))</f>
        <v>No ha seleccionado un tipo de contrato válido</v>
      </c>
      <c r="F1090" s="3"/>
      <c r="G1090" s="3"/>
      <c r="H1090" s="19"/>
      <c r="I1090" s="19"/>
      <c r="J1090" s="8"/>
      <c r="K1090" s="38" t="str">
        <f>IF(J1090=1,'Equivalencia BH-BMPT'!$D$2,IF(J1090=2,'Equivalencia BH-BMPT'!$D$3,IF(J1090=3,'Equivalencia BH-BMPT'!$D$4,IF(J1090=4,'Equivalencia BH-BMPT'!$D$5,IF(J1090=5,'Equivalencia BH-BMPT'!$D$6,IF(J1090=6,'Equivalencia BH-BMPT'!$D$7,IF(J1090=7,'Equivalencia BH-BMPT'!$D$8,IF(J1090=8,'Equivalencia BH-BMPT'!$D$9,IF(J1090=9,'Equivalencia BH-BMPT'!$D$10,IF(J1090=10,'Equivalencia BH-BMPT'!$D$11,IF(J1090=11,'Equivalencia BH-BMPT'!$D$12,IF(J1090=12,'Equivalencia BH-BMPT'!$D$13,IF(J1090=13,'Equivalencia BH-BMPT'!$D$14,IF(J1090=14,'Equivalencia BH-BMPT'!$D$15,IF(J1090=15,'Equivalencia BH-BMPT'!$D$16,IF(J1090=16,'Equivalencia BH-BMPT'!$D$17,IF(J1090=17,'Equivalencia BH-BMPT'!$D$18,IF(J1090=18,'Equivalencia BH-BMPT'!$D$19,IF(J1090=19,'Equivalencia BH-BMPT'!$D$20,IF(J1090=20,'Equivalencia BH-BMPT'!$D$21,IF(J1090=21,'Equivalencia BH-BMPT'!$D$22,IF(J1090=22,'Equivalencia BH-BMPT'!$D$23,IF(J1090=23,'Equivalencia BH-BMPT'!#REF!,IF(J1090=24,'Equivalencia BH-BMPT'!$D$25,IF(J1090=25,'Equivalencia BH-BMPT'!$D$26,IF(J1090=26,'Equivalencia BH-BMPT'!$D$27,IF(J1090=27,'Equivalencia BH-BMPT'!$D$28,IF(J1090=28,'Equivalencia BH-BMPT'!$D$29,IF(J1090=29,'Equivalencia BH-BMPT'!$D$30,IF(J1090=30,'Equivalencia BH-BMPT'!$D$31,IF(J1090=31,'Equivalencia BH-BMPT'!$D$32,IF(J1090=32,'Equivalencia BH-BMPT'!$D$33,IF(J1090=33,'Equivalencia BH-BMPT'!$D$34,IF(J1090=34,'Equivalencia BH-BMPT'!$D$35,IF(J1090=35,'Equivalencia BH-BMPT'!$D$36,IF(J1090=36,'Equivalencia BH-BMPT'!$D$37,IF(J1090=37,'Equivalencia BH-BMPT'!$D$38,IF(J1090=38,'Equivalencia BH-BMPT'!#REF!,IF(J1090=39,'Equivalencia BH-BMPT'!$D$40,IF(J1090=40,'Equivalencia BH-BMPT'!$D$41,IF(J1090=41,'Equivalencia BH-BMPT'!$D$42,IF(J1090=42,'Equivalencia BH-BMPT'!$D$43,IF(J1090=43,'Equivalencia BH-BMPT'!$D$44,IF(J1090=44,'Equivalencia BH-BMPT'!$D$45,IF(J1090=45,'Equivalencia BH-BMPT'!$D$46,"No ha seleccionado un número de programa")))))))))))))))))))))))))))))))))))))))))))))</f>
        <v>No ha seleccionado un número de programa</v>
      </c>
      <c r="L1090" s="20"/>
      <c r="M1090" s="17"/>
      <c r="N1090" s="24"/>
      <c r="O1090" s="21"/>
      <c r="P1090" s="85"/>
      <c r="Q1090" s="22"/>
      <c r="R1090" s="22"/>
      <c r="S1090" s="22"/>
      <c r="T1090" s="22">
        <f t="shared" si="57"/>
        <v>0</v>
      </c>
      <c r="U1090" s="22"/>
      <c r="V1090" s="23"/>
      <c r="W1090" s="23"/>
      <c r="X1090" s="23"/>
      <c r="Y1090" s="17"/>
      <c r="Z1090" s="17"/>
      <c r="AA1090" s="39"/>
      <c r="AB1090" s="17"/>
      <c r="AC1090" s="17"/>
      <c r="AD1090" s="17"/>
      <c r="AE1090" s="17"/>
      <c r="AF1090" s="40" t="e">
        <f t="shared" si="58"/>
        <v>#DIV/0!</v>
      </c>
      <c r="AG1090" s="41"/>
      <c r="AH1090" s="41" t="b">
        <f t="shared" si="59"/>
        <v>1</v>
      </c>
    </row>
    <row r="1091" spans="1:34" ht="44.25" hidden="1" customHeight="1" thickBot="1" x14ac:dyDescent="0.3">
      <c r="A1091" s="17"/>
      <c r="B1091" s="17"/>
      <c r="C1091" s="3"/>
      <c r="D1091" s="17"/>
      <c r="E1091" s="3" t="str">
        <f>IF(D1091=1,'Tipo '!$B$2,IF(D1091=2,'Tipo '!$B$3,IF(D1091=3,'Tipo '!$B$4,IF(D1091=4,'Tipo '!$B$5,IF(D1091=5,'Tipo '!$B$6,IF(D1091=6,'Tipo '!$B$7,IF(D1091=7,'Tipo '!$B$8,IF(D1091=8,'Tipo '!$B$9,IF(D1091=9,'Tipo '!$B$10,IF(D1091=10,'Tipo '!$B$11,IF(D1091=11,'Tipo '!$B$12,IF(D1091=12,'Tipo '!$B$13,IF(D1091=13,'Tipo '!$B$14,IF(D1091=14,'Tipo '!$B$15,IF(D1091=15,'Tipo '!$B$16,IF(D1091=16,'Tipo '!$B$17,IF(D1091=17,'Tipo '!$B$18,IF(D1091=18,'Tipo '!$B$19,IF(D1091=19,'Tipo '!$B$20,IF(D1091=20,'Tipo '!$B$21,"No ha seleccionado un tipo de contrato válido"))))))))))))))))))))</f>
        <v>No ha seleccionado un tipo de contrato válido</v>
      </c>
      <c r="F1091" s="3"/>
      <c r="G1091" s="3"/>
      <c r="H1091" s="19"/>
      <c r="I1091" s="19"/>
      <c r="J1091" s="8"/>
      <c r="K1091" s="38" t="str">
        <f>IF(J1091=1,'Equivalencia BH-BMPT'!$D$2,IF(J1091=2,'Equivalencia BH-BMPT'!$D$3,IF(J1091=3,'Equivalencia BH-BMPT'!$D$4,IF(J1091=4,'Equivalencia BH-BMPT'!$D$5,IF(J1091=5,'Equivalencia BH-BMPT'!$D$6,IF(J1091=6,'Equivalencia BH-BMPT'!$D$7,IF(J1091=7,'Equivalencia BH-BMPT'!$D$8,IF(J1091=8,'Equivalencia BH-BMPT'!$D$9,IF(J1091=9,'Equivalencia BH-BMPT'!$D$10,IF(J1091=10,'Equivalencia BH-BMPT'!$D$11,IF(J1091=11,'Equivalencia BH-BMPT'!$D$12,IF(J1091=12,'Equivalencia BH-BMPT'!$D$13,IF(J1091=13,'Equivalencia BH-BMPT'!$D$14,IF(J1091=14,'Equivalencia BH-BMPT'!$D$15,IF(J1091=15,'Equivalencia BH-BMPT'!$D$16,IF(J1091=16,'Equivalencia BH-BMPT'!$D$17,IF(J1091=17,'Equivalencia BH-BMPT'!$D$18,IF(J1091=18,'Equivalencia BH-BMPT'!$D$19,IF(J1091=19,'Equivalencia BH-BMPT'!$D$20,IF(J1091=20,'Equivalencia BH-BMPT'!$D$21,IF(J1091=21,'Equivalencia BH-BMPT'!$D$22,IF(J1091=22,'Equivalencia BH-BMPT'!$D$23,IF(J1091=23,'Equivalencia BH-BMPT'!#REF!,IF(J1091=24,'Equivalencia BH-BMPT'!$D$25,IF(J1091=25,'Equivalencia BH-BMPT'!$D$26,IF(J1091=26,'Equivalencia BH-BMPT'!$D$27,IF(J1091=27,'Equivalencia BH-BMPT'!$D$28,IF(J1091=28,'Equivalencia BH-BMPT'!$D$29,IF(J1091=29,'Equivalencia BH-BMPT'!$D$30,IF(J1091=30,'Equivalencia BH-BMPT'!$D$31,IF(J1091=31,'Equivalencia BH-BMPT'!$D$32,IF(J1091=32,'Equivalencia BH-BMPT'!$D$33,IF(J1091=33,'Equivalencia BH-BMPT'!$D$34,IF(J1091=34,'Equivalencia BH-BMPT'!$D$35,IF(J1091=35,'Equivalencia BH-BMPT'!$D$36,IF(J1091=36,'Equivalencia BH-BMPT'!$D$37,IF(J1091=37,'Equivalencia BH-BMPT'!$D$38,IF(J1091=38,'Equivalencia BH-BMPT'!#REF!,IF(J1091=39,'Equivalencia BH-BMPT'!$D$40,IF(J1091=40,'Equivalencia BH-BMPT'!$D$41,IF(J1091=41,'Equivalencia BH-BMPT'!$D$42,IF(J1091=42,'Equivalencia BH-BMPT'!$D$43,IF(J1091=43,'Equivalencia BH-BMPT'!$D$44,IF(J1091=44,'Equivalencia BH-BMPT'!$D$45,IF(J1091=45,'Equivalencia BH-BMPT'!$D$46,"No ha seleccionado un número de programa")))))))))))))))))))))))))))))))))))))))))))))</f>
        <v>No ha seleccionado un número de programa</v>
      </c>
      <c r="L1091" s="20"/>
      <c r="M1091" s="17"/>
      <c r="N1091" s="24"/>
      <c r="O1091" s="21"/>
      <c r="P1091" s="85"/>
      <c r="Q1091" s="22"/>
      <c r="R1091" s="22"/>
      <c r="S1091" s="22"/>
      <c r="T1091" s="22">
        <f t="shared" si="57"/>
        <v>0</v>
      </c>
      <c r="U1091" s="22"/>
      <c r="V1091" s="23"/>
      <c r="W1091" s="23"/>
      <c r="X1091" s="23"/>
      <c r="Y1091" s="17"/>
      <c r="Z1091" s="17"/>
      <c r="AA1091" s="39"/>
      <c r="AB1091" s="17"/>
      <c r="AC1091" s="17"/>
      <c r="AD1091" s="17"/>
      <c r="AE1091" s="17"/>
      <c r="AF1091" s="40" t="e">
        <f t="shared" si="58"/>
        <v>#DIV/0!</v>
      </c>
      <c r="AG1091" s="41"/>
      <c r="AH1091" s="41" t="b">
        <f t="shared" si="59"/>
        <v>1</v>
      </c>
    </row>
    <row r="1092" spans="1:34" ht="44.25" hidden="1" customHeight="1" thickBot="1" x14ac:dyDescent="0.3">
      <c r="A1092" s="17"/>
      <c r="B1092" s="17"/>
      <c r="C1092" s="3"/>
      <c r="D1092" s="17"/>
      <c r="E1092" s="3" t="str">
        <f>IF(D1092=1,'Tipo '!$B$2,IF(D1092=2,'Tipo '!$B$3,IF(D1092=3,'Tipo '!$B$4,IF(D1092=4,'Tipo '!$B$5,IF(D1092=5,'Tipo '!$B$6,IF(D1092=6,'Tipo '!$B$7,IF(D1092=7,'Tipo '!$B$8,IF(D1092=8,'Tipo '!$B$9,IF(D1092=9,'Tipo '!$B$10,IF(D1092=10,'Tipo '!$B$11,IF(D1092=11,'Tipo '!$B$12,IF(D1092=12,'Tipo '!$B$13,IF(D1092=13,'Tipo '!$B$14,IF(D1092=14,'Tipo '!$B$15,IF(D1092=15,'Tipo '!$B$16,IF(D1092=16,'Tipo '!$B$17,IF(D1092=17,'Tipo '!$B$18,IF(D1092=18,'Tipo '!$B$19,IF(D1092=19,'Tipo '!$B$20,IF(D1092=20,'Tipo '!$B$21,"No ha seleccionado un tipo de contrato válido"))))))))))))))))))))</f>
        <v>No ha seleccionado un tipo de contrato válido</v>
      </c>
      <c r="F1092" s="3"/>
      <c r="G1092" s="3"/>
      <c r="H1092" s="19"/>
      <c r="I1092" s="19"/>
      <c r="J1092" s="8"/>
      <c r="K1092" s="38" t="str">
        <f>IF(J1092=1,'Equivalencia BH-BMPT'!$D$2,IF(J1092=2,'Equivalencia BH-BMPT'!$D$3,IF(J1092=3,'Equivalencia BH-BMPT'!$D$4,IF(J1092=4,'Equivalencia BH-BMPT'!$D$5,IF(J1092=5,'Equivalencia BH-BMPT'!$D$6,IF(J1092=6,'Equivalencia BH-BMPT'!$D$7,IF(J1092=7,'Equivalencia BH-BMPT'!$D$8,IF(J1092=8,'Equivalencia BH-BMPT'!$D$9,IF(J1092=9,'Equivalencia BH-BMPT'!$D$10,IF(J1092=10,'Equivalencia BH-BMPT'!$D$11,IF(J1092=11,'Equivalencia BH-BMPT'!$D$12,IF(J1092=12,'Equivalencia BH-BMPT'!$D$13,IF(J1092=13,'Equivalencia BH-BMPT'!$D$14,IF(J1092=14,'Equivalencia BH-BMPT'!$D$15,IF(J1092=15,'Equivalencia BH-BMPT'!$D$16,IF(J1092=16,'Equivalencia BH-BMPT'!$D$17,IF(J1092=17,'Equivalencia BH-BMPT'!$D$18,IF(J1092=18,'Equivalencia BH-BMPT'!$D$19,IF(J1092=19,'Equivalencia BH-BMPT'!$D$20,IF(J1092=20,'Equivalencia BH-BMPT'!$D$21,IF(J1092=21,'Equivalencia BH-BMPT'!$D$22,IF(J1092=22,'Equivalencia BH-BMPT'!$D$23,IF(J1092=23,'Equivalencia BH-BMPT'!#REF!,IF(J1092=24,'Equivalencia BH-BMPT'!$D$25,IF(J1092=25,'Equivalencia BH-BMPT'!$D$26,IF(J1092=26,'Equivalencia BH-BMPT'!$D$27,IF(J1092=27,'Equivalencia BH-BMPT'!$D$28,IF(J1092=28,'Equivalencia BH-BMPT'!$D$29,IF(J1092=29,'Equivalencia BH-BMPT'!$D$30,IF(J1092=30,'Equivalencia BH-BMPT'!$D$31,IF(J1092=31,'Equivalencia BH-BMPT'!$D$32,IF(J1092=32,'Equivalencia BH-BMPT'!$D$33,IF(J1092=33,'Equivalencia BH-BMPT'!$D$34,IF(J1092=34,'Equivalencia BH-BMPT'!$D$35,IF(J1092=35,'Equivalencia BH-BMPT'!$D$36,IF(J1092=36,'Equivalencia BH-BMPT'!$D$37,IF(J1092=37,'Equivalencia BH-BMPT'!$D$38,IF(J1092=38,'Equivalencia BH-BMPT'!#REF!,IF(J1092=39,'Equivalencia BH-BMPT'!$D$40,IF(J1092=40,'Equivalencia BH-BMPT'!$D$41,IF(J1092=41,'Equivalencia BH-BMPT'!$D$42,IF(J1092=42,'Equivalencia BH-BMPT'!$D$43,IF(J1092=43,'Equivalencia BH-BMPT'!$D$44,IF(J1092=44,'Equivalencia BH-BMPT'!$D$45,IF(J1092=45,'Equivalencia BH-BMPT'!$D$46,"No ha seleccionado un número de programa")))))))))))))))))))))))))))))))))))))))))))))</f>
        <v>No ha seleccionado un número de programa</v>
      </c>
      <c r="L1092" s="20"/>
      <c r="M1092" s="17"/>
      <c r="N1092" s="24"/>
      <c r="O1092" s="21"/>
      <c r="P1092" s="85"/>
      <c r="Q1092" s="22"/>
      <c r="R1092" s="22"/>
      <c r="S1092" s="22"/>
      <c r="T1092" s="22">
        <f t="shared" si="57"/>
        <v>0</v>
      </c>
      <c r="U1092" s="22"/>
      <c r="V1092" s="23"/>
      <c r="W1092" s="23"/>
      <c r="X1092" s="23"/>
      <c r="Y1092" s="17"/>
      <c r="Z1092" s="17"/>
      <c r="AA1092" s="39"/>
      <c r="AB1092" s="17"/>
      <c r="AC1092" s="17"/>
      <c r="AD1092" s="17"/>
      <c r="AE1092" s="17"/>
      <c r="AF1092" s="40" t="e">
        <f t="shared" si="58"/>
        <v>#DIV/0!</v>
      </c>
      <c r="AG1092" s="41"/>
      <c r="AH1092" s="41" t="b">
        <f t="shared" si="59"/>
        <v>1</v>
      </c>
    </row>
    <row r="1093" spans="1:34" ht="44.25" hidden="1" customHeight="1" thickBot="1" x14ac:dyDescent="0.3">
      <c r="A1093" s="17"/>
      <c r="B1093" s="17"/>
      <c r="C1093" s="3"/>
      <c r="D1093" s="17"/>
      <c r="E1093" s="3" t="str">
        <f>IF(D1093=1,'Tipo '!$B$2,IF(D1093=2,'Tipo '!$B$3,IF(D1093=3,'Tipo '!$B$4,IF(D1093=4,'Tipo '!$B$5,IF(D1093=5,'Tipo '!$B$6,IF(D1093=6,'Tipo '!$B$7,IF(D1093=7,'Tipo '!$B$8,IF(D1093=8,'Tipo '!$B$9,IF(D1093=9,'Tipo '!$B$10,IF(D1093=10,'Tipo '!$B$11,IF(D1093=11,'Tipo '!$B$12,IF(D1093=12,'Tipo '!$B$13,IF(D1093=13,'Tipo '!$B$14,IF(D1093=14,'Tipo '!$B$15,IF(D1093=15,'Tipo '!$B$16,IF(D1093=16,'Tipo '!$B$17,IF(D1093=17,'Tipo '!$B$18,IF(D1093=18,'Tipo '!$B$19,IF(D1093=19,'Tipo '!$B$20,IF(D1093=20,'Tipo '!$B$21,"No ha seleccionado un tipo de contrato válido"))))))))))))))))))))</f>
        <v>No ha seleccionado un tipo de contrato válido</v>
      </c>
      <c r="F1093" s="3"/>
      <c r="G1093" s="3"/>
      <c r="H1093" s="19"/>
      <c r="I1093" s="19"/>
      <c r="J1093" s="8"/>
      <c r="K1093" s="38" t="str">
        <f>IF(J1093=1,'Equivalencia BH-BMPT'!$D$2,IF(J1093=2,'Equivalencia BH-BMPT'!$D$3,IF(J1093=3,'Equivalencia BH-BMPT'!$D$4,IF(J1093=4,'Equivalencia BH-BMPT'!$D$5,IF(J1093=5,'Equivalencia BH-BMPT'!$D$6,IF(J1093=6,'Equivalencia BH-BMPT'!$D$7,IF(J1093=7,'Equivalencia BH-BMPT'!$D$8,IF(J1093=8,'Equivalencia BH-BMPT'!$D$9,IF(J1093=9,'Equivalencia BH-BMPT'!$D$10,IF(J1093=10,'Equivalencia BH-BMPT'!$D$11,IF(J1093=11,'Equivalencia BH-BMPT'!$D$12,IF(J1093=12,'Equivalencia BH-BMPT'!$D$13,IF(J1093=13,'Equivalencia BH-BMPT'!$D$14,IF(J1093=14,'Equivalencia BH-BMPT'!$D$15,IF(J1093=15,'Equivalencia BH-BMPT'!$D$16,IF(J1093=16,'Equivalencia BH-BMPT'!$D$17,IF(J1093=17,'Equivalencia BH-BMPT'!$D$18,IF(J1093=18,'Equivalencia BH-BMPT'!$D$19,IF(J1093=19,'Equivalencia BH-BMPT'!$D$20,IF(J1093=20,'Equivalencia BH-BMPT'!$D$21,IF(J1093=21,'Equivalencia BH-BMPT'!$D$22,IF(J1093=22,'Equivalencia BH-BMPT'!$D$23,IF(J1093=23,'Equivalencia BH-BMPT'!#REF!,IF(J1093=24,'Equivalencia BH-BMPT'!$D$25,IF(J1093=25,'Equivalencia BH-BMPT'!$D$26,IF(J1093=26,'Equivalencia BH-BMPT'!$D$27,IF(J1093=27,'Equivalencia BH-BMPT'!$D$28,IF(J1093=28,'Equivalencia BH-BMPT'!$D$29,IF(J1093=29,'Equivalencia BH-BMPT'!$D$30,IF(J1093=30,'Equivalencia BH-BMPT'!$D$31,IF(J1093=31,'Equivalencia BH-BMPT'!$D$32,IF(J1093=32,'Equivalencia BH-BMPT'!$D$33,IF(J1093=33,'Equivalencia BH-BMPT'!$D$34,IF(J1093=34,'Equivalencia BH-BMPT'!$D$35,IF(J1093=35,'Equivalencia BH-BMPT'!$D$36,IF(J1093=36,'Equivalencia BH-BMPT'!$D$37,IF(J1093=37,'Equivalencia BH-BMPT'!$D$38,IF(J1093=38,'Equivalencia BH-BMPT'!#REF!,IF(J1093=39,'Equivalencia BH-BMPT'!$D$40,IF(J1093=40,'Equivalencia BH-BMPT'!$D$41,IF(J1093=41,'Equivalencia BH-BMPT'!$D$42,IF(J1093=42,'Equivalencia BH-BMPT'!$D$43,IF(J1093=43,'Equivalencia BH-BMPT'!$D$44,IF(J1093=44,'Equivalencia BH-BMPT'!$D$45,IF(J1093=45,'Equivalencia BH-BMPT'!$D$46,"No ha seleccionado un número de programa")))))))))))))))))))))))))))))))))))))))))))))</f>
        <v>No ha seleccionado un número de programa</v>
      </c>
      <c r="L1093" s="20"/>
      <c r="M1093" s="17"/>
      <c r="N1093" s="24"/>
      <c r="O1093" s="21"/>
      <c r="P1093" s="85"/>
      <c r="Q1093" s="22"/>
      <c r="R1093" s="22"/>
      <c r="S1093" s="22"/>
      <c r="T1093" s="22">
        <f t="shared" si="57"/>
        <v>0</v>
      </c>
      <c r="U1093" s="22"/>
      <c r="V1093" s="23"/>
      <c r="W1093" s="23"/>
      <c r="X1093" s="23"/>
      <c r="Y1093" s="17"/>
      <c r="Z1093" s="17"/>
      <c r="AA1093" s="39"/>
      <c r="AB1093" s="17"/>
      <c r="AC1093" s="17"/>
      <c r="AD1093" s="17"/>
      <c r="AE1093" s="17"/>
      <c r="AF1093" s="40" t="e">
        <f t="shared" si="58"/>
        <v>#DIV/0!</v>
      </c>
      <c r="AG1093" s="41"/>
      <c r="AH1093" s="41" t="b">
        <f t="shared" si="59"/>
        <v>1</v>
      </c>
    </row>
    <row r="1094" spans="1:34" ht="44.25" hidden="1" customHeight="1" thickBot="1" x14ac:dyDescent="0.3">
      <c r="A1094" s="17"/>
      <c r="B1094" s="17"/>
      <c r="C1094" s="3"/>
      <c r="D1094" s="17"/>
      <c r="E1094" s="3" t="str">
        <f>IF(D1094=1,'Tipo '!$B$2,IF(D1094=2,'Tipo '!$B$3,IF(D1094=3,'Tipo '!$B$4,IF(D1094=4,'Tipo '!$B$5,IF(D1094=5,'Tipo '!$B$6,IF(D1094=6,'Tipo '!$B$7,IF(D1094=7,'Tipo '!$B$8,IF(D1094=8,'Tipo '!$B$9,IF(D1094=9,'Tipo '!$B$10,IF(D1094=10,'Tipo '!$B$11,IF(D1094=11,'Tipo '!$B$12,IF(D1094=12,'Tipo '!$B$13,IF(D1094=13,'Tipo '!$B$14,IF(D1094=14,'Tipo '!$B$15,IF(D1094=15,'Tipo '!$B$16,IF(D1094=16,'Tipo '!$B$17,IF(D1094=17,'Tipo '!$B$18,IF(D1094=18,'Tipo '!$B$19,IF(D1094=19,'Tipo '!$B$20,IF(D1094=20,'Tipo '!$B$21,"No ha seleccionado un tipo de contrato válido"))))))))))))))))))))</f>
        <v>No ha seleccionado un tipo de contrato válido</v>
      </c>
      <c r="F1094" s="3"/>
      <c r="G1094" s="3"/>
      <c r="H1094" s="19"/>
      <c r="I1094" s="19"/>
      <c r="J1094" s="8"/>
      <c r="K1094" s="38" t="str">
        <f>IF(J1094=1,'Equivalencia BH-BMPT'!$D$2,IF(J1094=2,'Equivalencia BH-BMPT'!$D$3,IF(J1094=3,'Equivalencia BH-BMPT'!$D$4,IF(J1094=4,'Equivalencia BH-BMPT'!$D$5,IF(J1094=5,'Equivalencia BH-BMPT'!$D$6,IF(J1094=6,'Equivalencia BH-BMPT'!$D$7,IF(J1094=7,'Equivalencia BH-BMPT'!$D$8,IF(J1094=8,'Equivalencia BH-BMPT'!$D$9,IF(J1094=9,'Equivalencia BH-BMPT'!$D$10,IF(J1094=10,'Equivalencia BH-BMPT'!$D$11,IF(J1094=11,'Equivalencia BH-BMPT'!$D$12,IF(J1094=12,'Equivalencia BH-BMPT'!$D$13,IF(J1094=13,'Equivalencia BH-BMPT'!$D$14,IF(J1094=14,'Equivalencia BH-BMPT'!$D$15,IF(J1094=15,'Equivalencia BH-BMPT'!$D$16,IF(J1094=16,'Equivalencia BH-BMPT'!$D$17,IF(J1094=17,'Equivalencia BH-BMPT'!$D$18,IF(J1094=18,'Equivalencia BH-BMPT'!$D$19,IF(J1094=19,'Equivalencia BH-BMPT'!$D$20,IF(J1094=20,'Equivalencia BH-BMPT'!$D$21,IF(J1094=21,'Equivalencia BH-BMPT'!$D$22,IF(J1094=22,'Equivalencia BH-BMPT'!$D$23,IF(J1094=23,'Equivalencia BH-BMPT'!#REF!,IF(J1094=24,'Equivalencia BH-BMPT'!$D$25,IF(J1094=25,'Equivalencia BH-BMPT'!$D$26,IF(J1094=26,'Equivalencia BH-BMPT'!$D$27,IF(J1094=27,'Equivalencia BH-BMPT'!$D$28,IF(J1094=28,'Equivalencia BH-BMPT'!$D$29,IF(J1094=29,'Equivalencia BH-BMPT'!$D$30,IF(J1094=30,'Equivalencia BH-BMPT'!$D$31,IF(J1094=31,'Equivalencia BH-BMPT'!$D$32,IF(J1094=32,'Equivalencia BH-BMPT'!$D$33,IF(J1094=33,'Equivalencia BH-BMPT'!$D$34,IF(J1094=34,'Equivalencia BH-BMPT'!$D$35,IF(J1094=35,'Equivalencia BH-BMPT'!$D$36,IF(J1094=36,'Equivalencia BH-BMPT'!$D$37,IF(J1094=37,'Equivalencia BH-BMPT'!$D$38,IF(J1094=38,'Equivalencia BH-BMPT'!#REF!,IF(J1094=39,'Equivalencia BH-BMPT'!$D$40,IF(J1094=40,'Equivalencia BH-BMPT'!$D$41,IF(J1094=41,'Equivalencia BH-BMPT'!$D$42,IF(J1094=42,'Equivalencia BH-BMPT'!$D$43,IF(J1094=43,'Equivalencia BH-BMPT'!$D$44,IF(J1094=44,'Equivalencia BH-BMPT'!$D$45,IF(J1094=45,'Equivalencia BH-BMPT'!$D$46,"No ha seleccionado un número de programa")))))))))))))))))))))))))))))))))))))))))))))</f>
        <v>No ha seleccionado un número de programa</v>
      </c>
      <c r="L1094" s="20"/>
      <c r="M1094" s="17"/>
      <c r="N1094" s="24"/>
      <c r="O1094" s="21"/>
      <c r="P1094" s="85"/>
      <c r="Q1094" s="22"/>
      <c r="R1094" s="22"/>
      <c r="S1094" s="22"/>
      <c r="T1094" s="22">
        <f t="shared" si="57"/>
        <v>0</v>
      </c>
      <c r="U1094" s="22"/>
      <c r="V1094" s="23"/>
      <c r="W1094" s="23"/>
      <c r="X1094" s="23"/>
      <c r="Y1094" s="17"/>
      <c r="Z1094" s="17"/>
      <c r="AA1094" s="39"/>
      <c r="AB1094" s="17"/>
      <c r="AC1094" s="17"/>
      <c r="AD1094" s="17"/>
      <c r="AE1094" s="17"/>
      <c r="AF1094" s="40" t="e">
        <f t="shared" si="58"/>
        <v>#DIV/0!</v>
      </c>
      <c r="AG1094" s="41"/>
      <c r="AH1094" s="41" t="b">
        <f t="shared" si="59"/>
        <v>1</v>
      </c>
    </row>
    <row r="1095" spans="1:34" ht="44.25" hidden="1" customHeight="1" thickBot="1" x14ac:dyDescent="0.3">
      <c r="A1095" s="17"/>
      <c r="B1095" s="17"/>
      <c r="C1095" s="3"/>
      <c r="D1095" s="17"/>
      <c r="E1095" s="3" t="str">
        <f>IF(D1095=1,'Tipo '!$B$2,IF(D1095=2,'Tipo '!$B$3,IF(D1095=3,'Tipo '!$B$4,IF(D1095=4,'Tipo '!$B$5,IF(D1095=5,'Tipo '!$B$6,IF(D1095=6,'Tipo '!$B$7,IF(D1095=7,'Tipo '!$B$8,IF(D1095=8,'Tipo '!$B$9,IF(D1095=9,'Tipo '!$B$10,IF(D1095=10,'Tipo '!$B$11,IF(D1095=11,'Tipo '!$B$12,IF(D1095=12,'Tipo '!$B$13,IF(D1095=13,'Tipo '!$B$14,IF(D1095=14,'Tipo '!$B$15,IF(D1095=15,'Tipo '!$B$16,IF(D1095=16,'Tipo '!$B$17,IF(D1095=17,'Tipo '!$B$18,IF(D1095=18,'Tipo '!$B$19,IF(D1095=19,'Tipo '!$B$20,IF(D1095=20,'Tipo '!$B$21,"No ha seleccionado un tipo de contrato válido"))))))))))))))))))))</f>
        <v>No ha seleccionado un tipo de contrato válido</v>
      </c>
      <c r="F1095" s="3"/>
      <c r="G1095" s="3"/>
      <c r="H1095" s="19"/>
      <c r="I1095" s="19"/>
      <c r="J1095" s="8"/>
      <c r="K1095" s="38" t="str">
        <f>IF(J1095=1,'Equivalencia BH-BMPT'!$D$2,IF(J1095=2,'Equivalencia BH-BMPT'!$D$3,IF(J1095=3,'Equivalencia BH-BMPT'!$D$4,IF(J1095=4,'Equivalencia BH-BMPT'!$D$5,IF(J1095=5,'Equivalencia BH-BMPT'!$D$6,IF(J1095=6,'Equivalencia BH-BMPT'!$D$7,IF(J1095=7,'Equivalencia BH-BMPT'!$D$8,IF(J1095=8,'Equivalencia BH-BMPT'!$D$9,IF(J1095=9,'Equivalencia BH-BMPT'!$D$10,IF(J1095=10,'Equivalencia BH-BMPT'!$D$11,IF(J1095=11,'Equivalencia BH-BMPT'!$D$12,IF(J1095=12,'Equivalencia BH-BMPT'!$D$13,IF(J1095=13,'Equivalencia BH-BMPT'!$D$14,IF(J1095=14,'Equivalencia BH-BMPT'!$D$15,IF(J1095=15,'Equivalencia BH-BMPT'!$D$16,IF(J1095=16,'Equivalencia BH-BMPT'!$D$17,IF(J1095=17,'Equivalencia BH-BMPT'!$D$18,IF(J1095=18,'Equivalencia BH-BMPT'!$D$19,IF(J1095=19,'Equivalencia BH-BMPT'!$D$20,IF(J1095=20,'Equivalencia BH-BMPT'!$D$21,IF(J1095=21,'Equivalencia BH-BMPT'!$D$22,IF(J1095=22,'Equivalencia BH-BMPT'!$D$23,IF(J1095=23,'Equivalencia BH-BMPT'!#REF!,IF(J1095=24,'Equivalencia BH-BMPT'!$D$25,IF(J1095=25,'Equivalencia BH-BMPT'!$D$26,IF(J1095=26,'Equivalencia BH-BMPT'!$D$27,IF(J1095=27,'Equivalencia BH-BMPT'!$D$28,IF(J1095=28,'Equivalencia BH-BMPT'!$D$29,IF(J1095=29,'Equivalencia BH-BMPT'!$D$30,IF(J1095=30,'Equivalencia BH-BMPT'!$D$31,IF(J1095=31,'Equivalencia BH-BMPT'!$D$32,IF(J1095=32,'Equivalencia BH-BMPT'!$D$33,IF(J1095=33,'Equivalencia BH-BMPT'!$D$34,IF(J1095=34,'Equivalencia BH-BMPT'!$D$35,IF(J1095=35,'Equivalencia BH-BMPT'!$D$36,IF(J1095=36,'Equivalencia BH-BMPT'!$D$37,IF(J1095=37,'Equivalencia BH-BMPT'!$D$38,IF(J1095=38,'Equivalencia BH-BMPT'!#REF!,IF(J1095=39,'Equivalencia BH-BMPT'!$D$40,IF(J1095=40,'Equivalencia BH-BMPT'!$D$41,IF(J1095=41,'Equivalencia BH-BMPT'!$D$42,IF(J1095=42,'Equivalencia BH-BMPT'!$D$43,IF(J1095=43,'Equivalencia BH-BMPT'!$D$44,IF(J1095=44,'Equivalencia BH-BMPT'!$D$45,IF(J1095=45,'Equivalencia BH-BMPT'!$D$46,"No ha seleccionado un número de programa")))))))))))))))))))))))))))))))))))))))))))))</f>
        <v>No ha seleccionado un número de programa</v>
      </c>
      <c r="L1095" s="20"/>
      <c r="M1095" s="17"/>
      <c r="N1095" s="24"/>
      <c r="O1095" s="21"/>
      <c r="P1095" s="85"/>
      <c r="Q1095" s="22"/>
      <c r="R1095" s="22"/>
      <c r="S1095" s="22"/>
      <c r="T1095" s="22">
        <f t="shared" si="57"/>
        <v>0</v>
      </c>
      <c r="U1095" s="22"/>
      <c r="V1095" s="23"/>
      <c r="W1095" s="23"/>
      <c r="X1095" s="23"/>
      <c r="Y1095" s="17"/>
      <c r="Z1095" s="17"/>
      <c r="AA1095" s="39"/>
      <c r="AB1095" s="17"/>
      <c r="AC1095" s="17"/>
      <c r="AD1095" s="17"/>
      <c r="AE1095" s="17"/>
      <c r="AF1095" s="40" t="e">
        <f t="shared" si="58"/>
        <v>#DIV/0!</v>
      </c>
      <c r="AG1095" s="41"/>
      <c r="AH1095" s="41" t="b">
        <f t="shared" si="59"/>
        <v>1</v>
      </c>
    </row>
    <row r="1096" spans="1:34" ht="44.25" hidden="1" customHeight="1" thickBot="1" x14ac:dyDescent="0.3">
      <c r="A1096" s="17"/>
      <c r="B1096" s="17"/>
      <c r="C1096" s="3"/>
      <c r="D1096" s="17"/>
      <c r="E1096" s="3" t="str">
        <f>IF(D1096=1,'Tipo '!$B$2,IF(D1096=2,'Tipo '!$B$3,IF(D1096=3,'Tipo '!$B$4,IF(D1096=4,'Tipo '!$B$5,IF(D1096=5,'Tipo '!$B$6,IF(D1096=6,'Tipo '!$B$7,IF(D1096=7,'Tipo '!$B$8,IF(D1096=8,'Tipo '!$B$9,IF(D1096=9,'Tipo '!$B$10,IF(D1096=10,'Tipo '!$B$11,IF(D1096=11,'Tipo '!$B$12,IF(D1096=12,'Tipo '!$B$13,IF(D1096=13,'Tipo '!$B$14,IF(D1096=14,'Tipo '!$B$15,IF(D1096=15,'Tipo '!$B$16,IF(D1096=16,'Tipo '!$B$17,IF(D1096=17,'Tipo '!$B$18,IF(D1096=18,'Tipo '!$B$19,IF(D1096=19,'Tipo '!$B$20,IF(D1096=20,'Tipo '!$B$21,"No ha seleccionado un tipo de contrato válido"))))))))))))))))))))</f>
        <v>No ha seleccionado un tipo de contrato válido</v>
      </c>
      <c r="F1096" s="3"/>
      <c r="G1096" s="3"/>
      <c r="H1096" s="19"/>
      <c r="I1096" s="19"/>
      <c r="J1096" s="8"/>
      <c r="K1096" s="38" t="str">
        <f>IF(J1096=1,'Equivalencia BH-BMPT'!$D$2,IF(J1096=2,'Equivalencia BH-BMPT'!$D$3,IF(J1096=3,'Equivalencia BH-BMPT'!$D$4,IF(J1096=4,'Equivalencia BH-BMPT'!$D$5,IF(J1096=5,'Equivalencia BH-BMPT'!$D$6,IF(J1096=6,'Equivalencia BH-BMPT'!$D$7,IF(J1096=7,'Equivalencia BH-BMPT'!$D$8,IF(J1096=8,'Equivalencia BH-BMPT'!$D$9,IF(J1096=9,'Equivalencia BH-BMPT'!$D$10,IF(J1096=10,'Equivalencia BH-BMPT'!$D$11,IF(J1096=11,'Equivalencia BH-BMPT'!$D$12,IF(J1096=12,'Equivalencia BH-BMPT'!$D$13,IF(J1096=13,'Equivalencia BH-BMPT'!$D$14,IF(J1096=14,'Equivalencia BH-BMPT'!$D$15,IF(J1096=15,'Equivalencia BH-BMPT'!$D$16,IF(J1096=16,'Equivalencia BH-BMPT'!$D$17,IF(J1096=17,'Equivalencia BH-BMPT'!$D$18,IF(J1096=18,'Equivalencia BH-BMPT'!$D$19,IF(J1096=19,'Equivalencia BH-BMPT'!$D$20,IF(J1096=20,'Equivalencia BH-BMPT'!$D$21,IF(J1096=21,'Equivalencia BH-BMPT'!$D$22,IF(J1096=22,'Equivalencia BH-BMPT'!$D$23,IF(J1096=23,'Equivalencia BH-BMPT'!#REF!,IF(J1096=24,'Equivalencia BH-BMPT'!$D$25,IF(J1096=25,'Equivalencia BH-BMPT'!$D$26,IF(J1096=26,'Equivalencia BH-BMPT'!$D$27,IF(J1096=27,'Equivalencia BH-BMPT'!$D$28,IF(J1096=28,'Equivalencia BH-BMPT'!$D$29,IF(J1096=29,'Equivalencia BH-BMPT'!$D$30,IF(J1096=30,'Equivalencia BH-BMPT'!$D$31,IF(J1096=31,'Equivalencia BH-BMPT'!$D$32,IF(J1096=32,'Equivalencia BH-BMPT'!$D$33,IF(J1096=33,'Equivalencia BH-BMPT'!$D$34,IF(J1096=34,'Equivalencia BH-BMPT'!$D$35,IF(J1096=35,'Equivalencia BH-BMPT'!$D$36,IF(J1096=36,'Equivalencia BH-BMPT'!$D$37,IF(J1096=37,'Equivalencia BH-BMPT'!$D$38,IF(J1096=38,'Equivalencia BH-BMPT'!#REF!,IF(J1096=39,'Equivalencia BH-BMPT'!$D$40,IF(J1096=40,'Equivalencia BH-BMPT'!$D$41,IF(J1096=41,'Equivalencia BH-BMPT'!$D$42,IF(J1096=42,'Equivalencia BH-BMPT'!$D$43,IF(J1096=43,'Equivalencia BH-BMPT'!$D$44,IF(J1096=44,'Equivalencia BH-BMPT'!$D$45,IF(J1096=45,'Equivalencia BH-BMPT'!$D$46,"No ha seleccionado un número de programa")))))))))))))))))))))))))))))))))))))))))))))</f>
        <v>No ha seleccionado un número de programa</v>
      </c>
      <c r="L1096" s="20"/>
      <c r="M1096" s="17"/>
      <c r="N1096" s="24"/>
      <c r="O1096" s="21"/>
      <c r="P1096" s="85"/>
      <c r="Q1096" s="22"/>
      <c r="R1096" s="22"/>
      <c r="S1096" s="22"/>
      <c r="T1096" s="22">
        <f t="shared" si="57"/>
        <v>0</v>
      </c>
      <c r="U1096" s="22"/>
      <c r="V1096" s="23"/>
      <c r="W1096" s="23"/>
      <c r="X1096" s="23"/>
      <c r="Y1096" s="17"/>
      <c r="Z1096" s="17"/>
      <c r="AA1096" s="39"/>
      <c r="AB1096" s="17"/>
      <c r="AC1096" s="17"/>
      <c r="AD1096" s="17"/>
      <c r="AE1096" s="17"/>
      <c r="AF1096" s="40" t="e">
        <f t="shared" si="58"/>
        <v>#DIV/0!</v>
      </c>
      <c r="AG1096" s="41"/>
      <c r="AH1096" s="41" t="b">
        <f t="shared" si="59"/>
        <v>1</v>
      </c>
    </row>
    <row r="1097" spans="1:34" ht="44.25" hidden="1" customHeight="1" thickBot="1" x14ac:dyDescent="0.3">
      <c r="A1097" s="17"/>
      <c r="B1097" s="17"/>
      <c r="C1097" s="3"/>
      <c r="D1097" s="17"/>
      <c r="E1097" s="3" t="str">
        <f>IF(D1097=1,'Tipo '!$B$2,IF(D1097=2,'Tipo '!$B$3,IF(D1097=3,'Tipo '!$B$4,IF(D1097=4,'Tipo '!$B$5,IF(D1097=5,'Tipo '!$B$6,IF(D1097=6,'Tipo '!$B$7,IF(D1097=7,'Tipo '!$B$8,IF(D1097=8,'Tipo '!$B$9,IF(D1097=9,'Tipo '!$B$10,IF(D1097=10,'Tipo '!$B$11,IF(D1097=11,'Tipo '!$B$12,IF(D1097=12,'Tipo '!$B$13,IF(D1097=13,'Tipo '!$B$14,IF(D1097=14,'Tipo '!$B$15,IF(D1097=15,'Tipo '!$B$16,IF(D1097=16,'Tipo '!$B$17,IF(D1097=17,'Tipo '!$B$18,IF(D1097=18,'Tipo '!$B$19,IF(D1097=19,'Tipo '!$B$20,IF(D1097=20,'Tipo '!$B$21,"No ha seleccionado un tipo de contrato válido"))))))))))))))))))))</f>
        <v>No ha seleccionado un tipo de contrato válido</v>
      </c>
      <c r="F1097" s="3"/>
      <c r="G1097" s="3"/>
      <c r="H1097" s="19"/>
      <c r="I1097" s="19"/>
      <c r="J1097" s="8"/>
      <c r="K1097" s="38" t="str">
        <f>IF(J1097=1,'Equivalencia BH-BMPT'!$D$2,IF(J1097=2,'Equivalencia BH-BMPT'!$D$3,IF(J1097=3,'Equivalencia BH-BMPT'!$D$4,IF(J1097=4,'Equivalencia BH-BMPT'!$D$5,IF(J1097=5,'Equivalencia BH-BMPT'!$D$6,IF(J1097=6,'Equivalencia BH-BMPT'!$D$7,IF(J1097=7,'Equivalencia BH-BMPT'!$D$8,IF(J1097=8,'Equivalencia BH-BMPT'!$D$9,IF(J1097=9,'Equivalencia BH-BMPT'!$D$10,IF(J1097=10,'Equivalencia BH-BMPT'!$D$11,IF(J1097=11,'Equivalencia BH-BMPT'!$D$12,IF(J1097=12,'Equivalencia BH-BMPT'!$D$13,IF(J1097=13,'Equivalencia BH-BMPT'!$D$14,IF(J1097=14,'Equivalencia BH-BMPT'!$D$15,IF(J1097=15,'Equivalencia BH-BMPT'!$D$16,IF(J1097=16,'Equivalencia BH-BMPT'!$D$17,IF(J1097=17,'Equivalencia BH-BMPT'!$D$18,IF(J1097=18,'Equivalencia BH-BMPT'!$D$19,IF(J1097=19,'Equivalencia BH-BMPT'!$D$20,IF(J1097=20,'Equivalencia BH-BMPT'!$D$21,IF(J1097=21,'Equivalencia BH-BMPT'!$D$22,IF(J1097=22,'Equivalencia BH-BMPT'!$D$23,IF(J1097=23,'Equivalencia BH-BMPT'!#REF!,IF(J1097=24,'Equivalencia BH-BMPT'!$D$25,IF(J1097=25,'Equivalencia BH-BMPT'!$D$26,IF(J1097=26,'Equivalencia BH-BMPT'!$D$27,IF(J1097=27,'Equivalencia BH-BMPT'!$D$28,IF(J1097=28,'Equivalencia BH-BMPT'!$D$29,IF(J1097=29,'Equivalencia BH-BMPT'!$D$30,IF(J1097=30,'Equivalencia BH-BMPT'!$D$31,IF(J1097=31,'Equivalencia BH-BMPT'!$D$32,IF(J1097=32,'Equivalencia BH-BMPT'!$D$33,IF(J1097=33,'Equivalencia BH-BMPT'!$D$34,IF(J1097=34,'Equivalencia BH-BMPT'!$D$35,IF(J1097=35,'Equivalencia BH-BMPT'!$D$36,IF(J1097=36,'Equivalencia BH-BMPT'!$D$37,IF(J1097=37,'Equivalencia BH-BMPT'!$D$38,IF(J1097=38,'Equivalencia BH-BMPT'!#REF!,IF(J1097=39,'Equivalencia BH-BMPT'!$D$40,IF(J1097=40,'Equivalencia BH-BMPT'!$D$41,IF(J1097=41,'Equivalencia BH-BMPT'!$D$42,IF(J1097=42,'Equivalencia BH-BMPT'!$D$43,IF(J1097=43,'Equivalencia BH-BMPT'!$D$44,IF(J1097=44,'Equivalencia BH-BMPT'!$D$45,IF(J1097=45,'Equivalencia BH-BMPT'!$D$46,"No ha seleccionado un número de programa")))))))))))))))))))))))))))))))))))))))))))))</f>
        <v>No ha seleccionado un número de programa</v>
      </c>
      <c r="L1097" s="20"/>
      <c r="M1097" s="17"/>
      <c r="N1097" s="24"/>
      <c r="O1097" s="21"/>
      <c r="P1097" s="85"/>
      <c r="Q1097" s="22"/>
      <c r="R1097" s="22"/>
      <c r="S1097" s="22"/>
      <c r="T1097" s="22">
        <f t="shared" si="57"/>
        <v>0</v>
      </c>
      <c r="U1097" s="22"/>
      <c r="V1097" s="23"/>
      <c r="W1097" s="23"/>
      <c r="X1097" s="23"/>
      <c r="Y1097" s="17"/>
      <c r="Z1097" s="17"/>
      <c r="AA1097" s="39"/>
      <c r="AB1097" s="17"/>
      <c r="AC1097" s="17"/>
      <c r="AD1097" s="17"/>
      <c r="AE1097" s="17"/>
      <c r="AF1097" s="40" t="e">
        <f t="shared" si="58"/>
        <v>#DIV/0!</v>
      </c>
      <c r="AG1097" s="41"/>
      <c r="AH1097" s="41" t="b">
        <f t="shared" si="59"/>
        <v>1</v>
      </c>
    </row>
    <row r="1098" spans="1:34" ht="44.25" hidden="1" customHeight="1" thickBot="1" x14ac:dyDescent="0.3">
      <c r="A1098" s="17"/>
      <c r="B1098" s="17"/>
      <c r="C1098" s="3"/>
      <c r="D1098" s="17"/>
      <c r="E1098" s="3" t="str">
        <f>IF(D1098=1,'Tipo '!$B$2,IF(D1098=2,'Tipo '!$B$3,IF(D1098=3,'Tipo '!$B$4,IF(D1098=4,'Tipo '!$B$5,IF(D1098=5,'Tipo '!$B$6,IF(D1098=6,'Tipo '!$B$7,IF(D1098=7,'Tipo '!$B$8,IF(D1098=8,'Tipo '!$B$9,IF(D1098=9,'Tipo '!$B$10,IF(D1098=10,'Tipo '!$B$11,IF(D1098=11,'Tipo '!$B$12,IF(D1098=12,'Tipo '!$B$13,IF(D1098=13,'Tipo '!$B$14,IF(D1098=14,'Tipo '!$B$15,IF(D1098=15,'Tipo '!$B$16,IF(D1098=16,'Tipo '!$B$17,IF(D1098=17,'Tipo '!$B$18,IF(D1098=18,'Tipo '!$B$19,IF(D1098=19,'Tipo '!$B$20,IF(D1098=20,'Tipo '!$B$21,"No ha seleccionado un tipo de contrato válido"))))))))))))))))))))</f>
        <v>No ha seleccionado un tipo de contrato válido</v>
      </c>
      <c r="F1098" s="3"/>
      <c r="G1098" s="3"/>
      <c r="H1098" s="19"/>
      <c r="I1098" s="19"/>
      <c r="J1098" s="8"/>
      <c r="K1098" s="38" t="str">
        <f>IF(J1098=1,'Equivalencia BH-BMPT'!$D$2,IF(J1098=2,'Equivalencia BH-BMPT'!$D$3,IF(J1098=3,'Equivalencia BH-BMPT'!$D$4,IF(J1098=4,'Equivalencia BH-BMPT'!$D$5,IF(J1098=5,'Equivalencia BH-BMPT'!$D$6,IF(J1098=6,'Equivalencia BH-BMPT'!$D$7,IF(J1098=7,'Equivalencia BH-BMPT'!$D$8,IF(J1098=8,'Equivalencia BH-BMPT'!$D$9,IF(J1098=9,'Equivalencia BH-BMPT'!$D$10,IF(J1098=10,'Equivalencia BH-BMPT'!$D$11,IF(J1098=11,'Equivalencia BH-BMPT'!$D$12,IF(J1098=12,'Equivalencia BH-BMPT'!$D$13,IF(J1098=13,'Equivalencia BH-BMPT'!$D$14,IF(J1098=14,'Equivalencia BH-BMPT'!$D$15,IF(J1098=15,'Equivalencia BH-BMPT'!$D$16,IF(J1098=16,'Equivalencia BH-BMPT'!$D$17,IF(J1098=17,'Equivalencia BH-BMPT'!$D$18,IF(J1098=18,'Equivalencia BH-BMPT'!$D$19,IF(J1098=19,'Equivalencia BH-BMPT'!$D$20,IF(J1098=20,'Equivalencia BH-BMPT'!$D$21,IF(J1098=21,'Equivalencia BH-BMPT'!$D$22,IF(J1098=22,'Equivalencia BH-BMPT'!$D$23,IF(J1098=23,'Equivalencia BH-BMPT'!#REF!,IF(J1098=24,'Equivalencia BH-BMPT'!$D$25,IF(J1098=25,'Equivalencia BH-BMPT'!$D$26,IF(J1098=26,'Equivalencia BH-BMPT'!$D$27,IF(J1098=27,'Equivalencia BH-BMPT'!$D$28,IF(J1098=28,'Equivalencia BH-BMPT'!$D$29,IF(J1098=29,'Equivalencia BH-BMPT'!$D$30,IF(J1098=30,'Equivalencia BH-BMPT'!$D$31,IF(J1098=31,'Equivalencia BH-BMPT'!$D$32,IF(J1098=32,'Equivalencia BH-BMPT'!$D$33,IF(J1098=33,'Equivalencia BH-BMPT'!$D$34,IF(J1098=34,'Equivalencia BH-BMPT'!$D$35,IF(J1098=35,'Equivalencia BH-BMPT'!$D$36,IF(J1098=36,'Equivalencia BH-BMPT'!$D$37,IF(J1098=37,'Equivalencia BH-BMPT'!$D$38,IF(J1098=38,'Equivalencia BH-BMPT'!#REF!,IF(J1098=39,'Equivalencia BH-BMPT'!$D$40,IF(J1098=40,'Equivalencia BH-BMPT'!$D$41,IF(J1098=41,'Equivalencia BH-BMPT'!$D$42,IF(J1098=42,'Equivalencia BH-BMPT'!$D$43,IF(J1098=43,'Equivalencia BH-BMPT'!$D$44,IF(J1098=44,'Equivalencia BH-BMPT'!$D$45,IF(J1098=45,'Equivalencia BH-BMPT'!$D$46,"No ha seleccionado un número de programa")))))))))))))))))))))))))))))))))))))))))))))</f>
        <v>No ha seleccionado un número de programa</v>
      </c>
      <c r="L1098" s="20"/>
      <c r="M1098" s="17"/>
      <c r="N1098" s="24"/>
      <c r="O1098" s="21"/>
      <c r="P1098" s="85"/>
      <c r="Q1098" s="22"/>
      <c r="R1098" s="22"/>
      <c r="S1098" s="22"/>
      <c r="T1098" s="22">
        <f t="shared" si="57"/>
        <v>0</v>
      </c>
      <c r="U1098" s="22"/>
      <c r="V1098" s="23"/>
      <c r="W1098" s="23"/>
      <c r="X1098" s="23"/>
      <c r="Y1098" s="17"/>
      <c r="Z1098" s="17"/>
      <c r="AA1098" s="39"/>
      <c r="AB1098" s="17"/>
      <c r="AC1098" s="17"/>
      <c r="AD1098" s="17"/>
      <c r="AE1098" s="17"/>
      <c r="AF1098" s="40" t="e">
        <f t="shared" si="58"/>
        <v>#DIV/0!</v>
      </c>
      <c r="AG1098" s="41"/>
      <c r="AH1098" s="41" t="b">
        <f t="shared" si="59"/>
        <v>1</v>
      </c>
    </row>
    <row r="1099" spans="1:34" ht="44.25" hidden="1" customHeight="1" thickBot="1" x14ac:dyDescent="0.3">
      <c r="A1099" s="17"/>
      <c r="B1099" s="17"/>
      <c r="C1099" s="3"/>
      <c r="D1099" s="17"/>
      <c r="E1099" s="3" t="str">
        <f>IF(D1099=1,'Tipo '!$B$2,IF(D1099=2,'Tipo '!$B$3,IF(D1099=3,'Tipo '!$B$4,IF(D1099=4,'Tipo '!$B$5,IF(D1099=5,'Tipo '!$B$6,IF(D1099=6,'Tipo '!$B$7,IF(D1099=7,'Tipo '!$B$8,IF(D1099=8,'Tipo '!$B$9,IF(D1099=9,'Tipo '!$B$10,IF(D1099=10,'Tipo '!$B$11,IF(D1099=11,'Tipo '!$B$12,IF(D1099=12,'Tipo '!$B$13,IF(D1099=13,'Tipo '!$B$14,IF(D1099=14,'Tipo '!$B$15,IF(D1099=15,'Tipo '!$B$16,IF(D1099=16,'Tipo '!$B$17,IF(D1099=17,'Tipo '!$B$18,IF(D1099=18,'Tipo '!$B$19,IF(D1099=19,'Tipo '!$B$20,IF(D1099=20,'Tipo '!$B$21,"No ha seleccionado un tipo de contrato válido"))))))))))))))))))))</f>
        <v>No ha seleccionado un tipo de contrato válido</v>
      </c>
      <c r="F1099" s="3"/>
      <c r="G1099" s="3"/>
      <c r="H1099" s="19"/>
      <c r="I1099" s="19"/>
      <c r="J1099" s="8"/>
      <c r="K1099" s="38" t="str">
        <f>IF(J1099=1,'Equivalencia BH-BMPT'!$D$2,IF(J1099=2,'Equivalencia BH-BMPT'!$D$3,IF(J1099=3,'Equivalencia BH-BMPT'!$D$4,IF(J1099=4,'Equivalencia BH-BMPT'!$D$5,IF(J1099=5,'Equivalencia BH-BMPT'!$D$6,IF(J1099=6,'Equivalencia BH-BMPT'!$D$7,IF(J1099=7,'Equivalencia BH-BMPT'!$D$8,IF(J1099=8,'Equivalencia BH-BMPT'!$D$9,IF(J1099=9,'Equivalencia BH-BMPT'!$D$10,IF(J1099=10,'Equivalencia BH-BMPT'!$D$11,IF(J1099=11,'Equivalencia BH-BMPT'!$D$12,IF(J1099=12,'Equivalencia BH-BMPT'!$D$13,IF(J1099=13,'Equivalencia BH-BMPT'!$D$14,IF(J1099=14,'Equivalencia BH-BMPT'!$D$15,IF(J1099=15,'Equivalencia BH-BMPT'!$D$16,IF(J1099=16,'Equivalencia BH-BMPT'!$D$17,IF(J1099=17,'Equivalencia BH-BMPT'!$D$18,IF(J1099=18,'Equivalencia BH-BMPT'!$D$19,IF(J1099=19,'Equivalencia BH-BMPT'!$D$20,IF(J1099=20,'Equivalencia BH-BMPT'!$D$21,IF(J1099=21,'Equivalencia BH-BMPT'!$D$22,IF(J1099=22,'Equivalencia BH-BMPT'!$D$23,IF(J1099=23,'Equivalencia BH-BMPT'!#REF!,IF(J1099=24,'Equivalencia BH-BMPT'!$D$25,IF(J1099=25,'Equivalencia BH-BMPT'!$D$26,IF(J1099=26,'Equivalencia BH-BMPT'!$D$27,IF(J1099=27,'Equivalencia BH-BMPT'!$D$28,IF(J1099=28,'Equivalencia BH-BMPT'!$D$29,IF(J1099=29,'Equivalencia BH-BMPT'!$D$30,IF(J1099=30,'Equivalencia BH-BMPT'!$D$31,IF(J1099=31,'Equivalencia BH-BMPT'!$D$32,IF(J1099=32,'Equivalencia BH-BMPT'!$D$33,IF(J1099=33,'Equivalencia BH-BMPT'!$D$34,IF(J1099=34,'Equivalencia BH-BMPT'!$D$35,IF(J1099=35,'Equivalencia BH-BMPT'!$D$36,IF(J1099=36,'Equivalencia BH-BMPT'!$D$37,IF(J1099=37,'Equivalencia BH-BMPT'!$D$38,IF(J1099=38,'Equivalencia BH-BMPT'!#REF!,IF(J1099=39,'Equivalencia BH-BMPT'!$D$40,IF(J1099=40,'Equivalencia BH-BMPT'!$D$41,IF(J1099=41,'Equivalencia BH-BMPT'!$D$42,IF(J1099=42,'Equivalencia BH-BMPT'!$D$43,IF(J1099=43,'Equivalencia BH-BMPT'!$D$44,IF(J1099=44,'Equivalencia BH-BMPT'!$D$45,IF(J1099=45,'Equivalencia BH-BMPT'!$D$46,"No ha seleccionado un número de programa")))))))))))))))))))))))))))))))))))))))))))))</f>
        <v>No ha seleccionado un número de programa</v>
      </c>
      <c r="L1099" s="20"/>
      <c r="M1099" s="17"/>
      <c r="N1099" s="24"/>
      <c r="O1099" s="21"/>
      <c r="P1099" s="85"/>
      <c r="Q1099" s="22"/>
      <c r="R1099" s="22"/>
      <c r="S1099" s="22"/>
      <c r="T1099" s="22">
        <f t="shared" si="57"/>
        <v>0</v>
      </c>
      <c r="U1099" s="22"/>
      <c r="V1099" s="23"/>
      <c r="W1099" s="23"/>
      <c r="X1099" s="23"/>
      <c r="Y1099" s="17"/>
      <c r="Z1099" s="17"/>
      <c r="AA1099" s="39"/>
      <c r="AB1099" s="17"/>
      <c r="AC1099" s="17"/>
      <c r="AD1099" s="17"/>
      <c r="AE1099" s="17"/>
      <c r="AF1099" s="40" t="e">
        <f t="shared" si="58"/>
        <v>#DIV/0!</v>
      </c>
      <c r="AG1099" s="41"/>
      <c r="AH1099" s="41" t="b">
        <f t="shared" si="59"/>
        <v>1</v>
      </c>
    </row>
    <row r="1100" spans="1:34" ht="44.25" hidden="1" customHeight="1" thickBot="1" x14ac:dyDescent="0.3">
      <c r="A1100" s="17"/>
      <c r="B1100" s="17"/>
      <c r="C1100" s="3"/>
      <c r="D1100" s="17"/>
      <c r="E1100" s="3" t="str">
        <f>IF(D1100=1,'Tipo '!$B$2,IF(D1100=2,'Tipo '!$B$3,IF(D1100=3,'Tipo '!$B$4,IF(D1100=4,'Tipo '!$B$5,IF(D1100=5,'Tipo '!$B$6,IF(D1100=6,'Tipo '!$B$7,IF(D1100=7,'Tipo '!$B$8,IF(D1100=8,'Tipo '!$B$9,IF(D1100=9,'Tipo '!$B$10,IF(D1100=10,'Tipo '!$B$11,IF(D1100=11,'Tipo '!$B$12,IF(D1100=12,'Tipo '!$B$13,IF(D1100=13,'Tipo '!$B$14,IF(D1100=14,'Tipo '!$B$15,IF(D1100=15,'Tipo '!$B$16,IF(D1100=16,'Tipo '!$B$17,IF(D1100=17,'Tipo '!$B$18,IF(D1100=18,'Tipo '!$B$19,IF(D1100=19,'Tipo '!$B$20,IF(D1100=20,'Tipo '!$B$21,"No ha seleccionado un tipo de contrato válido"))))))))))))))))))))</f>
        <v>No ha seleccionado un tipo de contrato válido</v>
      </c>
      <c r="F1100" s="3"/>
      <c r="G1100" s="3"/>
      <c r="H1100" s="19"/>
      <c r="I1100" s="19"/>
      <c r="J1100" s="8"/>
      <c r="K1100" s="38" t="str">
        <f>IF(J1100=1,'Equivalencia BH-BMPT'!$D$2,IF(J1100=2,'Equivalencia BH-BMPT'!$D$3,IF(J1100=3,'Equivalencia BH-BMPT'!$D$4,IF(J1100=4,'Equivalencia BH-BMPT'!$D$5,IF(J1100=5,'Equivalencia BH-BMPT'!$D$6,IF(J1100=6,'Equivalencia BH-BMPT'!$D$7,IF(J1100=7,'Equivalencia BH-BMPT'!$D$8,IF(J1100=8,'Equivalencia BH-BMPT'!$D$9,IF(J1100=9,'Equivalencia BH-BMPT'!$D$10,IF(J1100=10,'Equivalencia BH-BMPT'!$D$11,IF(J1100=11,'Equivalencia BH-BMPT'!$D$12,IF(J1100=12,'Equivalencia BH-BMPT'!$D$13,IF(J1100=13,'Equivalencia BH-BMPT'!$D$14,IF(J1100=14,'Equivalencia BH-BMPT'!$D$15,IF(J1100=15,'Equivalencia BH-BMPT'!$D$16,IF(J1100=16,'Equivalencia BH-BMPT'!$D$17,IF(J1100=17,'Equivalencia BH-BMPT'!$D$18,IF(J1100=18,'Equivalencia BH-BMPT'!$D$19,IF(J1100=19,'Equivalencia BH-BMPT'!$D$20,IF(J1100=20,'Equivalencia BH-BMPT'!$D$21,IF(J1100=21,'Equivalencia BH-BMPT'!$D$22,IF(J1100=22,'Equivalencia BH-BMPT'!$D$23,IF(J1100=23,'Equivalencia BH-BMPT'!#REF!,IF(J1100=24,'Equivalencia BH-BMPT'!$D$25,IF(J1100=25,'Equivalencia BH-BMPT'!$D$26,IF(J1100=26,'Equivalencia BH-BMPT'!$D$27,IF(J1100=27,'Equivalencia BH-BMPT'!$D$28,IF(J1100=28,'Equivalencia BH-BMPT'!$D$29,IF(J1100=29,'Equivalencia BH-BMPT'!$D$30,IF(J1100=30,'Equivalencia BH-BMPT'!$D$31,IF(J1100=31,'Equivalencia BH-BMPT'!$D$32,IF(J1100=32,'Equivalencia BH-BMPT'!$D$33,IF(J1100=33,'Equivalencia BH-BMPT'!$D$34,IF(J1100=34,'Equivalencia BH-BMPT'!$D$35,IF(J1100=35,'Equivalencia BH-BMPT'!$D$36,IF(J1100=36,'Equivalencia BH-BMPT'!$D$37,IF(J1100=37,'Equivalencia BH-BMPT'!$D$38,IF(J1100=38,'Equivalencia BH-BMPT'!#REF!,IF(J1100=39,'Equivalencia BH-BMPT'!$D$40,IF(J1100=40,'Equivalencia BH-BMPT'!$D$41,IF(J1100=41,'Equivalencia BH-BMPT'!$D$42,IF(J1100=42,'Equivalencia BH-BMPT'!$D$43,IF(J1100=43,'Equivalencia BH-BMPT'!$D$44,IF(J1100=44,'Equivalencia BH-BMPT'!$D$45,IF(J1100=45,'Equivalencia BH-BMPT'!$D$46,"No ha seleccionado un número de programa")))))))))))))))))))))))))))))))))))))))))))))</f>
        <v>No ha seleccionado un número de programa</v>
      </c>
      <c r="L1100" s="20"/>
      <c r="M1100" s="17"/>
      <c r="N1100" s="24"/>
      <c r="O1100" s="21"/>
      <c r="P1100" s="85"/>
      <c r="Q1100" s="22"/>
      <c r="R1100" s="22"/>
      <c r="S1100" s="22"/>
      <c r="T1100" s="22">
        <f t="shared" si="57"/>
        <v>0</v>
      </c>
      <c r="U1100" s="22"/>
      <c r="V1100" s="23"/>
      <c r="W1100" s="23"/>
      <c r="X1100" s="23"/>
      <c r="Y1100" s="17"/>
      <c r="Z1100" s="17"/>
      <c r="AA1100" s="39"/>
      <c r="AB1100" s="17"/>
      <c r="AC1100" s="17"/>
      <c r="AD1100" s="17"/>
      <c r="AE1100" s="17"/>
      <c r="AF1100" s="40" t="e">
        <f t="shared" si="58"/>
        <v>#DIV/0!</v>
      </c>
      <c r="AG1100" s="41"/>
      <c r="AH1100" s="41" t="b">
        <f t="shared" si="59"/>
        <v>1</v>
      </c>
    </row>
    <row r="1101" spans="1:34" ht="44.25" hidden="1" customHeight="1" thickBot="1" x14ac:dyDescent="0.3">
      <c r="A1101" s="17"/>
      <c r="B1101" s="17"/>
      <c r="C1101" s="3"/>
      <c r="D1101" s="17"/>
      <c r="E1101" s="3" t="str">
        <f>IF(D1101=1,'Tipo '!$B$2,IF(D1101=2,'Tipo '!$B$3,IF(D1101=3,'Tipo '!$B$4,IF(D1101=4,'Tipo '!$B$5,IF(D1101=5,'Tipo '!$B$6,IF(D1101=6,'Tipo '!$B$7,IF(D1101=7,'Tipo '!$B$8,IF(D1101=8,'Tipo '!$B$9,IF(D1101=9,'Tipo '!$B$10,IF(D1101=10,'Tipo '!$B$11,IF(D1101=11,'Tipo '!$B$12,IF(D1101=12,'Tipo '!$B$13,IF(D1101=13,'Tipo '!$B$14,IF(D1101=14,'Tipo '!$B$15,IF(D1101=15,'Tipo '!$B$16,IF(D1101=16,'Tipo '!$B$17,IF(D1101=17,'Tipo '!$B$18,IF(D1101=18,'Tipo '!$B$19,IF(D1101=19,'Tipo '!$B$20,IF(D1101=20,'Tipo '!$B$21,"No ha seleccionado un tipo de contrato válido"))))))))))))))))))))</f>
        <v>No ha seleccionado un tipo de contrato válido</v>
      </c>
      <c r="F1101" s="3"/>
      <c r="G1101" s="3"/>
      <c r="H1101" s="19"/>
      <c r="I1101" s="19"/>
      <c r="J1101" s="8"/>
      <c r="K1101" s="38" t="str">
        <f>IF(J1101=1,'Equivalencia BH-BMPT'!$D$2,IF(J1101=2,'Equivalencia BH-BMPT'!$D$3,IF(J1101=3,'Equivalencia BH-BMPT'!$D$4,IF(J1101=4,'Equivalencia BH-BMPT'!$D$5,IF(J1101=5,'Equivalencia BH-BMPT'!$D$6,IF(J1101=6,'Equivalencia BH-BMPT'!$D$7,IF(J1101=7,'Equivalencia BH-BMPT'!$D$8,IF(J1101=8,'Equivalencia BH-BMPT'!$D$9,IF(J1101=9,'Equivalencia BH-BMPT'!$D$10,IF(J1101=10,'Equivalencia BH-BMPT'!$D$11,IF(J1101=11,'Equivalencia BH-BMPT'!$D$12,IF(J1101=12,'Equivalencia BH-BMPT'!$D$13,IF(J1101=13,'Equivalencia BH-BMPT'!$D$14,IF(J1101=14,'Equivalencia BH-BMPT'!$D$15,IF(J1101=15,'Equivalencia BH-BMPT'!$D$16,IF(J1101=16,'Equivalencia BH-BMPT'!$D$17,IF(J1101=17,'Equivalencia BH-BMPT'!$D$18,IF(J1101=18,'Equivalencia BH-BMPT'!$D$19,IF(J1101=19,'Equivalencia BH-BMPT'!$D$20,IF(J1101=20,'Equivalencia BH-BMPT'!$D$21,IF(J1101=21,'Equivalencia BH-BMPT'!$D$22,IF(J1101=22,'Equivalencia BH-BMPT'!$D$23,IF(J1101=23,'Equivalencia BH-BMPT'!#REF!,IF(J1101=24,'Equivalencia BH-BMPT'!$D$25,IF(J1101=25,'Equivalencia BH-BMPT'!$D$26,IF(J1101=26,'Equivalencia BH-BMPT'!$D$27,IF(J1101=27,'Equivalencia BH-BMPT'!$D$28,IF(J1101=28,'Equivalencia BH-BMPT'!$D$29,IF(J1101=29,'Equivalencia BH-BMPT'!$D$30,IF(J1101=30,'Equivalencia BH-BMPT'!$D$31,IF(J1101=31,'Equivalencia BH-BMPT'!$D$32,IF(J1101=32,'Equivalencia BH-BMPT'!$D$33,IF(J1101=33,'Equivalencia BH-BMPT'!$D$34,IF(J1101=34,'Equivalencia BH-BMPT'!$D$35,IF(J1101=35,'Equivalencia BH-BMPT'!$D$36,IF(J1101=36,'Equivalencia BH-BMPT'!$D$37,IF(J1101=37,'Equivalencia BH-BMPT'!$D$38,IF(J1101=38,'Equivalencia BH-BMPT'!#REF!,IF(J1101=39,'Equivalencia BH-BMPT'!$D$40,IF(J1101=40,'Equivalencia BH-BMPT'!$D$41,IF(J1101=41,'Equivalencia BH-BMPT'!$D$42,IF(J1101=42,'Equivalencia BH-BMPT'!$D$43,IF(J1101=43,'Equivalencia BH-BMPT'!$D$44,IF(J1101=44,'Equivalencia BH-BMPT'!$D$45,IF(J1101=45,'Equivalencia BH-BMPT'!$D$46,"No ha seleccionado un número de programa")))))))))))))))))))))))))))))))))))))))))))))</f>
        <v>No ha seleccionado un número de programa</v>
      </c>
      <c r="L1101" s="20"/>
      <c r="M1101" s="17"/>
      <c r="N1101" s="24"/>
      <c r="O1101" s="21"/>
      <c r="P1101" s="85"/>
      <c r="Q1101" s="22"/>
      <c r="R1101" s="22"/>
      <c r="S1101" s="22"/>
      <c r="T1101" s="22">
        <f t="shared" si="57"/>
        <v>0</v>
      </c>
      <c r="U1101" s="22"/>
      <c r="V1101" s="23"/>
      <c r="W1101" s="23"/>
      <c r="X1101" s="23"/>
      <c r="Y1101" s="17"/>
      <c r="Z1101" s="17"/>
      <c r="AA1101" s="39"/>
      <c r="AB1101" s="17"/>
      <c r="AC1101" s="17"/>
      <c r="AD1101" s="17"/>
      <c r="AE1101" s="17"/>
      <c r="AF1101" s="40" t="e">
        <f t="shared" si="58"/>
        <v>#DIV/0!</v>
      </c>
      <c r="AG1101" s="41"/>
      <c r="AH1101" s="41" t="b">
        <f t="shared" si="59"/>
        <v>1</v>
      </c>
    </row>
    <row r="1102" spans="1:34" ht="44.25" hidden="1" customHeight="1" thickBot="1" x14ac:dyDescent="0.3">
      <c r="A1102" s="17"/>
      <c r="B1102" s="17"/>
      <c r="C1102" s="3"/>
      <c r="D1102" s="17"/>
      <c r="E1102" s="3" t="str">
        <f>IF(D1102=1,'Tipo '!$B$2,IF(D1102=2,'Tipo '!$B$3,IF(D1102=3,'Tipo '!$B$4,IF(D1102=4,'Tipo '!$B$5,IF(D1102=5,'Tipo '!$B$6,IF(D1102=6,'Tipo '!$B$7,IF(D1102=7,'Tipo '!$B$8,IF(D1102=8,'Tipo '!$B$9,IF(D1102=9,'Tipo '!$B$10,IF(D1102=10,'Tipo '!$B$11,IF(D1102=11,'Tipo '!$B$12,IF(D1102=12,'Tipo '!$B$13,IF(D1102=13,'Tipo '!$B$14,IF(D1102=14,'Tipo '!$B$15,IF(D1102=15,'Tipo '!$B$16,IF(D1102=16,'Tipo '!$B$17,IF(D1102=17,'Tipo '!$B$18,IF(D1102=18,'Tipo '!$B$19,IF(D1102=19,'Tipo '!$B$20,IF(D1102=20,'Tipo '!$B$21,"No ha seleccionado un tipo de contrato válido"))))))))))))))))))))</f>
        <v>No ha seleccionado un tipo de contrato válido</v>
      </c>
      <c r="F1102" s="3"/>
      <c r="G1102" s="3"/>
      <c r="H1102" s="19"/>
      <c r="I1102" s="19"/>
      <c r="J1102" s="8"/>
      <c r="K1102" s="38" t="str">
        <f>IF(J1102=1,'Equivalencia BH-BMPT'!$D$2,IF(J1102=2,'Equivalencia BH-BMPT'!$D$3,IF(J1102=3,'Equivalencia BH-BMPT'!$D$4,IF(J1102=4,'Equivalencia BH-BMPT'!$D$5,IF(J1102=5,'Equivalencia BH-BMPT'!$D$6,IF(J1102=6,'Equivalencia BH-BMPT'!$D$7,IF(J1102=7,'Equivalencia BH-BMPT'!$D$8,IF(J1102=8,'Equivalencia BH-BMPT'!$D$9,IF(J1102=9,'Equivalencia BH-BMPT'!$D$10,IF(J1102=10,'Equivalencia BH-BMPT'!$D$11,IF(J1102=11,'Equivalencia BH-BMPT'!$D$12,IF(J1102=12,'Equivalencia BH-BMPT'!$D$13,IF(J1102=13,'Equivalencia BH-BMPT'!$D$14,IF(J1102=14,'Equivalencia BH-BMPT'!$D$15,IF(J1102=15,'Equivalencia BH-BMPT'!$D$16,IF(J1102=16,'Equivalencia BH-BMPT'!$D$17,IF(J1102=17,'Equivalencia BH-BMPT'!$D$18,IF(J1102=18,'Equivalencia BH-BMPT'!$D$19,IF(J1102=19,'Equivalencia BH-BMPT'!$D$20,IF(J1102=20,'Equivalencia BH-BMPT'!$D$21,IF(J1102=21,'Equivalencia BH-BMPT'!$D$22,IF(J1102=22,'Equivalencia BH-BMPT'!$D$23,IF(J1102=23,'Equivalencia BH-BMPT'!#REF!,IF(J1102=24,'Equivalencia BH-BMPT'!$D$25,IF(J1102=25,'Equivalencia BH-BMPT'!$D$26,IF(J1102=26,'Equivalencia BH-BMPT'!$D$27,IF(J1102=27,'Equivalencia BH-BMPT'!$D$28,IF(J1102=28,'Equivalencia BH-BMPT'!$D$29,IF(J1102=29,'Equivalencia BH-BMPT'!$D$30,IF(J1102=30,'Equivalencia BH-BMPT'!$D$31,IF(J1102=31,'Equivalencia BH-BMPT'!$D$32,IF(J1102=32,'Equivalencia BH-BMPT'!$D$33,IF(J1102=33,'Equivalencia BH-BMPT'!$D$34,IF(J1102=34,'Equivalencia BH-BMPT'!$D$35,IF(J1102=35,'Equivalencia BH-BMPT'!$D$36,IF(J1102=36,'Equivalencia BH-BMPT'!$D$37,IF(J1102=37,'Equivalencia BH-BMPT'!$D$38,IF(J1102=38,'Equivalencia BH-BMPT'!#REF!,IF(J1102=39,'Equivalencia BH-BMPT'!$D$40,IF(J1102=40,'Equivalencia BH-BMPT'!$D$41,IF(J1102=41,'Equivalencia BH-BMPT'!$D$42,IF(J1102=42,'Equivalencia BH-BMPT'!$D$43,IF(J1102=43,'Equivalencia BH-BMPT'!$D$44,IF(J1102=44,'Equivalencia BH-BMPT'!$D$45,IF(J1102=45,'Equivalencia BH-BMPT'!$D$46,"No ha seleccionado un número de programa")))))))))))))))))))))))))))))))))))))))))))))</f>
        <v>No ha seleccionado un número de programa</v>
      </c>
      <c r="L1102" s="20"/>
      <c r="M1102" s="17"/>
      <c r="N1102" s="24"/>
      <c r="O1102" s="21"/>
      <c r="P1102" s="85"/>
      <c r="Q1102" s="22"/>
      <c r="R1102" s="22"/>
      <c r="S1102" s="22"/>
      <c r="T1102" s="22">
        <f t="shared" si="57"/>
        <v>0</v>
      </c>
      <c r="U1102" s="22"/>
      <c r="V1102" s="23"/>
      <c r="W1102" s="23"/>
      <c r="X1102" s="23"/>
      <c r="Y1102" s="17"/>
      <c r="Z1102" s="17"/>
      <c r="AA1102" s="39"/>
      <c r="AB1102" s="17"/>
      <c r="AC1102" s="17"/>
      <c r="AD1102" s="17"/>
      <c r="AE1102" s="17"/>
      <c r="AF1102" s="40" t="e">
        <f t="shared" si="58"/>
        <v>#DIV/0!</v>
      </c>
      <c r="AG1102" s="41"/>
      <c r="AH1102" s="41" t="b">
        <f t="shared" si="59"/>
        <v>1</v>
      </c>
    </row>
    <row r="1103" spans="1:34" ht="44.25" hidden="1" customHeight="1" thickBot="1" x14ac:dyDescent="0.3">
      <c r="A1103" s="17"/>
      <c r="B1103" s="17"/>
      <c r="C1103" s="3"/>
      <c r="D1103" s="17"/>
      <c r="E1103" s="3" t="str">
        <f>IF(D1103=1,'Tipo '!$B$2,IF(D1103=2,'Tipo '!$B$3,IF(D1103=3,'Tipo '!$B$4,IF(D1103=4,'Tipo '!$B$5,IF(D1103=5,'Tipo '!$B$6,IF(D1103=6,'Tipo '!$B$7,IF(D1103=7,'Tipo '!$B$8,IF(D1103=8,'Tipo '!$B$9,IF(D1103=9,'Tipo '!$B$10,IF(D1103=10,'Tipo '!$B$11,IF(D1103=11,'Tipo '!$B$12,IF(D1103=12,'Tipo '!$B$13,IF(D1103=13,'Tipo '!$B$14,IF(D1103=14,'Tipo '!$B$15,IF(D1103=15,'Tipo '!$B$16,IF(D1103=16,'Tipo '!$B$17,IF(D1103=17,'Tipo '!$B$18,IF(D1103=18,'Tipo '!$B$19,IF(D1103=19,'Tipo '!$B$20,IF(D1103=20,'Tipo '!$B$21,"No ha seleccionado un tipo de contrato válido"))))))))))))))))))))</f>
        <v>No ha seleccionado un tipo de contrato válido</v>
      </c>
      <c r="F1103" s="3"/>
      <c r="G1103" s="3"/>
      <c r="H1103" s="19"/>
      <c r="I1103" s="19"/>
      <c r="J1103" s="8"/>
      <c r="K1103" s="38" t="str">
        <f>IF(J1103=1,'Equivalencia BH-BMPT'!$D$2,IF(J1103=2,'Equivalencia BH-BMPT'!$D$3,IF(J1103=3,'Equivalencia BH-BMPT'!$D$4,IF(J1103=4,'Equivalencia BH-BMPT'!$D$5,IF(J1103=5,'Equivalencia BH-BMPT'!$D$6,IF(J1103=6,'Equivalencia BH-BMPT'!$D$7,IF(J1103=7,'Equivalencia BH-BMPT'!$D$8,IF(J1103=8,'Equivalencia BH-BMPT'!$D$9,IF(J1103=9,'Equivalencia BH-BMPT'!$D$10,IF(J1103=10,'Equivalencia BH-BMPT'!$D$11,IF(J1103=11,'Equivalencia BH-BMPT'!$D$12,IF(J1103=12,'Equivalencia BH-BMPT'!$D$13,IF(J1103=13,'Equivalencia BH-BMPT'!$D$14,IF(J1103=14,'Equivalencia BH-BMPT'!$D$15,IF(J1103=15,'Equivalencia BH-BMPT'!$D$16,IF(J1103=16,'Equivalencia BH-BMPT'!$D$17,IF(J1103=17,'Equivalencia BH-BMPT'!$D$18,IF(J1103=18,'Equivalencia BH-BMPT'!$D$19,IF(J1103=19,'Equivalencia BH-BMPT'!$D$20,IF(J1103=20,'Equivalencia BH-BMPT'!$D$21,IF(J1103=21,'Equivalencia BH-BMPT'!$D$22,IF(J1103=22,'Equivalencia BH-BMPT'!$D$23,IF(J1103=23,'Equivalencia BH-BMPT'!#REF!,IF(J1103=24,'Equivalencia BH-BMPT'!$D$25,IF(J1103=25,'Equivalencia BH-BMPT'!$D$26,IF(J1103=26,'Equivalencia BH-BMPT'!$D$27,IF(J1103=27,'Equivalencia BH-BMPT'!$D$28,IF(J1103=28,'Equivalencia BH-BMPT'!$D$29,IF(J1103=29,'Equivalencia BH-BMPT'!$D$30,IF(J1103=30,'Equivalencia BH-BMPT'!$D$31,IF(J1103=31,'Equivalencia BH-BMPT'!$D$32,IF(J1103=32,'Equivalencia BH-BMPT'!$D$33,IF(J1103=33,'Equivalencia BH-BMPT'!$D$34,IF(J1103=34,'Equivalencia BH-BMPT'!$D$35,IF(J1103=35,'Equivalencia BH-BMPT'!$D$36,IF(J1103=36,'Equivalencia BH-BMPT'!$D$37,IF(J1103=37,'Equivalencia BH-BMPT'!$D$38,IF(J1103=38,'Equivalencia BH-BMPT'!#REF!,IF(J1103=39,'Equivalencia BH-BMPT'!$D$40,IF(J1103=40,'Equivalencia BH-BMPT'!$D$41,IF(J1103=41,'Equivalencia BH-BMPT'!$D$42,IF(J1103=42,'Equivalencia BH-BMPT'!$D$43,IF(J1103=43,'Equivalencia BH-BMPT'!$D$44,IF(J1103=44,'Equivalencia BH-BMPT'!$D$45,IF(J1103=45,'Equivalencia BH-BMPT'!$D$46,"No ha seleccionado un número de programa")))))))))))))))))))))))))))))))))))))))))))))</f>
        <v>No ha seleccionado un número de programa</v>
      </c>
      <c r="L1103" s="20"/>
      <c r="M1103" s="17"/>
      <c r="N1103" s="24"/>
      <c r="O1103" s="21"/>
      <c r="P1103" s="85"/>
      <c r="Q1103" s="22"/>
      <c r="R1103" s="22"/>
      <c r="S1103" s="22"/>
      <c r="T1103" s="22">
        <f t="shared" si="57"/>
        <v>0</v>
      </c>
      <c r="U1103" s="22"/>
      <c r="V1103" s="23"/>
      <c r="W1103" s="23"/>
      <c r="X1103" s="23"/>
      <c r="Y1103" s="17"/>
      <c r="Z1103" s="17"/>
      <c r="AA1103" s="39"/>
      <c r="AB1103" s="17"/>
      <c r="AC1103" s="17"/>
      <c r="AD1103" s="17"/>
      <c r="AE1103" s="17"/>
      <c r="AF1103" s="40" t="e">
        <f t="shared" si="58"/>
        <v>#DIV/0!</v>
      </c>
      <c r="AG1103" s="41"/>
      <c r="AH1103" s="41" t="b">
        <f t="shared" si="59"/>
        <v>1</v>
      </c>
    </row>
    <row r="1104" spans="1:34" ht="44.25" hidden="1" customHeight="1" thickBot="1" x14ac:dyDescent="0.3">
      <c r="A1104" s="17"/>
      <c r="B1104" s="17"/>
      <c r="C1104" s="3"/>
      <c r="D1104" s="17"/>
      <c r="E1104" s="3" t="str">
        <f>IF(D1104=1,'Tipo '!$B$2,IF(D1104=2,'Tipo '!$B$3,IF(D1104=3,'Tipo '!$B$4,IF(D1104=4,'Tipo '!$B$5,IF(D1104=5,'Tipo '!$B$6,IF(D1104=6,'Tipo '!$B$7,IF(D1104=7,'Tipo '!$B$8,IF(D1104=8,'Tipo '!$B$9,IF(D1104=9,'Tipo '!$B$10,IF(D1104=10,'Tipo '!$B$11,IF(D1104=11,'Tipo '!$B$12,IF(D1104=12,'Tipo '!$B$13,IF(D1104=13,'Tipo '!$B$14,IF(D1104=14,'Tipo '!$B$15,IF(D1104=15,'Tipo '!$B$16,IF(D1104=16,'Tipo '!$B$17,IF(D1104=17,'Tipo '!$B$18,IF(D1104=18,'Tipo '!$B$19,IF(D1104=19,'Tipo '!$B$20,IF(D1104=20,'Tipo '!$B$21,"No ha seleccionado un tipo de contrato válido"))))))))))))))))))))</f>
        <v>No ha seleccionado un tipo de contrato válido</v>
      </c>
      <c r="F1104" s="3"/>
      <c r="G1104" s="3"/>
      <c r="H1104" s="19"/>
      <c r="I1104" s="19"/>
      <c r="J1104" s="8"/>
      <c r="K1104" s="38" t="str">
        <f>IF(J1104=1,'Equivalencia BH-BMPT'!$D$2,IF(J1104=2,'Equivalencia BH-BMPT'!$D$3,IF(J1104=3,'Equivalencia BH-BMPT'!$D$4,IF(J1104=4,'Equivalencia BH-BMPT'!$D$5,IF(J1104=5,'Equivalencia BH-BMPT'!$D$6,IF(J1104=6,'Equivalencia BH-BMPT'!$D$7,IF(J1104=7,'Equivalencia BH-BMPT'!$D$8,IF(J1104=8,'Equivalencia BH-BMPT'!$D$9,IF(J1104=9,'Equivalencia BH-BMPT'!$D$10,IF(J1104=10,'Equivalencia BH-BMPT'!$D$11,IF(J1104=11,'Equivalencia BH-BMPT'!$D$12,IF(J1104=12,'Equivalencia BH-BMPT'!$D$13,IF(J1104=13,'Equivalencia BH-BMPT'!$D$14,IF(J1104=14,'Equivalencia BH-BMPT'!$D$15,IF(J1104=15,'Equivalencia BH-BMPT'!$D$16,IF(J1104=16,'Equivalencia BH-BMPT'!$D$17,IF(J1104=17,'Equivalencia BH-BMPT'!$D$18,IF(J1104=18,'Equivalencia BH-BMPT'!$D$19,IF(J1104=19,'Equivalencia BH-BMPT'!$D$20,IF(J1104=20,'Equivalencia BH-BMPT'!$D$21,IF(J1104=21,'Equivalencia BH-BMPT'!$D$22,IF(J1104=22,'Equivalencia BH-BMPT'!$D$23,IF(J1104=23,'Equivalencia BH-BMPT'!#REF!,IF(J1104=24,'Equivalencia BH-BMPT'!$D$25,IF(J1104=25,'Equivalencia BH-BMPT'!$D$26,IF(J1104=26,'Equivalencia BH-BMPT'!$D$27,IF(J1104=27,'Equivalencia BH-BMPT'!$D$28,IF(J1104=28,'Equivalencia BH-BMPT'!$D$29,IF(J1104=29,'Equivalencia BH-BMPT'!$D$30,IF(J1104=30,'Equivalencia BH-BMPT'!$D$31,IF(J1104=31,'Equivalencia BH-BMPT'!$D$32,IF(J1104=32,'Equivalencia BH-BMPT'!$D$33,IF(J1104=33,'Equivalencia BH-BMPT'!$D$34,IF(J1104=34,'Equivalencia BH-BMPT'!$D$35,IF(J1104=35,'Equivalencia BH-BMPT'!$D$36,IF(J1104=36,'Equivalencia BH-BMPT'!$D$37,IF(J1104=37,'Equivalencia BH-BMPT'!$D$38,IF(J1104=38,'Equivalencia BH-BMPT'!#REF!,IF(J1104=39,'Equivalencia BH-BMPT'!$D$40,IF(J1104=40,'Equivalencia BH-BMPT'!$D$41,IF(J1104=41,'Equivalencia BH-BMPT'!$D$42,IF(J1104=42,'Equivalencia BH-BMPT'!$D$43,IF(J1104=43,'Equivalencia BH-BMPT'!$D$44,IF(J1104=44,'Equivalencia BH-BMPT'!$D$45,IF(J1104=45,'Equivalencia BH-BMPT'!$D$46,"No ha seleccionado un número de programa")))))))))))))))))))))))))))))))))))))))))))))</f>
        <v>No ha seleccionado un número de programa</v>
      </c>
      <c r="L1104" s="20"/>
      <c r="M1104" s="17"/>
      <c r="N1104" s="24"/>
      <c r="O1104" s="21"/>
      <c r="P1104" s="85"/>
      <c r="Q1104" s="22"/>
      <c r="R1104" s="22"/>
      <c r="S1104" s="22"/>
      <c r="T1104" s="22">
        <f t="shared" si="57"/>
        <v>0</v>
      </c>
      <c r="U1104" s="22"/>
      <c r="V1104" s="23"/>
      <c r="W1104" s="23"/>
      <c r="X1104" s="23"/>
      <c r="Y1104" s="17"/>
      <c r="Z1104" s="17"/>
      <c r="AA1104" s="39"/>
      <c r="AB1104" s="17"/>
      <c r="AC1104" s="17"/>
      <c r="AD1104" s="17"/>
      <c r="AE1104" s="17"/>
      <c r="AF1104" s="40" t="e">
        <f t="shared" si="58"/>
        <v>#DIV/0!</v>
      </c>
      <c r="AG1104" s="41"/>
      <c r="AH1104" s="41" t="b">
        <f t="shared" si="59"/>
        <v>1</v>
      </c>
    </row>
    <row r="1105" spans="1:34" ht="44.25" hidden="1" customHeight="1" thickBot="1" x14ac:dyDescent="0.3">
      <c r="A1105" s="17"/>
      <c r="B1105" s="17"/>
      <c r="C1105" s="3"/>
      <c r="D1105" s="17"/>
      <c r="E1105" s="3" t="str">
        <f>IF(D1105=1,'Tipo '!$B$2,IF(D1105=2,'Tipo '!$B$3,IF(D1105=3,'Tipo '!$B$4,IF(D1105=4,'Tipo '!$B$5,IF(D1105=5,'Tipo '!$B$6,IF(D1105=6,'Tipo '!$B$7,IF(D1105=7,'Tipo '!$B$8,IF(D1105=8,'Tipo '!$B$9,IF(D1105=9,'Tipo '!$B$10,IF(D1105=10,'Tipo '!$B$11,IF(D1105=11,'Tipo '!$B$12,IF(D1105=12,'Tipo '!$B$13,IF(D1105=13,'Tipo '!$B$14,IF(D1105=14,'Tipo '!$B$15,IF(D1105=15,'Tipo '!$B$16,IF(D1105=16,'Tipo '!$B$17,IF(D1105=17,'Tipo '!$B$18,IF(D1105=18,'Tipo '!$B$19,IF(D1105=19,'Tipo '!$B$20,IF(D1105=20,'Tipo '!$B$21,"No ha seleccionado un tipo de contrato válido"))))))))))))))))))))</f>
        <v>No ha seleccionado un tipo de contrato válido</v>
      </c>
      <c r="F1105" s="3"/>
      <c r="G1105" s="3"/>
      <c r="H1105" s="19"/>
      <c r="I1105" s="19"/>
      <c r="J1105" s="8"/>
      <c r="K1105" s="38" t="str">
        <f>IF(J1105=1,'Equivalencia BH-BMPT'!$D$2,IF(J1105=2,'Equivalencia BH-BMPT'!$D$3,IF(J1105=3,'Equivalencia BH-BMPT'!$D$4,IF(J1105=4,'Equivalencia BH-BMPT'!$D$5,IF(J1105=5,'Equivalencia BH-BMPT'!$D$6,IF(J1105=6,'Equivalencia BH-BMPT'!$D$7,IF(J1105=7,'Equivalencia BH-BMPT'!$D$8,IF(J1105=8,'Equivalencia BH-BMPT'!$D$9,IF(J1105=9,'Equivalencia BH-BMPT'!$D$10,IF(J1105=10,'Equivalencia BH-BMPT'!$D$11,IF(J1105=11,'Equivalencia BH-BMPT'!$D$12,IF(J1105=12,'Equivalencia BH-BMPT'!$D$13,IF(J1105=13,'Equivalencia BH-BMPT'!$D$14,IF(J1105=14,'Equivalencia BH-BMPT'!$D$15,IF(J1105=15,'Equivalencia BH-BMPT'!$D$16,IF(J1105=16,'Equivalencia BH-BMPT'!$D$17,IF(J1105=17,'Equivalencia BH-BMPT'!$D$18,IF(J1105=18,'Equivalencia BH-BMPT'!$D$19,IF(J1105=19,'Equivalencia BH-BMPT'!$D$20,IF(J1105=20,'Equivalencia BH-BMPT'!$D$21,IF(J1105=21,'Equivalencia BH-BMPT'!$D$22,IF(J1105=22,'Equivalencia BH-BMPT'!$D$23,IF(J1105=23,'Equivalencia BH-BMPT'!#REF!,IF(J1105=24,'Equivalencia BH-BMPT'!$D$25,IF(J1105=25,'Equivalencia BH-BMPT'!$D$26,IF(J1105=26,'Equivalencia BH-BMPT'!$D$27,IF(J1105=27,'Equivalencia BH-BMPT'!$D$28,IF(J1105=28,'Equivalencia BH-BMPT'!$D$29,IF(J1105=29,'Equivalencia BH-BMPT'!$D$30,IF(J1105=30,'Equivalencia BH-BMPT'!$D$31,IF(J1105=31,'Equivalencia BH-BMPT'!$D$32,IF(J1105=32,'Equivalencia BH-BMPT'!$D$33,IF(J1105=33,'Equivalencia BH-BMPT'!$D$34,IF(J1105=34,'Equivalencia BH-BMPT'!$D$35,IF(J1105=35,'Equivalencia BH-BMPT'!$D$36,IF(J1105=36,'Equivalencia BH-BMPT'!$D$37,IF(J1105=37,'Equivalencia BH-BMPT'!$D$38,IF(J1105=38,'Equivalencia BH-BMPT'!#REF!,IF(J1105=39,'Equivalencia BH-BMPT'!$D$40,IF(J1105=40,'Equivalencia BH-BMPT'!$D$41,IF(J1105=41,'Equivalencia BH-BMPT'!$D$42,IF(J1105=42,'Equivalencia BH-BMPT'!$D$43,IF(J1105=43,'Equivalencia BH-BMPT'!$D$44,IF(J1105=44,'Equivalencia BH-BMPT'!$D$45,IF(J1105=45,'Equivalencia BH-BMPT'!$D$46,"No ha seleccionado un número de programa")))))))))))))))))))))))))))))))))))))))))))))</f>
        <v>No ha seleccionado un número de programa</v>
      </c>
      <c r="L1105" s="20"/>
      <c r="M1105" s="17"/>
      <c r="N1105" s="24"/>
      <c r="O1105" s="21"/>
      <c r="P1105" s="85"/>
      <c r="Q1105" s="22"/>
      <c r="R1105" s="22"/>
      <c r="S1105" s="22"/>
      <c r="T1105" s="22">
        <f t="shared" si="57"/>
        <v>0</v>
      </c>
      <c r="U1105" s="22"/>
      <c r="V1105" s="23"/>
      <c r="W1105" s="23"/>
      <c r="X1105" s="23"/>
      <c r="Y1105" s="17"/>
      <c r="Z1105" s="17"/>
      <c r="AA1105" s="39"/>
      <c r="AB1105" s="17"/>
      <c r="AC1105" s="17"/>
      <c r="AD1105" s="17"/>
      <c r="AE1105" s="17"/>
      <c r="AF1105" s="40" t="e">
        <f t="shared" si="58"/>
        <v>#DIV/0!</v>
      </c>
      <c r="AG1105" s="41"/>
      <c r="AH1105" s="41" t="b">
        <f t="shared" si="59"/>
        <v>1</v>
      </c>
    </row>
    <row r="1106" spans="1:34" ht="44.25" hidden="1" customHeight="1" thickBot="1" x14ac:dyDescent="0.3">
      <c r="A1106" s="17"/>
      <c r="B1106" s="17"/>
      <c r="C1106" s="3"/>
      <c r="D1106" s="17"/>
      <c r="E1106" s="3" t="str">
        <f>IF(D1106=1,'Tipo '!$B$2,IF(D1106=2,'Tipo '!$B$3,IF(D1106=3,'Tipo '!$B$4,IF(D1106=4,'Tipo '!$B$5,IF(D1106=5,'Tipo '!$B$6,IF(D1106=6,'Tipo '!$B$7,IF(D1106=7,'Tipo '!$B$8,IF(D1106=8,'Tipo '!$B$9,IF(D1106=9,'Tipo '!$B$10,IF(D1106=10,'Tipo '!$B$11,IF(D1106=11,'Tipo '!$B$12,IF(D1106=12,'Tipo '!$B$13,IF(D1106=13,'Tipo '!$B$14,IF(D1106=14,'Tipo '!$B$15,IF(D1106=15,'Tipo '!$B$16,IF(D1106=16,'Tipo '!$B$17,IF(D1106=17,'Tipo '!$B$18,IF(D1106=18,'Tipo '!$B$19,IF(D1106=19,'Tipo '!$B$20,IF(D1106=20,'Tipo '!$B$21,"No ha seleccionado un tipo de contrato válido"))))))))))))))))))))</f>
        <v>No ha seleccionado un tipo de contrato válido</v>
      </c>
      <c r="F1106" s="3"/>
      <c r="G1106" s="3"/>
      <c r="H1106" s="19"/>
      <c r="I1106" s="19"/>
      <c r="J1106" s="8"/>
      <c r="K1106" s="38" t="str">
        <f>IF(J1106=1,'Equivalencia BH-BMPT'!$D$2,IF(J1106=2,'Equivalencia BH-BMPT'!$D$3,IF(J1106=3,'Equivalencia BH-BMPT'!$D$4,IF(J1106=4,'Equivalencia BH-BMPT'!$D$5,IF(J1106=5,'Equivalencia BH-BMPT'!$D$6,IF(J1106=6,'Equivalencia BH-BMPT'!$D$7,IF(J1106=7,'Equivalencia BH-BMPT'!$D$8,IF(J1106=8,'Equivalencia BH-BMPT'!$D$9,IF(J1106=9,'Equivalencia BH-BMPT'!$D$10,IF(J1106=10,'Equivalencia BH-BMPT'!$D$11,IF(J1106=11,'Equivalencia BH-BMPT'!$D$12,IF(J1106=12,'Equivalencia BH-BMPT'!$D$13,IF(J1106=13,'Equivalencia BH-BMPT'!$D$14,IF(J1106=14,'Equivalencia BH-BMPT'!$D$15,IF(J1106=15,'Equivalencia BH-BMPT'!$D$16,IF(J1106=16,'Equivalencia BH-BMPT'!$D$17,IF(J1106=17,'Equivalencia BH-BMPT'!$D$18,IF(J1106=18,'Equivalencia BH-BMPT'!$D$19,IF(J1106=19,'Equivalencia BH-BMPT'!$D$20,IF(J1106=20,'Equivalencia BH-BMPT'!$D$21,IF(J1106=21,'Equivalencia BH-BMPT'!$D$22,IF(J1106=22,'Equivalencia BH-BMPT'!$D$23,IF(J1106=23,'Equivalencia BH-BMPT'!#REF!,IF(J1106=24,'Equivalencia BH-BMPT'!$D$25,IF(J1106=25,'Equivalencia BH-BMPT'!$D$26,IF(J1106=26,'Equivalencia BH-BMPT'!$D$27,IF(J1106=27,'Equivalencia BH-BMPT'!$D$28,IF(J1106=28,'Equivalencia BH-BMPT'!$D$29,IF(J1106=29,'Equivalencia BH-BMPT'!$D$30,IF(J1106=30,'Equivalencia BH-BMPT'!$D$31,IF(J1106=31,'Equivalencia BH-BMPT'!$D$32,IF(J1106=32,'Equivalencia BH-BMPT'!$D$33,IF(J1106=33,'Equivalencia BH-BMPT'!$D$34,IF(J1106=34,'Equivalencia BH-BMPT'!$D$35,IF(J1106=35,'Equivalencia BH-BMPT'!$D$36,IF(J1106=36,'Equivalencia BH-BMPT'!$D$37,IF(J1106=37,'Equivalencia BH-BMPT'!$D$38,IF(J1106=38,'Equivalencia BH-BMPT'!#REF!,IF(J1106=39,'Equivalencia BH-BMPT'!$D$40,IF(J1106=40,'Equivalencia BH-BMPT'!$D$41,IF(J1106=41,'Equivalencia BH-BMPT'!$D$42,IF(J1106=42,'Equivalencia BH-BMPT'!$D$43,IF(J1106=43,'Equivalencia BH-BMPT'!$D$44,IF(J1106=44,'Equivalencia BH-BMPT'!$D$45,IF(J1106=45,'Equivalencia BH-BMPT'!$D$46,"No ha seleccionado un número de programa")))))))))))))))))))))))))))))))))))))))))))))</f>
        <v>No ha seleccionado un número de programa</v>
      </c>
      <c r="L1106" s="20"/>
      <c r="M1106" s="17"/>
      <c r="N1106" s="24"/>
      <c r="O1106" s="21"/>
      <c r="P1106" s="85"/>
      <c r="Q1106" s="22"/>
      <c r="R1106" s="22"/>
      <c r="S1106" s="22"/>
      <c r="T1106" s="22">
        <f t="shared" si="57"/>
        <v>0</v>
      </c>
      <c r="U1106" s="22"/>
      <c r="V1106" s="23"/>
      <c r="W1106" s="23"/>
      <c r="X1106" s="23"/>
      <c r="Y1106" s="17"/>
      <c r="Z1106" s="17"/>
      <c r="AA1106" s="39"/>
      <c r="AB1106" s="17"/>
      <c r="AC1106" s="17"/>
      <c r="AD1106" s="17"/>
      <c r="AE1106" s="17"/>
      <c r="AF1106" s="40" t="e">
        <f t="shared" si="58"/>
        <v>#DIV/0!</v>
      </c>
      <c r="AG1106" s="41"/>
      <c r="AH1106" s="41" t="b">
        <f t="shared" si="59"/>
        <v>1</v>
      </c>
    </row>
    <row r="1107" spans="1:34" ht="44.25" hidden="1" customHeight="1" thickBot="1" x14ac:dyDescent="0.3">
      <c r="A1107" s="17"/>
      <c r="B1107" s="17"/>
      <c r="C1107" s="3"/>
      <c r="D1107" s="17"/>
      <c r="E1107" s="3" t="str">
        <f>IF(D1107=1,'Tipo '!$B$2,IF(D1107=2,'Tipo '!$B$3,IF(D1107=3,'Tipo '!$B$4,IF(D1107=4,'Tipo '!$B$5,IF(D1107=5,'Tipo '!$B$6,IF(D1107=6,'Tipo '!$B$7,IF(D1107=7,'Tipo '!$B$8,IF(D1107=8,'Tipo '!$B$9,IF(D1107=9,'Tipo '!$B$10,IF(D1107=10,'Tipo '!$B$11,IF(D1107=11,'Tipo '!$B$12,IF(D1107=12,'Tipo '!$B$13,IF(D1107=13,'Tipo '!$B$14,IF(D1107=14,'Tipo '!$B$15,IF(D1107=15,'Tipo '!$B$16,IF(D1107=16,'Tipo '!$B$17,IF(D1107=17,'Tipo '!$B$18,IF(D1107=18,'Tipo '!$B$19,IF(D1107=19,'Tipo '!$B$20,IF(D1107=20,'Tipo '!$B$21,"No ha seleccionado un tipo de contrato válido"))))))))))))))))))))</f>
        <v>No ha seleccionado un tipo de contrato válido</v>
      </c>
      <c r="F1107" s="3"/>
      <c r="G1107" s="3"/>
      <c r="H1107" s="19"/>
      <c r="I1107" s="19"/>
      <c r="J1107" s="8"/>
      <c r="K1107" s="38" t="str">
        <f>IF(J1107=1,'Equivalencia BH-BMPT'!$D$2,IF(J1107=2,'Equivalencia BH-BMPT'!$D$3,IF(J1107=3,'Equivalencia BH-BMPT'!$D$4,IF(J1107=4,'Equivalencia BH-BMPT'!$D$5,IF(J1107=5,'Equivalencia BH-BMPT'!$D$6,IF(J1107=6,'Equivalencia BH-BMPT'!$D$7,IF(J1107=7,'Equivalencia BH-BMPT'!$D$8,IF(J1107=8,'Equivalencia BH-BMPT'!$D$9,IF(J1107=9,'Equivalencia BH-BMPT'!$D$10,IF(J1107=10,'Equivalencia BH-BMPT'!$D$11,IF(J1107=11,'Equivalencia BH-BMPT'!$D$12,IF(J1107=12,'Equivalencia BH-BMPT'!$D$13,IF(J1107=13,'Equivalencia BH-BMPT'!$D$14,IF(J1107=14,'Equivalencia BH-BMPT'!$D$15,IF(J1107=15,'Equivalencia BH-BMPT'!$D$16,IF(J1107=16,'Equivalencia BH-BMPT'!$D$17,IF(J1107=17,'Equivalencia BH-BMPT'!$D$18,IF(J1107=18,'Equivalencia BH-BMPT'!$D$19,IF(J1107=19,'Equivalencia BH-BMPT'!$D$20,IF(J1107=20,'Equivalencia BH-BMPT'!$D$21,IF(J1107=21,'Equivalencia BH-BMPT'!$D$22,IF(J1107=22,'Equivalencia BH-BMPT'!$D$23,IF(J1107=23,'Equivalencia BH-BMPT'!#REF!,IF(J1107=24,'Equivalencia BH-BMPT'!$D$25,IF(J1107=25,'Equivalencia BH-BMPT'!$D$26,IF(J1107=26,'Equivalencia BH-BMPT'!$D$27,IF(J1107=27,'Equivalencia BH-BMPT'!$D$28,IF(J1107=28,'Equivalencia BH-BMPT'!$D$29,IF(J1107=29,'Equivalencia BH-BMPT'!$D$30,IF(J1107=30,'Equivalencia BH-BMPT'!$D$31,IF(J1107=31,'Equivalencia BH-BMPT'!$D$32,IF(J1107=32,'Equivalencia BH-BMPT'!$D$33,IF(J1107=33,'Equivalencia BH-BMPT'!$D$34,IF(J1107=34,'Equivalencia BH-BMPT'!$D$35,IF(J1107=35,'Equivalencia BH-BMPT'!$D$36,IF(J1107=36,'Equivalencia BH-BMPT'!$D$37,IF(J1107=37,'Equivalencia BH-BMPT'!$D$38,IF(J1107=38,'Equivalencia BH-BMPT'!#REF!,IF(J1107=39,'Equivalencia BH-BMPT'!$D$40,IF(J1107=40,'Equivalencia BH-BMPT'!$D$41,IF(J1107=41,'Equivalencia BH-BMPT'!$D$42,IF(J1107=42,'Equivalencia BH-BMPT'!$D$43,IF(J1107=43,'Equivalencia BH-BMPT'!$D$44,IF(J1107=44,'Equivalencia BH-BMPT'!$D$45,IF(J1107=45,'Equivalencia BH-BMPT'!$D$46,"No ha seleccionado un número de programa")))))))))))))))))))))))))))))))))))))))))))))</f>
        <v>No ha seleccionado un número de programa</v>
      </c>
      <c r="L1107" s="20"/>
      <c r="M1107" s="17"/>
      <c r="N1107" s="24"/>
      <c r="O1107" s="21"/>
      <c r="P1107" s="85"/>
      <c r="Q1107" s="22"/>
      <c r="R1107" s="22"/>
      <c r="S1107" s="22"/>
      <c r="T1107" s="22">
        <f t="shared" si="57"/>
        <v>0</v>
      </c>
      <c r="U1107" s="22"/>
      <c r="V1107" s="23"/>
      <c r="W1107" s="23"/>
      <c r="X1107" s="23"/>
      <c r="Y1107" s="17"/>
      <c r="Z1107" s="17"/>
      <c r="AA1107" s="39"/>
      <c r="AB1107" s="17"/>
      <c r="AC1107" s="17"/>
      <c r="AD1107" s="17"/>
      <c r="AE1107" s="17"/>
      <c r="AF1107" s="40" t="e">
        <f t="shared" si="58"/>
        <v>#DIV/0!</v>
      </c>
      <c r="AG1107" s="41"/>
      <c r="AH1107" s="41" t="b">
        <f t="shared" si="59"/>
        <v>1</v>
      </c>
    </row>
    <row r="1108" spans="1:34" ht="44.25" hidden="1" customHeight="1" thickBot="1" x14ac:dyDescent="0.3">
      <c r="A1108" s="17"/>
      <c r="B1108" s="17"/>
      <c r="C1108" s="3"/>
      <c r="D1108" s="17"/>
      <c r="E1108" s="3" t="str">
        <f>IF(D1108=1,'Tipo '!$B$2,IF(D1108=2,'Tipo '!$B$3,IF(D1108=3,'Tipo '!$B$4,IF(D1108=4,'Tipo '!$B$5,IF(D1108=5,'Tipo '!$B$6,IF(D1108=6,'Tipo '!$B$7,IF(D1108=7,'Tipo '!$B$8,IF(D1108=8,'Tipo '!$B$9,IF(D1108=9,'Tipo '!$B$10,IF(D1108=10,'Tipo '!$B$11,IF(D1108=11,'Tipo '!$B$12,IF(D1108=12,'Tipo '!$B$13,IF(D1108=13,'Tipo '!$B$14,IF(D1108=14,'Tipo '!$B$15,IF(D1108=15,'Tipo '!$B$16,IF(D1108=16,'Tipo '!$B$17,IF(D1108=17,'Tipo '!$B$18,IF(D1108=18,'Tipo '!$B$19,IF(D1108=19,'Tipo '!$B$20,IF(D1108=20,'Tipo '!$B$21,"No ha seleccionado un tipo de contrato válido"))))))))))))))))))))</f>
        <v>No ha seleccionado un tipo de contrato válido</v>
      </c>
      <c r="F1108" s="3"/>
      <c r="G1108" s="3"/>
      <c r="H1108" s="19"/>
      <c r="I1108" s="19"/>
      <c r="J1108" s="8"/>
      <c r="K1108" s="38" t="str">
        <f>IF(J1108=1,'Equivalencia BH-BMPT'!$D$2,IF(J1108=2,'Equivalencia BH-BMPT'!$D$3,IF(J1108=3,'Equivalencia BH-BMPT'!$D$4,IF(J1108=4,'Equivalencia BH-BMPT'!$D$5,IF(J1108=5,'Equivalencia BH-BMPT'!$D$6,IF(J1108=6,'Equivalencia BH-BMPT'!$D$7,IF(J1108=7,'Equivalencia BH-BMPT'!$D$8,IF(J1108=8,'Equivalencia BH-BMPT'!$D$9,IF(J1108=9,'Equivalencia BH-BMPT'!$D$10,IF(J1108=10,'Equivalencia BH-BMPT'!$D$11,IF(J1108=11,'Equivalencia BH-BMPT'!$D$12,IF(J1108=12,'Equivalencia BH-BMPT'!$D$13,IF(J1108=13,'Equivalencia BH-BMPT'!$D$14,IF(J1108=14,'Equivalencia BH-BMPT'!$D$15,IF(J1108=15,'Equivalencia BH-BMPT'!$D$16,IF(J1108=16,'Equivalencia BH-BMPT'!$D$17,IF(J1108=17,'Equivalencia BH-BMPT'!$D$18,IF(J1108=18,'Equivalencia BH-BMPT'!$D$19,IF(J1108=19,'Equivalencia BH-BMPT'!$D$20,IF(J1108=20,'Equivalencia BH-BMPT'!$D$21,IF(J1108=21,'Equivalencia BH-BMPT'!$D$22,IF(J1108=22,'Equivalencia BH-BMPT'!$D$23,IF(J1108=23,'Equivalencia BH-BMPT'!#REF!,IF(J1108=24,'Equivalencia BH-BMPT'!$D$25,IF(J1108=25,'Equivalencia BH-BMPT'!$D$26,IF(J1108=26,'Equivalencia BH-BMPT'!$D$27,IF(J1108=27,'Equivalencia BH-BMPT'!$D$28,IF(J1108=28,'Equivalencia BH-BMPT'!$D$29,IF(J1108=29,'Equivalencia BH-BMPT'!$D$30,IF(J1108=30,'Equivalencia BH-BMPT'!$D$31,IF(J1108=31,'Equivalencia BH-BMPT'!$D$32,IF(J1108=32,'Equivalencia BH-BMPT'!$D$33,IF(J1108=33,'Equivalencia BH-BMPT'!$D$34,IF(J1108=34,'Equivalencia BH-BMPT'!$D$35,IF(J1108=35,'Equivalencia BH-BMPT'!$D$36,IF(J1108=36,'Equivalencia BH-BMPT'!$D$37,IF(J1108=37,'Equivalencia BH-BMPT'!$D$38,IF(J1108=38,'Equivalencia BH-BMPT'!#REF!,IF(J1108=39,'Equivalencia BH-BMPT'!$D$40,IF(J1108=40,'Equivalencia BH-BMPT'!$D$41,IF(J1108=41,'Equivalencia BH-BMPT'!$D$42,IF(J1108=42,'Equivalencia BH-BMPT'!$D$43,IF(J1108=43,'Equivalencia BH-BMPT'!$D$44,IF(J1108=44,'Equivalencia BH-BMPT'!$D$45,IF(J1108=45,'Equivalencia BH-BMPT'!$D$46,"No ha seleccionado un número de programa")))))))))))))))))))))))))))))))))))))))))))))</f>
        <v>No ha seleccionado un número de programa</v>
      </c>
      <c r="L1108" s="20"/>
      <c r="M1108" s="17"/>
      <c r="N1108" s="24"/>
      <c r="O1108" s="21"/>
      <c r="P1108" s="85"/>
      <c r="Q1108" s="22"/>
      <c r="R1108" s="22"/>
      <c r="S1108" s="22"/>
      <c r="T1108" s="22">
        <f t="shared" si="57"/>
        <v>0</v>
      </c>
      <c r="U1108" s="22"/>
      <c r="V1108" s="23"/>
      <c r="W1108" s="23"/>
      <c r="X1108" s="23"/>
      <c r="Y1108" s="17"/>
      <c r="Z1108" s="17"/>
      <c r="AA1108" s="39"/>
      <c r="AB1108" s="17"/>
      <c r="AC1108" s="17"/>
      <c r="AD1108" s="17"/>
      <c r="AE1108" s="17"/>
      <c r="AF1108" s="40" t="e">
        <f t="shared" si="58"/>
        <v>#DIV/0!</v>
      </c>
      <c r="AG1108" s="41"/>
      <c r="AH1108" s="41" t="b">
        <f t="shared" si="59"/>
        <v>1</v>
      </c>
    </row>
    <row r="1109" spans="1:34" ht="44.25" hidden="1" customHeight="1" thickBot="1" x14ac:dyDescent="0.3">
      <c r="A1109" s="17"/>
      <c r="B1109" s="17"/>
      <c r="C1109" s="3"/>
      <c r="D1109" s="17"/>
      <c r="E1109" s="3" t="str">
        <f>IF(D1109=1,'Tipo '!$B$2,IF(D1109=2,'Tipo '!$B$3,IF(D1109=3,'Tipo '!$B$4,IF(D1109=4,'Tipo '!$B$5,IF(D1109=5,'Tipo '!$B$6,IF(D1109=6,'Tipo '!$B$7,IF(D1109=7,'Tipo '!$B$8,IF(D1109=8,'Tipo '!$B$9,IF(D1109=9,'Tipo '!$B$10,IF(D1109=10,'Tipo '!$B$11,IF(D1109=11,'Tipo '!$B$12,IF(D1109=12,'Tipo '!$B$13,IF(D1109=13,'Tipo '!$B$14,IF(D1109=14,'Tipo '!$B$15,IF(D1109=15,'Tipo '!$B$16,IF(D1109=16,'Tipo '!$B$17,IF(D1109=17,'Tipo '!$B$18,IF(D1109=18,'Tipo '!$B$19,IF(D1109=19,'Tipo '!$B$20,IF(D1109=20,'Tipo '!$B$21,"No ha seleccionado un tipo de contrato válido"))))))))))))))))))))</f>
        <v>No ha seleccionado un tipo de contrato válido</v>
      </c>
      <c r="F1109" s="3"/>
      <c r="G1109" s="3"/>
      <c r="H1109" s="19"/>
      <c r="I1109" s="19"/>
      <c r="J1109" s="8"/>
      <c r="K1109" s="38" t="str">
        <f>IF(J1109=1,'Equivalencia BH-BMPT'!$D$2,IF(J1109=2,'Equivalencia BH-BMPT'!$D$3,IF(J1109=3,'Equivalencia BH-BMPT'!$D$4,IF(J1109=4,'Equivalencia BH-BMPT'!$D$5,IF(J1109=5,'Equivalencia BH-BMPT'!$D$6,IF(J1109=6,'Equivalencia BH-BMPT'!$D$7,IF(J1109=7,'Equivalencia BH-BMPT'!$D$8,IF(J1109=8,'Equivalencia BH-BMPT'!$D$9,IF(J1109=9,'Equivalencia BH-BMPT'!$D$10,IF(J1109=10,'Equivalencia BH-BMPT'!$D$11,IF(J1109=11,'Equivalencia BH-BMPT'!$D$12,IF(J1109=12,'Equivalencia BH-BMPT'!$D$13,IF(J1109=13,'Equivalencia BH-BMPT'!$D$14,IF(J1109=14,'Equivalencia BH-BMPT'!$D$15,IF(J1109=15,'Equivalencia BH-BMPT'!$D$16,IF(J1109=16,'Equivalencia BH-BMPT'!$D$17,IF(J1109=17,'Equivalencia BH-BMPT'!$D$18,IF(J1109=18,'Equivalencia BH-BMPT'!$D$19,IF(J1109=19,'Equivalencia BH-BMPT'!$D$20,IF(J1109=20,'Equivalencia BH-BMPT'!$D$21,IF(J1109=21,'Equivalencia BH-BMPT'!$D$22,IF(J1109=22,'Equivalencia BH-BMPT'!$D$23,IF(J1109=23,'Equivalencia BH-BMPT'!#REF!,IF(J1109=24,'Equivalencia BH-BMPT'!$D$25,IF(J1109=25,'Equivalencia BH-BMPT'!$D$26,IF(J1109=26,'Equivalencia BH-BMPT'!$D$27,IF(J1109=27,'Equivalencia BH-BMPT'!$D$28,IF(J1109=28,'Equivalencia BH-BMPT'!$D$29,IF(J1109=29,'Equivalencia BH-BMPT'!$D$30,IF(J1109=30,'Equivalencia BH-BMPT'!$D$31,IF(J1109=31,'Equivalencia BH-BMPT'!$D$32,IF(J1109=32,'Equivalencia BH-BMPT'!$D$33,IF(J1109=33,'Equivalencia BH-BMPT'!$D$34,IF(J1109=34,'Equivalencia BH-BMPT'!$D$35,IF(J1109=35,'Equivalencia BH-BMPT'!$D$36,IF(J1109=36,'Equivalencia BH-BMPT'!$D$37,IF(J1109=37,'Equivalencia BH-BMPT'!$D$38,IF(J1109=38,'Equivalencia BH-BMPT'!#REF!,IF(J1109=39,'Equivalencia BH-BMPT'!$D$40,IF(J1109=40,'Equivalencia BH-BMPT'!$D$41,IF(J1109=41,'Equivalencia BH-BMPT'!$D$42,IF(J1109=42,'Equivalencia BH-BMPT'!$D$43,IF(J1109=43,'Equivalencia BH-BMPT'!$D$44,IF(J1109=44,'Equivalencia BH-BMPT'!$D$45,IF(J1109=45,'Equivalencia BH-BMPT'!$D$46,"No ha seleccionado un número de programa")))))))))))))))))))))))))))))))))))))))))))))</f>
        <v>No ha seleccionado un número de programa</v>
      </c>
      <c r="L1109" s="20"/>
      <c r="M1109" s="17"/>
      <c r="N1109" s="24"/>
      <c r="O1109" s="21"/>
      <c r="P1109" s="85"/>
      <c r="Q1109" s="22"/>
      <c r="R1109" s="22"/>
      <c r="S1109" s="22"/>
      <c r="T1109" s="22">
        <f t="shared" si="57"/>
        <v>0</v>
      </c>
      <c r="U1109" s="22"/>
      <c r="V1109" s="23"/>
      <c r="W1109" s="23"/>
      <c r="X1109" s="23"/>
      <c r="Y1109" s="17"/>
      <c r="Z1109" s="17"/>
      <c r="AA1109" s="39"/>
      <c r="AB1109" s="17"/>
      <c r="AC1109" s="17"/>
      <c r="AD1109" s="17"/>
      <c r="AE1109" s="17"/>
      <c r="AF1109" s="40" t="e">
        <f t="shared" si="58"/>
        <v>#DIV/0!</v>
      </c>
      <c r="AG1109" s="41"/>
      <c r="AH1109" s="41" t="b">
        <f t="shared" si="59"/>
        <v>1</v>
      </c>
    </row>
    <row r="1110" spans="1:34" ht="44.25" hidden="1" customHeight="1" thickBot="1" x14ac:dyDescent="0.3">
      <c r="A1110" s="17"/>
      <c r="B1110" s="17"/>
      <c r="C1110" s="3"/>
      <c r="D1110" s="17"/>
      <c r="E1110" s="3" t="str">
        <f>IF(D1110=1,'Tipo '!$B$2,IF(D1110=2,'Tipo '!$B$3,IF(D1110=3,'Tipo '!$B$4,IF(D1110=4,'Tipo '!$B$5,IF(D1110=5,'Tipo '!$B$6,IF(D1110=6,'Tipo '!$B$7,IF(D1110=7,'Tipo '!$B$8,IF(D1110=8,'Tipo '!$B$9,IF(D1110=9,'Tipo '!$B$10,IF(D1110=10,'Tipo '!$B$11,IF(D1110=11,'Tipo '!$B$12,IF(D1110=12,'Tipo '!$B$13,IF(D1110=13,'Tipo '!$B$14,IF(D1110=14,'Tipo '!$B$15,IF(D1110=15,'Tipo '!$B$16,IF(D1110=16,'Tipo '!$B$17,IF(D1110=17,'Tipo '!$B$18,IF(D1110=18,'Tipo '!$B$19,IF(D1110=19,'Tipo '!$B$20,IF(D1110=20,'Tipo '!$B$21,"No ha seleccionado un tipo de contrato válido"))))))))))))))))))))</f>
        <v>No ha seleccionado un tipo de contrato válido</v>
      </c>
      <c r="F1110" s="3"/>
      <c r="G1110" s="3"/>
      <c r="H1110" s="19"/>
      <c r="I1110" s="19"/>
      <c r="J1110" s="8"/>
      <c r="K1110" s="38" t="str">
        <f>IF(J1110=1,'Equivalencia BH-BMPT'!$D$2,IF(J1110=2,'Equivalencia BH-BMPT'!$D$3,IF(J1110=3,'Equivalencia BH-BMPT'!$D$4,IF(J1110=4,'Equivalencia BH-BMPT'!$D$5,IF(J1110=5,'Equivalencia BH-BMPT'!$D$6,IF(J1110=6,'Equivalencia BH-BMPT'!$D$7,IF(J1110=7,'Equivalencia BH-BMPT'!$D$8,IF(J1110=8,'Equivalencia BH-BMPT'!$D$9,IF(J1110=9,'Equivalencia BH-BMPT'!$D$10,IF(J1110=10,'Equivalencia BH-BMPT'!$D$11,IF(J1110=11,'Equivalencia BH-BMPT'!$D$12,IF(J1110=12,'Equivalencia BH-BMPT'!$D$13,IF(J1110=13,'Equivalencia BH-BMPT'!$D$14,IF(J1110=14,'Equivalencia BH-BMPT'!$D$15,IF(J1110=15,'Equivalencia BH-BMPT'!$D$16,IF(J1110=16,'Equivalencia BH-BMPT'!$D$17,IF(J1110=17,'Equivalencia BH-BMPT'!$D$18,IF(J1110=18,'Equivalencia BH-BMPT'!$D$19,IF(J1110=19,'Equivalencia BH-BMPT'!$D$20,IF(J1110=20,'Equivalencia BH-BMPT'!$D$21,IF(J1110=21,'Equivalencia BH-BMPT'!$D$22,IF(J1110=22,'Equivalencia BH-BMPT'!$D$23,IF(J1110=23,'Equivalencia BH-BMPT'!#REF!,IF(J1110=24,'Equivalencia BH-BMPT'!$D$25,IF(J1110=25,'Equivalencia BH-BMPT'!$D$26,IF(J1110=26,'Equivalencia BH-BMPT'!$D$27,IF(J1110=27,'Equivalencia BH-BMPT'!$D$28,IF(J1110=28,'Equivalencia BH-BMPT'!$D$29,IF(J1110=29,'Equivalencia BH-BMPT'!$D$30,IF(J1110=30,'Equivalencia BH-BMPT'!$D$31,IF(J1110=31,'Equivalencia BH-BMPT'!$D$32,IF(J1110=32,'Equivalencia BH-BMPT'!$D$33,IF(J1110=33,'Equivalencia BH-BMPT'!$D$34,IF(J1110=34,'Equivalencia BH-BMPT'!$D$35,IF(J1110=35,'Equivalencia BH-BMPT'!$D$36,IF(J1110=36,'Equivalencia BH-BMPT'!$D$37,IF(J1110=37,'Equivalencia BH-BMPT'!$D$38,IF(J1110=38,'Equivalencia BH-BMPT'!#REF!,IF(J1110=39,'Equivalencia BH-BMPT'!$D$40,IF(J1110=40,'Equivalencia BH-BMPT'!$D$41,IF(J1110=41,'Equivalencia BH-BMPT'!$D$42,IF(J1110=42,'Equivalencia BH-BMPT'!$D$43,IF(J1110=43,'Equivalencia BH-BMPT'!$D$44,IF(J1110=44,'Equivalencia BH-BMPT'!$D$45,IF(J1110=45,'Equivalencia BH-BMPT'!$D$46,"No ha seleccionado un número de programa")))))))))))))))))))))))))))))))))))))))))))))</f>
        <v>No ha seleccionado un número de programa</v>
      </c>
      <c r="L1110" s="20"/>
      <c r="M1110" s="17"/>
      <c r="N1110" s="24"/>
      <c r="O1110" s="21"/>
      <c r="P1110" s="85"/>
      <c r="Q1110" s="22"/>
      <c r="R1110" s="22"/>
      <c r="S1110" s="22"/>
      <c r="T1110" s="22">
        <f t="shared" si="57"/>
        <v>0</v>
      </c>
      <c r="U1110" s="22"/>
      <c r="V1110" s="23"/>
      <c r="W1110" s="23"/>
      <c r="X1110" s="23"/>
      <c r="Y1110" s="17"/>
      <c r="Z1110" s="17"/>
      <c r="AA1110" s="39"/>
      <c r="AB1110" s="17"/>
      <c r="AC1110" s="17"/>
      <c r="AD1110" s="17"/>
      <c r="AE1110" s="17"/>
      <c r="AF1110" s="40" t="e">
        <f t="shared" si="58"/>
        <v>#DIV/0!</v>
      </c>
      <c r="AG1110" s="41"/>
      <c r="AH1110" s="41" t="b">
        <f t="shared" si="59"/>
        <v>1</v>
      </c>
    </row>
    <row r="1111" spans="1:34" ht="44.25" hidden="1" customHeight="1" thickBot="1" x14ac:dyDescent="0.3">
      <c r="A1111" s="17"/>
      <c r="B1111" s="17"/>
      <c r="C1111" s="3"/>
      <c r="D1111" s="17"/>
      <c r="E1111" s="3" t="str">
        <f>IF(D1111=1,'Tipo '!$B$2,IF(D1111=2,'Tipo '!$B$3,IF(D1111=3,'Tipo '!$B$4,IF(D1111=4,'Tipo '!$B$5,IF(D1111=5,'Tipo '!$B$6,IF(D1111=6,'Tipo '!$B$7,IF(D1111=7,'Tipo '!$B$8,IF(D1111=8,'Tipo '!$B$9,IF(D1111=9,'Tipo '!$B$10,IF(D1111=10,'Tipo '!$B$11,IF(D1111=11,'Tipo '!$B$12,IF(D1111=12,'Tipo '!$B$13,IF(D1111=13,'Tipo '!$B$14,IF(D1111=14,'Tipo '!$B$15,IF(D1111=15,'Tipo '!$B$16,IF(D1111=16,'Tipo '!$B$17,IF(D1111=17,'Tipo '!$B$18,IF(D1111=18,'Tipo '!$B$19,IF(D1111=19,'Tipo '!$B$20,IF(D1111=20,'Tipo '!$B$21,"No ha seleccionado un tipo de contrato válido"))))))))))))))))))))</f>
        <v>No ha seleccionado un tipo de contrato válido</v>
      </c>
      <c r="F1111" s="3"/>
      <c r="G1111" s="3"/>
      <c r="H1111" s="19"/>
      <c r="I1111" s="19"/>
      <c r="J1111" s="8"/>
      <c r="K1111" s="38" t="str">
        <f>IF(J1111=1,'Equivalencia BH-BMPT'!$D$2,IF(J1111=2,'Equivalencia BH-BMPT'!$D$3,IF(J1111=3,'Equivalencia BH-BMPT'!$D$4,IF(J1111=4,'Equivalencia BH-BMPT'!$D$5,IF(J1111=5,'Equivalencia BH-BMPT'!$D$6,IF(J1111=6,'Equivalencia BH-BMPT'!$D$7,IF(J1111=7,'Equivalencia BH-BMPT'!$D$8,IF(J1111=8,'Equivalencia BH-BMPT'!$D$9,IF(J1111=9,'Equivalencia BH-BMPT'!$D$10,IF(J1111=10,'Equivalencia BH-BMPT'!$D$11,IF(J1111=11,'Equivalencia BH-BMPT'!$D$12,IF(J1111=12,'Equivalencia BH-BMPT'!$D$13,IF(J1111=13,'Equivalencia BH-BMPT'!$D$14,IF(J1111=14,'Equivalencia BH-BMPT'!$D$15,IF(J1111=15,'Equivalencia BH-BMPT'!$D$16,IF(J1111=16,'Equivalencia BH-BMPT'!$D$17,IF(J1111=17,'Equivalencia BH-BMPT'!$D$18,IF(J1111=18,'Equivalencia BH-BMPT'!$D$19,IF(J1111=19,'Equivalencia BH-BMPT'!$D$20,IF(J1111=20,'Equivalencia BH-BMPT'!$D$21,IF(J1111=21,'Equivalencia BH-BMPT'!$D$22,IF(J1111=22,'Equivalencia BH-BMPT'!$D$23,IF(J1111=23,'Equivalencia BH-BMPT'!#REF!,IF(J1111=24,'Equivalencia BH-BMPT'!$D$25,IF(J1111=25,'Equivalencia BH-BMPT'!$D$26,IF(J1111=26,'Equivalencia BH-BMPT'!$D$27,IF(J1111=27,'Equivalencia BH-BMPT'!$D$28,IF(J1111=28,'Equivalencia BH-BMPT'!$D$29,IF(J1111=29,'Equivalencia BH-BMPT'!$D$30,IF(J1111=30,'Equivalencia BH-BMPT'!$D$31,IF(J1111=31,'Equivalencia BH-BMPT'!$D$32,IF(J1111=32,'Equivalencia BH-BMPT'!$D$33,IF(J1111=33,'Equivalencia BH-BMPT'!$D$34,IF(J1111=34,'Equivalencia BH-BMPT'!$D$35,IF(J1111=35,'Equivalencia BH-BMPT'!$D$36,IF(J1111=36,'Equivalencia BH-BMPT'!$D$37,IF(J1111=37,'Equivalencia BH-BMPT'!$D$38,IF(J1111=38,'Equivalencia BH-BMPT'!#REF!,IF(J1111=39,'Equivalencia BH-BMPT'!$D$40,IF(J1111=40,'Equivalencia BH-BMPT'!$D$41,IF(J1111=41,'Equivalencia BH-BMPT'!$D$42,IF(J1111=42,'Equivalencia BH-BMPT'!$D$43,IF(J1111=43,'Equivalencia BH-BMPT'!$D$44,IF(J1111=44,'Equivalencia BH-BMPT'!$D$45,IF(J1111=45,'Equivalencia BH-BMPT'!$D$46,"No ha seleccionado un número de programa")))))))))))))))))))))))))))))))))))))))))))))</f>
        <v>No ha seleccionado un número de programa</v>
      </c>
      <c r="L1111" s="20"/>
      <c r="M1111" s="17"/>
      <c r="N1111" s="24"/>
      <c r="O1111" s="21"/>
      <c r="P1111" s="85"/>
      <c r="Q1111" s="22"/>
      <c r="R1111" s="22"/>
      <c r="S1111" s="22"/>
      <c r="T1111" s="22">
        <f t="shared" si="57"/>
        <v>0</v>
      </c>
      <c r="U1111" s="22"/>
      <c r="V1111" s="23"/>
      <c r="W1111" s="23"/>
      <c r="X1111" s="23"/>
      <c r="Y1111" s="17"/>
      <c r="Z1111" s="17"/>
      <c r="AA1111" s="39"/>
      <c r="AB1111" s="17"/>
      <c r="AC1111" s="17"/>
      <c r="AD1111" s="17"/>
      <c r="AE1111" s="17"/>
      <c r="AF1111" s="40" t="e">
        <f t="shared" si="58"/>
        <v>#DIV/0!</v>
      </c>
      <c r="AG1111" s="41"/>
      <c r="AH1111" s="41" t="b">
        <f t="shared" si="59"/>
        <v>1</v>
      </c>
    </row>
    <row r="1112" spans="1:34" ht="44.25" hidden="1" customHeight="1" thickBot="1" x14ac:dyDescent="0.3">
      <c r="A1112" s="17"/>
      <c r="B1112" s="17"/>
      <c r="C1112" s="3"/>
      <c r="D1112" s="17"/>
      <c r="E1112" s="3" t="str">
        <f>IF(D1112=1,'Tipo '!$B$2,IF(D1112=2,'Tipo '!$B$3,IF(D1112=3,'Tipo '!$B$4,IF(D1112=4,'Tipo '!$B$5,IF(D1112=5,'Tipo '!$B$6,IF(D1112=6,'Tipo '!$B$7,IF(D1112=7,'Tipo '!$B$8,IF(D1112=8,'Tipo '!$B$9,IF(D1112=9,'Tipo '!$B$10,IF(D1112=10,'Tipo '!$B$11,IF(D1112=11,'Tipo '!$B$12,IF(D1112=12,'Tipo '!$B$13,IF(D1112=13,'Tipo '!$B$14,IF(D1112=14,'Tipo '!$B$15,IF(D1112=15,'Tipo '!$B$16,IF(D1112=16,'Tipo '!$B$17,IF(D1112=17,'Tipo '!$B$18,IF(D1112=18,'Tipo '!$B$19,IF(D1112=19,'Tipo '!$B$20,IF(D1112=20,'Tipo '!$B$21,"No ha seleccionado un tipo de contrato válido"))))))))))))))))))))</f>
        <v>No ha seleccionado un tipo de contrato válido</v>
      </c>
      <c r="F1112" s="3"/>
      <c r="G1112" s="3"/>
      <c r="H1112" s="19"/>
      <c r="I1112" s="19"/>
      <c r="J1112" s="8"/>
      <c r="K1112" s="38" t="str">
        <f>IF(J1112=1,'Equivalencia BH-BMPT'!$D$2,IF(J1112=2,'Equivalencia BH-BMPT'!$D$3,IF(J1112=3,'Equivalencia BH-BMPT'!$D$4,IF(J1112=4,'Equivalencia BH-BMPT'!$D$5,IF(J1112=5,'Equivalencia BH-BMPT'!$D$6,IF(J1112=6,'Equivalencia BH-BMPT'!$D$7,IF(J1112=7,'Equivalencia BH-BMPT'!$D$8,IF(J1112=8,'Equivalencia BH-BMPT'!$D$9,IF(J1112=9,'Equivalencia BH-BMPT'!$D$10,IF(J1112=10,'Equivalencia BH-BMPT'!$D$11,IF(J1112=11,'Equivalencia BH-BMPT'!$D$12,IF(J1112=12,'Equivalencia BH-BMPT'!$D$13,IF(J1112=13,'Equivalencia BH-BMPT'!$D$14,IF(J1112=14,'Equivalencia BH-BMPT'!$D$15,IF(J1112=15,'Equivalencia BH-BMPT'!$D$16,IF(J1112=16,'Equivalencia BH-BMPT'!$D$17,IF(J1112=17,'Equivalencia BH-BMPT'!$D$18,IF(J1112=18,'Equivalencia BH-BMPT'!$D$19,IF(J1112=19,'Equivalencia BH-BMPT'!$D$20,IF(J1112=20,'Equivalencia BH-BMPT'!$D$21,IF(J1112=21,'Equivalencia BH-BMPT'!$D$22,IF(J1112=22,'Equivalencia BH-BMPT'!$D$23,IF(J1112=23,'Equivalencia BH-BMPT'!#REF!,IF(J1112=24,'Equivalencia BH-BMPT'!$D$25,IF(J1112=25,'Equivalencia BH-BMPT'!$D$26,IF(J1112=26,'Equivalencia BH-BMPT'!$D$27,IF(J1112=27,'Equivalencia BH-BMPT'!$D$28,IF(J1112=28,'Equivalencia BH-BMPT'!$D$29,IF(J1112=29,'Equivalencia BH-BMPT'!$D$30,IF(J1112=30,'Equivalencia BH-BMPT'!$D$31,IF(J1112=31,'Equivalencia BH-BMPT'!$D$32,IF(J1112=32,'Equivalencia BH-BMPT'!$D$33,IF(J1112=33,'Equivalencia BH-BMPT'!$D$34,IF(J1112=34,'Equivalencia BH-BMPT'!$D$35,IF(J1112=35,'Equivalencia BH-BMPT'!$D$36,IF(J1112=36,'Equivalencia BH-BMPT'!$D$37,IF(J1112=37,'Equivalencia BH-BMPT'!$D$38,IF(J1112=38,'Equivalencia BH-BMPT'!#REF!,IF(J1112=39,'Equivalencia BH-BMPT'!$D$40,IF(J1112=40,'Equivalencia BH-BMPT'!$D$41,IF(J1112=41,'Equivalencia BH-BMPT'!$D$42,IF(J1112=42,'Equivalencia BH-BMPT'!$D$43,IF(J1112=43,'Equivalencia BH-BMPT'!$D$44,IF(J1112=44,'Equivalencia BH-BMPT'!$D$45,IF(J1112=45,'Equivalencia BH-BMPT'!$D$46,"No ha seleccionado un número de programa")))))))))))))))))))))))))))))))))))))))))))))</f>
        <v>No ha seleccionado un número de programa</v>
      </c>
      <c r="L1112" s="20"/>
      <c r="M1112" s="17"/>
      <c r="N1112" s="24"/>
      <c r="O1112" s="21"/>
      <c r="P1112" s="85"/>
      <c r="Q1112" s="22"/>
      <c r="R1112" s="22"/>
      <c r="S1112" s="22"/>
      <c r="T1112" s="22">
        <f t="shared" si="57"/>
        <v>0</v>
      </c>
      <c r="U1112" s="22"/>
      <c r="V1112" s="23"/>
      <c r="W1112" s="23"/>
      <c r="X1112" s="23"/>
      <c r="Y1112" s="17"/>
      <c r="Z1112" s="17"/>
      <c r="AA1112" s="39"/>
      <c r="AB1112" s="17"/>
      <c r="AC1112" s="17"/>
      <c r="AD1112" s="17"/>
      <c r="AE1112" s="17"/>
      <c r="AF1112" s="40" t="e">
        <f t="shared" si="58"/>
        <v>#DIV/0!</v>
      </c>
      <c r="AG1112" s="41"/>
      <c r="AH1112" s="41" t="b">
        <f t="shared" si="59"/>
        <v>1</v>
      </c>
    </row>
    <row r="1113" spans="1:34" ht="44.25" hidden="1" customHeight="1" thickBot="1" x14ac:dyDescent="0.3">
      <c r="A1113" s="17"/>
      <c r="B1113" s="17"/>
      <c r="C1113" s="3"/>
      <c r="D1113" s="17"/>
      <c r="E1113" s="3" t="str">
        <f>IF(D1113=1,'Tipo '!$B$2,IF(D1113=2,'Tipo '!$B$3,IF(D1113=3,'Tipo '!$B$4,IF(D1113=4,'Tipo '!$B$5,IF(D1113=5,'Tipo '!$B$6,IF(D1113=6,'Tipo '!$B$7,IF(D1113=7,'Tipo '!$B$8,IF(D1113=8,'Tipo '!$B$9,IF(D1113=9,'Tipo '!$B$10,IF(D1113=10,'Tipo '!$B$11,IF(D1113=11,'Tipo '!$B$12,IF(D1113=12,'Tipo '!$B$13,IF(D1113=13,'Tipo '!$B$14,IF(D1113=14,'Tipo '!$B$15,IF(D1113=15,'Tipo '!$B$16,IF(D1113=16,'Tipo '!$B$17,IF(D1113=17,'Tipo '!$B$18,IF(D1113=18,'Tipo '!$B$19,IF(D1113=19,'Tipo '!$B$20,IF(D1113=20,'Tipo '!$B$21,"No ha seleccionado un tipo de contrato válido"))))))))))))))))))))</f>
        <v>No ha seleccionado un tipo de contrato válido</v>
      </c>
      <c r="F1113" s="3"/>
      <c r="G1113" s="3"/>
      <c r="H1113" s="19"/>
      <c r="I1113" s="19"/>
      <c r="J1113" s="8"/>
      <c r="K1113" s="38" t="str">
        <f>IF(J1113=1,'Equivalencia BH-BMPT'!$D$2,IF(J1113=2,'Equivalencia BH-BMPT'!$D$3,IF(J1113=3,'Equivalencia BH-BMPT'!$D$4,IF(J1113=4,'Equivalencia BH-BMPT'!$D$5,IF(J1113=5,'Equivalencia BH-BMPT'!$D$6,IF(J1113=6,'Equivalencia BH-BMPT'!$D$7,IF(J1113=7,'Equivalencia BH-BMPT'!$D$8,IF(J1113=8,'Equivalencia BH-BMPT'!$D$9,IF(J1113=9,'Equivalencia BH-BMPT'!$D$10,IF(J1113=10,'Equivalencia BH-BMPT'!$D$11,IF(J1113=11,'Equivalencia BH-BMPT'!$D$12,IF(J1113=12,'Equivalencia BH-BMPT'!$D$13,IF(J1113=13,'Equivalencia BH-BMPT'!$D$14,IF(J1113=14,'Equivalencia BH-BMPT'!$D$15,IF(J1113=15,'Equivalencia BH-BMPT'!$D$16,IF(J1113=16,'Equivalencia BH-BMPT'!$D$17,IF(J1113=17,'Equivalencia BH-BMPT'!$D$18,IF(J1113=18,'Equivalencia BH-BMPT'!$D$19,IF(J1113=19,'Equivalencia BH-BMPT'!$D$20,IF(J1113=20,'Equivalencia BH-BMPT'!$D$21,IF(J1113=21,'Equivalencia BH-BMPT'!$D$22,IF(J1113=22,'Equivalencia BH-BMPT'!$D$23,IF(J1113=23,'Equivalencia BH-BMPT'!#REF!,IF(J1113=24,'Equivalencia BH-BMPT'!$D$25,IF(J1113=25,'Equivalencia BH-BMPT'!$D$26,IF(J1113=26,'Equivalencia BH-BMPT'!$D$27,IF(J1113=27,'Equivalencia BH-BMPT'!$D$28,IF(J1113=28,'Equivalencia BH-BMPT'!$D$29,IF(J1113=29,'Equivalencia BH-BMPT'!$D$30,IF(J1113=30,'Equivalencia BH-BMPT'!$D$31,IF(J1113=31,'Equivalencia BH-BMPT'!$D$32,IF(J1113=32,'Equivalencia BH-BMPT'!$D$33,IF(J1113=33,'Equivalencia BH-BMPT'!$D$34,IF(J1113=34,'Equivalencia BH-BMPT'!$D$35,IF(J1113=35,'Equivalencia BH-BMPT'!$D$36,IF(J1113=36,'Equivalencia BH-BMPT'!$D$37,IF(J1113=37,'Equivalencia BH-BMPT'!$D$38,IF(J1113=38,'Equivalencia BH-BMPT'!#REF!,IF(J1113=39,'Equivalencia BH-BMPT'!$D$40,IF(J1113=40,'Equivalencia BH-BMPT'!$D$41,IF(J1113=41,'Equivalencia BH-BMPT'!$D$42,IF(J1113=42,'Equivalencia BH-BMPT'!$D$43,IF(J1113=43,'Equivalencia BH-BMPT'!$D$44,IF(J1113=44,'Equivalencia BH-BMPT'!$D$45,IF(J1113=45,'Equivalencia BH-BMPT'!$D$46,"No ha seleccionado un número de programa")))))))))))))))))))))))))))))))))))))))))))))</f>
        <v>No ha seleccionado un número de programa</v>
      </c>
      <c r="L1113" s="20"/>
      <c r="M1113" s="17"/>
      <c r="N1113" s="24"/>
      <c r="O1113" s="21"/>
      <c r="P1113" s="85"/>
      <c r="Q1113" s="22"/>
      <c r="R1113" s="22"/>
      <c r="S1113" s="22"/>
      <c r="T1113" s="22">
        <f t="shared" si="57"/>
        <v>0</v>
      </c>
      <c r="U1113" s="22"/>
      <c r="V1113" s="23"/>
      <c r="W1113" s="23"/>
      <c r="X1113" s="23"/>
      <c r="Y1113" s="17"/>
      <c r="Z1113" s="17"/>
      <c r="AA1113" s="39"/>
      <c r="AB1113" s="17"/>
      <c r="AC1113" s="17"/>
      <c r="AD1113" s="17"/>
      <c r="AE1113" s="17"/>
      <c r="AF1113" s="40" t="e">
        <f t="shared" si="58"/>
        <v>#DIV/0!</v>
      </c>
      <c r="AG1113" s="41"/>
      <c r="AH1113" s="41" t="b">
        <f t="shared" si="59"/>
        <v>1</v>
      </c>
    </row>
    <row r="1114" spans="1:34" ht="44.25" hidden="1" customHeight="1" thickBot="1" x14ac:dyDescent="0.3">
      <c r="A1114" s="17"/>
      <c r="B1114" s="17"/>
      <c r="C1114" s="3"/>
      <c r="D1114" s="17"/>
      <c r="E1114" s="3" t="str">
        <f>IF(D1114=1,'Tipo '!$B$2,IF(D1114=2,'Tipo '!$B$3,IF(D1114=3,'Tipo '!$B$4,IF(D1114=4,'Tipo '!$B$5,IF(D1114=5,'Tipo '!$B$6,IF(D1114=6,'Tipo '!$B$7,IF(D1114=7,'Tipo '!$B$8,IF(D1114=8,'Tipo '!$B$9,IF(D1114=9,'Tipo '!$B$10,IF(D1114=10,'Tipo '!$B$11,IF(D1114=11,'Tipo '!$B$12,IF(D1114=12,'Tipo '!$B$13,IF(D1114=13,'Tipo '!$B$14,IF(D1114=14,'Tipo '!$B$15,IF(D1114=15,'Tipo '!$B$16,IF(D1114=16,'Tipo '!$B$17,IF(D1114=17,'Tipo '!$B$18,IF(D1114=18,'Tipo '!$B$19,IF(D1114=19,'Tipo '!$B$20,IF(D1114=20,'Tipo '!$B$21,"No ha seleccionado un tipo de contrato válido"))))))))))))))))))))</f>
        <v>No ha seleccionado un tipo de contrato válido</v>
      </c>
      <c r="F1114" s="3"/>
      <c r="G1114" s="3"/>
      <c r="H1114" s="19"/>
      <c r="I1114" s="19"/>
      <c r="J1114" s="8"/>
      <c r="K1114" s="38" t="str">
        <f>IF(J1114=1,'Equivalencia BH-BMPT'!$D$2,IF(J1114=2,'Equivalencia BH-BMPT'!$D$3,IF(J1114=3,'Equivalencia BH-BMPT'!$D$4,IF(J1114=4,'Equivalencia BH-BMPT'!$D$5,IF(J1114=5,'Equivalencia BH-BMPT'!$D$6,IF(J1114=6,'Equivalencia BH-BMPT'!$D$7,IF(J1114=7,'Equivalencia BH-BMPT'!$D$8,IF(J1114=8,'Equivalencia BH-BMPT'!$D$9,IF(J1114=9,'Equivalencia BH-BMPT'!$D$10,IF(J1114=10,'Equivalencia BH-BMPT'!$D$11,IF(J1114=11,'Equivalencia BH-BMPT'!$D$12,IF(J1114=12,'Equivalencia BH-BMPT'!$D$13,IF(J1114=13,'Equivalencia BH-BMPT'!$D$14,IF(J1114=14,'Equivalencia BH-BMPT'!$D$15,IF(J1114=15,'Equivalencia BH-BMPT'!$D$16,IF(J1114=16,'Equivalencia BH-BMPT'!$D$17,IF(J1114=17,'Equivalencia BH-BMPT'!$D$18,IF(J1114=18,'Equivalencia BH-BMPT'!$D$19,IF(J1114=19,'Equivalencia BH-BMPT'!$D$20,IF(J1114=20,'Equivalencia BH-BMPT'!$D$21,IF(J1114=21,'Equivalencia BH-BMPT'!$D$22,IF(J1114=22,'Equivalencia BH-BMPT'!$D$23,IF(J1114=23,'Equivalencia BH-BMPT'!#REF!,IF(J1114=24,'Equivalencia BH-BMPT'!$D$25,IF(J1114=25,'Equivalencia BH-BMPT'!$D$26,IF(J1114=26,'Equivalencia BH-BMPT'!$D$27,IF(J1114=27,'Equivalencia BH-BMPT'!$D$28,IF(J1114=28,'Equivalencia BH-BMPT'!$D$29,IF(J1114=29,'Equivalencia BH-BMPT'!$D$30,IF(J1114=30,'Equivalencia BH-BMPT'!$D$31,IF(J1114=31,'Equivalencia BH-BMPT'!$D$32,IF(J1114=32,'Equivalencia BH-BMPT'!$D$33,IF(J1114=33,'Equivalencia BH-BMPT'!$D$34,IF(J1114=34,'Equivalencia BH-BMPT'!$D$35,IF(J1114=35,'Equivalencia BH-BMPT'!$D$36,IF(J1114=36,'Equivalencia BH-BMPT'!$D$37,IF(J1114=37,'Equivalencia BH-BMPT'!$D$38,IF(J1114=38,'Equivalencia BH-BMPT'!#REF!,IF(J1114=39,'Equivalencia BH-BMPT'!$D$40,IF(J1114=40,'Equivalencia BH-BMPT'!$D$41,IF(J1114=41,'Equivalencia BH-BMPT'!$D$42,IF(J1114=42,'Equivalencia BH-BMPT'!$D$43,IF(J1114=43,'Equivalencia BH-BMPT'!$D$44,IF(J1114=44,'Equivalencia BH-BMPT'!$D$45,IF(J1114=45,'Equivalencia BH-BMPT'!$D$46,"No ha seleccionado un número de programa")))))))))))))))))))))))))))))))))))))))))))))</f>
        <v>No ha seleccionado un número de programa</v>
      </c>
      <c r="L1114" s="20"/>
      <c r="M1114" s="17"/>
      <c r="N1114" s="24"/>
      <c r="O1114" s="21"/>
      <c r="P1114" s="85"/>
      <c r="Q1114" s="22"/>
      <c r="R1114" s="22"/>
      <c r="S1114" s="22"/>
      <c r="T1114" s="22">
        <f t="shared" si="57"/>
        <v>0</v>
      </c>
      <c r="U1114" s="22"/>
      <c r="V1114" s="23"/>
      <c r="W1114" s="23"/>
      <c r="X1114" s="23"/>
      <c r="Y1114" s="17"/>
      <c r="Z1114" s="17"/>
      <c r="AA1114" s="39"/>
      <c r="AB1114" s="17"/>
      <c r="AC1114" s="17"/>
      <c r="AD1114" s="17"/>
      <c r="AE1114" s="17"/>
      <c r="AF1114" s="40" t="e">
        <f t="shared" si="58"/>
        <v>#DIV/0!</v>
      </c>
      <c r="AG1114" s="41"/>
      <c r="AH1114" s="41" t="b">
        <f t="shared" si="59"/>
        <v>1</v>
      </c>
    </row>
    <row r="1115" spans="1:34" ht="44.25" hidden="1" customHeight="1" thickBot="1" x14ac:dyDescent="0.3">
      <c r="A1115" s="17"/>
      <c r="B1115" s="17"/>
      <c r="C1115" s="3"/>
      <c r="D1115" s="17"/>
      <c r="E1115" s="3" t="str">
        <f>IF(D1115=1,'Tipo '!$B$2,IF(D1115=2,'Tipo '!$B$3,IF(D1115=3,'Tipo '!$B$4,IF(D1115=4,'Tipo '!$B$5,IF(D1115=5,'Tipo '!$B$6,IF(D1115=6,'Tipo '!$B$7,IF(D1115=7,'Tipo '!$B$8,IF(D1115=8,'Tipo '!$B$9,IF(D1115=9,'Tipo '!$B$10,IF(D1115=10,'Tipo '!$B$11,IF(D1115=11,'Tipo '!$B$12,IF(D1115=12,'Tipo '!$B$13,IF(D1115=13,'Tipo '!$B$14,IF(D1115=14,'Tipo '!$B$15,IF(D1115=15,'Tipo '!$B$16,IF(D1115=16,'Tipo '!$B$17,IF(D1115=17,'Tipo '!$B$18,IF(D1115=18,'Tipo '!$B$19,IF(D1115=19,'Tipo '!$B$20,IF(D1115=20,'Tipo '!$B$21,"No ha seleccionado un tipo de contrato válido"))))))))))))))))))))</f>
        <v>No ha seleccionado un tipo de contrato válido</v>
      </c>
      <c r="F1115" s="3"/>
      <c r="G1115" s="3"/>
      <c r="H1115" s="19"/>
      <c r="I1115" s="19"/>
      <c r="J1115" s="8"/>
      <c r="K1115" s="38" t="str">
        <f>IF(J1115=1,'Equivalencia BH-BMPT'!$D$2,IF(J1115=2,'Equivalencia BH-BMPT'!$D$3,IF(J1115=3,'Equivalencia BH-BMPT'!$D$4,IF(J1115=4,'Equivalencia BH-BMPT'!$D$5,IF(J1115=5,'Equivalencia BH-BMPT'!$D$6,IF(J1115=6,'Equivalencia BH-BMPT'!$D$7,IF(J1115=7,'Equivalencia BH-BMPT'!$D$8,IF(J1115=8,'Equivalencia BH-BMPT'!$D$9,IF(J1115=9,'Equivalencia BH-BMPT'!$D$10,IF(J1115=10,'Equivalencia BH-BMPT'!$D$11,IF(J1115=11,'Equivalencia BH-BMPT'!$D$12,IF(J1115=12,'Equivalencia BH-BMPT'!$D$13,IF(J1115=13,'Equivalencia BH-BMPT'!$D$14,IF(J1115=14,'Equivalencia BH-BMPT'!$D$15,IF(J1115=15,'Equivalencia BH-BMPT'!$D$16,IF(J1115=16,'Equivalencia BH-BMPT'!$D$17,IF(J1115=17,'Equivalencia BH-BMPT'!$D$18,IF(J1115=18,'Equivalencia BH-BMPT'!$D$19,IF(J1115=19,'Equivalencia BH-BMPT'!$D$20,IF(J1115=20,'Equivalencia BH-BMPT'!$D$21,IF(J1115=21,'Equivalencia BH-BMPT'!$D$22,IF(J1115=22,'Equivalencia BH-BMPT'!$D$23,IF(J1115=23,'Equivalencia BH-BMPT'!#REF!,IF(J1115=24,'Equivalencia BH-BMPT'!$D$25,IF(J1115=25,'Equivalencia BH-BMPT'!$D$26,IF(J1115=26,'Equivalencia BH-BMPT'!$D$27,IF(J1115=27,'Equivalencia BH-BMPT'!$D$28,IF(J1115=28,'Equivalencia BH-BMPT'!$D$29,IF(J1115=29,'Equivalencia BH-BMPT'!$D$30,IF(J1115=30,'Equivalencia BH-BMPT'!$D$31,IF(J1115=31,'Equivalencia BH-BMPT'!$D$32,IF(J1115=32,'Equivalencia BH-BMPT'!$D$33,IF(J1115=33,'Equivalencia BH-BMPT'!$D$34,IF(J1115=34,'Equivalencia BH-BMPT'!$D$35,IF(J1115=35,'Equivalencia BH-BMPT'!$D$36,IF(J1115=36,'Equivalencia BH-BMPT'!$D$37,IF(J1115=37,'Equivalencia BH-BMPT'!$D$38,IF(J1115=38,'Equivalencia BH-BMPT'!#REF!,IF(J1115=39,'Equivalencia BH-BMPT'!$D$40,IF(J1115=40,'Equivalencia BH-BMPT'!$D$41,IF(J1115=41,'Equivalencia BH-BMPT'!$D$42,IF(J1115=42,'Equivalencia BH-BMPT'!$D$43,IF(J1115=43,'Equivalencia BH-BMPT'!$D$44,IF(J1115=44,'Equivalencia BH-BMPT'!$D$45,IF(J1115=45,'Equivalencia BH-BMPT'!$D$46,"No ha seleccionado un número de programa")))))))))))))))))))))))))))))))))))))))))))))</f>
        <v>No ha seleccionado un número de programa</v>
      </c>
      <c r="L1115" s="20"/>
      <c r="M1115" s="17"/>
      <c r="N1115" s="24"/>
      <c r="O1115" s="21"/>
      <c r="P1115" s="85"/>
      <c r="Q1115" s="22"/>
      <c r="R1115" s="22"/>
      <c r="S1115" s="22"/>
      <c r="T1115" s="22">
        <f t="shared" si="57"/>
        <v>0</v>
      </c>
      <c r="U1115" s="22"/>
      <c r="V1115" s="23"/>
      <c r="W1115" s="23"/>
      <c r="X1115" s="23"/>
      <c r="Y1115" s="17"/>
      <c r="Z1115" s="17"/>
      <c r="AA1115" s="39"/>
      <c r="AB1115" s="17"/>
      <c r="AC1115" s="17"/>
      <c r="AD1115" s="17"/>
      <c r="AE1115" s="17"/>
      <c r="AF1115" s="40" t="e">
        <f t="shared" si="58"/>
        <v>#DIV/0!</v>
      </c>
      <c r="AG1115" s="41"/>
      <c r="AH1115" s="41" t="b">
        <f t="shared" si="59"/>
        <v>1</v>
      </c>
    </row>
    <row r="1116" spans="1:34" ht="44.25" hidden="1" customHeight="1" thickBot="1" x14ac:dyDescent="0.3">
      <c r="A1116" s="17"/>
      <c r="B1116" s="17"/>
      <c r="C1116" s="3"/>
      <c r="D1116" s="17"/>
      <c r="E1116" s="3" t="str">
        <f>IF(D1116=1,'Tipo '!$B$2,IF(D1116=2,'Tipo '!$B$3,IF(D1116=3,'Tipo '!$B$4,IF(D1116=4,'Tipo '!$B$5,IF(D1116=5,'Tipo '!$B$6,IF(D1116=6,'Tipo '!$B$7,IF(D1116=7,'Tipo '!$B$8,IF(D1116=8,'Tipo '!$B$9,IF(D1116=9,'Tipo '!$B$10,IF(D1116=10,'Tipo '!$B$11,IF(D1116=11,'Tipo '!$B$12,IF(D1116=12,'Tipo '!$B$13,IF(D1116=13,'Tipo '!$B$14,IF(D1116=14,'Tipo '!$B$15,IF(D1116=15,'Tipo '!$B$16,IF(D1116=16,'Tipo '!$B$17,IF(D1116=17,'Tipo '!$B$18,IF(D1116=18,'Tipo '!$B$19,IF(D1116=19,'Tipo '!$B$20,IF(D1116=20,'Tipo '!$B$21,"No ha seleccionado un tipo de contrato válido"))))))))))))))))))))</f>
        <v>No ha seleccionado un tipo de contrato válido</v>
      </c>
      <c r="F1116" s="3"/>
      <c r="G1116" s="3"/>
      <c r="H1116" s="19"/>
      <c r="I1116" s="19"/>
      <c r="J1116" s="8"/>
      <c r="K1116" s="38" t="str">
        <f>IF(J1116=1,'Equivalencia BH-BMPT'!$D$2,IF(J1116=2,'Equivalencia BH-BMPT'!$D$3,IF(J1116=3,'Equivalencia BH-BMPT'!$D$4,IF(J1116=4,'Equivalencia BH-BMPT'!$D$5,IF(J1116=5,'Equivalencia BH-BMPT'!$D$6,IF(J1116=6,'Equivalencia BH-BMPT'!$D$7,IF(J1116=7,'Equivalencia BH-BMPT'!$D$8,IF(J1116=8,'Equivalencia BH-BMPT'!$D$9,IF(J1116=9,'Equivalencia BH-BMPT'!$D$10,IF(J1116=10,'Equivalencia BH-BMPT'!$D$11,IF(J1116=11,'Equivalencia BH-BMPT'!$D$12,IF(J1116=12,'Equivalencia BH-BMPT'!$D$13,IF(J1116=13,'Equivalencia BH-BMPT'!$D$14,IF(J1116=14,'Equivalencia BH-BMPT'!$D$15,IF(J1116=15,'Equivalencia BH-BMPT'!$D$16,IF(J1116=16,'Equivalencia BH-BMPT'!$D$17,IF(J1116=17,'Equivalencia BH-BMPT'!$D$18,IF(J1116=18,'Equivalencia BH-BMPT'!$D$19,IF(J1116=19,'Equivalencia BH-BMPT'!$D$20,IF(J1116=20,'Equivalencia BH-BMPT'!$D$21,IF(J1116=21,'Equivalencia BH-BMPT'!$D$22,IF(J1116=22,'Equivalencia BH-BMPT'!$D$23,IF(J1116=23,'Equivalencia BH-BMPT'!#REF!,IF(J1116=24,'Equivalencia BH-BMPT'!$D$25,IF(J1116=25,'Equivalencia BH-BMPT'!$D$26,IF(J1116=26,'Equivalencia BH-BMPT'!$D$27,IF(J1116=27,'Equivalencia BH-BMPT'!$D$28,IF(J1116=28,'Equivalencia BH-BMPT'!$D$29,IF(J1116=29,'Equivalencia BH-BMPT'!$D$30,IF(J1116=30,'Equivalencia BH-BMPT'!$D$31,IF(J1116=31,'Equivalencia BH-BMPT'!$D$32,IF(J1116=32,'Equivalencia BH-BMPT'!$D$33,IF(J1116=33,'Equivalencia BH-BMPT'!$D$34,IF(J1116=34,'Equivalencia BH-BMPT'!$D$35,IF(J1116=35,'Equivalencia BH-BMPT'!$D$36,IF(J1116=36,'Equivalencia BH-BMPT'!$D$37,IF(J1116=37,'Equivalencia BH-BMPT'!$D$38,IF(J1116=38,'Equivalencia BH-BMPT'!#REF!,IF(J1116=39,'Equivalencia BH-BMPT'!$D$40,IF(J1116=40,'Equivalencia BH-BMPT'!$D$41,IF(J1116=41,'Equivalencia BH-BMPT'!$D$42,IF(J1116=42,'Equivalencia BH-BMPT'!$D$43,IF(J1116=43,'Equivalencia BH-BMPT'!$D$44,IF(J1116=44,'Equivalencia BH-BMPT'!$D$45,IF(J1116=45,'Equivalencia BH-BMPT'!$D$46,"No ha seleccionado un número de programa")))))))))))))))))))))))))))))))))))))))))))))</f>
        <v>No ha seleccionado un número de programa</v>
      </c>
      <c r="L1116" s="20"/>
      <c r="M1116" s="17"/>
      <c r="N1116" s="24"/>
      <c r="O1116" s="21"/>
      <c r="P1116" s="85"/>
      <c r="Q1116" s="22"/>
      <c r="R1116" s="22"/>
      <c r="S1116" s="22"/>
      <c r="T1116" s="22">
        <f t="shared" si="57"/>
        <v>0</v>
      </c>
      <c r="U1116" s="22"/>
      <c r="V1116" s="23"/>
      <c r="W1116" s="23"/>
      <c r="X1116" s="23"/>
      <c r="Y1116" s="17"/>
      <c r="Z1116" s="17"/>
      <c r="AA1116" s="39"/>
      <c r="AB1116" s="17"/>
      <c r="AC1116" s="17"/>
      <c r="AD1116" s="17"/>
      <c r="AE1116" s="17"/>
      <c r="AF1116" s="40" t="e">
        <f t="shared" si="58"/>
        <v>#DIV/0!</v>
      </c>
      <c r="AG1116" s="41"/>
      <c r="AH1116" s="41" t="b">
        <f t="shared" si="59"/>
        <v>1</v>
      </c>
    </row>
    <row r="1117" spans="1:34" ht="44.25" hidden="1" customHeight="1" thickBot="1" x14ac:dyDescent="0.3">
      <c r="A1117" s="17"/>
      <c r="B1117" s="17"/>
      <c r="C1117" s="3"/>
      <c r="D1117" s="17"/>
      <c r="E1117" s="3" t="str">
        <f>IF(D1117=1,'Tipo '!$B$2,IF(D1117=2,'Tipo '!$B$3,IF(D1117=3,'Tipo '!$B$4,IF(D1117=4,'Tipo '!$B$5,IF(D1117=5,'Tipo '!$B$6,IF(D1117=6,'Tipo '!$B$7,IF(D1117=7,'Tipo '!$B$8,IF(D1117=8,'Tipo '!$B$9,IF(D1117=9,'Tipo '!$B$10,IF(D1117=10,'Tipo '!$B$11,IF(D1117=11,'Tipo '!$B$12,IF(D1117=12,'Tipo '!$B$13,IF(D1117=13,'Tipo '!$B$14,IF(D1117=14,'Tipo '!$B$15,IF(D1117=15,'Tipo '!$B$16,IF(D1117=16,'Tipo '!$B$17,IF(D1117=17,'Tipo '!$B$18,IF(D1117=18,'Tipo '!$B$19,IF(D1117=19,'Tipo '!$B$20,IF(D1117=20,'Tipo '!$B$21,"No ha seleccionado un tipo de contrato válido"))))))))))))))))))))</f>
        <v>No ha seleccionado un tipo de contrato válido</v>
      </c>
      <c r="F1117" s="3"/>
      <c r="G1117" s="3"/>
      <c r="H1117" s="19"/>
      <c r="I1117" s="19"/>
      <c r="J1117" s="8"/>
      <c r="K1117" s="38" t="str">
        <f>IF(J1117=1,'Equivalencia BH-BMPT'!$D$2,IF(J1117=2,'Equivalencia BH-BMPT'!$D$3,IF(J1117=3,'Equivalencia BH-BMPT'!$D$4,IF(J1117=4,'Equivalencia BH-BMPT'!$D$5,IF(J1117=5,'Equivalencia BH-BMPT'!$D$6,IF(J1117=6,'Equivalencia BH-BMPT'!$D$7,IF(J1117=7,'Equivalencia BH-BMPT'!$D$8,IF(J1117=8,'Equivalencia BH-BMPT'!$D$9,IF(J1117=9,'Equivalencia BH-BMPT'!$D$10,IF(J1117=10,'Equivalencia BH-BMPT'!$D$11,IF(J1117=11,'Equivalencia BH-BMPT'!$D$12,IF(J1117=12,'Equivalencia BH-BMPT'!$D$13,IF(J1117=13,'Equivalencia BH-BMPT'!$D$14,IF(J1117=14,'Equivalencia BH-BMPT'!$D$15,IF(J1117=15,'Equivalencia BH-BMPT'!$D$16,IF(J1117=16,'Equivalencia BH-BMPT'!$D$17,IF(J1117=17,'Equivalencia BH-BMPT'!$D$18,IF(J1117=18,'Equivalencia BH-BMPT'!$D$19,IF(J1117=19,'Equivalencia BH-BMPT'!$D$20,IF(J1117=20,'Equivalencia BH-BMPT'!$D$21,IF(J1117=21,'Equivalencia BH-BMPT'!$D$22,IF(J1117=22,'Equivalencia BH-BMPT'!$D$23,IF(J1117=23,'Equivalencia BH-BMPT'!#REF!,IF(J1117=24,'Equivalencia BH-BMPT'!$D$25,IF(J1117=25,'Equivalencia BH-BMPT'!$D$26,IF(J1117=26,'Equivalencia BH-BMPT'!$D$27,IF(J1117=27,'Equivalencia BH-BMPT'!$D$28,IF(J1117=28,'Equivalencia BH-BMPT'!$D$29,IF(J1117=29,'Equivalencia BH-BMPT'!$D$30,IF(J1117=30,'Equivalencia BH-BMPT'!$D$31,IF(J1117=31,'Equivalencia BH-BMPT'!$D$32,IF(J1117=32,'Equivalencia BH-BMPT'!$D$33,IF(J1117=33,'Equivalencia BH-BMPT'!$D$34,IF(J1117=34,'Equivalencia BH-BMPT'!$D$35,IF(J1117=35,'Equivalencia BH-BMPT'!$D$36,IF(J1117=36,'Equivalencia BH-BMPT'!$D$37,IF(J1117=37,'Equivalencia BH-BMPT'!$D$38,IF(J1117=38,'Equivalencia BH-BMPT'!#REF!,IF(J1117=39,'Equivalencia BH-BMPT'!$D$40,IF(J1117=40,'Equivalencia BH-BMPT'!$D$41,IF(J1117=41,'Equivalencia BH-BMPT'!$D$42,IF(J1117=42,'Equivalencia BH-BMPT'!$D$43,IF(J1117=43,'Equivalencia BH-BMPT'!$D$44,IF(J1117=44,'Equivalencia BH-BMPT'!$D$45,IF(J1117=45,'Equivalencia BH-BMPT'!$D$46,"No ha seleccionado un número de programa")))))))))))))))))))))))))))))))))))))))))))))</f>
        <v>No ha seleccionado un número de programa</v>
      </c>
      <c r="L1117" s="20"/>
      <c r="M1117" s="17"/>
      <c r="N1117" s="24"/>
      <c r="O1117" s="21"/>
      <c r="P1117" s="85"/>
      <c r="Q1117" s="22"/>
      <c r="R1117" s="22"/>
      <c r="S1117" s="22"/>
      <c r="T1117" s="22">
        <f t="shared" si="57"/>
        <v>0</v>
      </c>
      <c r="U1117" s="22"/>
      <c r="V1117" s="23"/>
      <c r="W1117" s="23"/>
      <c r="X1117" s="23"/>
      <c r="Y1117" s="17"/>
      <c r="Z1117" s="17"/>
      <c r="AA1117" s="39"/>
      <c r="AB1117" s="17"/>
      <c r="AC1117" s="17"/>
      <c r="AD1117" s="17"/>
      <c r="AE1117" s="17"/>
      <c r="AF1117" s="40" t="e">
        <f t="shared" si="58"/>
        <v>#DIV/0!</v>
      </c>
      <c r="AG1117" s="41"/>
      <c r="AH1117" s="41" t="b">
        <f t="shared" si="59"/>
        <v>1</v>
      </c>
    </row>
    <row r="1118" spans="1:34" ht="44.25" hidden="1" customHeight="1" thickBot="1" x14ac:dyDescent="0.3">
      <c r="A1118" s="17"/>
      <c r="B1118" s="17"/>
      <c r="C1118" s="3"/>
      <c r="D1118" s="17"/>
      <c r="E1118" s="3" t="str">
        <f>IF(D1118=1,'Tipo '!$B$2,IF(D1118=2,'Tipo '!$B$3,IF(D1118=3,'Tipo '!$B$4,IF(D1118=4,'Tipo '!$B$5,IF(D1118=5,'Tipo '!$B$6,IF(D1118=6,'Tipo '!$B$7,IF(D1118=7,'Tipo '!$B$8,IF(D1118=8,'Tipo '!$B$9,IF(D1118=9,'Tipo '!$B$10,IF(D1118=10,'Tipo '!$B$11,IF(D1118=11,'Tipo '!$B$12,IF(D1118=12,'Tipo '!$B$13,IF(D1118=13,'Tipo '!$B$14,IF(D1118=14,'Tipo '!$B$15,IF(D1118=15,'Tipo '!$B$16,IF(D1118=16,'Tipo '!$B$17,IF(D1118=17,'Tipo '!$B$18,IF(D1118=18,'Tipo '!$B$19,IF(D1118=19,'Tipo '!$B$20,IF(D1118=20,'Tipo '!$B$21,"No ha seleccionado un tipo de contrato válido"))))))))))))))))))))</f>
        <v>No ha seleccionado un tipo de contrato válido</v>
      </c>
      <c r="F1118" s="3"/>
      <c r="G1118" s="3"/>
      <c r="H1118" s="19"/>
      <c r="I1118" s="19"/>
      <c r="J1118" s="8"/>
      <c r="K1118" s="38" t="str">
        <f>IF(J1118=1,'Equivalencia BH-BMPT'!$D$2,IF(J1118=2,'Equivalencia BH-BMPT'!$D$3,IF(J1118=3,'Equivalencia BH-BMPT'!$D$4,IF(J1118=4,'Equivalencia BH-BMPT'!$D$5,IF(J1118=5,'Equivalencia BH-BMPT'!$D$6,IF(J1118=6,'Equivalencia BH-BMPT'!$D$7,IF(J1118=7,'Equivalencia BH-BMPT'!$D$8,IF(J1118=8,'Equivalencia BH-BMPT'!$D$9,IF(J1118=9,'Equivalencia BH-BMPT'!$D$10,IF(J1118=10,'Equivalencia BH-BMPT'!$D$11,IF(J1118=11,'Equivalencia BH-BMPT'!$D$12,IF(J1118=12,'Equivalencia BH-BMPT'!$D$13,IF(J1118=13,'Equivalencia BH-BMPT'!$D$14,IF(J1118=14,'Equivalencia BH-BMPT'!$D$15,IF(J1118=15,'Equivalencia BH-BMPT'!$D$16,IF(J1118=16,'Equivalencia BH-BMPT'!$D$17,IF(J1118=17,'Equivalencia BH-BMPT'!$D$18,IF(J1118=18,'Equivalencia BH-BMPT'!$D$19,IF(J1118=19,'Equivalencia BH-BMPT'!$D$20,IF(J1118=20,'Equivalencia BH-BMPT'!$D$21,IF(J1118=21,'Equivalencia BH-BMPT'!$D$22,IF(J1118=22,'Equivalencia BH-BMPT'!$D$23,IF(J1118=23,'Equivalencia BH-BMPT'!#REF!,IF(J1118=24,'Equivalencia BH-BMPT'!$D$25,IF(J1118=25,'Equivalencia BH-BMPT'!$D$26,IF(J1118=26,'Equivalencia BH-BMPT'!$D$27,IF(J1118=27,'Equivalencia BH-BMPT'!$D$28,IF(J1118=28,'Equivalencia BH-BMPT'!$D$29,IF(J1118=29,'Equivalencia BH-BMPT'!$D$30,IF(J1118=30,'Equivalencia BH-BMPT'!$D$31,IF(J1118=31,'Equivalencia BH-BMPT'!$D$32,IF(J1118=32,'Equivalencia BH-BMPT'!$D$33,IF(J1118=33,'Equivalencia BH-BMPT'!$D$34,IF(J1118=34,'Equivalencia BH-BMPT'!$D$35,IF(J1118=35,'Equivalencia BH-BMPT'!$D$36,IF(J1118=36,'Equivalencia BH-BMPT'!$D$37,IF(J1118=37,'Equivalencia BH-BMPT'!$D$38,IF(J1118=38,'Equivalencia BH-BMPT'!#REF!,IF(J1118=39,'Equivalencia BH-BMPT'!$D$40,IF(J1118=40,'Equivalencia BH-BMPT'!$D$41,IF(J1118=41,'Equivalencia BH-BMPT'!$D$42,IF(J1118=42,'Equivalencia BH-BMPT'!$D$43,IF(J1118=43,'Equivalencia BH-BMPT'!$D$44,IF(J1118=44,'Equivalencia BH-BMPT'!$D$45,IF(J1118=45,'Equivalencia BH-BMPT'!$D$46,"No ha seleccionado un número de programa")))))))))))))))))))))))))))))))))))))))))))))</f>
        <v>No ha seleccionado un número de programa</v>
      </c>
      <c r="L1118" s="20"/>
      <c r="M1118" s="17"/>
      <c r="N1118" s="24"/>
      <c r="O1118" s="21"/>
      <c r="P1118" s="85"/>
      <c r="Q1118" s="22"/>
      <c r="R1118" s="22"/>
      <c r="S1118" s="22"/>
      <c r="T1118" s="22">
        <f t="shared" si="57"/>
        <v>0</v>
      </c>
      <c r="U1118" s="22"/>
      <c r="V1118" s="23"/>
      <c r="W1118" s="23"/>
      <c r="X1118" s="23"/>
      <c r="Y1118" s="17"/>
      <c r="Z1118" s="17"/>
      <c r="AA1118" s="39"/>
      <c r="AB1118" s="17"/>
      <c r="AC1118" s="17"/>
      <c r="AD1118" s="17"/>
      <c r="AE1118" s="17"/>
      <c r="AF1118" s="40" t="e">
        <f t="shared" si="58"/>
        <v>#DIV/0!</v>
      </c>
      <c r="AG1118" s="41"/>
      <c r="AH1118" s="41" t="b">
        <f t="shared" si="59"/>
        <v>1</v>
      </c>
    </row>
    <row r="1119" spans="1:34" ht="44.25" hidden="1" customHeight="1" thickBot="1" x14ac:dyDescent="0.3">
      <c r="A1119" s="17"/>
      <c r="B1119" s="17"/>
      <c r="C1119" s="3"/>
      <c r="D1119" s="17"/>
      <c r="E1119" s="3" t="str">
        <f>IF(D1119=1,'Tipo '!$B$2,IF(D1119=2,'Tipo '!$B$3,IF(D1119=3,'Tipo '!$B$4,IF(D1119=4,'Tipo '!$B$5,IF(D1119=5,'Tipo '!$B$6,IF(D1119=6,'Tipo '!$B$7,IF(D1119=7,'Tipo '!$B$8,IF(D1119=8,'Tipo '!$B$9,IF(D1119=9,'Tipo '!$B$10,IF(D1119=10,'Tipo '!$B$11,IF(D1119=11,'Tipo '!$B$12,IF(D1119=12,'Tipo '!$B$13,IF(D1119=13,'Tipo '!$B$14,IF(D1119=14,'Tipo '!$B$15,IF(D1119=15,'Tipo '!$B$16,IF(D1119=16,'Tipo '!$B$17,IF(D1119=17,'Tipo '!$B$18,IF(D1119=18,'Tipo '!$B$19,IF(D1119=19,'Tipo '!$B$20,IF(D1119=20,'Tipo '!$B$21,"No ha seleccionado un tipo de contrato válido"))))))))))))))))))))</f>
        <v>No ha seleccionado un tipo de contrato válido</v>
      </c>
      <c r="F1119" s="3"/>
      <c r="G1119" s="3"/>
      <c r="H1119" s="19"/>
      <c r="I1119" s="19"/>
      <c r="J1119" s="8"/>
      <c r="K1119" s="38" t="str">
        <f>IF(J1119=1,'Equivalencia BH-BMPT'!$D$2,IF(J1119=2,'Equivalencia BH-BMPT'!$D$3,IF(J1119=3,'Equivalencia BH-BMPT'!$D$4,IF(J1119=4,'Equivalencia BH-BMPT'!$D$5,IF(J1119=5,'Equivalencia BH-BMPT'!$D$6,IF(J1119=6,'Equivalencia BH-BMPT'!$D$7,IF(J1119=7,'Equivalencia BH-BMPT'!$D$8,IF(J1119=8,'Equivalencia BH-BMPT'!$D$9,IF(J1119=9,'Equivalencia BH-BMPT'!$D$10,IF(J1119=10,'Equivalencia BH-BMPT'!$D$11,IF(J1119=11,'Equivalencia BH-BMPT'!$D$12,IF(J1119=12,'Equivalencia BH-BMPT'!$D$13,IF(J1119=13,'Equivalencia BH-BMPT'!$D$14,IF(J1119=14,'Equivalencia BH-BMPT'!$D$15,IF(J1119=15,'Equivalencia BH-BMPT'!$D$16,IF(J1119=16,'Equivalencia BH-BMPT'!$D$17,IF(J1119=17,'Equivalencia BH-BMPT'!$D$18,IF(J1119=18,'Equivalencia BH-BMPT'!$D$19,IF(J1119=19,'Equivalencia BH-BMPT'!$D$20,IF(J1119=20,'Equivalencia BH-BMPT'!$D$21,IF(J1119=21,'Equivalencia BH-BMPT'!$D$22,IF(J1119=22,'Equivalencia BH-BMPT'!$D$23,IF(J1119=23,'Equivalencia BH-BMPT'!#REF!,IF(J1119=24,'Equivalencia BH-BMPT'!$D$25,IF(J1119=25,'Equivalencia BH-BMPT'!$D$26,IF(J1119=26,'Equivalencia BH-BMPT'!$D$27,IF(J1119=27,'Equivalencia BH-BMPT'!$D$28,IF(J1119=28,'Equivalencia BH-BMPT'!$D$29,IF(J1119=29,'Equivalencia BH-BMPT'!$D$30,IF(J1119=30,'Equivalencia BH-BMPT'!$D$31,IF(J1119=31,'Equivalencia BH-BMPT'!$D$32,IF(J1119=32,'Equivalencia BH-BMPT'!$D$33,IF(J1119=33,'Equivalencia BH-BMPT'!$D$34,IF(J1119=34,'Equivalencia BH-BMPT'!$D$35,IF(J1119=35,'Equivalencia BH-BMPT'!$D$36,IF(J1119=36,'Equivalencia BH-BMPT'!$D$37,IF(J1119=37,'Equivalencia BH-BMPT'!$D$38,IF(J1119=38,'Equivalencia BH-BMPT'!#REF!,IF(J1119=39,'Equivalencia BH-BMPT'!$D$40,IF(J1119=40,'Equivalencia BH-BMPT'!$D$41,IF(J1119=41,'Equivalencia BH-BMPT'!$D$42,IF(J1119=42,'Equivalencia BH-BMPT'!$D$43,IF(J1119=43,'Equivalencia BH-BMPT'!$D$44,IF(J1119=44,'Equivalencia BH-BMPT'!$D$45,IF(J1119=45,'Equivalencia BH-BMPT'!$D$46,"No ha seleccionado un número de programa")))))))))))))))))))))))))))))))))))))))))))))</f>
        <v>No ha seleccionado un número de programa</v>
      </c>
      <c r="L1119" s="20"/>
      <c r="M1119" s="17"/>
      <c r="N1119" s="24"/>
      <c r="O1119" s="21"/>
      <c r="P1119" s="85"/>
      <c r="Q1119" s="22"/>
      <c r="R1119" s="22"/>
      <c r="S1119" s="22"/>
      <c r="T1119" s="22">
        <f t="shared" si="57"/>
        <v>0</v>
      </c>
      <c r="U1119" s="22"/>
      <c r="V1119" s="23"/>
      <c r="W1119" s="23"/>
      <c r="X1119" s="23"/>
      <c r="Y1119" s="17"/>
      <c r="Z1119" s="17"/>
      <c r="AA1119" s="39"/>
      <c r="AB1119" s="17"/>
      <c r="AC1119" s="17"/>
      <c r="AD1119" s="17"/>
      <c r="AE1119" s="17"/>
      <c r="AF1119" s="40" t="e">
        <f t="shared" si="58"/>
        <v>#DIV/0!</v>
      </c>
      <c r="AG1119" s="41"/>
      <c r="AH1119" s="41" t="b">
        <f t="shared" si="59"/>
        <v>1</v>
      </c>
    </row>
    <row r="1120" spans="1:34" ht="44.25" hidden="1" customHeight="1" thickBot="1" x14ac:dyDescent="0.3">
      <c r="A1120" s="17"/>
      <c r="B1120" s="17"/>
      <c r="C1120" s="3"/>
      <c r="D1120" s="17"/>
      <c r="E1120" s="3" t="str">
        <f>IF(D1120=1,'Tipo '!$B$2,IF(D1120=2,'Tipo '!$B$3,IF(D1120=3,'Tipo '!$B$4,IF(D1120=4,'Tipo '!$B$5,IF(D1120=5,'Tipo '!$B$6,IF(D1120=6,'Tipo '!$B$7,IF(D1120=7,'Tipo '!$B$8,IF(D1120=8,'Tipo '!$B$9,IF(D1120=9,'Tipo '!$B$10,IF(D1120=10,'Tipo '!$B$11,IF(D1120=11,'Tipo '!$B$12,IF(D1120=12,'Tipo '!$B$13,IF(D1120=13,'Tipo '!$B$14,IF(D1120=14,'Tipo '!$B$15,IF(D1120=15,'Tipo '!$B$16,IF(D1120=16,'Tipo '!$B$17,IF(D1120=17,'Tipo '!$B$18,IF(D1120=18,'Tipo '!$B$19,IF(D1120=19,'Tipo '!$B$20,IF(D1120=20,'Tipo '!$B$21,"No ha seleccionado un tipo de contrato válido"))))))))))))))))))))</f>
        <v>No ha seleccionado un tipo de contrato válido</v>
      </c>
      <c r="F1120" s="3"/>
      <c r="G1120" s="3"/>
      <c r="H1120" s="19"/>
      <c r="I1120" s="19"/>
      <c r="J1120" s="8"/>
      <c r="K1120" s="38" t="str">
        <f>IF(J1120=1,'Equivalencia BH-BMPT'!$D$2,IF(J1120=2,'Equivalencia BH-BMPT'!$D$3,IF(J1120=3,'Equivalencia BH-BMPT'!$D$4,IF(J1120=4,'Equivalencia BH-BMPT'!$D$5,IF(J1120=5,'Equivalencia BH-BMPT'!$D$6,IF(J1120=6,'Equivalencia BH-BMPT'!$D$7,IF(J1120=7,'Equivalencia BH-BMPT'!$D$8,IF(J1120=8,'Equivalencia BH-BMPT'!$D$9,IF(J1120=9,'Equivalencia BH-BMPT'!$D$10,IF(J1120=10,'Equivalencia BH-BMPT'!$D$11,IF(J1120=11,'Equivalencia BH-BMPT'!$D$12,IF(J1120=12,'Equivalencia BH-BMPT'!$D$13,IF(J1120=13,'Equivalencia BH-BMPT'!$D$14,IF(J1120=14,'Equivalencia BH-BMPT'!$D$15,IF(J1120=15,'Equivalencia BH-BMPT'!$D$16,IF(J1120=16,'Equivalencia BH-BMPT'!$D$17,IF(J1120=17,'Equivalencia BH-BMPT'!$D$18,IF(J1120=18,'Equivalencia BH-BMPT'!$D$19,IF(J1120=19,'Equivalencia BH-BMPT'!$D$20,IF(J1120=20,'Equivalencia BH-BMPT'!$D$21,IF(J1120=21,'Equivalencia BH-BMPT'!$D$22,IF(J1120=22,'Equivalencia BH-BMPT'!$D$23,IF(J1120=23,'Equivalencia BH-BMPT'!#REF!,IF(J1120=24,'Equivalencia BH-BMPT'!$D$25,IF(J1120=25,'Equivalencia BH-BMPT'!$D$26,IF(J1120=26,'Equivalencia BH-BMPT'!$D$27,IF(J1120=27,'Equivalencia BH-BMPT'!$D$28,IF(J1120=28,'Equivalencia BH-BMPT'!$D$29,IF(J1120=29,'Equivalencia BH-BMPT'!$D$30,IF(J1120=30,'Equivalencia BH-BMPT'!$D$31,IF(J1120=31,'Equivalencia BH-BMPT'!$D$32,IF(J1120=32,'Equivalencia BH-BMPT'!$D$33,IF(J1120=33,'Equivalencia BH-BMPT'!$D$34,IF(J1120=34,'Equivalencia BH-BMPT'!$D$35,IF(J1120=35,'Equivalencia BH-BMPT'!$D$36,IF(J1120=36,'Equivalencia BH-BMPT'!$D$37,IF(J1120=37,'Equivalencia BH-BMPT'!$D$38,IF(J1120=38,'Equivalencia BH-BMPT'!#REF!,IF(J1120=39,'Equivalencia BH-BMPT'!$D$40,IF(J1120=40,'Equivalencia BH-BMPT'!$D$41,IF(J1120=41,'Equivalencia BH-BMPT'!$D$42,IF(J1120=42,'Equivalencia BH-BMPT'!$D$43,IF(J1120=43,'Equivalencia BH-BMPT'!$D$44,IF(J1120=44,'Equivalencia BH-BMPT'!$D$45,IF(J1120=45,'Equivalencia BH-BMPT'!$D$46,"No ha seleccionado un número de programa")))))))))))))))))))))))))))))))))))))))))))))</f>
        <v>No ha seleccionado un número de programa</v>
      </c>
      <c r="L1120" s="20"/>
      <c r="M1120" s="17"/>
      <c r="N1120" s="24"/>
      <c r="O1120" s="21"/>
      <c r="P1120" s="85"/>
      <c r="Q1120" s="22"/>
      <c r="R1120" s="22"/>
      <c r="S1120" s="22"/>
      <c r="T1120" s="22">
        <f t="shared" si="57"/>
        <v>0</v>
      </c>
      <c r="U1120" s="22"/>
      <c r="V1120" s="23"/>
      <c r="W1120" s="23"/>
      <c r="X1120" s="23"/>
      <c r="Y1120" s="17"/>
      <c r="Z1120" s="17"/>
      <c r="AA1120" s="39"/>
      <c r="AB1120" s="17"/>
      <c r="AC1120" s="17"/>
      <c r="AD1120" s="17"/>
      <c r="AE1120" s="17"/>
      <c r="AF1120" s="40" t="e">
        <f t="shared" si="58"/>
        <v>#DIV/0!</v>
      </c>
      <c r="AG1120" s="41"/>
      <c r="AH1120" s="41" t="b">
        <f t="shared" si="59"/>
        <v>1</v>
      </c>
    </row>
    <row r="1121" spans="1:34" ht="44.25" hidden="1" customHeight="1" thickBot="1" x14ac:dyDescent="0.3">
      <c r="A1121" s="17"/>
      <c r="B1121" s="17"/>
      <c r="C1121" s="3"/>
      <c r="D1121" s="17"/>
      <c r="E1121" s="3" t="str">
        <f>IF(D1121=1,'Tipo '!$B$2,IF(D1121=2,'Tipo '!$B$3,IF(D1121=3,'Tipo '!$B$4,IF(D1121=4,'Tipo '!$B$5,IF(D1121=5,'Tipo '!$B$6,IF(D1121=6,'Tipo '!$B$7,IF(D1121=7,'Tipo '!$B$8,IF(D1121=8,'Tipo '!$B$9,IF(D1121=9,'Tipo '!$B$10,IF(D1121=10,'Tipo '!$B$11,IF(D1121=11,'Tipo '!$B$12,IF(D1121=12,'Tipo '!$B$13,IF(D1121=13,'Tipo '!$B$14,IF(D1121=14,'Tipo '!$B$15,IF(D1121=15,'Tipo '!$B$16,IF(D1121=16,'Tipo '!$B$17,IF(D1121=17,'Tipo '!$B$18,IF(D1121=18,'Tipo '!$B$19,IF(D1121=19,'Tipo '!$B$20,IF(D1121=20,'Tipo '!$B$21,"No ha seleccionado un tipo de contrato válido"))))))))))))))))))))</f>
        <v>No ha seleccionado un tipo de contrato válido</v>
      </c>
      <c r="F1121" s="3"/>
      <c r="G1121" s="3"/>
      <c r="H1121" s="19"/>
      <c r="I1121" s="19"/>
      <c r="J1121" s="8"/>
      <c r="K1121" s="38" t="str">
        <f>IF(J1121=1,'Equivalencia BH-BMPT'!$D$2,IF(J1121=2,'Equivalencia BH-BMPT'!$D$3,IF(J1121=3,'Equivalencia BH-BMPT'!$D$4,IF(J1121=4,'Equivalencia BH-BMPT'!$D$5,IF(J1121=5,'Equivalencia BH-BMPT'!$D$6,IF(J1121=6,'Equivalencia BH-BMPT'!$D$7,IF(J1121=7,'Equivalencia BH-BMPT'!$D$8,IF(J1121=8,'Equivalencia BH-BMPT'!$D$9,IF(J1121=9,'Equivalencia BH-BMPT'!$D$10,IF(J1121=10,'Equivalencia BH-BMPT'!$D$11,IF(J1121=11,'Equivalencia BH-BMPT'!$D$12,IF(J1121=12,'Equivalencia BH-BMPT'!$D$13,IF(J1121=13,'Equivalencia BH-BMPT'!$D$14,IF(J1121=14,'Equivalencia BH-BMPT'!$D$15,IF(J1121=15,'Equivalencia BH-BMPT'!$D$16,IF(J1121=16,'Equivalencia BH-BMPT'!$D$17,IF(J1121=17,'Equivalencia BH-BMPT'!$D$18,IF(J1121=18,'Equivalencia BH-BMPT'!$D$19,IF(J1121=19,'Equivalencia BH-BMPT'!$D$20,IF(J1121=20,'Equivalencia BH-BMPT'!$D$21,IF(J1121=21,'Equivalencia BH-BMPT'!$D$22,IF(J1121=22,'Equivalencia BH-BMPT'!$D$23,IF(J1121=23,'Equivalencia BH-BMPT'!#REF!,IF(J1121=24,'Equivalencia BH-BMPT'!$D$25,IF(J1121=25,'Equivalencia BH-BMPT'!$D$26,IF(J1121=26,'Equivalencia BH-BMPT'!$D$27,IF(J1121=27,'Equivalencia BH-BMPT'!$D$28,IF(J1121=28,'Equivalencia BH-BMPT'!$D$29,IF(J1121=29,'Equivalencia BH-BMPT'!$D$30,IF(J1121=30,'Equivalencia BH-BMPT'!$D$31,IF(J1121=31,'Equivalencia BH-BMPT'!$D$32,IF(J1121=32,'Equivalencia BH-BMPT'!$D$33,IF(J1121=33,'Equivalencia BH-BMPT'!$D$34,IF(J1121=34,'Equivalencia BH-BMPT'!$D$35,IF(J1121=35,'Equivalencia BH-BMPT'!$D$36,IF(J1121=36,'Equivalencia BH-BMPT'!$D$37,IF(J1121=37,'Equivalencia BH-BMPT'!$D$38,IF(J1121=38,'Equivalencia BH-BMPT'!#REF!,IF(J1121=39,'Equivalencia BH-BMPT'!$D$40,IF(J1121=40,'Equivalencia BH-BMPT'!$D$41,IF(J1121=41,'Equivalencia BH-BMPT'!$D$42,IF(J1121=42,'Equivalencia BH-BMPT'!$D$43,IF(J1121=43,'Equivalencia BH-BMPT'!$D$44,IF(J1121=44,'Equivalencia BH-BMPT'!$D$45,IF(J1121=45,'Equivalencia BH-BMPT'!$D$46,"No ha seleccionado un número de programa")))))))))))))))))))))))))))))))))))))))))))))</f>
        <v>No ha seleccionado un número de programa</v>
      </c>
      <c r="L1121" s="20"/>
      <c r="M1121" s="17"/>
      <c r="N1121" s="24"/>
      <c r="O1121" s="21"/>
      <c r="P1121" s="85"/>
      <c r="Q1121" s="22"/>
      <c r="R1121" s="22"/>
      <c r="S1121" s="22"/>
      <c r="T1121" s="22">
        <f t="shared" si="57"/>
        <v>0</v>
      </c>
      <c r="U1121" s="22"/>
      <c r="V1121" s="23"/>
      <c r="W1121" s="23"/>
      <c r="X1121" s="23"/>
      <c r="Y1121" s="17"/>
      <c r="Z1121" s="17"/>
      <c r="AA1121" s="39"/>
      <c r="AB1121" s="17"/>
      <c r="AC1121" s="17"/>
      <c r="AD1121" s="17"/>
      <c r="AE1121" s="17"/>
      <c r="AF1121" s="40" t="e">
        <f t="shared" si="58"/>
        <v>#DIV/0!</v>
      </c>
      <c r="AG1121" s="41"/>
      <c r="AH1121" s="41" t="b">
        <f t="shared" si="59"/>
        <v>1</v>
      </c>
    </row>
    <row r="1122" spans="1:34" ht="44.25" hidden="1" customHeight="1" thickBot="1" x14ac:dyDescent="0.3">
      <c r="A1122" s="17"/>
      <c r="B1122" s="17"/>
      <c r="C1122" s="3"/>
      <c r="D1122" s="17"/>
      <c r="E1122" s="3" t="str">
        <f>IF(D1122=1,'Tipo '!$B$2,IF(D1122=2,'Tipo '!$B$3,IF(D1122=3,'Tipo '!$B$4,IF(D1122=4,'Tipo '!$B$5,IF(D1122=5,'Tipo '!$B$6,IF(D1122=6,'Tipo '!$B$7,IF(D1122=7,'Tipo '!$B$8,IF(D1122=8,'Tipo '!$B$9,IF(D1122=9,'Tipo '!$B$10,IF(D1122=10,'Tipo '!$B$11,IF(D1122=11,'Tipo '!$B$12,IF(D1122=12,'Tipo '!$B$13,IF(D1122=13,'Tipo '!$B$14,IF(D1122=14,'Tipo '!$B$15,IF(D1122=15,'Tipo '!$B$16,IF(D1122=16,'Tipo '!$B$17,IF(D1122=17,'Tipo '!$B$18,IF(D1122=18,'Tipo '!$B$19,IF(D1122=19,'Tipo '!$B$20,IF(D1122=20,'Tipo '!$B$21,"No ha seleccionado un tipo de contrato válido"))))))))))))))))))))</f>
        <v>No ha seleccionado un tipo de contrato válido</v>
      </c>
      <c r="F1122" s="3"/>
      <c r="G1122" s="3"/>
      <c r="H1122" s="19"/>
      <c r="I1122" s="19"/>
      <c r="J1122" s="8"/>
      <c r="K1122" s="38" t="str">
        <f>IF(J1122=1,'Equivalencia BH-BMPT'!$D$2,IF(J1122=2,'Equivalencia BH-BMPT'!$D$3,IF(J1122=3,'Equivalencia BH-BMPT'!$D$4,IF(J1122=4,'Equivalencia BH-BMPT'!$D$5,IF(J1122=5,'Equivalencia BH-BMPT'!$D$6,IF(J1122=6,'Equivalencia BH-BMPT'!$D$7,IF(J1122=7,'Equivalencia BH-BMPT'!$D$8,IF(J1122=8,'Equivalencia BH-BMPT'!$D$9,IF(J1122=9,'Equivalencia BH-BMPT'!$D$10,IF(J1122=10,'Equivalencia BH-BMPT'!$D$11,IF(J1122=11,'Equivalencia BH-BMPT'!$D$12,IF(J1122=12,'Equivalencia BH-BMPT'!$D$13,IF(J1122=13,'Equivalencia BH-BMPT'!$D$14,IF(J1122=14,'Equivalencia BH-BMPT'!$D$15,IF(J1122=15,'Equivalencia BH-BMPT'!$D$16,IF(J1122=16,'Equivalencia BH-BMPT'!$D$17,IF(J1122=17,'Equivalencia BH-BMPT'!$D$18,IF(J1122=18,'Equivalencia BH-BMPT'!$D$19,IF(J1122=19,'Equivalencia BH-BMPT'!$D$20,IF(J1122=20,'Equivalencia BH-BMPT'!$D$21,IF(J1122=21,'Equivalencia BH-BMPT'!$D$22,IF(J1122=22,'Equivalencia BH-BMPT'!$D$23,IF(J1122=23,'Equivalencia BH-BMPT'!#REF!,IF(J1122=24,'Equivalencia BH-BMPT'!$D$25,IF(J1122=25,'Equivalencia BH-BMPT'!$D$26,IF(J1122=26,'Equivalencia BH-BMPT'!$D$27,IF(J1122=27,'Equivalencia BH-BMPT'!$D$28,IF(J1122=28,'Equivalencia BH-BMPT'!$D$29,IF(J1122=29,'Equivalencia BH-BMPT'!$D$30,IF(J1122=30,'Equivalencia BH-BMPT'!$D$31,IF(J1122=31,'Equivalencia BH-BMPT'!$D$32,IF(J1122=32,'Equivalencia BH-BMPT'!$D$33,IF(J1122=33,'Equivalencia BH-BMPT'!$D$34,IF(J1122=34,'Equivalencia BH-BMPT'!$D$35,IF(J1122=35,'Equivalencia BH-BMPT'!$D$36,IF(J1122=36,'Equivalencia BH-BMPT'!$D$37,IF(J1122=37,'Equivalencia BH-BMPT'!$D$38,IF(J1122=38,'Equivalencia BH-BMPT'!#REF!,IF(J1122=39,'Equivalencia BH-BMPT'!$D$40,IF(J1122=40,'Equivalencia BH-BMPT'!$D$41,IF(J1122=41,'Equivalencia BH-BMPT'!$D$42,IF(J1122=42,'Equivalencia BH-BMPT'!$D$43,IF(J1122=43,'Equivalencia BH-BMPT'!$D$44,IF(J1122=44,'Equivalencia BH-BMPT'!$D$45,IF(J1122=45,'Equivalencia BH-BMPT'!$D$46,"No ha seleccionado un número de programa")))))))))))))))))))))))))))))))))))))))))))))</f>
        <v>No ha seleccionado un número de programa</v>
      </c>
      <c r="L1122" s="20"/>
      <c r="M1122" s="17"/>
      <c r="N1122" s="24"/>
      <c r="O1122" s="21"/>
      <c r="P1122" s="85"/>
      <c r="Q1122" s="22"/>
      <c r="R1122" s="22"/>
      <c r="S1122" s="22"/>
      <c r="T1122" s="22">
        <f t="shared" si="57"/>
        <v>0</v>
      </c>
      <c r="U1122" s="22"/>
      <c r="V1122" s="23"/>
      <c r="W1122" s="23"/>
      <c r="X1122" s="23"/>
      <c r="Y1122" s="17"/>
      <c r="Z1122" s="17"/>
      <c r="AA1122" s="39"/>
      <c r="AB1122" s="17"/>
      <c r="AC1122" s="17"/>
      <c r="AD1122" s="17"/>
      <c r="AE1122" s="17"/>
      <c r="AF1122" s="40" t="e">
        <f t="shared" si="58"/>
        <v>#DIV/0!</v>
      </c>
      <c r="AG1122" s="41"/>
      <c r="AH1122" s="41" t="b">
        <f t="shared" si="59"/>
        <v>1</v>
      </c>
    </row>
    <row r="1123" spans="1:34" ht="44.25" hidden="1" customHeight="1" thickBot="1" x14ac:dyDescent="0.3">
      <c r="A1123" s="17"/>
      <c r="B1123" s="17"/>
      <c r="C1123" s="3"/>
      <c r="D1123" s="17"/>
      <c r="E1123" s="3" t="str">
        <f>IF(D1123=1,'Tipo '!$B$2,IF(D1123=2,'Tipo '!$B$3,IF(D1123=3,'Tipo '!$B$4,IF(D1123=4,'Tipo '!$B$5,IF(D1123=5,'Tipo '!$B$6,IF(D1123=6,'Tipo '!$B$7,IF(D1123=7,'Tipo '!$B$8,IF(D1123=8,'Tipo '!$B$9,IF(D1123=9,'Tipo '!$B$10,IF(D1123=10,'Tipo '!$B$11,IF(D1123=11,'Tipo '!$B$12,IF(D1123=12,'Tipo '!$B$13,IF(D1123=13,'Tipo '!$B$14,IF(D1123=14,'Tipo '!$B$15,IF(D1123=15,'Tipo '!$B$16,IF(D1123=16,'Tipo '!$B$17,IF(D1123=17,'Tipo '!$B$18,IF(D1123=18,'Tipo '!$B$19,IF(D1123=19,'Tipo '!$B$20,IF(D1123=20,'Tipo '!$B$21,"No ha seleccionado un tipo de contrato válido"))))))))))))))))))))</f>
        <v>No ha seleccionado un tipo de contrato válido</v>
      </c>
      <c r="F1123" s="3"/>
      <c r="G1123" s="3"/>
      <c r="H1123" s="19"/>
      <c r="I1123" s="19"/>
      <c r="J1123" s="8"/>
      <c r="K1123" s="38" t="str">
        <f>IF(J1123=1,'Equivalencia BH-BMPT'!$D$2,IF(J1123=2,'Equivalencia BH-BMPT'!$D$3,IF(J1123=3,'Equivalencia BH-BMPT'!$D$4,IF(J1123=4,'Equivalencia BH-BMPT'!$D$5,IF(J1123=5,'Equivalencia BH-BMPT'!$D$6,IF(J1123=6,'Equivalencia BH-BMPT'!$D$7,IF(J1123=7,'Equivalencia BH-BMPT'!$D$8,IF(J1123=8,'Equivalencia BH-BMPT'!$D$9,IF(J1123=9,'Equivalencia BH-BMPT'!$D$10,IF(J1123=10,'Equivalencia BH-BMPT'!$D$11,IF(J1123=11,'Equivalencia BH-BMPT'!$D$12,IF(J1123=12,'Equivalencia BH-BMPT'!$D$13,IF(J1123=13,'Equivalencia BH-BMPT'!$D$14,IF(J1123=14,'Equivalencia BH-BMPT'!$D$15,IF(J1123=15,'Equivalencia BH-BMPT'!$D$16,IF(J1123=16,'Equivalencia BH-BMPT'!$D$17,IF(J1123=17,'Equivalencia BH-BMPT'!$D$18,IF(J1123=18,'Equivalencia BH-BMPT'!$D$19,IF(J1123=19,'Equivalencia BH-BMPT'!$D$20,IF(J1123=20,'Equivalencia BH-BMPT'!$D$21,IF(J1123=21,'Equivalencia BH-BMPT'!$D$22,IF(J1123=22,'Equivalencia BH-BMPT'!$D$23,IF(J1123=23,'Equivalencia BH-BMPT'!#REF!,IF(J1123=24,'Equivalencia BH-BMPT'!$D$25,IF(J1123=25,'Equivalencia BH-BMPT'!$D$26,IF(J1123=26,'Equivalencia BH-BMPT'!$D$27,IF(J1123=27,'Equivalencia BH-BMPT'!$D$28,IF(J1123=28,'Equivalencia BH-BMPT'!$D$29,IF(J1123=29,'Equivalencia BH-BMPT'!$D$30,IF(J1123=30,'Equivalencia BH-BMPT'!$D$31,IF(J1123=31,'Equivalencia BH-BMPT'!$D$32,IF(J1123=32,'Equivalencia BH-BMPT'!$D$33,IF(J1123=33,'Equivalencia BH-BMPT'!$D$34,IF(J1123=34,'Equivalencia BH-BMPT'!$D$35,IF(J1123=35,'Equivalencia BH-BMPT'!$D$36,IF(J1123=36,'Equivalencia BH-BMPT'!$D$37,IF(J1123=37,'Equivalencia BH-BMPT'!$D$38,IF(J1123=38,'Equivalencia BH-BMPT'!#REF!,IF(J1123=39,'Equivalencia BH-BMPT'!$D$40,IF(J1123=40,'Equivalencia BH-BMPT'!$D$41,IF(J1123=41,'Equivalencia BH-BMPT'!$D$42,IF(J1123=42,'Equivalencia BH-BMPT'!$D$43,IF(J1123=43,'Equivalencia BH-BMPT'!$D$44,IF(J1123=44,'Equivalencia BH-BMPT'!$D$45,IF(J1123=45,'Equivalencia BH-BMPT'!$D$46,"No ha seleccionado un número de programa")))))))))))))))))))))))))))))))))))))))))))))</f>
        <v>No ha seleccionado un número de programa</v>
      </c>
      <c r="L1123" s="20"/>
      <c r="M1123" s="17"/>
      <c r="N1123" s="24"/>
      <c r="O1123" s="21"/>
      <c r="P1123" s="85"/>
      <c r="Q1123" s="22"/>
      <c r="R1123" s="22"/>
      <c r="S1123" s="22"/>
      <c r="T1123" s="22">
        <f t="shared" si="57"/>
        <v>0</v>
      </c>
      <c r="U1123" s="22"/>
      <c r="V1123" s="23"/>
      <c r="W1123" s="23"/>
      <c r="X1123" s="23"/>
      <c r="Y1123" s="17"/>
      <c r="Z1123" s="17"/>
      <c r="AA1123" s="39"/>
      <c r="AB1123" s="17"/>
      <c r="AC1123" s="17"/>
      <c r="AD1123" s="17"/>
      <c r="AE1123" s="17"/>
      <c r="AF1123" s="40" t="e">
        <f t="shared" si="58"/>
        <v>#DIV/0!</v>
      </c>
      <c r="AG1123" s="41"/>
      <c r="AH1123" s="41" t="b">
        <f t="shared" si="59"/>
        <v>1</v>
      </c>
    </row>
    <row r="1124" spans="1:34" ht="44.25" hidden="1" customHeight="1" thickBot="1" x14ac:dyDescent="0.3">
      <c r="A1124" s="17"/>
      <c r="B1124" s="17"/>
      <c r="C1124" s="3"/>
      <c r="D1124" s="17"/>
      <c r="E1124" s="3" t="str">
        <f>IF(D1124=1,'Tipo '!$B$2,IF(D1124=2,'Tipo '!$B$3,IF(D1124=3,'Tipo '!$B$4,IF(D1124=4,'Tipo '!$B$5,IF(D1124=5,'Tipo '!$B$6,IF(D1124=6,'Tipo '!$B$7,IF(D1124=7,'Tipo '!$B$8,IF(D1124=8,'Tipo '!$B$9,IF(D1124=9,'Tipo '!$B$10,IF(D1124=10,'Tipo '!$B$11,IF(D1124=11,'Tipo '!$B$12,IF(D1124=12,'Tipo '!$B$13,IF(D1124=13,'Tipo '!$B$14,IF(D1124=14,'Tipo '!$B$15,IF(D1124=15,'Tipo '!$B$16,IF(D1124=16,'Tipo '!$B$17,IF(D1124=17,'Tipo '!$B$18,IF(D1124=18,'Tipo '!$B$19,IF(D1124=19,'Tipo '!$B$20,IF(D1124=20,'Tipo '!$B$21,"No ha seleccionado un tipo de contrato válido"))))))))))))))))))))</f>
        <v>No ha seleccionado un tipo de contrato válido</v>
      </c>
      <c r="F1124" s="3"/>
      <c r="G1124" s="3"/>
      <c r="H1124" s="19"/>
      <c r="I1124" s="19"/>
      <c r="J1124" s="8"/>
      <c r="K1124" s="38" t="str">
        <f>IF(J1124=1,'Equivalencia BH-BMPT'!$D$2,IF(J1124=2,'Equivalencia BH-BMPT'!$D$3,IF(J1124=3,'Equivalencia BH-BMPT'!$D$4,IF(J1124=4,'Equivalencia BH-BMPT'!$D$5,IF(J1124=5,'Equivalencia BH-BMPT'!$D$6,IF(J1124=6,'Equivalencia BH-BMPT'!$D$7,IF(J1124=7,'Equivalencia BH-BMPT'!$D$8,IF(J1124=8,'Equivalencia BH-BMPT'!$D$9,IF(J1124=9,'Equivalencia BH-BMPT'!$D$10,IF(J1124=10,'Equivalencia BH-BMPT'!$D$11,IF(J1124=11,'Equivalencia BH-BMPT'!$D$12,IF(J1124=12,'Equivalencia BH-BMPT'!$D$13,IF(J1124=13,'Equivalencia BH-BMPT'!$D$14,IF(J1124=14,'Equivalencia BH-BMPT'!$D$15,IF(J1124=15,'Equivalencia BH-BMPT'!$D$16,IF(J1124=16,'Equivalencia BH-BMPT'!$D$17,IF(J1124=17,'Equivalencia BH-BMPT'!$D$18,IF(J1124=18,'Equivalencia BH-BMPT'!$D$19,IF(J1124=19,'Equivalencia BH-BMPT'!$D$20,IF(J1124=20,'Equivalencia BH-BMPT'!$D$21,IF(J1124=21,'Equivalencia BH-BMPT'!$D$22,IF(J1124=22,'Equivalencia BH-BMPT'!$D$23,IF(J1124=23,'Equivalencia BH-BMPT'!#REF!,IF(J1124=24,'Equivalencia BH-BMPT'!$D$25,IF(J1124=25,'Equivalencia BH-BMPT'!$D$26,IF(J1124=26,'Equivalencia BH-BMPT'!$D$27,IF(J1124=27,'Equivalencia BH-BMPT'!$D$28,IF(J1124=28,'Equivalencia BH-BMPT'!$D$29,IF(J1124=29,'Equivalencia BH-BMPT'!$D$30,IF(J1124=30,'Equivalencia BH-BMPT'!$D$31,IF(J1124=31,'Equivalencia BH-BMPT'!$D$32,IF(J1124=32,'Equivalencia BH-BMPT'!$D$33,IF(J1124=33,'Equivalencia BH-BMPT'!$D$34,IF(J1124=34,'Equivalencia BH-BMPT'!$D$35,IF(J1124=35,'Equivalencia BH-BMPT'!$D$36,IF(J1124=36,'Equivalencia BH-BMPT'!$D$37,IF(J1124=37,'Equivalencia BH-BMPT'!$D$38,IF(J1124=38,'Equivalencia BH-BMPT'!#REF!,IF(J1124=39,'Equivalencia BH-BMPT'!$D$40,IF(J1124=40,'Equivalencia BH-BMPT'!$D$41,IF(J1124=41,'Equivalencia BH-BMPT'!$D$42,IF(J1124=42,'Equivalencia BH-BMPT'!$D$43,IF(J1124=43,'Equivalencia BH-BMPT'!$D$44,IF(J1124=44,'Equivalencia BH-BMPT'!$D$45,IF(J1124=45,'Equivalencia BH-BMPT'!$D$46,"No ha seleccionado un número de programa")))))))))))))))))))))))))))))))))))))))))))))</f>
        <v>No ha seleccionado un número de programa</v>
      </c>
      <c r="L1124" s="20"/>
      <c r="M1124" s="17"/>
      <c r="N1124" s="24"/>
      <c r="O1124" s="21"/>
      <c r="P1124" s="85"/>
      <c r="Q1124" s="22"/>
      <c r="R1124" s="22"/>
      <c r="S1124" s="22"/>
      <c r="T1124" s="22">
        <f t="shared" si="57"/>
        <v>0</v>
      </c>
      <c r="U1124" s="22"/>
      <c r="V1124" s="23"/>
      <c r="W1124" s="23"/>
      <c r="X1124" s="23"/>
      <c r="Y1124" s="17"/>
      <c r="Z1124" s="17"/>
      <c r="AA1124" s="39"/>
      <c r="AB1124" s="17"/>
      <c r="AC1124" s="17"/>
      <c r="AD1124" s="17"/>
      <c r="AE1124" s="17"/>
      <c r="AF1124" s="40" t="e">
        <f t="shared" si="58"/>
        <v>#DIV/0!</v>
      </c>
      <c r="AG1124" s="41"/>
      <c r="AH1124" s="41" t="b">
        <f t="shared" si="59"/>
        <v>1</v>
      </c>
    </row>
    <row r="1125" spans="1:34" ht="44.25" hidden="1" customHeight="1" thickBot="1" x14ac:dyDescent="0.3">
      <c r="A1125" s="17"/>
      <c r="B1125" s="17"/>
      <c r="C1125" s="3"/>
      <c r="D1125" s="17"/>
      <c r="E1125" s="3" t="str">
        <f>IF(D1125=1,'Tipo '!$B$2,IF(D1125=2,'Tipo '!$B$3,IF(D1125=3,'Tipo '!$B$4,IF(D1125=4,'Tipo '!$B$5,IF(D1125=5,'Tipo '!$B$6,IF(D1125=6,'Tipo '!$B$7,IF(D1125=7,'Tipo '!$B$8,IF(D1125=8,'Tipo '!$B$9,IF(D1125=9,'Tipo '!$B$10,IF(D1125=10,'Tipo '!$B$11,IF(D1125=11,'Tipo '!$B$12,IF(D1125=12,'Tipo '!$B$13,IF(D1125=13,'Tipo '!$B$14,IF(D1125=14,'Tipo '!$B$15,IF(D1125=15,'Tipo '!$B$16,IF(D1125=16,'Tipo '!$B$17,IF(D1125=17,'Tipo '!$B$18,IF(D1125=18,'Tipo '!$B$19,IF(D1125=19,'Tipo '!$B$20,IF(D1125=20,'Tipo '!$B$21,"No ha seleccionado un tipo de contrato válido"))))))))))))))))))))</f>
        <v>No ha seleccionado un tipo de contrato válido</v>
      </c>
      <c r="F1125" s="3"/>
      <c r="G1125" s="3"/>
      <c r="H1125" s="19"/>
      <c r="I1125" s="19"/>
      <c r="J1125" s="8"/>
      <c r="K1125" s="38" t="str">
        <f>IF(J1125=1,'Equivalencia BH-BMPT'!$D$2,IF(J1125=2,'Equivalencia BH-BMPT'!$D$3,IF(J1125=3,'Equivalencia BH-BMPT'!$D$4,IF(J1125=4,'Equivalencia BH-BMPT'!$D$5,IF(J1125=5,'Equivalencia BH-BMPT'!$D$6,IF(J1125=6,'Equivalencia BH-BMPT'!$D$7,IF(J1125=7,'Equivalencia BH-BMPT'!$D$8,IF(J1125=8,'Equivalencia BH-BMPT'!$D$9,IF(J1125=9,'Equivalencia BH-BMPT'!$D$10,IF(J1125=10,'Equivalencia BH-BMPT'!$D$11,IF(J1125=11,'Equivalencia BH-BMPT'!$D$12,IF(J1125=12,'Equivalencia BH-BMPT'!$D$13,IF(J1125=13,'Equivalencia BH-BMPT'!$D$14,IF(J1125=14,'Equivalencia BH-BMPT'!$D$15,IF(J1125=15,'Equivalencia BH-BMPT'!$D$16,IF(J1125=16,'Equivalencia BH-BMPT'!$D$17,IF(J1125=17,'Equivalencia BH-BMPT'!$D$18,IF(J1125=18,'Equivalencia BH-BMPT'!$D$19,IF(J1125=19,'Equivalencia BH-BMPT'!$D$20,IF(J1125=20,'Equivalencia BH-BMPT'!$D$21,IF(J1125=21,'Equivalencia BH-BMPT'!$D$22,IF(J1125=22,'Equivalencia BH-BMPT'!$D$23,IF(J1125=23,'Equivalencia BH-BMPT'!#REF!,IF(J1125=24,'Equivalencia BH-BMPT'!$D$25,IF(J1125=25,'Equivalencia BH-BMPT'!$D$26,IF(J1125=26,'Equivalencia BH-BMPT'!$D$27,IF(J1125=27,'Equivalencia BH-BMPT'!$D$28,IF(J1125=28,'Equivalencia BH-BMPT'!$D$29,IF(J1125=29,'Equivalencia BH-BMPT'!$D$30,IF(J1125=30,'Equivalencia BH-BMPT'!$D$31,IF(J1125=31,'Equivalencia BH-BMPT'!$D$32,IF(J1125=32,'Equivalencia BH-BMPT'!$D$33,IF(J1125=33,'Equivalencia BH-BMPT'!$D$34,IF(J1125=34,'Equivalencia BH-BMPT'!$D$35,IF(J1125=35,'Equivalencia BH-BMPT'!$D$36,IF(J1125=36,'Equivalencia BH-BMPT'!$D$37,IF(J1125=37,'Equivalencia BH-BMPT'!$D$38,IF(J1125=38,'Equivalencia BH-BMPT'!#REF!,IF(J1125=39,'Equivalencia BH-BMPT'!$D$40,IF(J1125=40,'Equivalencia BH-BMPT'!$D$41,IF(J1125=41,'Equivalencia BH-BMPT'!$D$42,IF(J1125=42,'Equivalencia BH-BMPT'!$D$43,IF(J1125=43,'Equivalencia BH-BMPT'!$D$44,IF(J1125=44,'Equivalencia BH-BMPT'!$D$45,IF(J1125=45,'Equivalencia BH-BMPT'!$D$46,"No ha seleccionado un número de programa")))))))))))))))))))))))))))))))))))))))))))))</f>
        <v>No ha seleccionado un número de programa</v>
      </c>
      <c r="L1125" s="20"/>
      <c r="M1125" s="17"/>
      <c r="N1125" s="24"/>
      <c r="O1125" s="21"/>
      <c r="P1125" s="85"/>
      <c r="Q1125" s="22"/>
      <c r="R1125" s="22"/>
      <c r="S1125" s="22"/>
      <c r="T1125" s="22">
        <f t="shared" si="57"/>
        <v>0</v>
      </c>
      <c r="U1125" s="22"/>
      <c r="V1125" s="23"/>
      <c r="W1125" s="23"/>
      <c r="X1125" s="23"/>
      <c r="Y1125" s="17"/>
      <c r="Z1125" s="17"/>
      <c r="AA1125" s="39"/>
      <c r="AB1125" s="17"/>
      <c r="AC1125" s="17"/>
      <c r="AD1125" s="17"/>
      <c r="AE1125" s="17"/>
      <c r="AF1125" s="40" t="e">
        <f t="shared" si="58"/>
        <v>#DIV/0!</v>
      </c>
      <c r="AG1125" s="41"/>
      <c r="AH1125" s="41" t="b">
        <f t="shared" si="59"/>
        <v>1</v>
      </c>
    </row>
    <row r="1126" spans="1:34" ht="44.25" hidden="1" customHeight="1" thickBot="1" x14ac:dyDescent="0.3">
      <c r="A1126" s="17"/>
      <c r="B1126" s="17"/>
      <c r="C1126" s="3"/>
      <c r="D1126" s="17"/>
      <c r="E1126" s="3" t="str">
        <f>IF(D1126=1,'Tipo '!$B$2,IF(D1126=2,'Tipo '!$B$3,IF(D1126=3,'Tipo '!$B$4,IF(D1126=4,'Tipo '!$B$5,IF(D1126=5,'Tipo '!$B$6,IF(D1126=6,'Tipo '!$B$7,IF(D1126=7,'Tipo '!$B$8,IF(D1126=8,'Tipo '!$B$9,IF(D1126=9,'Tipo '!$B$10,IF(D1126=10,'Tipo '!$B$11,IF(D1126=11,'Tipo '!$B$12,IF(D1126=12,'Tipo '!$B$13,IF(D1126=13,'Tipo '!$B$14,IF(D1126=14,'Tipo '!$B$15,IF(D1126=15,'Tipo '!$B$16,IF(D1126=16,'Tipo '!$B$17,IF(D1126=17,'Tipo '!$B$18,IF(D1126=18,'Tipo '!$B$19,IF(D1126=19,'Tipo '!$B$20,IF(D1126=20,'Tipo '!$B$21,"No ha seleccionado un tipo de contrato válido"))))))))))))))))))))</f>
        <v>No ha seleccionado un tipo de contrato válido</v>
      </c>
      <c r="F1126" s="3"/>
      <c r="G1126" s="3"/>
      <c r="H1126" s="19"/>
      <c r="I1126" s="19"/>
      <c r="J1126" s="8"/>
      <c r="K1126" s="38" t="str">
        <f>IF(J1126=1,'Equivalencia BH-BMPT'!$D$2,IF(J1126=2,'Equivalencia BH-BMPT'!$D$3,IF(J1126=3,'Equivalencia BH-BMPT'!$D$4,IF(J1126=4,'Equivalencia BH-BMPT'!$D$5,IF(J1126=5,'Equivalencia BH-BMPT'!$D$6,IF(J1126=6,'Equivalencia BH-BMPT'!$D$7,IF(J1126=7,'Equivalencia BH-BMPT'!$D$8,IF(J1126=8,'Equivalencia BH-BMPT'!$D$9,IF(J1126=9,'Equivalencia BH-BMPT'!$D$10,IF(J1126=10,'Equivalencia BH-BMPT'!$D$11,IF(J1126=11,'Equivalencia BH-BMPT'!$D$12,IF(J1126=12,'Equivalencia BH-BMPT'!$D$13,IF(J1126=13,'Equivalencia BH-BMPT'!$D$14,IF(J1126=14,'Equivalencia BH-BMPT'!$D$15,IF(J1126=15,'Equivalencia BH-BMPT'!$D$16,IF(J1126=16,'Equivalencia BH-BMPT'!$D$17,IF(J1126=17,'Equivalencia BH-BMPT'!$D$18,IF(J1126=18,'Equivalencia BH-BMPT'!$D$19,IF(J1126=19,'Equivalencia BH-BMPT'!$D$20,IF(J1126=20,'Equivalencia BH-BMPT'!$D$21,IF(J1126=21,'Equivalencia BH-BMPT'!$D$22,IF(J1126=22,'Equivalencia BH-BMPT'!$D$23,IF(J1126=23,'Equivalencia BH-BMPT'!#REF!,IF(J1126=24,'Equivalencia BH-BMPT'!$D$25,IF(J1126=25,'Equivalencia BH-BMPT'!$D$26,IF(J1126=26,'Equivalencia BH-BMPT'!$D$27,IF(J1126=27,'Equivalencia BH-BMPT'!$D$28,IF(J1126=28,'Equivalencia BH-BMPT'!$D$29,IF(J1126=29,'Equivalencia BH-BMPT'!$D$30,IF(J1126=30,'Equivalencia BH-BMPT'!$D$31,IF(J1126=31,'Equivalencia BH-BMPT'!$D$32,IF(J1126=32,'Equivalencia BH-BMPT'!$D$33,IF(J1126=33,'Equivalencia BH-BMPT'!$D$34,IF(J1126=34,'Equivalencia BH-BMPT'!$D$35,IF(J1126=35,'Equivalencia BH-BMPT'!$D$36,IF(J1126=36,'Equivalencia BH-BMPT'!$D$37,IF(J1126=37,'Equivalencia BH-BMPT'!$D$38,IF(J1126=38,'Equivalencia BH-BMPT'!#REF!,IF(J1126=39,'Equivalencia BH-BMPT'!$D$40,IF(J1126=40,'Equivalencia BH-BMPT'!$D$41,IF(J1126=41,'Equivalencia BH-BMPT'!$D$42,IF(J1126=42,'Equivalencia BH-BMPT'!$D$43,IF(J1126=43,'Equivalencia BH-BMPT'!$D$44,IF(J1126=44,'Equivalencia BH-BMPT'!$D$45,IF(J1126=45,'Equivalencia BH-BMPT'!$D$46,"No ha seleccionado un número de programa")))))))))))))))))))))))))))))))))))))))))))))</f>
        <v>No ha seleccionado un número de programa</v>
      </c>
      <c r="L1126" s="20"/>
      <c r="M1126" s="17"/>
      <c r="N1126" s="24"/>
      <c r="O1126" s="21"/>
      <c r="P1126" s="85"/>
      <c r="Q1126" s="22"/>
      <c r="R1126" s="22"/>
      <c r="S1126" s="22"/>
      <c r="T1126" s="22">
        <f t="shared" si="57"/>
        <v>0</v>
      </c>
      <c r="U1126" s="22"/>
      <c r="V1126" s="23"/>
      <c r="W1126" s="23"/>
      <c r="X1126" s="23"/>
      <c r="Y1126" s="17"/>
      <c r="Z1126" s="17"/>
      <c r="AA1126" s="39"/>
      <c r="AB1126" s="17"/>
      <c r="AC1126" s="17"/>
      <c r="AD1126" s="17"/>
      <c r="AE1126" s="17"/>
      <c r="AF1126" s="40" t="e">
        <f t="shared" si="58"/>
        <v>#DIV/0!</v>
      </c>
      <c r="AG1126" s="41"/>
      <c r="AH1126" s="41" t="b">
        <f t="shared" si="59"/>
        <v>1</v>
      </c>
    </row>
    <row r="1127" spans="1:34" ht="44.25" hidden="1" customHeight="1" thickBot="1" x14ac:dyDescent="0.3">
      <c r="A1127" s="17"/>
      <c r="B1127" s="17"/>
      <c r="C1127" s="3"/>
      <c r="D1127" s="17"/>
      <c r="E1127" s="3" t="str">
        <f>IF(D1127=1,'Tipo '!$B$2,IF(D1127=2,'Tipo '!$B$3,IF(D1127=3,'Tipo '!$B$4,IF(D1127=4,'Tipo '!$B$5,IF(D1127=5,'Tipo '!$B$6,IF(D1127=6,'Tipo '!$B$7,IF(D1127=7,'Tipo '!$B$8,IF(D1127=8,'Tipo '!$B$9,IF(D1127=9,'Tipo '!$B$10,IF(D1127=10,'Tipo '!$B$11,IF(D1127=11,'Tipo '!$B$12,IF(D1127=12,'Tipo '!$B$13,IF(D1127=13,'Tipo '!$B$14,IF(D1127=14,'Tipo '!$B$15,IF(D1127=15,'Tipo '!$B$16,IF(D1127=16,'Tipo '!$B$17,IF(D1127=17,'Tipo '!$B$18,IF(D1127=18,'Tipo '!$B$19,IF(D1127=19,'Tipo '!$B$20,IF(D1127=20,'Tipo '!$B$21,"No ha seleccionado un tipo de contrato válido"))))))))))))))))))))</f>
        <v>No ha seleccionado un tipo de contrato válido</v>
      </c>
      <c r="F1127" s="3"/>
      <c r="G1127" s="3"/>
      <c r="H1127" s="19"/>
      <c r="I1127" s="19"/>
      <c r="J1127" s="8"/>
      <c r="K1127" s="38" t="str">
        <f>IF(J1127=1,'Equivalencia BH-BMPT'!$D$2,IF(J1127=2,'Equivalencia BH-BMPT'!$D$3,IF(J1127=3,'Equivalencia BH-BMPT'!$D$4,IF(J1127=4,'Equivalencia BH-BMPT'!$D$5,IF(J1127=5,'Equivalencia BH-BMPT'!$D$6,IF(J1127=6,'Equivalencia BH-BMPT'!$D$7,IF(J1127=7,'Equivalencia BH-BMPT'!$D$8,IF(J1127=8,'Equivalencia BH-BMPT'!$D$9,IF(J1127=9,'Equivalencia BH-BMPT'!$D$10,IF(J1127=10,'Equivalencia BH-BMPT'!$D$11,IF(J1127=11,'Equivalencia BH-BMPT'!$D$12,IF(J1127=12,'Equivalencia BH-BMPT'!$D$13,IF(J1127=13,'Equivalencia BH-BMPT'!$D$14,IF(J1127=14,'Equivalencia BH-BMPT'!$D$15,IF(J1127=15,'Equivalencia BH-BMPT'!$D$16,IF(J1127=16,'Equivalencia BH-BMPT'!$D$17,IF(J1127=17,'Equivalencia BH-BMPT'!$D$18,IF(J1127=18,'Equivalencia BH-BMPT'!$D$19,IF(J1127=19,'Equivalencia BH-BMPT'!$D$20,IF(J1127=20,'Equivalencia BH-BMPT'!$D$21,IF(J1127=21,'Equivalencia BH-BMPT'!$D$22,IF(J1127=22,'Equivalencia BH-BMPT'!$D$23,IF(J1127=23,'Equivalencia BH-BMPT'!#REF!,IF(J1127=24,'Equivalencia BH-BMPT'!$D$25,IF(J1127=25,'Equivalencia BH-BMPT'!$D$26,IF(J1127=26,'Equivalencia BH-BMPT'!$D$27,IF(J1127=27,'Equivalencia BH-BMPT'!$D$28,IF(J1127=28,'Equivalencia BH-BMPT'!$D$29,IF(J1127=29,'Equivalencia BH-BMPT'!$D$30,IF(J1127=30,'Equivalencia BH-BMPT'!$D$31,IF(J1127=31,'Equivalencia BH-BMPT'!$D$32,IF(J1127=32,'Equivalencia BH-BMPT'!$D$33,IF(J1127=33,'Equivalencia BH-BMPT'!$D$34,IF(J1127=34,'Equivalencia BH-BMPT'!$D$35,IF(J1127=35,'Equivalencia BH-BMPT'!$D$36,IF(J1127=36,'Equivalencia BH-BMPT'!$D$37,IF(J1127=37,'Equivalencia BH-BMPT'!$D$38,IF(J1127=38,'Equivalencia BH-BMPT'!#REF!,IF(J1127=39,'Equivalencia BH-BMPT'!$D$40,IF(J1127=40,'Equivalencia BH-BMPT'!$D$41,IF(J1127=41,'Equivalencia BH-BMPT'!$D$42,IF(J1127=42,'Equivalencia BH-BMPT'!$D$43,IF(J1127=43,'Equivalencia BH-BMPT'!$D$44,IF(J1127=44,'Equivalencia BH-BMPT'!$D$45,IF(J1127=45,'Equivalencia BH-BMPT'!$D$46,"No ha seleccionado un número de programa")))))))))))))))))))))))))))))))))))))))))))))</f>
        <v>No ha seleccionado un número de programa</v>
      </c>
      <c r="L1127" s="20"/>
      <c r="M1127" s="17"/>
      <c r="N1127" s="24"/>
      <c r="O1127" s="21"/>
      <c r="P1127" s="85"/>
      <c r="Q1127" s="22"/>
      <c r="R1127" s="22"/>
      <c r="S1127" s="22"/>
      <c r="T1127" s="22">
        <f t="shared" si="57"/>
        <v>0</v>
      </c>
      <c r="U1127" s="22"/>
      <c r="V1127" s="23"/>
      <c r="W1127" s="23"/>
      <c r="X1127" s="23"/>
      <c r="Y1127" s="17"/>
      <c r="Z1127" s="17"/>
      <c r="AA1127" s="39"/>
      <c r="AB1127" s="17"/>
      <c r="AC1127" s="17"/>
      <c r="AD1127" s="17"/>
      <c r="AE1127" s="17"/>
      <c r="AF1127" s="40" t="e">
        <f t="shared" si="58"/>
        <v>#DIV/0!</v>
      </c>
      <c r="AG1127" s="41"/>
      <c r="AH1127" s="41" t="b">
        <f t="shared" si="59"/>
        <v>1</v>
      </c>
    </row>
    <row r="1128" spans="1:34" ht="44.25" hidden="1" customHeight="1" thickBot="1" x14ac:dyDescent="0.3">
      <c r="A1128" s="17"/>
      <c r="B1128" s="17"/>
      <c r="C1128" s="3"/>
      <c r="D1128" s="17"/>
      <c r="E1128" s="3" t="str">
        <f>IF(D1128=1,'Tipo '!$B$2,IF(D1128=2,'Tipo '!$B$3,IF(D1128=3,'Tipo '!$B$4,IF(D1128=4,'Tipo '!$B$5,IF(D1128=5,'Tipo '!$B$6,IF(D1128=6,'Tipo '!$B$7,IF(D1128=7,'Tipo '!$B$8,IF(D1128=8,'Tipo '!$B$9,IF(D1128=9,'Tipo '!$B$10,IF(D1128=10,'Tipo '!$B$11,IF(D1128=11,'Tipo '!$B$12,IF(D1128=12,'Tipo '!$B$13,IF(D1128=13,'Tipo '!$B$14,IF(D1128=14,'Tipo '!$B$15,IF(D1128=15,'Tipo '!$B$16,IF(D1128=16,'Tipo '!$B$17,IF(D1128=17,'Tipo '!$B$18,IF(D1128=18,'Tipo '!$B$19,IF(D1128=19,'Tipo '!$B$20,IF(D1128=20,'Tipo '!$B$21,"No ha seleccionado un tipo de contrato válido"))))))))))))))))))))</f>
        <v>No ha seleccionado un tipo de contrato válido</v>
      </c>
      <c r="F1128" s="3"/>
      <c r="G1128" s="3"/>
      <c r="H1128" s="19"/>
      <c r="I1128" s="19"/>
      <c r="J1128" s="8"/>
      <c r="K1128" s="38" t="str">
        <f>IF(J1128=1,'Equivalencia BH-BMPT'!$D$2,IF(J1128=2,'Equivalencia BH-BMPT'!$D$3,IF(J1128=3,'Equivalencia BH-BMPT'!$D$4,IF(J1128=4,'Equivalencia BH-BMPT'!$D$5,IF(J1128=5,'Equivalencia BH-BMPT'!$D$6,IF(J1128=6,'Equivalencia BH-BMPT'!$D$7,IF(J1128=7,'Equivalencia BH-BMPT'!$D$8,IF(J1128=8,'Equivalencia BH-BMPT'!$D$9,IF(J1128=9,'Equivalencia BH-BMPT'!$D$10,IF(J1128=10,'Equivalencia BH-BMPT'!$D$11,IF(J1128=11,'Equivalencia BH-BMPT'!$D$12,IF(J1128=12,'Equivalencia BH-BMPT'!$D$13,IF(J1128=13,'Equivalencia BH-BMPT'!$D$14,IF(J1128=14,'Equivalencia BH-BMPT'!$D$15,IF(J1128=15,'Equivalencia BH-BMPT'!$D$16,IF(J1128=16,'Equivalencia BH-BMPT'!$D$17,IF(J1128=17,'Equivalencia BH-BMPT'!$D$18,IF(J1128=18,'Equivalencia BH-BMPT'!$D$19,IF(J1128=19,'Equivalencia BH-BMPT'!$D$20,IF(J1128=20,'Equivalencia BH-BMPT'!$D$21,IF(J1128=21,'Equivalencia BH-BMPT'!$D$22,IF(J1128=22,'Equivalencia BH-BMPT'!$D$23,IF(J1128=23,'Equivalencia BH-BMPT'!#REF!,IF(J1128=24,'Equivalencia BH-BMPT'!$D$25,IF(J1128=25,'Equivalencia BH-BMPT'!$D$26,IF(J1128=26,'Equivalencia BH-BMPT'!$D$27,IF(J1128=27,'Equivalencia BH-BMPT'!$D$28,IF(J1128=28,'Equivalencia BH-BMPT'!$D$29,IF(J1128=29,'Equivalencia BH-BMPT'!$D$30,IF(J1128=30,'Equivalencia BH-BMPT'!$D$31,IF(J1128=31,'Equivalencia BH-BMPT'!$D$32,IF(J1128=32,'Equivalencia BH-BMPT'!$D$33,IF(J1128=33,'Equivalencia BH-BMPT'!$D$34,IF(J1128=34,'Equivalencia BH-BMPT'!$D$35,IF(J1128=35,'Equivalencia BH-BMPT'!$D$36,IF(J1128=36,'Equivalencia BH-BMPT'!$D$37,IF(J1128=37,'Equivalencia BH-BMPT'!$D$38,IF(J1128=38,'Equivalencia BH-BMPT'!#REF!,IF(J1128=39,'Equivalencia BH-BMPT'!$D$40,IF(J1128=40,'Equivalencia BH-BMPT'!$D$41,IF(J1128=41,'Equivalencia BH-BMPT'!$D$42,IF(J1128=42,'Equivalencia BH-BMPT'!$D$43,IF(J1128=43,'Equivalencia BH-BMPT'!$D$44,IF(J1128=44,'Equivalencia BH-BMPT'!$D$45,IF(J1128=45,'Equivalencia BH-BMPT'!$D$46,"No ha seleccionado un número de programa")))))))))))))))))))))))))))))))))))))))))))))</f>
        <v>No ha seleccionado un número de programa</v>
      </c>
      <c r="L1128" s="20"/>
      <c r="M1128" s="17"/>
      <c r="N1128" s="24"/>
      <c r="O1128" s="21"/>
      <c r="P1128" s="85"/>
      <c r="Q1128" s="22"/>
      <c r="R1128" s="22"/>
      <c r="S1128" s="22"/>
      <c r="T1128" s="22">
        <f t="shared" si="57"/>
        <v>0</v>
      </c>
      <c r="U1128" s="22"/>
      <c r="V1128" s="23"/>
      <c r="W1128" s="23"/>
      <c r="X1128" s="23"/>
      <c r="Y1128" s="17"/>
      <c r="Z1128" s="17"/>
      <c r="AA1128" s="39"/>
      <c r="AB1128" s="17"/>
      <c r="AC1128" s="17"/>
      <c r="AD1128" s="17"/>
      <c r="AE1128" s="17"/>
      <c r="AF1128" s="40" t="e">
        <f t="shared" si="58"/>
        <v>#DIV/0!</v>
      </c>
      <c r="AG1128" s="41"/>
      <c r="AH1128" s="41" t="b">
        <f t="shared" si="59"/>
        <v>1</v>
      </c>
    </row>
    <row r="1129" spans="1:34" ht="44.25" hidden="1" customHeight="1" thickBot="1" x14ac:dyDescent="0.3">
      <c r="A1129" s="17"/>
      <c r="B1129" s="17"/>
      <c r="C1129" s="3"/>
      <c r="D1129" s="17"/>
      <c r="E1129" s="3" t="str">
        <f>IF(D1129=1,'Tipo '!$B$2,IF(D1129=2,'Tipo '!$B$3,IF(D1129=3,'Tipo '!$B$4,IF(D1129=4,'Tipo '!$B$5,IF(D1129=5,'Tipo '!$B$6,IF(D1129=6,'Tipo '!$B$7,IF(D1129=7,'Tipo '!$B$8,IF(D1129=8,'Tipo '!$B$9,IF(D1129=9,'Tipo '!$B$10,IF(D1129=10,'Tipo '!$B$11,IF(D1129=11,'Tipo '!$B$12,IF(D1129=12,'Tipo '!$B$13,IF(D1129=13,'Tipo '!$B$14,IF(D1129=14,'Tipo '!$B$15,IF(D1129=15,'Tipo '!$B$16,IF(D1129=16,'Tipo '!$B$17,IF(D1129=17,'Tipo '!$B$18,IF(D1129=18,'Tipo '!$B$19,IF(D1129=19,'Tipo '!$B$20,IF(D1129=20,'Tipo '!$B$21,"No ha seleccionado un tipo de contrato válido"))))))))))))))))))))</f>
        <v>No ha seleccionado un tipo de contrato válido</v>
      </c>
      <c r="F1129" s="3"/>
      <c r="G1129" s="3"/>
      <c r="H1129" s="19"/>
      <c r="I1129" s="19"/>
      <c r="J1129" s="8"/>
      <c r="K1129" s="38" t="str">
        <f>IF(J1129=1,'Equivalencia BH-BMPT'!$D$2,IF(J1129=2,'Equivalencia BH-BMPT'!$D$3,IF(J1129=3,'Equivalencia BH-BMPT'!$D$4,IF(J1129=4,'Equivalencia BH-BMPT'!$D$5,IF(J1129=5,'Equivalencia BH-BMPT'!$D$6,IF(J1129=6,'Equivalencia BH-BMPT'!$D$7,IF(J1129=7,'Equivalencia BH-BMPT'!$D$8,IF(J1129=8,'Equivalencia BH-BMPT'!$D$9,IF(J1129=9,'Equivalencia BH-BMPT'!$D$10,IF(J1129=10,'Equivalencia BH-BMPT'!$D$11,IF(J1129=11,'Equivalencia BH-BMPT'!$D$12,IF(J1129=12,'Equivalencia BH-BMPT'!$D$13,IF(J1129=13,'Equivalencia BH-BMPT'!$D$14,IF(J1129=14,'Equivalencia BH-BMPT'!$D$15,IF(J1129=15,'Equivalencia BH-BMPT'!$D$16,IF(J1129=16,'Equivalencia BH-BMPT'!$D$17,IF(J1129=17,'Equivalencia BH-BMPT'!$D$18,IF(J1129=18,'Equivalencia BH-BMPT'!$D$19,IF(J1129=19,'Equivalencia BH-BMPT'!$D$20,IF(J1129=20,'Equivalencia BH-BMPT'!$D$21,IF(J1129=21,'Equivalencia BH-BMPT'!$D$22,IF(J1129=22,'Equivalencia BH-BMPT'!$D$23,IF(J1129=23,'Equivalencia BH-BMPT'!#REF!,IF(J1129=24,'Equivalencia BH-BMPT'!$D$25,IF(J1129=25,'Equivalencia BH-BMPT'!$D$26,IF(J1129=26,'Equivalencia BH-BMPT'!$D$27,IF(J1129=27,'Equivalencia BH-BMPT'!$D$28,IF(J1129=28,'Equivalencia BH-BMPT'!$D$29,IF(J1129=29,'Equivalencia BH-BMPT'!$D$30,IF(J1129=30,'Equivalencia BH-BMPT'!$D$31,IF(J1129=31,'Equivalencia BH-BMPT'!$D$32,IF(J1129=32,'Equivalencia BH-BMPT'!$D$33,IF(J1129=33,'Equivalencia BH-BMPT'!$D$34,IF(J1129=34,'Equivalencia BH-BMPT'!$D$35,IF(J1129=35,'Equivalencia BH-BMPT'!$D$36,IF(J1129=36,'Equivalencia BH-BMPT'!$D$37,IF(J1129=37,'Equivalencia BH-BMPT'!$D$38,IF(J1129=38,'Equivalencia BH-BMPT'!#REF!,IF(J1129=39,'Equivalencia BH-BMPT'!$D$40,IF(J1129=40,'Equivalencia BH-BMPT'!$D$41,IF(J1129=41,'Equivalencia BH-BMPT'!$D$42,IF(J1129=42,'Equivalencia BH-BMPT'!$D$43,IF(J1129=43,'Equivalencia BH-BMPT'!$D$44,IF(J1129=44,'Equivalencia BH-BMPT'!$D$45,IF(J1129=45,'Equivalencia BH-BMPT'!$D$46,"No ha seleccionado un número de programa")))))))))))))))))))))))))))))))))))))))))))))</f>
        <v>No ha seleccionado un número de programa</v>
      </c>
      <c r="L1129" s="20"/>
      <c r="M1129" s="17"/>
      <c r="N1129" s="24"/>
      <c r="O1129" s="21"/>
      <c r="P1129" s="85"/>
      <c r="Q1129" s="22"/>
      <c r="R1129" s="22"/>
      <c r="S1129" s="22"/>
      <c r="T1129" s="22">
        <f t="shared" si="57"/>
        <v>0</v>
      </c>
      <c r="U1129" s="22"/>
      <c r="V1129" s="23"/>
      <c r="W1129" s="23"/>
      <c r="X1129" s="23"/>
      <c r="Y1129" s="17"/>
      <c r="Z1129" s="17"/>
      <c r="AA1129" s="39"/>
      <c r="AB1129" s="17"/>
      <c r="AC1129" s="17"/>
      <c r="AD1129" s="17"/>
      <c r="AE1129" s="17"/>
      <c r="AF1129" s="40" t="e">
        <f t="shared" si="58"/>
        <v>#DIV/0!</v>
      </c>
      <c r="AG1129" s="41"/>
      <c r="AH1129" s="41" t="b">
        <f t="shared" si="59"/>
        <v>1</v>
      </c>
    </row>
    <row r="1130" spans="1:34" ht="44.25" hidden="1" customHeight="1" thickBot="1" x14ac:dyDescent="0.3">
      <c r="A1130" s="17"/>
      <c r="B1130" s="17"/>
      <c r="C1130" s="3"/>
      <c r="D1130" s="17"/>
      <c r="E1130" s="3" t="str">
        <f>IF(D1130=1,'Tipo '!$B$2,IF(D1130=2,'Tipo '!$B$3,IF(D1130=3,'Tipo '!$B$4,IF(D1130=4,'Tipo '!$B$5,IF(D1130=5,'Tipo '!$B$6,IF(D1130=6,'Tipo '!$B$7,IF(D1130=7,'Tipo '!$B$8,IF(D1130=8,'Tipo '!$B$9,IF(D1130=9,'Tipo '!$B$10,IF(D1130=10,'Tipo '!$B$11,IF(D1130=11,'Tipo '!$B$12,IF(D1130=12,'Tipo '!$B$13,IF(D1130=13,'Tipo '!$B$14,IF(D1130=14,'Tipo '!$B$15,IF(D1130=15,'Tipo '!$B$16,IF(D1130=16,'Tipo '!$B$17,IF(D1130=17,'Tipo '!$B$18,IF(D1130=18,'Tipo '!$B$19,IF(D1130=19,'Tipo '!$B$20,IF(D1130=20,'Tipo '!$B$21,"No ha seleccionado un tipo de contrato válido"))))))))))))))))))))</f>
        <v>No ha seleccionado un tipo de contrato válido</v>
      </c>
      <c r="F1130" s="3"/>
      <c r="G1130" s="3"/>
      <c r="H1130" s="19"/>
      <c r="I1130" s="19"/>
      <c r="J1130" s="8"/>
      <c r="K1130" s="38" t="str">
        <f>IF(J1130=1,'Equivalencia BH-BMPT'!$D$2,IF(J1130=2,'Equivalencia BH-BMPT'!$D$3,IF(J1130=3,'Equivalencia BH-BMPT'!$D$4,IF(J1130=4,'Equivalencia BH-BMPT'!$D$5,IF(J1130=5,'Equivalencia BH-BMPT'!$D$6,IF(J1130=6,'Equivalencia BH-BMPT'!$D$7,IF(J1130=7,'Equivalencia BH-BMPT'!$D$8,IF(J1130=8,'Equivalencia BH-BMPT'!$D$9,IF(J1130=9,'Equivalencia BH-BMPT'!$D$10,IF(J1130=10,'Equivalencia BH-BMPT'!$D$11,IF(J1130=11,'Equivalencia BH-BMPT'!$D$12,IF(J1130=12,'Equivalencia BH-BMPT'!$D$13,IF(J1130=13,'Equivalencia BH-BMPT'!$D$14,IF(J1130=14,'Equivalencia BH-BMPT'!$D$15,IF(J1130=15,'Equivalencia BH-BMPT'!$D$16,IF(J1130=16,'Equivalencia BH-BMPT'!$D$17,IF(J1130=17,'Equivalencia BH-BMPT'!$D$18,IF(J1130=18,'Equivalencia BH-BMPT'!$D$19,IF(J1130=19,'Equivalencia BH-BMPT'!$D$20,IF(J1130=20,'Equivalencia BH-BMPT'!$D$21,IF(J1130=21,'Equivalencia BH-BMPT'!$D$22,IF(J1130=22,'Equivalencia BH-BMPT'!$D$23,IF(J1130=23,'Equivalencia BH-BMPT'!#REF!,IF(J1130=24,'Equivalencia BH-BMPT'!$D$25,IF(J1130=25,'Equivalencia BH-BMPT'!$D$26,IF(J1130=26,'Equivalencia BH-BMPT'!$D$27,IF(J1130=27,'Equivalencia BH-BMPT'!$D$28,IF(J1130=28,'Equivalencia BH-BMPT'!$D$29,IF(J1130=29,'Equivalencia BH-BMPT'!$D$30,IF(J1130=30,'Equivalencia BH-BMPT'!$D$31,IF(J1130=31,'Equivalencia BH-BMPT'!$D$32,IF(J1130=32,'Equivalencia BH-BMPT'!$D$33,IF(J1130=33,'Equivalencia BH-BMPT'!$D$34,IF(J1130=34,'Equivalencia BH-BMPT'!$D$35,IF(J1130=35,'Equivalencia BH-BMPT'!$D$36,IF(J1130=36,'Equivalencia BH-BMPT'!$D$37,IF(J1130=37,'Equivalencia BH-BMPT'!$D$38,IF(J1130=38,'Equivalencia BH-BMPT'!#REF!,IF(J1130=39,'Equivalencia BH-BMPT'!$D$40,IF(J1130=40,'Equivalencia BH-BMPT'!$D$41,IF(J1130=41,'Equivalencia BH-BMPT'!$D$42,IF(J1130=42,'Equivalencia BH-BMPT'!$D$43,IF(J1130=43,'Equivalencia BH-BMPT'!$D$44,IF(J1130=44,'Equivalencia BH-BMPT'!$D$45,IF(J1130=45,'Equivalencia BH-BMPT'!$D$46,"No ha seleccionado un número de programa")))))))))))))))))))))))))))))))))))))))))))))</f>
        <v>No ha seleccionado un número de programa</v>
      </c>
      <c r="L1130" s="20"/>
      <c r="M1130" s="17"/>
      <c r="N1130" s="24"/>
      <c r="O1130" s="21"/>
      <c r="P1130" s="85"/>
      <c r="Q1130" s="22"/>
      <c r="R1130" s="22"/>
      <c r="S1130" s="22"/>
      <c r="T1130" s="22">
        <f t="shared" si="57"/>
        <v>0</v>
      </c>
      <c r="U1130" s="22"/>
      <c r="V1130" s="23"/>
      <c r="W1130" s="23"/>
      <c r="X1130" s="23"/>
      <c r="Y1130" s="17"/>
      <c r="Z1130" s="17"/>
      <c r="AA1130" s="39"/>
      <c r="AB1130" s="17"/>
      <c r="AC1130" s="17"/>
      <c r="AD1130" s="17"/>
      <c r="AE1130" s="17"/>
      <c r="AF1130" s="40" t="e">
        <f t="shared" si="58"/>
        <v>#DIV/0!</v>
      </c>
      <c r="AG1130" s="41"/>
      <c r="AH1130" s="41" t="b">
        <f t="shared" si="59"/>
        <v>1</v>
      </c>
    </row>
    <row r="1131" spans="1:34" ht="44.25" hidden="1" customHeight="1" thickBot="1" x14ac:dyDescent="0.3">
      <c r="A1131" s="17"/>
      <c r="B1131" s="17"/>
      <c r="C1131" s="3"/>
      <c r="D1131" s="17"/>
      <c r="E1131" s="3" t="str">
        <f>IF(D1131=1,'Tipo '!$B$2,IF(D1131=2,'Tipo '!$B$3,IF(D1131=3,'Tipo '!$B$4,IF(D1131=4,'Tipo '!$B$5,IF(D1131=5,'Tipo '!$B$6,IF(D1131=6,'Tipo '!$B$7,IF(D1131=7,'Tipo '!$B$8,IF(D1131=8,'Tipo '!$B$9,IF(D1131=9,'Tipo '!$B$10,IF(D1131=10,'Tipo '!$B$11,IF(D1131=11,'Tipo '!$B$12,IF(D1131=12,'Tipo '!$B$13,IF(D1131=13,'Tipo '!$B$14,IF(D1131=14,'Tipo '!$B$15,IF(D1131=15,'Tipo '!$B$16,IF(D1131=16,'Tipo '!$B$17,IF(D1131=17,'Tipo '!$B$18,IF(D1131=18,'Tipo '!$B$19,IF(D1131=19,'Tipo '!$B$20,IF(D1131=20,'Tipo '!$B$21,"No ha seleccionado un tipo de contrato válido"))))))))))))))))))))</f>
        <v>No ha seleccionado un tipo de contrato válido</v>
      </c>
      <c r="F1131" s="3"/>
      <c r="G1131" s="3"/>
      <c r="H1131" s="19"/>
      <c r="I1131" s="19"/>
      <c r="J1131" s="8"/>
      <c r="K1131" s="38" t="str">
        <f>IF(J1131=1,'Equivalencia BH-BMPT'!$D$2,IF(J1131=2,'Equivalencia BH-BMPT'!$D$3,IF(J1131=3,'Equivalencia BH-BMPT'!$D$4,IF(J1131=4,'Equivalencia BH-BMPT'!$D$5,IF(J1131=5,'Equivalencia BH-BMPT'!$D$6,IF(J1131=6,'Equivalencia BH-BMPT'!$D$7,IF(J1131=7,'Equivalencia BH-BMPT'!$D$8,IF(J1131=8,'Equivalencia BH-BMPT'!$D$9,IF(J1131=9,'Equivalencia BH-BMPT'!$D$10,IF(J1131=10,'Equivalencia BH-BMPT'!$D$11,IF(J1131=11,'Equivalencia BH-BMPT'!$D$12,IF(J1131=12,'Equivalencia BH-BMPT'!$D$13,IF(J1131=13,'Equivalencia BH-BMPT'!$D$14,IF(J1131=14,'Equivalencia BH-BMPT'!$D$15,IF(J1131=15,'Equivalencia BH-BMPT'!$D$16,IF(J1131=16,'Equivalencia BH-BMPT'!$D$17,IF(J1131=17,'Equivalencia BH-BMPT'!$D$18,IF(J1131=18,'Equivalencia BH-BMPT'!$D$19,IF(J1131=19,'Equivalencia BH-BMPT'!$D$20,IF(J1131=20,'Equivalencia BH-BMPT'!$D$21,IF(J1131=21,'Equivalencia BH-BMPT'!$D$22,IF(J1131=22,'Equivalencia BH-BMPT'!$D$23,IF(J1131=23,'Equivalencia BH-BMPT'!#REF!,IF(J1131=24,'Equivalencia BH-BMPT'!$D$25,IF(J1131=25,'Equivalencia BH-BMPT'!$D$26,IF(J1131=26,'Equivalencia BH-BMPT'!$D$27,IF(J1131=27,'Equivalencia BH-BMPT'!$D$28,IF(J1131=28,'Equivalencia BH-BMPT'!$D$29,IF(J1131=29,'Equivalencia BH-BMPT'!$D$30,IF(J1131=30,'Equivalencia BH-BMPT'!$D$31,IF(J1131=31,'Equivalencia BH-BMPT'!$D$32,IF(J1131=32,'Equivalencia BH-BMPT'!$D$33,IF(J1131=33,'Equivalencia BH-BMPT'!$D$34,IF(J1131=34,'Equivalencia BH-BMPT'!$D$35,IF(J1131=35,'Equivalencia BH-BMPT'!$D$36,IF(J1131=36,'Equivalencia BH-BMPT'!$D$37,IF(J1131=37,'Equivalencia BH-BMPT'!$D$38,IF(J1131=38,'Equivalencia BH-BMPT'!#REF!,IF(J1131=39,'Equivalencia BH-BMPT'!$D$40,IF(J1131=40,'Equivalencia BH-BMPT'!$D$41,IF(J1131=41,'Equivalencia BH-BMPT'!$D$42,IF(J1131=42,'Equivalencia BH-BMPT'!$D$43,IF(J1131=43,'Equivalencia BH-BMPT'!$D$44,IF(J1131=44,'Equivalencia BH-BMPT'!$D$45,IF(J1131=45,'Equivalencia BH-BMPT'!$D$46,"No ha seleccionado un número de programa")))))))))))))))))))))))))))))))))))))))))))))</f>
        <v>No ha seleccionado un número de programa</v>
      </c>
      <c r="L1131" s="20"/>
      <c r="M1131" s="17"/>
      <c r="N1131" s="24"/>
      <c r="O1131" s="21"/>
      <c r="P1131" s="85"/>
      <c r="Q1131" s="22"/>
      <c r="R1131" s="22"/>
      <c r="S1131" s="22"/>
      <c r="T1131" s="22">
        <f t="shared" si="57"/>
        <v>0</v>
      </c>
      <c r="U1131" s="22"/>
      <c r="V1131" s="23"/>
      <c r="W1131" s="23"/>
      <c r="X1131" s="23"/>
      <c r="Y1131" s="17"/>
      <c r="Z1131" s="17"/>
      <c r="AA1131" s="39"/>
      <c r="AB1131" s="17"/>
      <c r="AC1131" s="17"/>
      <c r="AD1131" s="17"/>
      <c r="AE1131" s="17"/>
      <c r="AF1131" s="40" t="e">
        <f t="shared" si="58"/>
        <v>#DIV/0!</v>
      </c>
      <c r="AG1131" s="41"/>
      <c r="AH1131" s="41" t="b">
        <f t="shared" si="59"/>
        <v>1</v>
      </c>
    </row>
    <row r="1132" spans="1:34" ht="44.25" hidden="1" customHeight="1" thickBot="1" x14ac:dyDescent="0.3">
      <c r="A1132" s="17"/>
      <c r="B1132" s="17"/>
      <c r="C1132" s="3"/>
      <c r="D1132" s="17"/>
      <c r="E1132" s="3" t="str">
        <f>IF(D1132=1,'Tipo '!$B$2,IF(D1132=2,'Tipo '!$B$3,IF(D1132=3,'Tipo '!$B$4,IF(D1132=4,'Tipo '!$B$5,IF(D1132=5,'Tipo '!$B$6,IF(D1132=6,'Tipo '!$B$7,IF(D1132=7,'Tipo '!$B$8,IF(D1132=8,'Tipo '!$B$9,IF(D1132=9,'Tipo '!$B$10,IF(D1132=10,'Tipo '!$B$11,IF(D1132=11,'Tipo '!$B$12,IF(D1132=12,'Tipo '!$B$13,IF(D1132=13,'Tipo '!$B$14,IF(D1132=14,'Tipo '!$B$15,IF(D1132=15,'Tipo '!$B$16,IF(D1132=16,'Tipo '!$B$17,IF(D1132=17,'Tipo '!$B$18,IF(D1132=18,'Tipo '!$B$19,IF(D1132=19,'Tipo '!$B$20,IF(D1132=20,'Tipo '!$B$21,"No ha seleccionado un tipo de contrato válido"))))))))))))))))))))</f>
        <v>No ha seleccionado un tipo de contrato válido</v>
      </c>
      <c r="F1132" s="3"/>
      <c r="G1132" s="3"/>
      <c r="H1132" s="19"/>
      <c r="I1132" s="19"/>
      <c r="J1132" s="8"/>
      <c r="K1132" s="38" t="str">
        <f>IF(J1132=1,'Equivalencia BH-BMPT'!$D$2,IF(J1132=2,'Equivalencia BH-BMPT'!$D$3,IF(J1132=3,'Equivalencia BH-BMPT'!$D$4,IF(J1132=4,'Equivalencia BH-BMPT'!$D$5,IF(J1132=5,'Equivalencia BH-BMPT'!$D$6,IF(J1132=6,'Equivalencia BH-BMPT'!$D$7,IF(J1132=7,'Equivalencia BH-BMPT'!$D$8,IF(J1132=8,'Equivalencia BH-BMPT'!$D$9,IF(J1132=9,'Equivalencia BH-BMPT'!$D$10,IF(J1132=10,'Equivalencia BH-BMPT'!$D$11,IF(J1132=11,'Equivalencia BH-BMPT'!$D$12,IF(J1132=12,'Equivalencia BH-BMPT'!$D$13,IF(J1132=13,'Equivalencia BH-BMPT'!$D$14,IF(J1132=14,'Equivalencia BH-BMPT'!$D$15,IF(J1132=15,'Equivalencia BH-BMPT'!$D$16,IF(J1132=16,'Equivalencia BH-BMPT'!$D$17,IF(J1132=17,'Equivalencia BH-BMPT'!$D$18,IF(J1132=18,'Equivalencia BH-BMPT'!$D$19,IF(J1132=19,'Equivalencia BH-BMPT'!$D$20,IF(J1132=20,'Equivalencia BH-BMPT'!$D$21,IF(J1132=21,'Equivalencia BH-BMPT'!$D$22,IF(J1132=22,'Equivalencia BH-BMPT'!$D$23,IF(J1132=23,'Equivalencia BH-BMPT'!#REF!,IF(J1132=24,'Equivalencia BH-BMPT'!$D$25,IF(J1132=25,'Equivalencia BH-BMPT'!$D$26,IF(J1132=26,'Equivalencia BH-BMPT'!$D$27,IF(J1132=27,'Equivalencia BH-BMPT'!$D$28,IF(J1132=28,'Equivalencia BH-BMPT'!$D$29,IF(J1132=29,'Equivalencia BH-BMPT'!$D$30,IF(J1132=30,'Equivalencia BH-BMPT'!$D$31,IF(J1132=31,'Equivalencia BH-BMPT'!$D$32,IF(J1132=32,'Equivalencia BH-BMPT'!$D$33,IF(J1132=33,'Equivalencia BH-BMPT'!$D$34,IF(J1132=34,'Equivalencia BH-BMPT'!$D$35,IF(J1132=35,'Equivalencia BH-BMPT'!$D$36,IF(J1132=36,'Equivalencia BH-BMPT'!$D$37,IF(J1132=37,'Equivalencia BH-BMPT'!$D$38,IF(J1132=38,'Equivalencia BH-BMPT'!#REF!,IF(J1132=39,'Equivalencia BH-BMPT'!$D$40,IF(J1132=40,'Equivalencia BH-BMPT'!$D$41,IF(J1132=41,'Equivalencia BH-BMPT'!$D$42,IF(J1132=42,'Equivalencia BH-BMPT'!$D$43,IF(J1132=43,'Equivalencia BH-BMPT'!$D$44,IF(J1132=44,'Equivalencia BH-BMPT'!$D$45,IF(J1132=45,'Equivalencia BH-BMPT'!$D$46,"No ha seleccionado un número de programa")))))))))))))))))))))))))))))))))))))))))))))</f>
        <v>No ha seleccionado un número de programa</v>
      </c>
      <c r="L1132" s="20"/>
      <c r="M1132" s="17"/>
      <c r="N1132" s="24"/>
      <c r="O1132" s="21"/>
      <c r="P1132" s="85"/>
      <c r="Q1132" s="22"/>
      <c r="R1132" s="22"/>
      <c r="S1132" s="22"/>
      <c r="T1132" s="22">
        <f t="shared" si="57"/>
        <v>0</v>
      </c>
      <c r="U1132" s="22"/>
      <c r="V1132" s="23"/>
      <c r="W1132" s="23"/>
      <c r="X1132" s="23"/>
      <c r="Y1132" s="17"/>
      <c r="Z1132" s="17"/>
      <c r="AA1132" s="39"/>
      <c r="AB1132" s="17"/>
      <c r="AC1132" s="17"/>
      <c r="AD1132" s="17"/>
      <c r="AE1132" s="17"/>
      <c r="AF1132" s="40" t="e">
        <f t="shared" si="58"/>
        <v>#DIV/0!</v>
      </c>
      <c r="AG1132" s="41"/>
      <c r="AH1132" s="41" t="b">
        <f t="shared" si="59"/>
        <v>1</v>
      </c>
    </row>
    <row r="1133" spans="1:34" ht="44.25" hidden="1" customHeight="1" thickBot="1" x14ac:dyDescent="0.3">
      <c r="A1133" s="17"/>
      <c r="B1133" s="17"/>
      <c r="C1133" s="3"/>
      <c r="D1133" s="17"/>
      <c r="E1133" s="3" t="str">
        <f>IF(D1133=1,'Tipo '!$B$2,IF(D1133=2,'Tipo '!$B$3,IF(D1133=3,'Tipo '!$B$4,IF(D1133=4,'Tipo '!$B$5,IF(D1133=5,'Tipo '!$B$6,IF(D1133=6,'Tipo '!$B$7,IF(D1133=7,'Tipo '!$B$8,IF(D1133=8,'Tipo '!$B$9,IF(D1133=9,'Tipo '!$B$10,IF(D1133=10,'Tipo '!$B$11,IF(D1133=11,'Tipo '!$B$12,IF(D1133=12,'Tipo '!$B$13,IF(D1133=13,'Tipo '!$B$14,IF(D1133=14,'Tipo '!$B$15,IF(D1133=15,'Tipo '!$B$16,IF(D1133=16,'Tipo '!$B$17,IF(D1133=17,'Tipo '!$B$18,IF(D1133=18,'Tipo '!$B$19,IF(D1133=19,'Tipo '!$B$20,IF(D1133=20,'Tipo '!$B$21,"No ha seleccionado un tipo de contrato válido"))))))))))))))))))))</f>
        <v>No ha seleccionado un tipo de contrato válido</v>
      </c>
      <c r="F1133" s="3"/>
      <c r="G1133" s="3"/>
      <c r="H1133" s="19"/>
      <c r="I1133" s="19"/>
      <c r="J1133" s="8"/>
      <c r="K1133" s="38" t="str">
        <f>IF(J1133=1,'Equivalencia BH-BMPT'!$D$2,IF(J1133=2,'Equivalencia BH-BMPT'!$D$3,IF(J1133=3,'Equivalencia BH-BMPT'!$D$4,IF(J1133=4,'Equivalencia BH-BMPT'!$D$5,IF(J1133=5,'Equivalencia BH-BMPT'!$D$6,IF(J1133=6,'Equivalencia BH-BMPT'!$D$7,IF(J1133=7,'Equivalencia BH-BMPT'!$D$8,IF(J1133=8,'Equivalencia BH-BMPT'!$D$9,IF(J1133=9,'Equivalencia BH-BMPT'!$D$10,IF(J1133=10,'Equivalencia BH-BMPT'!$D$11,IF(J1133=11,'Equivalencia BH-BMPT'!$D$12,IF(J1133=12,'Equivalencia BH-BMPT'!$D$13,IF(J1133=13,'Equivalencia BH-BMPT'!$D$14,IF(J1133=14,'Equivalencia BH-BMPT'!$D$15,IF(J1133=15,'Equivalencia BH-BMPT'!$D$16,IF(J1133=16,'Equivalencia BH-BMPT'!$D$17,IF(J1133=17,'Equivalencia BH-BMPT'!$D$18,IF(J1133=18,'Equivalencia BH-BMPT'!$D$19,IF(J1133=19,'Equivalencia BH-BMPT'!$D$20,IF(J1133=20,'Equivalencia BH-BMPT'!$D$21,IF(J1133=21,'Equivalencia BH-BMPT'!$D$22,IF(J1133=22,'Equivalencia BH-BMPT'!$D$23,IF(J1133=23,'Equivalencia BH-BMPT'!#REF!,IF(J1133=24,'Equivalencia BH-BMPT'!$D$25,IF(J1133=25,'Equivalencia BH-BMPT'!$D$26,IF(J1133=26,'Equivalencia BH-BMPT'!$D$27,IF(J1133=27,'Equivalencia BH-BMPT'!$D$28,IF(J1133=28,'Equivalencia BH-BMPT'!$D$29,IF(J1133=29,'Equivalencia BH-BMPT'!$D$30,IF(J1133=30,'Equivalencia BH-BMPT'!$D$31,IF(J1133=31,'Equivalencia BH-BMPT'!$D$32,IF(J1133=32,'Equivalencia BH-BMPT'!$D$33,IF(J1133=33,'Equivalencia BH-BMPT'!$D$34,IF(J1133=34,'Equivalencia BH-BMPT'!$D$35,IF(J1133=35,'Equivalencia BH-BMPT'!$D$36,IF(J1133=36,'Equivalencia BH-BMPT'!$D$37,IF(J1133=37,'Equivalencia BH-BMPT'!$D$38,IF(J1133=38,'Equivalencia BH-BMPT'!#REF!,IF(J1133=39,'Equivalencia BH-BMPT'!$D$40,IF(J1133=40,'Equivalencia BH-BMPT'!$D$41,IF(J1133=41,'Equivalencia BH-BMPT'!$D$42,IF(J1133=42,'Equivalencia BH-BMPT'!$D$43,IF(J1133=43,'Equivalencia BH-BMPT'!$D$44,IF(J1133=44,'Equivalencia BH-BMPT'!$D$45,IF(J1133=45,'Equivalencia BH-BMPT'!$D$46,"No ha seleccionado un número de programa")))))))))))))))))))))))))))))))))))))))))))))</f>
        <v>No ha seleccionado un número de programa</v>
      </c>
      <c r="L1133" s="20"/>
      <c r="M1133" s="17"/>
      <c r="N1133" s="24"/>
      <c r="O1133" s="21"/>
      <c r="P1133" s="85"/>
      <c r="Q1133" s="22"/>
      <c r="R1133" s="22"/>
      <c r="S1133" s="22"/>
      <c r="T1133" s="22">
        <f t="shared" si="57"/>
        <v>0</v>
      </c>
      <c r="U1133" s="22"/>
      <c r="V1133" s="23"/>
      <c r="W1133" s="23"/>
      <c r="X1133" s="23"/>
      <c r="Y1133" s="17"/>
      <c r="Z1133" s="17"/>
      <c r="AA1133" s="39"/>
      <c r="AB1133" s="17"/>
      <c r="AC1133" s="17"/>
      <c r="AD1133" s="17"/>
      <c r="AE1133" s="17"/>
      <c r="AF1133" s="40" t="e">
        <f t="shared" si="58"/>
        <v>#DIV/0!</v>
      </c>
      <c r="AG1133" s="41"/>
      <c r="AH1133" s="41" t="b">
        <f t="shared" si="59"/>
        <v>1</v>
      </c>
    </row>
    <row r="1134" spans="1:34" ht="44.25" hidden="1" customHeight="1" thickBot="1" x14ac:dyDescent="0.3">
      <c r="A1134" s="17"/>
      <c r="B1134" s="17"/>
      <c r="C1134" s="3"/>
      <c r="D1134" s="17"/>
      <c r="E1134" s="3" t="str">
        <f>IF(D1134=1,'Tipo '!$B$2,IF(D1134=2,'Tipo '!$B$3,IF(D1134=3,'Tipo '!$B$4,IF(D1134=4,'Tipo '!$B$5,IF(D1134=5,'Tipo '!$B$6,IF(D1134=6,'Tipo '!$B$7,IF(D1134=7,'Tipo '!$B$8,IF(D1134=8,'Tipo '!$B$9,IF(D1134=9,'Tipo '!$B$10,IF(D1134=10,'Tipo '!$B$11,IF(D1134=11,'Tipo '!$B$12,IF(D1134=12,'Tipo '!$B$13,IF(D1134=13,'Tipo '!$B$14,IF(D1134=14,'Tipo '!$B$15,IF(D1134=15,'Tipo '!$B$16,IF(D1134=16,'Tipo '!$B$17,IF(D1134=17,'Tipo '!$B$18,IF(D1134=18,'Tipo '!$B$19,IF(D1134=19,'Tipo '!$B$20,IF(D1134=20,'Tipo '!$B$21,"No ha seleccionado un tipo de contrato válido"))))))))))))))))))))</f>
        <v>No ha seleccionado un tipo de contrato válido</v>
      </c>
      <c r="F1134" s="3"/>
      <c r="G1134" s="3"/>
      <c r="H1134" s="19"/>
      <c r="I1134" s="19"/>
      <c r="J1134" s="8"/>
      <c r="K1134" s="38" t="str">
        <f>IF(J1134=1,'Equivalencia BH-BMPT'!$D$2,IF(J1134=2,'Equivalencia BH-BMPT'!$D$3,IF(J1134=3,'Equivalencia BH-BMPT'!$D$4,IF(J1134=4,'Equivalencia BH-BMPT'!$D$5,IF(J1134=5,'Equivalencia BH-BMPT'!$D$6,IF(J1134=6,'Equivalencia BH-BMPT'!$D$7,IF(J1134=7,'Equivalencia BH-BMPT'!$D$8,IF(J1134=8,'Equivalencia BH-BMPT'!$D$9,IF(J1134=9,'Equivalencia BH-BMPT'!$D$10,IF(J1134=10,'Equivalencia BH-BMPT'!$D$11,IF(J1134=11,'Equivalencia BH-BMPT'!$D$12,IF(J1134=12,'Equivalencia BH-BMPT'!$D$13,IF(J1134=13,'Equivalencia BH-BMPT'!$D$14,IF(J1134=14,'Equivalencia BH-BMPT'!$D$15,IF(J1134=15,'Equivalencia BH-BMPT'!$D$16,IF(J1134=16,'Equivalencia BH-BMPT'!$D$17,IF(J1134=17,'Equivalencia BH-BMPT'!$D$18,IF(J1134=18,'Equivalencia BH-BMPT'!$D$19,IF(J1134=19,'Equivalencia BH-BMPT'!$D$20,IF(J1134=20,'Equivalencia BH-BMPT'!$D$21,IF(J1134=21,'Equivalencia BH-BMPT'!$D$22,IF(J1134=22,'Equivalencia BH-BMPT'!$D$23,IF(J1134=23,'Equivalencia BH-BMPT'!#REF!,IF(J1134=24,'Equivalencia BH-BMPT'!$D$25,IF(J1134=25,'Equivalencia BH-BMPT'!$D$26,IF(J1134=26,'Equivalencia BH-BMPT'!$D$27,IF(J1134=27,'Equivalencia BH-BMPT'!$D$28,IF(J1134=28,'Equivalencia BH-BMPT'!$D$29,IF(J1134=29,'Equivalencia BH-BMPT'!$D$30,IF(J1134=30,'Equivalencia BH-BMPT'!$D$31,IF(J1134=31,'Equivalencia BH-BMPT'!$D$32,IF(J1134=32,'Equivalencia BH-BMPT'!$D$33,IF(J1134=33,'Equivalencia BH-BMPT'!$D$34,IF(J1134=34,'Equivalencia BH-BMPT'!$D$35,IF(J1134=35,'Equivalencia BH-BMPT'!$D$36,IF(J1134=36,'Equivalencia BH-BMPT'!$D$37,IF(J1134=37,'Equivalencia BH-BMPT'!$D$38,IF(J1134=38,'Equivalencia BH-BMPT'!#REF!,IF(J1134=39,'Equivalencia BH-BMPT'!$D$40,IF(J1134=40,'Equivalencia BH-BMPT'!$D$41,IF(J1134=41,'Equivalencia BH-BMPT'!$D$42,IF(J1134=42,'Equivalencia BH-BMPT'!$D$43,IF(J1134=43,'Equivalencia BH-BMPT'!$D$44,IF(J1134=44,'Equivalencia BH-BMPT'!$D$45,IF(J1134=45,'Equivalencia BH-BMPT'!$D$46,"No ha seleccionado un número de programa")))))))))))))))))))))))))))))))))))))))))))))</f>
        <v>No ha seleccionado un número de programa</v>
      </c>
      <c r="L1134" s="20"/>
      <c r="M1134" s="17"/>
      <c r="N1134" s="24"/>
      <c r="O1134" s="21"/>
      <c r="P1134" s="85"/>
      <c r="Q1134" s="22"/>
      <c r="R1134" s="22"/>
      <c r="S1134" s="22"/>
      <c r="T1134" s="22">
        <f t="shared" si="57"/>
        <v>0</v>
      </c>
      <c r="U1134" s="22"/>
      <c r="V1134" s="23"/>
      <c r="W1134" s="23"/>
      <c r="X1134" s="23"/>
      <c r="Y1134" s="17"/>
      <c r="Z1134" s="17"/>
      <c r="AA1134" s="39"/>
      <c r="AB1134" s="17"/>
      <c r="AC1134" s="17"/>
      <c r="AD1134" s="17"/>
      <c r="AE1134" s="17"/>
      <c r="AF1134" s="40" t="e">
        <f t="shared" si="58"/>
        <v>#DIV/0!</v>
      </c>
      <c r="AG1134" s="41"/>
      <c r="AH1134" s="41" t="b">
        <f t="shared" si="59"/>
        <v>1</v>
      </c>
    </row>
    <row r="1135" spans="1:34" ht="44.25" hidden="1" customHeight="1" thickBot="1" x14ac:dyDescent="0.3">
      <c r="A1135" s="17"/>
      <c r="B1135" s="17"/>
      <c r="C1135" s="3"/>
      <c r="D1135" s="17"/>
      <c r="E1135" s="3" t="str">
        <f>IF(D1135=1,'Tipo '!$B$2,IF(D1135=2,'Tipo '!$B$3,IF(D1135=3,'Tipo '!$B$4,IF(D1135=4,'Tipo '!$B$5,IF(D1135=5,'Tipo '!$B$6,IF(D1135=6,'Tipo '!$B$7,IF(D1135=7,'Tipo '!$B$8,IF(D1135=8,'Tipo '!$B$9,IF(D1135=9,'Tipo '!$B$10,IF(D1135=10,'Tipo '!$B$11,IF(D1135=11,'Tipo '!$B$12,IF(D1135=12,'Tipo '!$B$13,IF(D1135=13,'Tipo '!$B$14,IF(D1135=14,'Tipo '!$B$15,IF(D1135=15,'Tipo '!$B$16,IF(D1135=16,'Tipo '!$B$17,IF(D1135=17,'Tipo '!$B$18,IF(D1135=18,'Tipo '!$B$19,IF(D1135=19,'Tipo '!$B$20,IF(D1135=20,'Tipo '!$B$21,"No ha seleccionado un tipo de contrato válido"))))))))))))))))))))</f>
        <v>No ha seleccionado un tipo de contrato válido</v>
      </c>
      <c r="F1135" s="3"/>
      <c r="G1135" s="3"/>
      <c r="H1135" s="19"/>
      <c r="I1135" s="19"/>
      <c r="J1135" s="8"/>
      <c r="K1135" s="38" t="str">
        <f>IF(J1135=1,'Equivalencia BH-BMPT'!$D$2,IF(J1135=2,'Equivalencia BH-BMPT'!$D$3,IF(J1135=3,'Equivalencia BH-BMPT'!$D$4,IF(J1135=4,'Equivalencia BH-BMPT'!$D$5,IF(J1135=5,'Equivalencia BH-BMPT'!$D$6,IF(J1135=6,'Equivalencia BH-BMPT'!$D$7,IF(J1135=7,'Equivalencia BH-BMPT'!$D$8,IF(J1135=8,'Equivalencia BH-BMPT'!$D$9,IF(J1135=9,'Equivalencia BH-BMPT'!$D$10,IF(J1135=10,'Equivalencia BH-BMPT'!$D$11,IF(J1135=11,'Equivalencia BH-BMPT'!$D$12,IF(J1135=12,'Equivalencia BH-BMPT'!$D$13,IF(J1135=13,'Equivalencia BH-BMPT'!$D$14,IF(J1135=14,'Equivalencia BH-BMPT'!$D$15,IF(J1135=15,'Equivalencia BH-BMPT'!$D$16,IF(J1135=16,'Equivalencia BH-BMPT'!$D$17,IF(J1135=17,'Equivalencia BH-BMPT'!$D$18,IF(J1135=18,'Equivalencia BH-BMPT'!$D$19,IF(J1135=19,'Equivalencia BH-BMPT'!$D$20,IF(J1135=20,'Equivalencia BH-BMPT'!$D$21,IF(J1135=21,'Equivalencia BH-BMPT'!$D$22,IF(J1135=22,'Equivalencia BH-BMPT'!$D$23,IF(J1135=23,'Equivalencia BH-BMPT'!#REF!,IF(J1135=24,'Equivalencia BH-BMPT'!$D$25,IF(J1135=25,'Equivalencia BH-BMPT'!$D$26,IF(J1135=26,'Equivalencia BH-BMPT'!$D$27,IF(J1135=27,'Equivalencia BH-BMPT'!$D$28,IF(J1135=28,'Equivalencia BH-BMPT'!$D$29,IF(J1135=29,'Equivalencia BH-BMPT'!$D$30,IF(J1135=30,'Equivalencia BH-BMPT'!$D$31,IF(J1135=31,'Equivalencia BH-BMPT'!$D$32,IF(J1135=32,'Equivalencia BH-BMPT'!$D$33,IF(J1135=33,'Equivalencia BH-BMPT'!$D$34,IF(J1135=34,'Equivalencia BH-BMPT'!$D$35,IF(J1135=35,'Equivalencia BH-BMPT'!$D$36,IF(J1135=36,'Equivalencia BH-BMPT'!$D$37,IF(J1135=37,'Equivalencia BH-BMPT'!$D$38,IF(J1135=38,'Equivalencia BH-BMPT'!#REF!,IF(J1135=39,'Equivalencia BH-BMPT'!$D$40,IF(J1135=40,'Equivalencia BH-BMPT'!$D$41,IF(J1135=41,'Equivalencia BH-BMPT'!$D$42,IF(J1135=42,'Equivalencia BH-BMPT'!$D$43,IF(J1135=43,'Equivalencia BH-BMPT'!$D$44,IF(J1135=44,'Equivalencia BH-BMPT'!$D$45,IF(J1135=45,'Equivalencia BH-BMPT'!$D$46,"No ha seleccionado un número de programa")))))))))))))))))))))))))))))))))))))))))))))</f>
        <v>No ha seleccionado un número de programa</v>
      </c>
      <c r="L1135" s="20"/>
      <c r="M1135" s="17"/>
      <c r="N1135" s="24"/>
      <c r="O1135" s="21"/>
      <c r="P1135" s="85"/>
      <c r="Q1135" s="22"/>
      <c r="R1135" s="22"/>
      <c r="S1135" s="22"/>
      <c r="T1135" s="22">
        <f t="shared" si="57"/>
        <v>0</v>
      </c>
      <c r="U1135" s="22"/>
      <c r="V1135" s="23"/>
      <c r="W1135" s="23"/>
      <c r="X1135" s="23"/>
      <c r="Y1135" s="17"/>
      <c r="Z1135" s="17"/>
      <c r="AA1135" s="39"/>
      <c r="AB1135" s="17"/>
      <c r="AC1135" s="17"/>
      <c r="AD1135" s="17"/>
      <c r="AE1135" s="17"/>
      <c r="AF1135" s="40" t="e">
        <f t="shared" si="58"/>
        <v>#DIV/0!</v>
      </c>
      <c r="AG1135" s="41"/>
      <c r="AH1135" s="41" t="b">
        <f t="shared" si="59"/>
        <v>1</v>
      </c>
    </row>
    <row r="1136" spans="1:34" ht="44.25" hidden="1" customHeight="1" thickBot="1" x14ac:dyDescent="0.3">
      <c r="A1136" s="17"/>
      <c r="B1136" s="17"/>
      <c r="C1136" s="3"/>
      <c r="D1136" s="17"/>
      <c r="E1136" s="3" t="str">
        <f>IF(D1136=1,'Tipo '!$B$2,IF(D1136=2,'Tipo '!$B$3,IF(D1136=3,'Tipo '!$B$4,IF(D1136=4,'Tipo '!$B$5,IF(D1136=5,'Tipo '!$B$6,IF(D1136=6,'Tipo '!$B$7,IF(D1136=7,'Tipo '!$B$8,IF(D1136=8,'Tipo '!$B$9,IF(D1136=9,'Tipo '!$B$10,IF(D1136=10,'Tipo '!$B$11,IF(D1136=11,'Tipo '!$B$12,IF(D1136=12,'Tipo '!$B$13,IF(D1136=13,'Tipo '!$B$14,IF(D1136=14,'Tipo '!$B$15,IF(D1136=15,'Tipo '!$B$16,IF(D1136=16,'Tipo '!$B$17,IF(D1136=17,'Tipo '!$B$18,IF(D1136=18,'Tipo '!$B$19,IF(D1136=19,'Tipo '!$B$20,IF(D1136=20,'Tipo '!$B$21,"No ha seleccionado un tipo de contrato válido"))))))))))))))))))))</f>
        <v>No ha seleccionado un tipo de contrato válido</v>
      </c>
      <c r="F1136" s="3"/>
      <c r="G1136" s="3"/>
      <c r="H1136" s="19"/>
      <c r="I1136" s="19"/>
      <c r="J1136" s="8"/>
      <c r="K1136" s="38" t="str">
        <f>IF(J1136=1,'Equivalencia BH-BMPT'!$D$2,IF(J1136=2,'Equivalencia BH-BMPT'!$D$3,IF(J1136=3,'Equivalencia BH-BMPT'!$D$4,IF(J1136=4,'Equivalencia BH-BMPT'!$D$5,IF(J1136=5,'Equivalencia BH-BMPT'!$D$6,IF(J1136=6,'Equivalencia BH-BMPT'!$D$7,IF(J1136=7,'Equivalencia BH-BMPT'!$D$8,IF(J1136=8,'Equivalencia BH-BMPT'!$D$9,IF(J1136=9,'Equivalencia BH-BMPT'!$D$10,IF(J1136=10,'Equivalencia BH-BMPT'!$D$11,IF(J1136=11,'Equivalencia BH-BMPT'!$D$12,IF(J1136=12,'Equivalencia BH-BMPT'!$D$13,IF(J1136=13,'Equivalencia BH-BMPT'!$D$14,IF(J1136=14,'Equivalencia BH-BMPT'!$D$15,IF(J1136=15,'Equivalencia BH-BMPT'!$D$16,IF(J1136=16,'Equivalencia BH-BMPT'!$D$17,IF(J1136=17,'Equivalencia BH-BMPT'!$D$18,IF(J1136=18,'Equivalencia BH-BMPT'!$D$19,IF(J1136=19,'Equivalencia BH-BMPT'!$D$20,IF(J1136=20,'Equivalencia BH-BMPT'!$D$21,IF(J1136=21,'Equivalencia BH-BMPT'!$D$22,IF(J1136=22,'Equivalencia BH-BMPT'!$D$23,IF(J1136=23,'Equivalencia BH-BMPT'!#REF!,IF(J1136=24,'Equivalencia BH-BMPT'!$D$25,IF(J1136=25,'Equivalencia BH-BMPT'!$D$26,IF(J1136=26,'Equivalencia BH-BMPT'!$D$27,IF(J1136=27,'Equivalencia BH-BMPT'!$D$28,IF(J1136=28,'Equivalencia BH-BMPT'!$D$29,IF(J1136=29,'Equivalencia BH-BMPT'!$D$30,IF(J1136=30,'Equivalencia BH-BMPT'!$D$31,IF(J1136=31,'Equivalencia BH-BMPT'!$D$32,IF(J1136=32,'Equivalencia BH-BMPT'!$D$33,IF(J1136=33,'Equivalencia BH-BMPT'!$D$34,IF(J1136=34,'Equivalencia BH-BMPT'!$D$35,IF(J1136=35,'Equivalencia BH-BMPT'!$D$36,IF(J1136=36,'Equivalencia BH-BMPT'!$D$37,IF(J1136=37,'Equivalencia BH-BMPT'!$D$38,IF(J1136=38,'Equivalencia BH-BMPT'!#REF!,IF(J1136=39,'Equivalencia BH-BMPT'!$D$40,IF(J1136=40,'Equivalencia BH-BMPT'!$D$41,IF(J1136=41,'Equivalencia BH-BMPT'!$D$42,IF(J1136=42,'Equivalencia BH-BMPT'!$D$43,IF(J1136=43,'Equivalencia BH-BMPT'!$D$44,IF(J1136=44,'Equivalencia BH-BMPT'!$D$45,IF(J1136=45,'Equivalencia BH-BMPT'!$D$46,"No ha seleccionado un número de programa")))))))))))))))))))))))))))))))))))))))))))))</f>
        <v>No ha seleccionado un número de programa</v>
      </c>
      <c r="L1136" s="20"/>
      <c r="M1136" s="17"/>
      <c r="N1136" s="24"/>
      <c r="O1136" s="21"/>
      <c r="P1136" s="85"/>
      <c r="Q1136" s="22"/>
      <c r="R1136" s="22"/>
      <c r="S1136" s="22"/>
      <c r="T1136" s="22">
        <f t="shared" si="57"/>
        <v>0</v>
      </c>
      <c r="U1136" s="22"/>
      <c r="V1136" s="23"/>
      <c r="W1136" s="23"/>
      <c r="X1136" s="23"/>
      <c r="Y1136" s="17"/>
      <c r="Z1136" s="17"/>
      <c r="AA1136" s="39"/>
      <c r="AB1136" s="17"/>
      <c r="AC1136" s="17"/>
      <c r="AD1136" s="17"/>
      <c r="AE1136" s="17"/>
      <c r="AF1136" s="40" t="e">
        <f t="shared" si="58"/>
        <v>#DIV/0!</v>
      </c>
      <c r="AG1136" s="41"/>
      <c r="AH1136" s="41" t="b">
        <f t="shared" si="59"/>
        <v>1</v>
      </c>
    </row>
    <row r="1137" spans="1:34" ht="44.25" hidden="1" customHeight="1" thickBot="1" x14ac:dyDescent="0.3">
      <c r="A1137" s="17"/>
      <c r="B1137" s="17"/>
      <c r="C1137" s="3"/>
      <c r="D1137" s="17"/>
      <c r="E1137" s="3" t="str">
        <f>IF(D1137=1,'Tipo '!$B$2,IF(D1137=2,'Tipo '!$B$3,IF(D1137=3,'Tipo '!$B$4,IF(D1137=4,'Tipo '!$B$5,IF(D1137=5,'Tipo '!$B$6,IF(D1137=6,'Tipo '!$B$7,IF(D1137=7,'Tipo '!$B$8,IF(D1137=8,'Tipo '!$B$9,IF(D1137=9,'Tipo '!$B$10,IF(D1137=10,'Tipo '!$B$11,IF(D1137=11,'Tipo '!$B$12,IF(D1137=12,'Tipo '!$B$13,IF(D1137=13,'Tipo '!$B$14,IF(D1137=14,'Tipo '!$B$15,IF(D1137=15,'Tipo '!$B$16,IF(D1137=16,'Tipo '!$B$17,IF(D1137=17,'Tipo '!$B$18,IF(D1137=18,'Tipo '!$B$19,IF(D1137=19,'Tipo '!$B$20,IF(D1137=20,'Tipo '!$B$21,"No ha seleccionado un tipo de contrato válido"))))))))))))))))))))</f>
        <v>No ha seleccionado un tipo de contrato válido</v>
      </c>
      <c r="F1137" s="3"/>
      <c r="G1137" s="3"/>
      <c r="H1137" s="19"/>
      <c r="I1137" s="19"/>
      <c r="J1137" s="8"/>
      <c r="K1137" s="38" t="str">
        <f>IF(J1137=1,'Equivalencia BH-BMPT'!$D$2,IF(J1137=2,'Equivalencia BH-BMPT'!$D$3,IF(J1137=3,'Equivalencia BH-BMPT'!$D$4,IF(J1137=4,'Equivalencia BH-BMPT'!$D$5,IF(J1137=5,'Equivalencia BH-BMPT'!$D$6,IF(J1137=6,'Equivalencia BH-BMPT'!$D$7,IF(J1137=7,'Equivalencia BH-BMPT'!$D$8,IF(J1137=8,'Equivalencia BH-BMPT'!$D$9,IF(J1137=9,'Equivalencia BH-BMPT'!$D$10,IF(J1137=10,'Equivalencia BH-BMPT'!$D$11,IF(J1137=11,'Equivalencia BH-BMPT'!$D$12,IF(J1137=12,'Equivalencia BH-BMPT'!$D$13,IF(J1137=13,'Equivalencia BH-BMPT'!$D$14,IF(J1137=14,'Equivalencia BH-BMPT'!$D$15,IF(J1137=15,'Equivalencia BH-BMPT'!$D$16,IF(J1137=16,'Equivalencia BH-BMPT'!$D$17,IF(J1137=17,'Equivalencia BH-BMPT'!$D$18,IF(J1137=18,'Equivalencia BH-BMPT'!$D$19,IF(J1137=19,'Equivalencia BH-BMPT'!$D$20,IF(J1137=20,'Equivalencia BH-BMPT'!$D$21,IF(J1137=21,'Equivalencia BH-BMPT'!$D$22,IF(J1137=22,'Equivalencia BH-BMPT'!$D$23,IF(J1137=23,'Equivalencia BH-BMPT'!#REF!,IF(J1137=24,'Equivalencia BH-BMPT'!$D$25,IF(J1137=25,'Equivalencia BH-BMPT'!$D$26,IF(J1137=26,'Equivalencia BH-BMPT'!$D$27,IF(J1137=27,'Equivalencia BH-BMPT'!$D$28,IF(J1137=28,'Equivalencia BH-BMPT'!$D$29,IF(J1137=29,'Equivalencia BH-BMPT'!$D$30,IF(J1137=30,'Equivalencia BH-BMPT'!$D$31,IF(J1137=31,'Equivalencia BH-BMPT'!$D$32,IF(J1137=32,'Equivalencia BH-BMPT'!$D$33,IF(J1137=33,'Equivalencia BH-BMPT'!$D$34,IF(J1137=34,'Equivalencia BH-BMPT'!$D$35,IF(J1137=35,'Equivalencia BH-BMPT'!$D$36,IF(J1137=36,'Equivalencia BH-BMPT'!$D$37,IF(J1137=37,'Equivalencia BH-BMPT'!$D$38,IF(J1137=38,'Equivalencia BH-BMPT'!#REF!,IF(J1137=39,'Equivalencia BH-BMPT'!$D$40,IF(J1137=40,'Equivalencia BH-BMPT'!$D$41,IF(J1137=41,'Equivalencia BH-BMPT'!$D$42,IF(J1137=42,'Equivalencia BH-BMPT'!$D$43,IF(J1137=43,'Equivalencia BH-BMPT'!$D$44,IF(J1137=44,'Equivalencia BH-BMPT'!$D$45,IF(J1137=45,'Equivalencia BH-BMPT'!$D$46,"No ha seleccionado un número de programa")))))))))))))))))))))))))))))))))))))))))))))</f>
        <v>No ha seleccionado un número de programa</v>
      </c>
      <c r="L1137" s="20"/>
      <c r="M1137" s="17"/>
      <c r="N1137" s="24"/>
      <c r="O1137" s="21"/>
      <c r="P1137" s="85"/>
      <c r="Q1137" s="22"/>
      <c r="R1137" s="22"/>
      <c r="S1137" s="22"/>
      <c r="T1137" s="22">
        <f t="shared" si="57"/>
        <v>0</v>
      </c>
      <c r="U1137" s="22"/>
      <c r="V1137" s="23"/>
      <c r="W1137" s="23"/>
      <c r="X1137" s="23"/>
      <c r="Y1137" s="17"/>
      <c r="Z1137" s="17"/>
      <c r="AA1137" s="39"/>
      <c r="AB1137" s="17"/>
      <c r="AC1137" s="17"/>
      <c r="AD1137" s="17"/>
      <c r="AE1137" s="17"/>
      <c r="AF1137" s="40" t="e">
        <f t="shared" si="58"/>
        <v>#DIV/0!</v>
      </c>
      <c r="AG1137" s="41"/>
      <c r="AH1137" s="41" t="b">
        <f t="shared" si="59"/>
        <v>1</v>
      </c>
    </row>
    <row r="1138" spans="1:34" ht="44.25" hidden="1" customHeight="1" thickBot="1" x14ac:dyDescent="0.3">
      <c r="A1138" s="17"/>
      <c r="B1138" s="17"/>
      <c r="C1138" s="3"/>
      <c r="D1138" s="17"/>
      <c r="E1138" s="3" t="str">
        <f>IF(D1138=1,'Tipo '!$B$2,IF(D1138=2,'Tipo '!$B$3,IF(D1138=3,'Tipo '!$B$4,IF(D1138=4,'Tipo '!$B$5,IF(D1138=5,'Tipo '!$B$6,IF(D1138=6,'Tipo '!$B$7,IF(D1138=7,'Tipo '!$B$8,IF(D1138=8,'Tipo '!$B$9,IF(D1138=9,'Tipo '!$B$10,IF(D1138=10,'Tipo '!$B$11,IF(D1138=11,'Tipo '!$B$12,IF(D1138=12,'Tipo '!$B$13,IF(D1138=13,'Tipo '!$B$14,IF(D1138=14,'Tipo '!$B$15,IF(D1138=15,'Tipo '!$B$16,IF(D1138=16,'Tipo '!$B$17,IF(D1138=17,'Tipo '!$B$18,IF(D1138=18,'Tipo '!$B$19,IF(D1138=19,'Tipo '!$B$20,IF(D1138=20,'Tipo '!$B$21,"No ha seleccionado un tipo de contrato válido"))))))))))))))))))))</f>
        <v>No ha seleccionado un tipo de contrato válido</v>
      </c>
      <c r="F1138" s="3"/>
      <c r="G1138" s="3"/>
      <c r="H1138" s="19"/>
      <c r="I1138" s="19"/>
      <c r="J1138" s="8"/>
      <c r="K1138" s="38" t="str">
        <f>IF(J1138=1,'Equivalencia BH-BMPT'!$D$2,IF(J1138=2,'Equivalencia BH-BMPT'!$D$3,IF(J1138=3,'Equivalencia BH-BMPT'!$D$4,IF(J1138=4,'Equivalencia BH-BMPT'!$D$5,IF(J1138=5,'Equivalencia BH-BMPT'!$D$6,IF(J1138=6,'Equivalencia BH-BMPT'!$D$7,IF(J1138=7,'Equivalencia BH-BMPT'!$D$8,IF(J1138=8,'Equivalencia BH-BMPT'!$D$9,IF(J1138=9,'Equivalencia BH-BMPT'!$D$10,IF(J1138=10,'Equivalencia BH-BMPT'!$D$11,IF(J1138=11,'Equivalencia BH-BMPT'!$D$12,IF(J1138=12,'Equivalencia BH-BMPT'!$D$13,IF(J1138=13,'Equivalencia BH-BMPT'!$D$14,IF(J1138=14,'Equivalencia BH-BMPT'!$D$15,IF(J1138=15,'Equivalencia BH-BMPT'!$D$16,IF(J1138=16,'Equivalencia BH-BMPT'!$D$17,IF(J1138=17,'Equivalencia BH-BMPT'!$D$18,IF(J1138=18,'Equivalencia BH-BMPT'!$D$19,IF(J1138=19,'Equivalencia BH-BMPT'!$D$20,IF(J1138=20,'Equivalencia BH-BMPT'!$D$21,IF(J1138=21,'Equivalencia BH-BMPT'!$D$22,IF(J1138=22,'Equivalencia BH-BMPT'!$D$23,IF(J1138=23,'Equivalencia BH-BMPT'!#REF!,IF(J1138=24,'Equivalencia BH-BMPT'!$D$25,IF(J1138=25,'Equivalencia BH-BMPT'!$D$26,IF(J1138=26,'Equivalencia BH-BMPT'!$D$27,IF(J1138=27,'Equivalencia BH-BMPT'!$D$28,IF(J1138=28,'Equivalencia BH-BMPT'!$D$29,IF(J1138=29,'Equivalencia BH-BMPT'!$D$30,IF(J1138=30,'Equivalencia BH-BMPT'!$D$31,IF(J1138=31,'Equivalencia BH-BMPT'!$D$32,IF(J1138=32,'Equivalencia BH-BMPT'!$D$33,IF(J1138=33,'Equivalencia BH-BMPT'!$D$34,IF(J1138=34,'Equivalencia BH-BMPT'!$D$35,IF(J1138=35,'Equivalencia BH-BMPT'!$D$36,IF(J1138=36,'Equivalencia BH-BMPT'!$D$37,IF(J1138=37,'Equivalencia BH-BMPT'!$D$38,IF(J1138=38,'Equivalencia BH-BMPT'!#REF!,IF(J1138=39,'Equivalencia BH-BMPT'!$D$40,IF(J1138=40,'Equivalencia BH-BMPT'!$D$41,IF(J1138=41,'Equivalencia BH-BMPT'!$D$42,IF(J1138=42,'Equivalencia BH-BMPT'!$D$43,IF(J1138=43,'Equivalencia BH-BMPT'!$D$44,IF(J1138=44,'Equivalencia BH-BMPT'!$D$45,IF(J1138=45,'Equivalencia BH-BMPT'!$D$46,"No ha seleccionado un número de programa")))))))))))))))))))))))))))))))))))))))))))))</f>
        <v>No ha seleccionado un número de programa</v>
      </c>
      <c r="L1138" s="20"/>
      <c r="M1138" s="17"/>
      <c r="N1138" s="24"/>
      <c r="O1138" s="21"/>
      <c r="P1138" s="85"/>
      <c r="Q1138" s="22"/>
      <c r="R1138" s="22"/>
      <c r="S1138" s="22"/>
      <c r="T1138" s="22">
        <f t="shared" si="57"/>
        <v>0</v>
      </c>
      <c r="U1138" s="22"/>
      <c r="V1138" s="23"/>
      <c r="W1138" s="23"/>
      <c r="X1138" s="23"/>
      <c r="Y1138" s="17"/>
      <c r="Z1138" s="17"/>
      <c r="AA1138" s="39"/>
      <c r="AB1138" s="17"/>
      <c r="AC1138" s="17"/>
      <c r="AD1138" s="17"/>
      <c r="AE1138" s="17"/>
      <c r="AF1138" s="40" t="e">
        <f t="shared" si="58"/>
        <v>#DIV/0!</v>
      </c>
      <c r="AG1138" s="41"/>
      <c r="AH1138" s="41" t="b">
        <f t="shared" si="59"/>
        <v>1</v>
      </c>
    </row>
    <row r="1139" spans="1:34" ht="44.25" hidden="1" customHeight="1" thickBot="1" x14ac:dyDescent="0.3">
      <c r="A1139" s="17"/>
      <c r="B1139" s="17"/>
      <c r="C1139" s="3"/>
      <c r="D1139" s="17"/>
      <c r="E1139" s="3" t="str">
        <f>IF(D1139=1,'Tipo '!$B$2,IF(D1139=2,'Tipo '!$B$3,IF(D1139=3,'Tipo '!$B$4,IF(D1139=4,'Tipo '!$B$5,IF(D1139=5,'Tipo '!$B$6,IF(D1139=6,'Tipo '!$B$7,IF(D1139=7,'Tipo '!$B$8,IF(D1139=8,'Tipo '!$B$9,IF(D1139=9,'Tipo '!$B$10,IF(D1139=10,'Tipo '!$B$11,IF(D1139=11,'Tipo '!$B$12,IF(D1139=12,'Tipo '!$B$13,IF(D1139=13,'Tipo '!$B$14,IF(D1139=14,'Tipo '!$B$15,IF(D1139=15,'Tipo '!$B$16,IF(D1139=16,'Tipo '!$B$17,IF(D1139=17,'Tipo '!$B$18,IF(D1139=18,'Tipo '!$B$19,IF(D1139=19,'Tipo '!$B$20,IF(D1139=20,'Tipo '!$B$21,"No ha seleccionado un tipo de contrato válido"))))))))))))))))))))</f>
        <v>No ha seleccionado un tipo de contrato válido</v>
      </c>
      <c r="F1139" s="3"/>
      <c r="G1139" s="3"/>
      <c r="H1139" s="19"/>
      <c r="I1139" s="19"/>
      <c r="J1139" s="8"/>
      <c r="K1139" s="38" t="str">
        <f>IF(J1139=1,'Equivalencia BH-BMPT'!$D$2,IF(J1139=2,'Equivalencia BH-BMPT'!$D$3,IF(J1139=3,'Equivalencia BH-BMPT'!$D$4,IF(J1139=4,'Equivalencia BH-BMPT'!$D$5,IF(J1139=5,'Equivalencia BH-BMPT'!$D$6,IF(J1139=6,'Equivalencia BH-BMPT'!$D$7,IF(J1139=7,'Equivalencia BH-BMPT'!$D$8,IF(J1139=8,'Equivalencia BH-BMPT'!$D$9,IF(J1139=9,'Equivalencia BH-BMPT'!$D$10,IF(J1139=10,'Equivalencia BH-BMPT'!$D$11,IF(J1139=11,'Equivalencia BH-BMPT'!$D$12,IF(J1139=12,'Equivalencia BH-BMPT'!$D$13,IF(J1139=13,'Equivalencia BH-BMPT'!$D$14,IF(J1139=14,'Equivalencia BH-BMPT'!$D$15,IF(J1139=15,'Equivalencia BH-BMPT'!$D$16,IF(J1139=16,'Equivalencia BH-BMPT'!$D$17,IF(J1139=17,'Equivalencia BH-BMPT'!$D$18,IF(J1139=18,'Equivalencia BH-BMPT'!$D$19,IF(J1139=19,'Equivalencia BH-BMPT'!$D$20,IF(J1139=20,'Equivalencia BH-BMPT'!$D$21,IF(J1139=21,'Equivalencia BH-BMPT'!$D$22,IF(J1139=22,'Equivalencia BH-BMPT'!$D$23,IF(J1139=23,'Equivalencia BH-BMPT'!#REF!,IF(J1139=24,'Equivalencia BH-BMPT'!$D$25,IF(J1139=25,'Equivalencia BH-BMPT'!$D$26,IF(J1139=26,'Equivalencia BH-BMPT'!$D$27,IF(J1139=27,'Equivalencia BH-BMPT'!$D$28,IF(J1139=28,'Equivalencia BH-BMPT'!$D$29,IF(J1139=29,'Equivalencia BH-BMPT'!$D$30,IF(J1139=30,'Equivalencia BH-BMPT'!$D$31,IF(J1139=31,'Equivalencia BH-BMPT'!$D$32,IF(J1139=32,'Equivalencia BH-BMPT'!$D$33,IF(J1139=33,'Equivalencia BH-BMPT'!$D$34,IF(J1139=34,'Equivalencia BH-BMPT'!$D$35,IF(J1139=35,'Equivalencia BH-BMPT'!$D$36,IF(J1139=36,'Equivalencia BH-BMPT'!$D$37,IF(J1139=37,'Equivalencia BH-BMPT'!$D$38,IF(J1139=38,'Equivalencia BH-BMPT'!#REF!,IF(J1139=39,'Equivalencia BH-BMPT'!$D$40,IF(J1139=40,'Equivalencia BH-BMPT'!$D$41,IF(J1139=41,'Equivalencia BH-BMPT'!$D$42,IF(J1139=42,'Equivalencia BH-BMPT'!$D$43,IF(J1139=43,'Equivalencia BH-BMPT'!$D$44,IF(J1139=44,'Equivalencia BH-BMPT'!$D$45,IF(J1139=45,'Equivalencia BH-BMPT'!$D$46,"No ha seleccionado un número de programa")))))))))))))))))))))))))))))))))))))))))))))</f>
        <v>No ha seleccionado un número de programa</v>
      </c>
      <c r="L1139" s="20"/>
      <c r="M1139" s="17"/>
      <c r="N1139" s="24"/>
      <c r="O1139" s="21"/>
      <c r="P1139" s="85"/>
      <c r="Q1139" s="22"/>
      <c r="R1139" s="22"/>
      <c r="S1139" s="22"/>
      <c r="T1139" s="22">
        <f t="shared" si="57"/>
        <v>0</v>
      </c>
      <c r="U1139" s="22"/>
      <c r="V1139" s="23"/>
      <c r="W1139" s="23"/>
      <c r="X1139" s="23"/>
      <c r="Y1139" s="17"/>
      <c r="Z1139" s="17"/>
      <c r="AA1139" s="39"/>
      <c r="AB1139" s="17"/>
      <c r="AC1139" s="17"/>
      <c r="AD1139" s="17"/>
      <c r="AE1139" s="17"/>
      <c r="AF1139" s="40" t="e">
        <f t="shared" si="58"/>
        <v>#DIV/0!</v>
      </c>
      <c r="AG1139" s="41"/>
      <c r="AH1139" s="41" t="b">
        <f t="shared" si="59"/>
        <v>1</v>
      </c>
    </row>
    <row r="1140" spans="1:34" ht="44.25" hidden="1" customHeight="1" thickBot="1" x14ac:dyDescent="0.3">
      <c r="A1140" s="17"/>
      <c r="B1140" s="17"/>
      <c r="C1140" s="3"/>
      <c r="D1140" s="17"/>
      <c r="E1140" s="3" t="str">
        <f>IF(D1140=1,'Tipo '!$B$2,IF(D1140=2,'Tipo '!$B$3,IF(D1140=3,'Tipo '!$B$4,IF(D1140=4,'Tipo '!$B$5,IF(D1140=5,'Tipo '!$B$6,IF(D1140=6,'Tipo '!$B$7,IF(D1140=7,'Tipo '!$B$8,IF(D1140=8,'Tipo '!$B$9,IF(D1140=9,'Tipo '!$B$10,IF(D1140=10,'Tipo '!$B$11,IF(D1140=11,'Tipo '!$B$12,IF(D1140=12,'Tipo '!$B$13,IF(D1140=13,'Tipo '!$B$14,IF(D1140=14,'Tipo '!$B$15,IF(D1140=15,'Tipo '!$B$16,IF(D1140=16,'Tipo '!$B$17,IF(D1140=17,'Tipo '!$B$18,IF(D1140=18,'Tipo '!$B$19,IF(D1140=19,'Tipo '!$B$20,IF(D1140=20,'Tipo '!$B$21,"No ha seleccionado un tipo de contrato válido"))))))))))))))))))))</f>
        <v>No ha seleccionado un tipo de contrato válido</v>
      </c>
      <c r="F1140" s="3"/>
      <c r="G1140" s="3"/>
      <c r="H1140" s="19"/>
      <c r="I1140" s="19"/>
      <c r="J1140" s="8"/>
      <c r="K1140" s="38" t="str">
        <f>IF(J1140=1,'Equivalencia BH-BMPT'!$D$2,IF(J1140=2,'Equivalencia BH-BMPT'!$D$3,IF(J1140=3,'Equivalencia BH-BMPT'!$D$4,IF(J1140=4,'Equivalencia BH-BMPT'!$D$5,IF(J1140=5,'Equivalencia BH-BMPT'!$D$6,IF(J1140=6,'Equivalencia BH-BMPT'!$D$7,IF(J1140=7,'Equivalencia BH-BMPT'!$D$8,IF(J1140=8,'Equivalencia BH-BMPT'!$D$9,IF(J1140=9,'Equivalencia BH-BMPT'!$D$10,IF(J1140=10,'Equivalencia BH-BMPT'!$D$11,IF(J1140=11,'Equivalencia BH-BMPT'!$D$12,IF(J1140=12,'Equivalencia BH-BMPT'!$D$13,IF(J1140=13,'Equivalencia BH-BMPT'!$D$14,IF(J1140=14,'Equivalencia BH-BMPT'!$D$15,IF(J1140=15,'Equivalencia BH-BMPT'!$D$16,IF(J1140=16,'Equivalencia BH-BMPT'!$D$17,IF(J1140=17,'Equivalencia BH-BMPT'!$D$18,IF(J1140=18,'Equivalencia BH-BMPT'!$D$19,IF(J1140=19,'Equivalencia BH-BMPT'!$D$20,IF(J1140=20,'Equivalencia BH-BMPT'!$D$21,IF(J1140=21,'Equivalencia BH-BMPT'!$D$22,IF(J1140=22,'Equivalencia BH-BMPT'!$D$23,IF(J1140=23,'Equivalencia BH-BMPT'!#REF!,IF(J1140=24,'Equivalencia BH-BMPT'!$D$25,IF(J1140=25,'Equivalencia BH-BMPT'!$D$26,IF(J1140=26,'Equivalencia BH-BMPT'!$D$27,IF(J1140=27,'Equivalencia BH-BMPT'!$D$28,IF(J1140=28,'Equivalencia BH-BMPT'!$D$29,IF(J1140=29,'Equivalencia BH-BMPT'!$D$30,IF(J1140=30,'Equivalencia BH-BMPT'!$D$31,IF(J1140=31,'Equivalencia BH-BMPT'!$D$32,IF(J1140=32,'Equivalencia BH-BMPT'!$D$33,IF(J1140=33,'Equivalencia BH-BMPT'!$D$34,IF(J1140=34,'Equivalencia BH-BMPT'!$D$35,IF(J1140=35,'Equivalencia BH-BMPT'!$D$36,IF(J1140=36,'Equivalencia BH-BMPT'!$D$37,IF(J1140=37,'Equivalencia BH-BMPT'!$D$38,IF(J1140=38,'Equivalencia BH-BMPT'!#REF!,IF(J1140=39,'Equivalencia BH-BMPT'!$D$40,IF(J1140=40,'Equivalencia BH-BMPT'!$D$41,IF(J1140=41,'Equivalencia BH-BMPT'!$D$42,IF(J1140=42,'Equivalencia BH-BMPT'!$D$43,IF(J1140=43,'Equivalencia BH-BMPT'!$D$44,IF(J1140=44,'Equivalencia BH-BMPT'!$D$45,IF(J1140=45,'Equivalencia BH-BMPT'!$D$46,"No ha seleccionado un número de programa")))))))))))))))))))))))))))))))))))))))))))))</f>
        <v>No ha seleccionado un número de programa</v>
      </c>
      <c r="L1140" s="20"/>
      <c r="M1140" s="17"/>
      <c r="N1140" s="24"/>
      <c r="O1140" s="21"/>
      <c r="P1140" s="85"/>
      <c r="Q1140" s="22"/>
      <c r="R1140" s="22"/>
      <c r="S1140" s="22"/>
      <c r="T1140" s="22">
        <f t="shared" si="57"/>
        <v>0</v>
      </c>
      <c r="U1140" s="22"/>
      <c r="V1140" s="23"/>
      <c r="W1140" s="23"/>
      <c r="X1140" s="23"/>
      <c r="Y1140" s="17"/>
      <c r="Z1140" s="17"/>
      <c r="AA1140" s="39"/>
      <c r="AB1140" s="17"/>
      <c r="AC1140" s="17"/>
      <c r="AD1140" s="17"/>
      <c r="AE1140" s="17"/>
      <c r="AF1140" s="40" t="e">
        <f t="shared" si="58"/>
        <v>#DIV/0!</v>
      </c>
      <c r="AG1140" s="41"/>
      <c r="AH1140" s="41" t="b">
        <f t="shared" si="59"/>
        <v>1</v>
      </c>
    </row>
    <row r="1141" spans="1:34" ht="44.25" hidden="1" customHeight="1" thickBot="1" x14ac:dyDescent="0.3">
      <c r="A1141" s="17"/>
      <c r="B1141" s="17"/>
      <c r="C1141" s="3"/>
      <c r="D1141" s="17"/>
      <c r="E1141" s="3" t="str">
        <f>IF(D1141=1,'Tipo '!$B$2,IF(D1141=2,'Tipo '!$B$3,IF(D1141=3,'Tipo '!$B$4,IF(D1141=4,'Tipo '!$B$5,IF(D1141=5,'Tipo '!$B$6,IF(D1141=6,'Tipo '!$B$7,IF(D1141=7,'Tipo '!$B$8,IF(D1141=8,'Tipo '!$B$9,IF(D1141=9,'Tipo '!$B$10,IF(D1141=10,'Tipo '!$B$11,IF(D1141=11,'Tipo '!$B$12,IF(D1141=12,'Tipo '!$B$13,IF(D1141=13,'Tipo '!$B$14,IF(D1141=14,'Tipo '!$B$15,IF(D1141=15,'Tipo '!$B$16,IF(D1141=16,'Tipo '!$B$17,IF(D1141=17,'Tipo '!$B$18,IF(D1141=18,'Tipo '!$B$19,IF(D1141=19,'Tipo '!$B$20,IF(D1141=20,'Tipo '!$B$21,"No ha seleccionado un tipo de contrato válido"))))))))))))))))))))</f>
        <v>No ha seleccionado un tipo de contrato válido</v>
      </c>
      <c r="F1141" s="3"/>
      <c r="G1141" s="3"/>
      <c r="H1141" s="19"/>
      <c r="I1141" s="19"/>
      <c r="J1141" s="8"/>
      <c r="K1141" s="38" t="str">
        <f>IF(J1141=1,'Equivalencia BH-BMPT'!$D$2,IF(J1141=2,'Equivalencia BH-BMPT'!$D$3,IF(J1141=3,'Equivalencia BH-BMPT'!$D$4,IF(J1141=4,'Equivalencia BH-BMPT'!$D$5,IF(J1141=5,'Equivalencia BH-BMPT'!$D$6,IF(J1141=6,'Equivalencia BH-BMPT'!$D$7,IF(J1141=7,'Equivalencia BH-BMPT'!$D$8,IF(J1141=8,'Equivalencia BH-BMPT'!$D$9,IF(J1141=9,'Equivalencia BH-BMPT'!$D$10,IF(J1141=10,'Equivalencia BH-BMPT'!$D$11,IF(J1141=11,'Equivalencia BH-BMPT'!$D$12,IF(J1141=12,'Equivalencia BH-BMPT'!$D$13,IF(J1141=13,'Equivalencia BH-BMPT'!$D$14,IF(J1141=14,'Equivalencia BH-BMPT'!$D$15,IF(J1141=15,'Equivalencia BH-BMPT'!$D$16,IF(J1141=16,'Equivalencia BH-BMPT'!$D$17,IF(J1141=17,'Equivalencia BH-BMPT'!$D$18,IF(J1141=18,'Equivalencia BH-BMPT'!$D$19,IF(J1141=19,'Equivalencia BH-BMPT'!$D$20,IF(J1141=20,'Equivalencia BH-BMPT'!$D$21,IF(J1141=21,'Equivalencia BH-BMPT'!$D$22,IF(J1141=22,'Equivalencia BH-BMPT'!$D$23,IF(J1141=23,'Equivalencia BH-BMPT'!#REF!,IF(J1141=24,'Equivalencia BH-BMPT'!$D$25,IF(J1141=25,'Equivalencia BH-BMPT'!$D$26,IF(J1141=26,'Equivalencia BH-BMPT'!$D$27,IF(J1141=27,'Equivalencia BH-BMPT'!$D$28,IF(J1141=28,'Equivalencia BH-BMPT'!$D$29,IF(J1141=29,'Equivalencia BH-BMPT'!$D$30,IF(J1141=30,'Equivalencia BH-BMPT'!$D$31,IF(J1141=31,'Equivalencia BH-BMPT'!$D$32,IF(J1141=32,'Equivalencia BH-BMPT'!$D$33,IF(J1141=33,'Equivalencia BH-BMPT'!$D$34,IF(J1141=34,'Equivalencia BH-BMPT'!$D$35,IF(J1141=35,'Equivalencia BH-BMPT'!$D$36,IF(J1141=36,'Equivalencia BH-BMPT'!$D$37,IF(J1141=37,'Equivalencia BH-BMPT'!$D$38,IF(J1141=38,'Equivalencia BH-BMPT'!#REF!,IF(J1141=39,'Equivalencia BH-BMPT'!$D$40,IF(J1141=40,'Equivalencia BH-BMPT'!$D$41,IF(J1141=41,'Equivalencia BH-BMPT'!$D$42,IF(J1141=42,'Equivalencia BH-BMPT'!$D$43,IF(J1141=43,'Equivalencia BH-BMPT'!$D$44,IF(J1141=44,'Equivalencia BH-BMPT'!$D$45,IF(J1141=45,'Equivalencia BH-BMPT'!$D$46,"No ha seleccionado un número de programa")))))))))))))))))))))))))))))))))))))))))))))</f>
        <v>No ha seleccionado un número de programa</v>
      </c>
      <c r="L1141" s="20"/>
      <c r="M1141" s="17"/>
      <c r="N1141" s="24"/>
      <c r="O1141" s="21"/>
      <c r="P1141" s="85"/>
      <c r="Q1141" s="22"/>
      <c r="R1141" s="22"/>
      <c r="S1141" s="22"/>
      <c r="T1141" s="22">
        <f t="shared" si="57"/>
        <v>0</v>
      </c>
      <c r="U1141" s="22"/>
      <c r="V1141" s="23"/>
      <c r="W1141" s="23"/>
      <c r="X1141" s="23"/>
      <c r="Y1141" s="17"/>
      <c r="Z1141" s="17"/>
      <c r="AA1141" s="39"/>
      <c r="AB1141" s="17"/>
      <c r="AC1141" s="17"/>
      <c r="AD1141" s="17"/>
      <c r="AE1141" s="17"/>
      <c r="AF1141" s="40" t="e">
        <f t="shared" si="58"/>
        <v>#DIV/0!</v>
      </c>
      <c r="AG1141" s="41"/>
      <c r="AH1141" s="41" t="b">
        <f t="shared" si="59"/>
        <v>1</v>
      </c>
    </row>
    <row r="1142" spans="1:34" ht="44.25" hidden="1" customHeight="1" thickBot="1" x14ac:dyDescent="0.3">
      <c r="A1142" s="17"/>
      <c r="B1142" s="17"/>
      <c r="C1142" s="3"/>
      <c r="D1142" s="17"/>
      <c r="E1142" s="3" t="str">
        <f>IF(D1142=1,'Tipo '!$B$2,IF(D1142=2,'Tipo '!$B$3,IF(D1142=3,'Tipo '!$B$4,IF(D1142=4,'Tipo '!$B$5,IF(D1142=5,'Tipo '!$B$6,IF(D1142=6,'Tipo '!$B$7,IF(D1142=7,'Tipo '!$B$8,IF(D1142=8,'Tipo '!$B$9,IF(D1142=9,'Tipo '!$B$10,IF(D1142=10,'Tipo '!$B$11,IF(D1142=11,'Tipo '!$B$12,IF(D1142=12,'Tipo '!$B$13,IF(D1142=13,'Tipo '!$B$14,IF(D1142=14,'Tipo '!$B$15,IF(D1142=15,'Tipo '!$B$16,IF(D1142=16,'Tipo '!$B$17,IF(D1142=17,'Tipo '!$B$18,IF(D1142=18,'Tipo '!$B$19,IF(D1142=19,'Tipo '!$B$20,IF(D1142=20,'Tipo '!$B$21,"No ha seleccionado un tipo de contrato válido"))))))))))))))))))))</f>
        <v>No ha seleccionado un tipo de contrato válido</v>
      </c>
      <c r="F1142" s="3"/>
      <c r="G1142" s="3"/>
      <c r="H1142" s="19"/>
      <c r="I1142" s="19"/>
      <c r="J1142" s="8"/>
      <c r="K1142" s="38" t="str">
        <f>IF(J1142=1,'Equivalencia BH-BMPT'!$D$2,IF(J1142=2,'Equivalencia BH-BMPT'!$D$3,IF(J1142=3,'Equivalencia BH-BMPT'!$D$4,IF(J1142=4,'Equivalencia BH-BMPT'!$D$5,IF(J1142=5,'Equivalencia BH-BMPT'!$D$6,IF(J1142=6,'Equivalencia BH-BMPT'!$D$7,IF(J1142=7,'Equivalencia BH-BMPT'!$D$8,IF(J1142=8,'Equivalencia BH-BMPT'!$D$9,IF(J1142=9,'Equivalencia BH-BMPT'!$D$10,IF(J1142=10,'Equivalencia BH-BMPT'!$D$11,IF(J1142=11,'Equivalencia BH-BMPT'!$D$12,IF(J1142=12,'Equivalencia BH-BMPT'!$D$13,IF(J1142=13,'Equivalencia BH-BMPT'!$D$14,IF(J1142=14,'Equivalencia BH-BMPT'!$D$15,IF(J1142=15,'Equivalencia BH-BMPT'!$D$16,IF(J1142=16,'Equivalencia BH-BMPT'!$D$17,IF(J1142=17,'Equivalencia BH-BMPT'!$D$18,IF(J1142=18,'Equivalencia BH-BMPT'!$D$19,IF(J1142=19,'Equivalencia BH-BMPT'!$D$20,IF(J1142=20,'Equivalencia BH-BMPT'!$D$21,IF(J1142=21,'Equivalencia BH-BMPT'!$D$22,IF(J1142=22,'Equivalencia BH-BMPT'!$D$23,IF(J1142=23,'Equivalencia BH-BMPT'!#REF!,IF(J1142=24,'Equivalencia BH-BMPT'!$D$25,IF(J1142=25,'Equivalencia BH-BMPT'!$D$26,IF(J1142=26,'Equivalencia BH-BMPT'!$D$27,IF(J1142=27,'Equivalencia BH-BMPT'!$D$28,IF(J1142=28,'Equivalencia BH-BMPT'!$D$29,IF(J1142=29,'Equivalencia BH-BMPT'!$D$30,IF(J1142=30,'Equivalencia BH-BMPT'!$D$31,IF(J1142=31,'Equivalencia BH-BMPT'!$D$32,IF(J1142=32,'Equivalencia BH-BMPT'!$D$33,IF(J1142=33,'Equivalencia BH-BMPT'!$D$34,IF(J1142=34,'Equivalencia BH-BMPT'!$D$35,IF(J1142=35,'Equivalencia BH-BMPT'!$D$36,IF(J1142=36,'Equivalencia BH-BMPT'!$D$37,IF(J1142=37,'Equivalencia BH-BMPT'!$D$38,IF(J1142=38,'Equivalencia BH-BMPT'!#REF!,IF(J1142=39,'Equivalencia BH-BMPT'!$D$40,IF(J1142=40,'Equivalencia BH-BMPT'!$D$41,IF(J1142=41,'Equivalencia BH-BMPT'!$D$42,IF(J1142=42,'Equivalencia BH-BMPT'!$D$43,IF(J1142=43,'Equivalencia BH-BMPT'!$D$44,IF(J1142=44,'Equivalencia BH-BMPT'!$D$45,IF(J1142=45,'Equivalencia BH-BMPT'!$D$46,"No ha seleccionado un número de programa")))))))))))))))))))))))))))))))))))))))))))))</f>
        <v>No ha seleccionado un número de programa</v>
      </c>
      <c r="L1142" s="20"/>
      <c r="M1142" s="17"/>
      <c r="N1142" s="24"/>
      <c r="O1142" s="21"/>
      <c r="P1142" s="85"/>
      <c r="Q1142" s="22"/>
      <c r="R1142" s="22"/>
      <c r="S1142" s="22"/>
      <c r="T1142" s="22">
        <f t="shared" si="57"/>
        <v>0</v>
      </c>
      <c r="U1142" s="22"/>
      <c r="V1142" s="23"/>
      <c r="W1142" s="23"/>
      <c r="X1142" s="23"/>
      <c r="Y1142" s="17"/>
      <c r="Z1142" s="17"/>
      <c r="AA1142" s="39"/>
      <c r="AB1142" s="17"/>
      <c r="AC1142" s="17"/>
      <c r="AD1142" s="17"/>
      <c r="AE1142" s="17"/>
      <c r="AF1142" s="40" t="e">
        <f t="shared" si="58"/>
        <v>#DIV/0!</v>
      </c>
      <c r="AG1142" s="41"/>
      <c r="AH1142" s="41" t="b">
        <f t="shared" si="59"/>
        <v>1</v>
      </c>
    </row>
    <row r="1143" spans="1:34" ht="44.25" hidden="1" customHeight="1" thickBot="1" x14ac:dyDescent="0.3">
      <c r="A1143" s="17"/>
      <c r="B1143" s="17"/>
      <c r="C1143" s="3"/>
      <c r="D1143" s="17"/>
      <c r="E1143" s="3" t="str">
        <f>IF(D1143=1,'Tipo '!$B$2,IF(D1143=2,'Tipo '!$B$3,IF(D1143=3,'Tipo '!$B$4,IF(D1143=4,'Tipo '!$B$5,IF(D1143=5,'Tipo '!$B$6,IF(D1143=6,'Tipo '!$B$7,IF(D1143=7,'Tipo '!$B$8,IF(D1143=8,'Tipo '!$B$9,IF(D1143=9,'Tipo '!$B$10,IF(D1143=10,'Tipo '!$B$11,IF(D1143=11,'Tipo '!$B$12,IF(D1143=12,'Tipo '!$B$13,IF(D1143=13,'Tipo '!$B$14,IF(D1143=14,'Tipo '!$B$15,IF(D1143=15,'Tipo '!$B$16,IF(D1143=16,'Tipo '!$B$17,IF(D1143=17,'Tipo '!$B$18,IF(D1143=18,'Tipo '!$B$19,IF(D1143=19,'Tipo '!$B$20,IF(D1143=20,'Tipo '!$B$21,"No ha seleccionado un tipo de contrato válido"))))))))))))))))))))</f>
        <v>No ha seleccionado un tipo de contrato válido</v>
      </c>
      <c r="F1143" s="3"/>
      <c r="G1143" s="3"/>
      <c r="H1143" s="19"/>
      <c r="I1143" s="19"/>
      <c r="J1143" s="8"/>
      <c r="K1143" s="38" t="str">
        <f>IF(J1143=1,'Equivalencia BH-BMPT'!$D$2,IF(J1143=2,'Equivalencia BH-BMPT'!$D$3,IF(J1143=3,'Equivalencia BH-BMPT'!$D$4,IF(J1143=4,'Equivalencia BH-BMPT'!$D$5,IF(J1143=5,'Equivalencia BH-BMPT'!$D$6,IF(J1143=6,'Equivalencia BH-BMPT'!$D$7,IF(J1143=7,'Equivalencia BH-BMPT'!$D$8,IF(J1143=8,'Equivalencia BH-BMPT'!$D$9,IF(J1143=9,'Equivalencia BH-BMPT'!$D$10,IF(J1143=10,'Equivalencia BH-BMPT'!$D$11,IF(J1143=11,'Equivalencia BH-BMPT'!$D$12,IF(J1143=12,'Equivalencia BH-BMPT'!$D$13,IF(J1143=13,'Equivalencia BH-BMPT'!$D$14,IF(J1143=14,'Equivalencia BH-BMPT'!$D$15,IF(J1143=15,'Equivalencia BH-BMPT'!$D$16,IF(J1143=16,'Equivalencia BH-BMPT'!$D$17,IF(J1143=17,'Equivalencia BH-BMPT'!$D$18,IF(J1143=18,'Equivalencia BH-BMPT'!$D$19,IF(J1143=19,'Equivalencia BH-BMPT'!$D$20,IF(J1143=20,'Equivalencia BH-BMPT'!$D$21,IF(J1143=21,'Equivalencia BH-BMPT'!$D$22,IF(J1143=22,'Equivalencia BH-BMPT'!$D$23,IF(J1143=23,'Equivalencia BH-BMPT'!#REF!,IF(J1143=24,'Equivalencia BH-BMPT'!$D$25,IF(J1143=25,'Equivalencia BH-BMPT'!$D$26,IF(J1143=26,'Equivalencia BH-BMPT'!$D$27,IF(J1143=27,'Equivalencia BH-BMPT'!$D$28,IF(J1143=28,'Equivalencia BH-BMPT'!$D$29,IF(J1143=29,'Equivalencia BH-BMPT'!$D$30,IF(J1143=30,'Equivalencia BH-BMPT'!$D$31,IF(J1143=31,'Equivalencia BH-BMPT'!$D$32,IF(J1143=32,'Equivalencia BH-BMPT'!$D$33,IF(J1143=33,'Equivalencia BH-BMPT'!$D$34,IF(J1143=34,'Equivalencia BH-BMPT'!$D$35,IF(J1143=35,'Equivalencia BH-BMPT'!$D$36,IF(J1143=36,'Equivalencia BH-BMPT'!$D$37,IF(J1143=37,'Equivalencia BH-BMPT'!$D$38,IF(J1143=38,'Equivalencia BH-BMPT'!#REF!,IF(J1143=39,'Equivalencia BH-BMPT'!$D$40,IF(J1143=40,'Equivalencia BH-BMPT'!$D$41,IF(J1143=41,'Equivalencia BH-BMPT'!$D$42,IF(J1143=42,'Equivalencia BH-BMPT'!$D$43,IF(J1143=43,'Equivalencia BH-BMPT'!$D$44,IF(J1143=44,'Equivalencia BH-BMPT'!$D$45,IF(J1143=45,'Equivalencia BH-BMPT'!$D$46,"No ha seleccionado un número de programa")))))))))))))))))))))))))))))))))))))))))))))</f>
        <v>No ha seleccionado un número de programa</v>
      </c>
      <c r="L1143" s="20"/>
      <c r="M1143" s="17"/>
      <c r="N1143" s="24"/>
      <c r="O1143" s="21"/>
      <c r="P1143" s="85"/>
      <c r="Q1143" s="22"/>
      <c r="R1143" s="22"/>
      <c r="S1143" s="22"/>
      <c r="T1143" s="22">
        <f t="shared" si="57"/>
        <v>0</v>
      </c>
      <c r="U1143" s="22"/>
      <c r="V1143" s="23"/>
      <c r="W1143" s="23"/>
      <c r="X1143" s="23"/>
      <c r="Y1143" s="17"/>
      <c r="Z1143" s="17"/>
      <c r="AA1143" s="39"/>
      <c r="AB1143" s="17"/>
      <c r="AC1143" s="17"/>
      <c r="AD1143" s="17"/>
      <c r="AE1143" s="17"/>
      <c r="AF1143" s="40" t="e">
        <f t="shared" si="58"/>
        <v>#DIV/0!</v>
      </c>
      <c r="AG1143" s="41"/>
      <c r="AH1143" s="41" t="b">
        <f t="shared" si="59"/>
        <v>1</v>
      </c>
    </row>
    <row r="1144" spans="1:34" ht="44.25" hidden="1" customHeight="1" thickBot="1" x14ac:dyDescent="0.3">
      <c r="A1144" s="17"/>
      <c r="B1144" s="17"/>
      <c r="C1144" s="3"/>
      <c r="D1144" s="17"/>
      <c r="E1144" s="3" t="str">
        <f>IF(D1144=1,'Tipo '!$B$2,IF(D1144=2,'Tipo '!$B$3,IF(D1144=3,'Tipo '!$B$4,IF(D1144=4,'Tipo '!$B$5,IF(D1144=5,'Tipo '!$B$6,IF(D1144=6,'Tipo '!$B$7,IF(D1144=7,'Tipo '!$B$8,IF(D1144=8,'Tipo '!$B$9,IF(D1144=9,'Tipo '!$B$10,IF(D1144=10,'Tipo '!$B$11,IF(D1144=11,'Tipo '!$B$12,IF(D1144=12,'Tipo '!$B$13,IF(D1144=13,'Tipo '!$B$14,IF(D1144=14,'Tipo '!$B$15,IF(D1144=15,'Tipo '!$B$16,IF(D1144=16,'Tipo '!$B$17,IF(D1144=17,'Tipo '!$B$18,IF(D1144=18,'Tipo '!$B$19,IF(D1144=19,'Tipo '!$B$20,IF(D1144=20,'Tipo '!$B$21,"No ha seleccionado un tipo de contrato válido"))))))))))))))))))))</f>
        <v>No ha seleccionado un tipo de contrato válido</v>
      </c>
      <c r="F1144" s="3"/>
      <c r="G1144" s="3"/>
      <c r="H1144" s="19"/>
      <c r="I1144" s="19"/>
      <c r="J1144" s="8"/>
      <c r="K1144" s="38" t="str">
        <f>IF(J1144=1,'Equivalencia BH-BMPT'!$D$2,IF(J1144=2,'Equivalencia BH-BMPT'!$D$3,IF(J1144=3,'Equivalencia BH-BMPT'!$D$4,IF(J1144=4,'Equivalencia BH-BMPT'!$D$5,IF(J1144=5,'Equivalencia BH-BMPT'!$D$6,IF(J1144=6,'Equivalencia BH-BMPT'!$D$7,IF(J1144=7,'Equivalencia BH-BMPT'!$D$8,IF(J1144=8,'Equivalencia BH-BMPT'!$D$9,IF(J1144=9,'Equivalencia BH-BMPT'!$D$10,IF(J1144=10,'Equivalencia BH-BMPT'!$D$11,IF(J1144=11,'Equivalencia BH-BMPT'!$D$12,IF(J1144=12,'Equivalencia BH-BMPT'!$D$13,IF(J1144=13,'Equivalencia BH-BMPT'!$D$14,IF(J1144=14,'Equivalencia BH-BMPT'!$D$15,IF(J1144=15,'Equivalencia BH-BMPT'!$D$16,IF(J1144=16,'Equivalencia BH-BMPT'!$D$17,IF(J1144=17,'Equivalencia BH-BMPT'!$D$18,IF(J1144=18,'Equivalencia BH-BMPT'!$D$19,IF(J1144=19,'Equivalencia BH-BMPT'!$D$20,IF(J1144=20,'Equivalencia BH-BMPT'!$D$21,IF(J1144=21,'Equivalencia BH-BMPT'!$D$22,IF(J1144=22,'Equivalencia BH-BMPT'!$D$23,IF(J1144=23,'Equivalencia BH-BMPT'!#REF!,IF(J1144=24,'Equivalencia BH-BMPT'!$D$25,IF(J1144=25,'Equivalencia BH-BMPT'!$D$26,IF(J1144=26,'Equivalencia BH-BMPT'!$D$27,IF(J1144=27,'Equivalencia BH-BMPT'!$D$28,IF(J1144=28,'Equivalencia BH-BMPT'!$D$29,IF(J1144=29,'Equivalencia BH-BMPT'!$D$30,IF(J1144=30,'Equivalencia BH-BMPT'!$D$31,IF(J1144=31,'Equivalencia BH-BMPT'!$D$32,IF(J1144=32,'Equivalencia BH-BMPT'!$D$33,IF(J1144=33,'Equivalencia BH-BMPT'!$D$34,IF(J1144=34,'Equivalencia BH-BMPT'!$D$35,IF(J1144=35,'Equivalencia BH-BMPT'!$D$36,IF(J1144=36,'Equivalencia BH-BMPT'!$D$37,IF(J1144=37,'Equivalencia BH-BMPT'!$D$38,IF(J1144=38,'Equivalencia BH-BMPT'!#REF!,IF(J1144=39,'Equivalencia BH-BMPT'!$D$40,IF(J1144=40,'Equivalencia BH-BMPT'!$D$41,IF(J1144=41,'Equivalencia BH-BMPT'!$D$42,IF(J1144=42,'Equivalencia BH-BMPT'!$D$43,IF(J1144=43,'Equivalencia BH-BMPT'!$D$44,IF(J1144=44,'Equivalencia BH-BMPT'!$D$45,IF(J1144=45,'Equivalencia BH-BMPT'!$D$46,"No ha seleccionado un número de programa")))))))))))))))))))))))))))))))))))))))))))))</f>
        <v>No ha seleccionado un número de programa</v>
      </c>
      <c r="L1144" s="20"/>
      <c r="M1144" s="17"/>
      <c r="N1144" s="24"/>
      <c r="O1144" s="21"/>
      <c r="P1144" s="85"/>
      <c r="Q1144" s="22"/>
      <c r="R1144" s="22"/>
      <c r="S1144" s="22"/>
      <c r="T1144" s="22">
        <f t="shared" si="57"/>
        <v>0</v>
      </c>
      <c r="U1144" s="22"/>
      <c r="V1144" s="23"/>
      <c r="W1144" s="23"/>
      <c r="X1144" s="23"/>
      <c r="Y1144" s="17"/>
      <c r="Z1144" s="17"/>
      <c r="AA1144" s="39"/>
      <c r="AB1144" s="17"/>
      <c r="AC1144" s="17"/>
      <c r="AD1144" s="17"/>
      <c r="AE1144" s="17"/>
      <c r="AF1144" s="40" t="e">
        <f t="shared" si="58"/>
        <v>#DIV/0!</v>
      </c>
      <c r="AG1144" s="41"/>
      <c r="AH1144" s="41" t="b">
        <f t="shared" si="59"/>
        <v>1</v>
      </c>
    </row>
    <row r="1145" spans="1:34" ht="44.25" hidden="1" customHeight="1" thickBot="1" x14ac:dyDescent="0.3">
      <c r="A1145" s="17"/>
      <c r="B1145" s="17"/>
      <c r="C1145" s="3"/>
      <c r="D1145" s="17"/>
      <c r="E1145" s="3" t="str">
        <f>IF(D1145=1,'Tipo '!$B$2,IF(D1145=2,'Tipo '!$B$3,IF(D1145=3,'Tipo '!$B$4,IF(D1145=4,'Tipo '!$B$5,IF(D1145=5,'Tipo '!$B$6,IF(D1145=6,'Tipo '!$B$7,IF(D1145=7,'Tipo '!$B$8,IF(D1145=8,'Tipo '!$B$9,IF(D1145=9,'Tipo '!$B$10,IF(D1145=10,'Tipo '!$B$11,IF(D1145=11,'Tipo '!$B$12,IF(D1145=12,'Tipo '!$B$13,IF(D1145=13,'Tipo '!$B$14,IF(D1145=14,'Tipo '!$B$15,IF(D1145=15,'Tipo '!$B$16,IF(D1145=16,'Tipo '!$B$17,IF(D1145=17,'Tipo '!$B$18,IF(D1145=18,'Tipo '!$B$19,IF(D1145=19,'Tipo '!$B$20,IF(D1145=20,'Tipo '!$B$21,"No ha seleccionado un tipo de contrato válido"))))))))))))))))))))</f>
        <v>No ha seleccionado un tipo de contrato válido</v>
      </c>
      <c r="F1145" s="3"/>
      <c r="G1145" s="3"/>
      <c r="H1145" s="19"/>
      <c r="I1145" s="19"/>
      <c r="J1145" s="8"/>
      <c r="K1145" s="38" t="str">
        <f>IF(J1145=1,'Equivalencia BH-BMPT'!$D$2,IF(J1145=2,'Equivalencia BH-BMPT'!$D$3,IF(J1145=3,'Equivalencia BH-BMPT'!$D$4,IF(J1145=4,'Equivalencia BH-BMPT'!$D$5,IF(J1145=5,'Equivalencia BH-BMPT'!$D$6,IF(J1145=6,'Equivalencia BH-BMPT'!$D$7,IF(J1145=7,'Equivalencia BH-BMPT'!$D$8,IF(J1145=8,'Equivalencia BH-BMPT'!$D$9,IF(J1145=9,'Equivalencia BH-BMPT'!$D$10,IF(J1145=10,'Equivalencia BH-BMPT'!$D$11,IF(J1145=11,'Equivalencia BH-BMPT'!$D$12,IF(J1145=12,'Equivalencia BH-BMPT'!$D$13,IF(J1145=13,'Equivalencia BH-BMPT'!$D$14,IF(J1145=14,'Equivalencia BH-BMPT'!$D$15,IF(J1145=15,'Equivalencia BH-BMPT'!$D$16,IF(J1145=16,'Equivalencia BH-BMPT'!$D$17,IF(J1145=17,'Equivalencia BH-BMPT'!$D$18,IF(J1145=18,'Equivalencia BH-BMPT'!$D$19,IF(J1145=19,'Equivalencia BH-BMPT'!$D$20,IF(J1145=20,'Equivalencia BH-BMPT'!$D$21,IF(J1145=21,'Equivalencia BH-BMPT'!$D$22,IF(J1145=22,'Equivalencia BH-BMPT'!$D$23,IF(J1145=23,'Equivalencia BH-BMPT'!#REF!,IF(J1145=24,'Equivalencia BH-BMPT'!$D$25,IF(J1145=25,'Equivalencia BH-BMPT'!$D$26,IF(J1145=26,'Equivalencia BH-BMPT'!$D$27,IF(J1145=27,'Equivalencia BH-BMPT'!$D$28,IF(J1145=28,'Equivalencia BH-BMPT'!$D$29,IF(J1145=29,'Equivalencia BH-BMPT'!$D$30,IF(J1145=30,'Equivalencia BH-BMPT'!$D$31,IF(J1145=31,'Equivalencia BH-BMPT'!$D$32,IF(J1145=32,'Equivalencia BH-BMPT'!$D$33,IF(J1145=33,'Equivalencia BH-BMPT'!$D$34,IF(J1145=34,'Equivalencia BH-BMPT'!$D$35,IF(J1145=35,'Equivalencia BH-BMPT'!$D$36,IF(J1145=36,'Equivalencia BH-BMPT'!$D$37,IF(J1145=37,'Equivalencia BH-BMPT'!$D$38,IF(J1145=38,'Equivalencia BH-BMPT'!#REF!,IF(J1145=39,'Equivalencia BH-BMPT'!$D$40,IF(J1145=40,'Equivalencia BH-BMPT'!$D$41,IF(J1145=41,'Equivalencia BH-BMPT'!$D$42,IF(J1145=42,'Equivalencia BH-BMPT'!$D$43,IF(J1145=43,'Equivalencia BH-BMPT'!$D$44,IF(J1145=44,'Equivalencia BH-BMPT'!$D$45,IF(J1145=45,'Equivalencia BH-BMPT'!$D$46,"No ha seleccionado un número de programa")))))))))))))))))))))))))))))))))))))))))))))</f>
        <v>No ha seleccionado un número de programa</v>
      </c>
      <c r="L1145" s="20"/>
      <c r="M1145" s="17"/>
      <c r="N1145" s="24"/>
      <c r="O1145" s="21"/>
      <c r="P1145" s="85"/>
      <c r="Q1145" s="22"/>
      <c r="R1145" s="22"/>
      <c r="S1145" s="22"/>
      <c r="T1145" s="22">
        <f t="shared" si="57"/>
        <v>0</v>
      </c>
      <c r="U1145" s="22"/>
      <c r="V1145" s="23"/>
      <c r="W1145" s="23"/>
      <c r="X1145" s="23"/>
      <c r="Y1145" s="17"/>
      <c r="Z1145" s="17"/>
      <c r="AA1145" s="39"/>
      <c r="AB1145" s="17"/>
      <c r="AC1145" s="17"/>
      <c r="AD1145" s="17"/>
      <c r="AE1145" s="17"/>
      <c r="AF1145" s="40" t="e">
        <f t="shared" si="58"/>
        <v>#DIV/0!</v>
      </c>
      <c r="AG1145" s="41"/>
      <c r="AH1145" s="41" t="b">
        <f t="shared" si="59"/>
        <v>1</v>
      </c>
    </row>
    <row r="1146" spans="1:34" ht="44.25" hidden="1" customHeight="1" thickBot="1" x14ac:dyDescent="0.3">
      <c r="A1146" s="17"/>
      <c r="B1146" s="17"/>
      <c r="C1146" s="3"/>
      <c r="D1146" s="17"/>
      <c r="E1146" s="3" t="str">
        <f>IF(D1146=1,'Tipo '!$B$2,IF(D1146=2,'Tipo '!$B$3,IF(D1146=3,'Tipo '!$B$4,IF(D1146=4,'Tipo '!$B$5,IF(D1146=5,'Tipo '!$B$6,IF(D1146=6,'Tipo '!$B$7,IF(D1146=7,'Tipo '!$B$8,IF(D1146=8,'Tipo '!$B$9,IF(D1146=9,'Tipo '!$B$10,IF(D1146=10,'Tipo '!$B$11,IF(D1146=11,'Tipo '!$B$12,IF(D1146=12,'Tipo '!$B$13,IF(D1146=13,'Tipo '!$B$14,IF(D1146=14,'Tipo '!$B$15,IF(D1146=15,'Tipo '!$B$16,IF(D1146=16,'Tipo '!$B$17,IF(D1146=17,'Tipo '!$B$18,IF(D1146=18,'Tipo '!$B$19,IF(D1146=19,'Tipo '!$B$20,IF(D1146=20,'Tipo '!$B$21,"No ha seleccionado un tipo de contrato válido"))))))))))))))))))))</f>
        <v>No ha seleccionado un tipo de contrato válido</v>
      </c>
      <c r="F1146" s="3"/>
      <c r="G1146" s="3"/>
      <c r="H1146" s="19"/>
      <c r="I1146" s="19"/>
      <c r="J1146" s="8"/>
      <c r="K1146" s="38" t="str">
        <f>IF(J1146=1,'Equivalencia BH-BMPT'!$D$2,IF(J1146=2,'Equivalencia BH-BMPT'!$D$3,IF(J1146=3,'Equivalencia BH-BMPT'!$D$4,IF(J1146=4,'Equivalencia BH-BMPT'!$D$5,IF(J1146=5,'Equivalencia BH-BMPT'!$D$6,IF(J1146=6,'Equivalencia BH-BMPT'!$D$7,IF(J1146=7,'Equivalencia BH-BMPT'!$D$8,IF(J1146=8,'Equivalencia BH-BMPT'!$D$9,IF(J1146=9,'Equivalencia BH-BMPT'!$D$10,IF(J1146=10,'Equivalencia BH-BMPT'!$D$11,IF(J1146=11,'Equivalencia BH-BMPT'!$D$12,IF(J1146=12,'Equivalencia BH-BMPT'!$D$13,IF(J1146=13,'Equivalencia BH-BMPT'!$D$14,IF(J1146=14,'Equivalencia BH-BMPT'!$D$15,IF(J1146=15,'Equivalencia BH-BMPT'!$D$16,IF(J1146=16,'Equivalencia BH-BMPT'!$D$17,IF(J1146=17,'Equivalencia BH-BMPT'!$D$18,IF(J1146=18,'Equivalencia BH-BMPT'!$D$19,IF(J1146=19,'Equivalencia BH-BMPT'!$D$20,IF(J1146=20,'Equivalencia BH-BMPT'!$D$21,IF(J1146=21,'Equivalencia BH-BMPT'!$D$22,IF(J1146=22,'Equivalencia BH-BMPT'!$D$23,IF(J1146=23,'Equivalencia BH-BMPT'!#REF!,IF(J1146=24,'Equivalencia BH-BMPT'!$D$25,IF(J1146=25,'Equivalencia BH-BMPT'!$D$26,IF(J1146=26,'Equivalencia BH-BMPT'!$D$27,IF(J1146=27,'Equivalencia BH-BMPT'!$D$28,IF(J1146=28,'Equivalencia BH-BMPT'!$D$29,IF(J1146=29,'Equivalencia BH-BMPT'!$D$30,IF(J1146=30,'Equivalencia BH-BMPT'!$D$31,IF(J1146=31,'Equivalencia BH-BMPT'!$D$32,IF(J1146=32,'Equivalencia BH-BMPT'!$D$33,IF(J1146=33,'Equivalencia BH-BMPT'!$D$34,IF(J1146=34,'Equivalencia BH-BMPT'!$D$35,IF(J1146=35,'Equivalencia BH-BMPT'!$D$36,IF(J1146=36,'Equivalencia BH-BMPT'!$D$37,IF(J1146=37,'Equivalencia BH-BMPT'!$D$38,IF(J1146=38,'Equivalencia BH-BMPT'!#REF!,IF(J1146=39,'Equivalencia BH-BMPT'!$D$40,IF(J1146=40,'Equivalencia BH-BMPT'!$D$41,IF(J1146=41,'Equivalencia BH-BMPT'!$D$42,IF(J1146=42,'Equivalencia BH-BMPT'!$D$43,IF(J1146=43,'Equivalencia BH-BMPT'!$D$44,IF(J1146=44,'Equivalencia BH-BMPT'!$D$45,IF(J1146=45,'Equivalencia BH-BMPT'!$D$46,"No ha seleccionado un número de programa")))))))))))))))))))))))))))))))))))))))))))))</f>
        <v>No ha seleccionado un número de programa</v>
      </c>
      <c r="L1146" s="20"/>
      <c r="M1146" s="17"/>
      <c r="N1146" s="24"/>
      <c r="O1146" s="21"/>
      <c r="P1146" s="85"/>
      <c r="Q1146" s="22"/>
      <c r="R1146" s="22"/>
      <c r="S1146" s="22"/>
      <c r="T1146" s="22">
        <f t="shared" si="57"/>
        <v>0</v>
      </c>
      <c r="U1146" s="22"/>
      <c r="V1146" s="23"/>
      <c r="W1146" s="23"/>
      <c r="X1146" s="23"/>
      <c r="Y1146" s="17"/>
      <c r="Z1146" s="17"/>
      <c r="AA1146" s="39"/>
      <c r="AB1146" s="17"/>
      <c r="AC1146" s="17"/>
      <c r="AD1146" s="17"/>
      <c r="AE1146" s="17"/>
      <c r="AF1146" s="40" t="e">
        <f t="shared" si="58"/>
        <v>#DIV/0!</v>
      </c>
      <c r="AG1146" s="41"/>
      <c r="AH1146" s="41" t="b">
        <f t="shared" si="59"/>
        <v>1</v>
      </c>
    </row>
    <row r="1147" spans="1:34" ht="44.25" hidden="1" customHeight="1" thickBot="1" x14ac:dyDescent="0.3">
      <c r="A1147" s="17"/>
      <c r="B1147" s="17"/>
      <c r="C1147" s="3"/>
      <c r="D1147" s="17"/>
      <c r="E1147" s="3" t="str">
        <f>IF(D1147=1,'Tipo '!$B$2,IF(D1147=2,'Tipo '!$B$3,IF(D1147=3,'Tipo '!$B$4,IF(D1147=4,'Tipo '!$B$5,IF(D1147=5,'Tipo '!$B$6,IF(D1147=6,'Tipo '!$B$7,IF(D1147=7,'Tipo '!$B$8,IF(D1147=8,'Tipo '!$B$9,IF(D1147=9,'Tipo '!$B$10,IF(D1147=10,'Tipo '!$B$11,IF(D1147=11,'Tipo '!$B$12,IF(D1147=12,'Tipo '!$B$13,IF(D1147=13,'Tipo '!$B$14,IF(D1147=14,'Tipo '!$B$15,IF(D1147=15,'Tipo '!$B$16,IF(D1147=16,'Tipo '!$B$17,IF(D1147=17,'Tipo '!$B$18,IF(D1147=18,'Tipo '!$B$19,IF(D1147=19,'Tipo '!$B$20,IF(D1147=20,'Tipo '!$B$21,"No ha seleccionado un tipo de contrato válido"))))))))))))))))))))</f>
        <v>No ha seleccionado un tipo de contrato válido</v>
      </c>
      <c r="F1147" s="3"/>
      <c r="G1147" s="3"/>
      <c r="H1147" s="19"/>
      <c r="I1147" s="19"/>
      <c r="J1147" s="8"/>
      <c r="K1147" s="38" t="str">
        <f>IF(J1147=1,'Equivalencia BH-BMPT'!$D$2,IF(J1147=2,'Equivalencia BH-BMPT'!$D$3,IF(J1147=3,'Equivalencia BH-BMPT'!$D$4,IF(J1147=4,'Equivalencia BH-BMPT'!$D$5,IF(J1147=5,'Equivalencia BH-BMPT'!$D$6,IF(J1147=6,'Equivalencia BH-BMPT'!$D$7,IF(J1147=7,'Equivalencia BH-BMPT'!$D$8,IF(J1147=8,'Equivalencia BH-BMPT'!$D$9,IF(J1147=9,'Equivalencia BH-BMPT'!$D$10,IF(J1147=10,'Equivalencia BH-BMPT'!$D$11,IF(J1147=11,'Equivalencia BH-BMPT'!$D$12,IF(J1147=12,'Equivalencia BH-BMPT'!$D$13,IF(J1147=13,'Equivalencia BH-BMPT'!$D$14,IF(J1147=14,'Equivalencia BH-BMPT'!$D$15,IF(J1147=15,'Equivalencia BH-BMPT'!$D$16,IF(J1147=16,'Equivalencia BH-BMPT'!$D$17,IF(J1147=17,'Equivalencia BH-BMPT'!$D$18,IF(J1147=18,'Equivalencia BH-BMPT'!$D$19,IF(J1147=19,'Equivalencia BH-BMPT'!$D$20,IF(J1147=20,'Equivalencia BH-BMPT'!$D$21,IF(J1147=21,'Equivalencia BH-BMPT'!$D$22,IF(J1147=22,'Equivalencia BH-BMPT'!$D$23,IF(J1147=23,'Equivalencia BH-BMPT'!#REF!,IF(J1147=24,'Equivalencia BH-BMPT'!$D$25,IF(J1147=25,'Equivalencia BH-BMPT'!$D$26,IF(J1147=26,'Equivalencia BH-BMPT'!$D$27,IF(J1147=27,'Equivalencia BH-BMPT'!$D$28,IF(J1147=28,'Equivalencia BH-BMPT'!$D$29,IF(J1147=29,'Equivalencia BH-BMPT'!$D$30,IF(J1147=30,'Equivalencia BH-BMPT'!$D$31,IF(J1147=31,'Equivalencia BH-BMPT'!$D$32,IF(J1147=32,'Equivalencia BH-BMPT'!$D$33,IF(J1147=33,'Equivalencia BH-BMPT'!$D$34,IF(J1147=34,'Equivalencia BH-BMPT'!$D$35,IF(J1147=35,'Equivalencia BH-BMPT'!$D$36,IF(J1147=36,'Equivalencia BH-BMPT'!$D$37,IF(J1147=37,'Equivalencia BH-BMPT'!$D$38,IF(J1147=38,'Equivalencia BH-BMPT'!#REF!,IF(J1147=39,'Equivalencia BH-BMPT'!$D$40,IF(J1147=40,'Equivalencia BH-BMPT'!$D$41,IF(J1147=41,'Equivalencia BH-BMPT'!$D$42,IF(J1147=42,'Equivalencia BH-BMPT'!$D$43,IF(J1147=43,'Equivalencia BH-BMPT'!$D$44,IF(J1147=44,'Equivalencia BH-BMPT'!$D$45,IF(J1147=45,'Equivalencia BH-BMPT'!$D$46,"No ha seleccionado un número de programa")))))))))))))))))))))))))))))))))))))))))))))</f>
        <v>No ha seleccionado un número de programa</v>
      </c>
      <c r="L1147" s="20"/>
      <c r="M1147" s="17"/>
      <c r="N1147" s="24"/>
      <c r="O1147" s="21"/>
      <c r="P1147" s="85"/>
      <c r="Q1147" s="22"/>
      <c r="R1147" s="22"/>
      <c r="S1147" s="22"/>
      <c r="T1147" s="22">
        <f t="shared" si="57"/>
        <v>0</v>
      </c>
      <c r="U1147" s="22"/>
      <c r="V1147" s="23"/>
      <c r="W1147" s="23"/>
      <c r="X1147" s="23"/>
      <c r="Y1147" s="17"/>
      <c r="Z1147" s="17"/>
      <c r="AA1147" s="39"/>
      <c r="AB1147" s="17"/>
      <c r="AC1147" s="17"/>
      <c r="AD1147" s="17"/>
      <c r="AE1147" s="17"/>
      <c r="AF1147" s="40" t="e">
        <f t="shared" si="58"/>
        <v>#DIV/0!</v>
      </c>
      <c r="AG1147" s="41"/>
      <c r="AH1147" s="41" t="b">
        <f t="shared" si="59"/>
        <v>1</v>
      </c>
    </row>
    <row r="1148" spans="1:34" ht="44.25" hidden="1" customHeight="1" thickBot="1" x14ac:dyDescent="0.3">
      <c r="A1148" s="17"/>
      <c r="B1148" s="17"/>
      <c r="C1148" s="3"/>
      <c r="D1148" s="17"/>
      <c r="E1148" s="3" t="str">
        <f>IF(D1148=1,'Tipo '!$B$2,IF(D1148=2,'Tipo '!$B$3,IF(D1148=3,'Tipo '!$B$4,IF(D1148=4,'Tipo '!$B$5,IF(D1148=5,'Tipo '!$B$6,IF(D1148=6,'Tipo '!$B$7,IF(D1148=7,'Tipo '!$B$8,IF(D1148=8,'Tipo '!$B$9,IF(D1148=9,'Tipo '!$B$10,IF(D1148=10,'Tipo '!$B$11,IF(D1148=11,'Tipo '!$B$12,IF(D1148=12,'Tipo '!$B$13,IF(D1148=13,'Tipo '!$B$14,IF(D1148=14,'Tipo '!$B$15,IF(D1148=15,'Tipo '!$B$16,IF(D1148=16,'Tipo '!$B$17,IF(D1148=17,'Tipo '!$B$18,IF(D1148=18,'Tipo '!$B$19,IF(D1148=19,'Tipo '!$B$20,IF(D1148=20,'Tipo '!$B$21,"No ha seleccionado un tipo de contrato válido"))))))))))))))))))))</f>
        <v>No ha seleccionado un tipo de contrato válido</v>
      </c>
      <c r="F1148" s="3"/>
      <c r="G1148" s="3"/>
      <c r="H1148" s="19"/>
      <c r="I1148" s="19"/>
      <c r="J1148" s="8"/>
      <c r="K1148" s="38" t="str">
        <f>IF(J1148=1,'Equivalencia BH-BMPT'!$D$2,IF(J1148=2,'Equivalencia BH-BMPT'!$D$3,IF(J1148=3,'Equivalencia BH-BMPT'!$D$4,IF(J1148=4,'Equivalencia BH-BMPT'!$D$5,IF(J1148=5,'Equivalencia BH-BMPT'!$D$6,IF(J1148=6,'Equivalencia BH-BMPT'!$D$7,IF(J1148=7,'Equivalencia BH-BMPT'!$D$8,IF(J1148=8,'Equivalencia BH-BMPT'!$D$9,IF(J1148=9,'Equivalencia BH-BMPT'!$D$10,IF(J1148=10,'Equivalencia BH-BMPT'!$D$11,IF(J1148=11,'Equivalencia BH-BMPT'!$D$12,IF(J1148=12,'Equivalencia BH-BMPT'!$D$13,IF(J1148=13,'Equivalencia BH-BMPT'!$D$14,IF(J1148=14,'Equivalencia BH-BMPT'!$D$15,IF(J1148=15,'Equivalencia BH-BMPT'!$D$16,IF(J1148=16,'Equivalencia BH-BMPT'!$D$17,IF(J1148=17,'Equivalencia BH-BMPT'!$D$18,IF(J1148=18,'Equivalencia BH-BMPT'!$D$19,IF(J1148=19,'Equivalencia BH-BMPT'!$D$20,IF(J1148=20,'Equivalencia BH-BMPT'!$D$21,IF(J1148=21,'Equivalencia BH-BMPT'!$D$22,IF(J1148=22,'Equivalencia BH-BMPT'!$D$23,IF(J1148=23,'Equivalencia BH-BMPT'!#REF!,IF(J1148=24,'Equivalencia BH-BMPT'!$D$25,IF(J1148=25,'Equivalencia BH-BMPT'!$D$26,IF(J1148=26,'Equivalencia BH-BMPT'!$D$27,IF(J1148=27,'Equivalencia BH-BMPT'!$D$28,IF(J1148=28,'Equivalencia BH-BMPT'!$D$29,IF(J1148=29,'Equivalencia BH-BMPT'!$D$30,IF(J1148=30,'Equivalencia BH-BMPT'!$D$31,IF(J1148=31,'Equivalencia BH-BMPT'!$D$32,IF(J1148=32,'Equivalencia BH-BMPT'!$D$33,IF(J1148=33,'Equivalencia BH-BMPT'!$D$34,IF(J1148=34,'Equivalencia BH-BMPT'!$D$35,IF(J1148=35,'Equivalencia BH-BMPT'!$D$36,IF(J1148=36,'Equivalencia BH-BMPT'!$D$37,IF(J1148=37,'Equivalencia BH-BMPT'!$D$38,IF(J1148=38,'Equivalencia BH-BMPT'!#REF!,IF(J1148=39,'Equivalencia BH-BMPT'!$D$40,IF(J1148=40,'Equivalencia BH-BMPT'!$D$41,IF(J1148=41,'Equivalencia BH-BMPT'!$D$42,IF(J1148=42,'Equivalencia BH-BMPT'!$D$43,IF(J1148=43,'Equivalencia BH-BMPT'!$D$44,IF(J1148=44,'Equivalencia BH-BMPT'!$D$45,IF(J1148=45,'Equivalencia BH-BMPT'!$D$46,"No ha seleccionado un número de programa")))))))))))))))))))))))))))))))))))))))))))))</f>
        <v>No ha seleccionado un número de programa</v>
      </c>
      <c r="L1148" s="20"/>
      <c r="M1148" s="17"/>
      <c r="N1148" s="24"/>
      <c r="O1148" s="21"/>
      <c r="P1148" s="85"/>
      <c r="Q1148" s="22"/>
      <c r="R1148" s="22"/>
      <c r="S1148" s="22"/>
      <c r="T1148" s="22">
        <f t="shared" si="57"/>
        <v>0</v>
      </c>
      <c r="U1148" s="22"/>
      <c r="V1148" s="23"/>
      <c r="W1148" s="23"/>
      <c r="X1148" s="23"/>
      <c r="Y1148" s="17"/>
      <c r="Z1148" s="17"/>
      <c r="AA1148" s="39"/>
      <c r="AB1148" s="17"/>
      <c r="AC1148" s="17"/>
      <c r="AD1148" s="17"/>
      <c r="AE1148" s="17"/>
      <c r="AF1148" s="40" t="e">
        <f t="shared" si="58"/>
        <v>#DIV/0!</v>
      </c>
      <c r="AG1148" s="41"/>
      <c r="AH1148" s="41" t="b">
        <f t="shared" si="59"/>
        <v>1</v>
      </c>
    </row>
    <row r="1149" spans="1:34" ht="44.25" hidden="1" customHeight="1" thickBot="1" x14ac:dyDescent="0.3">
      <c r="A1149" s="17"/>
      <c r="B1149" s="17"/>
      <c r="C1149" s="3"/>
      <c r="D1149" s="17"/>
      <c r="E1149" s="3" t="str">
        <f>IF(D1149=1,'Tipo '!$B$2,IF(D1149=2,'Tipo '!$B$3,IF(D1149=3,'Tipo '!$B$4,IF(D1149=4,'Tipo '!$B$5,IF(D1149=5,'Tipo '!$B$6,IF(D1149=6,'Tipo '!$B$7,IF(D1149=7,'Tipo '!$B$8,IF(D1149=8,'Tipo '!$B$9,IF(D1149=9,'Tipo '!$B$10,IF(D1149=10,'Tipo '!$B$11,IF(D1149=11,'Tipo '!$B$12,IF(D1149=12,'Tipo '!$B$13,IF(D1149=13,'Tipo '!$B$14,IF(D1149=14,'Tipo '!$B$15,IF(D1149=15,'Tipo '!$B$16,IF(D1149=16,'Tipo '!$B$17,IF(D1149=17,'Tipo '!$B$18,IF(D1149=18,'Tipo '!$B$19,IF(D1149=19,'Tipo '!$B$20,IF(D1149=20,'Tipo '!$B$21,"No ha seleccionado un tipo de contrato válido"))))))))))))))))))))</f>
        <v>No ha seleccionado un tipo de contrato válido</v>
      </c>
      <c r="F1149" s="3"/>
      <c r="G1149" s="3"/>
      <c r="H1149" s="19"/>
      <c r="I1149" s="19"/>
      <c r="J1149" s="8"/>
      <c r="K1149" s="38" t="str">
        <f>IF(J1149=1,'Equivalencia BH-BMPT'!$D$2,IF(J1149=2,'Equivalencia BH-BMPT'!$D$3,IF(J1149=3,'Equivalencia BH-BMPT'!$D$4,IF(J1149=4,'Equivalencia BH-BMPT'!$D$5,IF(J1149=5,'Equivalencia BH-BMPT'!$D$6,IF(J1149=6,'Equivalencia BH-BMPT'!$D$7,IF(J1149=7,'Equivalencia BH-BMPT'!$D$8,IF(J1149=8,'Equivalencia BH-BMPT'!$D$9,IF(J1149=9,'Equivalencia BH-BMPT'!$D$10,IF(J1149=10,'Equivalencia BH-BMPT'!$D$11,IF(J1149=11,'Equivalencia BH-BMPT'!$D$12,IF(J1149=12,'Equivalencia BH-BMPT'!$D$13,IF(J1149=13,'Equivalencia BH-BMPT'!$D$14,IF(J1149=14,'Equivalencia BH-BMPT'!$D$15,IF(J1149=15,'Equivalencia BH-BMPT'!$D$16,IF(J1149=16,'Equivalencia BH-BMPT'!$D$17,IF(J1149=17,'Equivalencia BH-BMPT'!$D$18,IF(J1149=18,'Equivalencia BH-BMPT'!$D$19,IF(J1149=19,'Equivalencia BH-BMPT'!$D$20,IF(J1149=20,'Equivalencia BH-BMPT'!$D$21,IF(J1149=21,'Equivalencia BH-BMPT'!$D$22,IF(J1149=22,'Equivalencia BH-BMPT'!$D$23,IF(J1149=23,'Equivalencia BH-BMPT'!#REF!,IF(J1149=24,'Equivalencia BH-BMPT'!$D$25,IF(J1149=25,'Equivalencia BH-BMPT'!$D$26,IF(J1149=26,'Equivalencia BH-BMPT'!$D$27,IF(J1149=27,'Equivalencia BH-BMPT'!$D$28,IF(J1149=28,'Equivalencia BH-BMPT'!$D$29,IF(J1149=29,'Equivalencia BH-BMPT'!$D$30,IF(J1149=30,'Equivalencia BH-BMPT'!$D$31,IF(J1149=31,'Equivalencia BH-BMPT'!$D$32,IF(J1149=32,'Equivalencia BH-BMPT'!$D$33,IF(J1149=33,'Equivalencia BH-BMPT'!$D$34,IF(J1149=34,'Equivalencia BH-BMPT'!$D$35,IF(J1149=35,'Equivalencia BH-BMPT'!$D$36,IF(J1149=36,'Equivalencia BH-BMPT'!$D$37,IF(J1149=37,'Equivalencia BH-BMPT'!$D$38,IF(J1149=38,'Equivalencia BH-BMPT'!#REF!,IF(J1149=39,'Equivalencia BH-BMPT'!$D$40,IF(J1149=40,'Equivalencia BH-BMPT'!$D$41,IF(J1149=41,'Equivalencia BH-BMPT'!$D$42,IF(J1149=42,'Equivalencia BH-BMPT'!$D$43,IF(J1149=43,'Equivalencia BH-BMPT'!$D$44,IF(J1149=44,'Equivalencia BH-BMPT'!$D$45,IF(J1149=45,'Equivalencia BH-BMPT'!$D$46,"No ha seleccionado un número de programa")))))))))))))))))))))))))))))))))))))))))))))</f>
        <v>No ha seleccionado un número de programa</v>
      </c>
      <c r="L1149" s="20"/>
      <c r="M1149" s="17"/>
      <c r="N1149" s="24"/>
      <c r="O1149" s="21"/>
      <c r="P1149" s="85"/>
      <c r="Q1149" s="22"/>
      <c r="R1149" s="22"/>
      <c r="S1149" s="22"/>
      <c r="T1149" s="22">
        <f t="shared" si="57"/>
        <v>0</v>
      </c>
      <c r="U1149" s="22"/>
      <c r="V1149" s="23"/>
      <c r="W1149" s="23"/>
      <c r="X1149" s="23"/>
      <c r="Y1149" s="17"/>
      <c r="Z1149" s="17"/>
      <c r="AA1149" s="39"/>
      <c r="AB1149" s="17"/>
      <c r="AC1149" s="17"/>
      <c r="AD1149" s="17"/>
      <c r="AE1149" s="17"/>
      <c r="AF1149" s="40" t="e">
        <f t="shared" si="58"/>
        <v>#DIV/0!</v>
      </c>
      <c r="AG1149" s="41"/>
      <c r="AH1149" s="41" t="b">
        <f t="shared" si="59"/>
        <v>1</v>
      </c>
    </row>
    <row r="1150" spans="1:34" ht="44.25" hidden="1" customHeight="1" thickBot="1" x14ac:dyDescent="0.3">
      <c r="A1150" s="17"/>
      <c r="B1150" s="17"/>
      <c r="C1150" s="3"/>
      <c r="D1150" s="17"/>
      <c r="E1150" s="3" t="str">
        <f>IF(D1150=1,'Tipo '!$B$2,IF(D1150=2,'Tipo '!$B$3,IF(D1150=3,'Tipo '!$B$4,IF(D1150=4,'Tipo '!$B$5,IF(D1150=5,'Tipo '!$B$6,IF(D1150=6,'Tipo '!$B$7,IF(D1150=7,'Tipo '!$B$8,IF(D1150=8,'Tipo '!$B$9,IF(D1150=9,'Tipo '!$B$10,IF(D1150=10,'Tipo '!$B$11,IF(D1150=11,'Tipo '!$B$12,IF(D1150=12,'Tipo '!$B$13,IF(D1150=13,'Tipo '!$B$14,IF(D1150=14,'Tipo '!$B$15,IF(D1150=15,'Tipo '!$B$16,IF(D1150=16,'Tipo '!$B$17,IF(D1150=17,'Tipo '!$B$18,IF(D1150=18,'Tipo '!$B$19,IF(D1150=19,'Tipo '!$B$20,IF(D1150=20,'Tipo '!$B$21,"No ha seleccionado un tipo de contrato válido"))))))))))))))))))))</f>
        <v>No ha seleccionado un tipo de contrato válido</v>
      </c>
      <c r="F1150" s="3"/>
      <c r="G1150" s="3"/>
      <c r="H1150" s="19"/>
      <c r="I1150" s="19"/>
      <c r="J1150" s="8"/>
      <c r="K1150" s="38" t="str">
        <f>IF(J1150=1,'Equivalencia BH-BMPT'!$D$2,IF(J1150=2,'Equivalencia BH-BMPT'!$D$3,IF(J1150=3,'Equivalencia BH-BMPT'!$D$4,IF(J1150=4,'Equivalencia BH-BMPT'!$D$5,IF(J1150=5,'Equivalencia BH-BMPT'!$D$6,IF(J1150=6,'Equivalencia BH-BMPT'!$D$7,IF(J1150=7,'Equivalencia BH-BMPT'!$D$8,IF(J1150=8,'Equivalencia BH-BMPT'!$D$9,IF(J1150=9,'Equivalencia BH-BMPT'!$D$10,IF(J1150=10,'Equivalencia BH-BMPT'!$D$11,IF(J1150=11,'Equivalencia BH-BMPT'!$D$12,IF(J1150=12,'Equivalencia BH-BMPT'!$D$13,IF(J1150=13,'Equivalencia BH-BMPT'!$D$14,IF(J1150=14,'Equivalencia BH-BMPT'!$D$15,IF(J1150=15,'Equivalencia BH-BMPT'!$D$16,IF(J1150=16,'Equivalencia BH-BMPT'!$D$17,IF(J1150=17,'Equivalencia BH-BMPT'!$D$18,IF(J1150=18,'Equivalencia BH-BMPT'!$D$19,IF(J1150=19,'Equivalencia BH-BMPT'!$D$20,IF(J1150=20,'Equivalencia BH-BMPT'!$D$21,IF(J1150=21,'Equivalencia BH-BMPT'!$D$22,IF(J1150=22,'Equivalencia BH-BMPT'!$D$23,IF(J1150=23,'Equivalencia BH-BMPT'!#REF!,IF(J1150=24,'Equivalencia BH-BMPT'!$D$25,IF(J1150=25,'Equivalencia BH-BMPT'!$D$26,IF(J1150=26,'Equivalencia BH-BMPT'!$D$27,IF(J1150=27,'Equivalencia BH-BMPT'!$D$28,IF(J1150=28,'Equivalencia BH-BMPT'!$D$29,IF(J1150=29,'Equivalencia BH-BMPT'!$D$30,IF(J1150=30,'Equivalencia BH-BMPT'!$D$31,IF(J1150=31,'Equivalencia BH-BMPT'!$D$32,IF(J1150=32,'Equivalencia BH-BMPT'!$D$33,IF(J1150=33,'Equivalencia BH-BMPT'!$D$34,IF(J1150=34,'Equivalencia BH-BMPT'!$D$35,IF(J1150=35,'Equivalencia BH-BMPT'!$D$36,IF(J1150=36,'Equivalencia BH-BMPT'!$D$37,IF(J1150=37,'Equivalencia BH-BMPT'!$D$38,IF(J1150=38,'Equivalencia BH-BMPT'!#REF!,IF(J1150=39,'Equivalencia BH-BMPT'!$D$40,IF(J1150=40,'Equivalencia BH-BMPT'!$D$41,IF(J1150=41,'Equivalencia BH-BMPT'!$D$42,IF(J1150=42,'Equivalencia BH-BMPT'!$D$43,IF(J1150=43,'Equivalencia BH-BMPT'!$D$44,IF(J1150=44,'Equivalencia BH-BMPT'!$D$45,IF(J1150=45,'Equivalencia BH-BMPT'!$D$46,"No ha seleccionado un número de programa")))))))))))))))))))))))))))))))))))))))))))))</f>
        <v>No ha seleccionado un número de programa</v>
      </c>
      <c r="L1150" s="20"/>
      <c r="M1150" s="17"/>
      <c r="N1150" s="24"/>
      <c r="O1150" s="21"/>
      <c r="P1150" s="85"/>
      <c r="Q1150" s="22"/>
      <c r="R1150" s="22"/>
      <c r="S1150" s="22"/>
      <c r="T1150" s="22">
        <f t="shared" si="57"/>
        <v>0</v>
      </c>
      <c r="U1150" s="22"/>
      <c r="V1150" s="23"/>
      <c r="W1150" s="23"/>
      <c r="X1150" s="23"/>
      <c r="Y1150" s="17"/>
      <c r="Z1150" s="17"/>
      <c r="AA1150" s="39"/>
      <c r="AB1150" s="17"/>
      <c r="AC1150" s="17"/>
      <c r="AD1150" s="17"/>
      <c r="AE1150" s="17"/>
      <c r="AF1150" s="40" t="e">
        <f t="shared" si="58"/>
        <v>#DIV/0!</v>
      </c>
      <c r="AG1150" s="41"/>
      <c r="AH1150" s="41" t="b">
        <f t="shared" si="59"/>
        <v>1</v>
      </c>
    </row>
    <row r="1151" spans="1:34" ht="44.25" hidden="1" customHeight="1" thickBot="1" x14ac:dyDescent="0.3">
      <c r="A1151" s="17"/>
      <c r="B1151" s="17"/>
      <c r="C1151" s="3"/>
      <c r="D1151" s="17"/>
      <c r="E1151" s="3" t="str">
        <f>IF(D1151=1,'Tipo '!$B$2,IF(D1151=2,'Tipo '!$B$3,IF(D1151=3,'Tipo '!$B$4,IF(D1151=4,'Tipo '!$B$5,IF(D1151=5,'Tipo '!$B$6,IF(D1151=6,'Tipo '!$B$7,IF(D1151=7,'Tipo '!$B$8,IF(D1151=8,'Tipo '!$B$9,IF(D1151=9,'Tipo '!$B$10,IF(D1151=10,'Tipo '!$B$11,IF(D1151=11,'Tipo '!$B$12,IF(D1151=12,'Tipo '!$B$13,IF(D1151=13,'Tipo '!$B$14,IF(D1151=14,'Tipo '!$B$15,IF(D1151=15,'Tipo '!$B$16,IF(D1151=16,'Tipo '!$B$17,IF(D1151=17,'Tipo '!$B$18,IF(D1151=18,'Tipo '!$B$19,IF(D1151=19,'Tipo '!$B$20,IF(D1151=20,'Tipo '!$B$21,"No ha seleccionado un tipo de contrato válido"))))))))))))))))))))</f>
        <v>No ha seleccionado un tipo de contrato válido</v>
      </c>
      <c r="F1151" s="3"/>
      <c r="G1151" s="3"/>
      <c r="H1151" s="19"/>
      <c r="I1151" s="19"/>
      <c r="J1151" s="8"/>
      <c r="K1151" s="38" t="str">
        <f>IF(J1151=1,'Equivalencia BH-BMPT'!$D$2,IF(J1151=2,'Equivalencia BH-BMPT'!$D$3,IF(J1151=3,'Equivalencia BH-BMPT'!$D$4,IF(J1151=4,'Equivalencia BH-BMPT'!$D$5,IF(J1151=5,'Equivalencia BH-BMPT'!$D$6,IF(J1151=6,'Equivalencia BH-BMPT'!$D$7,IF(J1151=7,'Equivalencia BH-BMPT'!$D$8,IF(J1151=8,'Equivalencia BH-BMPT'!$D$9,IF(J1151=9,'Equivalencia BH-BMPT'!$D$10,IF(J1151=10,'Equivalencia BH-BMPT'!$D$11,IF(J1151=11,'Equivalencia BH-BMPT'!$D$12,IF(J1151=12,'Equivalencia BH-BMPT'!$D$13,IF(J1151=13,'Equivalencia BH-BMPT'!$D$14,IF(J1151=14,'Equivalencia BH-BMPT'!$D$15,IF(J1151=15,'Equivalencia BH-BMPT'!$D$16,IF(J1151=16,'Equivalencia BH-BMPT'!$D$17,IF(J1151=17,'Equivalencia BH-BMPT'!$D$18,IF(J1151=18,'Equivalencia BH-BMPT'!$D$19,IF(J1151=19,'Equivalencia BH-BMPT'!$D$20,IF(J1151=20,'Equivalencia BH-BMPT'!$D$21,IF(J1151=21,'Equivalencia BH-BMPT'!$D$22,IF(J1151=22,'Equivalencia BH-BMPT'!$D$23,IF(J1151=23,'Equivalencia BH-BMPT'!#REF!,IF(J1151=24,'Equivalencia BH-BMPT'!$D$25,IF(J1151=25,'Equivalencia BH-BMPT'!$D$26,IF(J1151=26,'Equivalencia BH-BMPT'!$D$27,IF(J1151=27,'Equivalencia BH-BMPT'!$D$28,IF(J1151=28,'Equivalencia BH-BMPT'!$D$29,IF(J1151=29,'Equivalencia BH-BMPT'!$D$30,IF(J1151=30,'Equivalencia BH-BMPT'!$D$31,IF(J1151=31,'Equivalencia BH-BMPT'!$D$32,IF(J1151=32,'Equivalencia BH-BMPT'!$D$33,IF(J1151=33,'Equivalencia BH-BMPT'!$D$34,IF(J1151=34,'Equivalencia BH-BMPT'!$D$35,IF(J1151=35,'Equivalencia BH-BMPT'!$D$36,IF(J1151=36,'Equivalencia BH-BMPT'!$D$37,IF(J1151=37,'Equivalencia BH-BMPT'!$D$38,IF(J1151=38,'Equivalencia BH-BMPT'!#REF!,IF(J1151=39,'Equivalencia BH-BMPT'!$D$40,IF(J1151=40,'Equivalencia BH-BMPT'!$D$41,IF(J1151=41,'Equivalencia BH-BMPT'!$D$42,IF(J1151=42,'Equivalencia BH-BMPT'!$D$43,IF(J1151=43,'Equivalencia BH-BMPT'!$D$44,IF(J1151=44,'Equivalencia BH-BMPT'!$D$45,IF(J1151=45,'Equivalencia BH-BMPT'!$D$46,"No ha seleccionado un número de programa")))))))))))))))))))))))))))))))))))))))))))))</f>
        <v>No ha seleccionado un número de programa</v>
      </c>
      <c r="L1151" s="20"/>
      <c r="M1151" s="17"/>
      <c r="N1151" s="24"/>
      <c r="O1151" s="21"/>
      <c r="P1151" s="85"/>
      <c r="Q1151" s="22"/>
      <c r="R1151" s="22"/>
      <c r="S1151" s="22"/>
      <c r="T1151" s="22">
        <f t="shared" si="57"/>
        <v>0</v>
      </c>
      <c r="U1151" s="22"/>
      <c r="V1151" s="23"/>
      <c r="W1151" s="23"/>
      <c r="X1151" s="23"/>
      <c r="Y1151" s="17"/>
      <c r="Z1151" s="17"/>
      <c r="AA1151" s="39"/>
      <c r="AB1151" s="17"/>
      <c r="AC1151" s="17"/>
      <c r="AD1151" s="17"/>
      <c r="AE1151" s="17"/>
      <c r="AF1151" s="40" t="e">
        <f t="shared" si="58"/>
        <v>#DIV/0!</v>
      </c>
      <c r="AG1151" s="41"/>
      <c r="AH1151" s="41" t="b">
        <f t="shared" si="59"/>
        <v>1</v>
      </c>
    </row>
    <row r="1152" spans="1:34" ht="44.25" hidden="1" customHeight="1" thickBot="1" x14ac:dyDescent="0.3">
      <c r="A1152" s="17"/>
      <c r="B1152" s="17"/>
      <c r="C1152" s="3"/>
      <c r="D1152" s="17"/>
      <c r="E1152" s="3" t="str">
        <f>IF(D1152=1,'Tipo '!$B$2,IF(D1152=2,'Tipo '!$B$3,IF(D1152=3,'Tipo '!$B$4,IF(D1152=4,'Tipo '!$B$5,IF(D1152=5,'Tipo '!$B$6,IF(D1152=6,'Tipo '!$B$7,IF(D1152=7,'Tipo '!$B$8,IF(D1152=8,'Tipo '!$B$9,IF(D1152=9,'Tipo '!$B$10,IF(D1152=10,'Tipo '!$B$11,IF(D1152=11,'Tipo '!$B$12,IF(D1152=12,'Tipo '!$B$13,IF(D1152=13,'Tipo '!$B$14,IF(D1152=14,'Tipo '!$B$15,IF(D1152=15,'Tipo '!$B$16,IF(D1152=16,'Tipo '!$B$17,IF(D1152=17,'Tipo '!$B$18,IF(D1152=18,'Tipo '!$B$19,IF(D1152=19,'Tipo '!$B$20,IF(D1152=20,'Tipo '!$B$21,"No ha seleccionado un tipo de contrato válido"))))))))))))))))))))</f>
        <v>No ha seleccionado un tipo de contrato válido</v>
      </c>
      <c r="F1152" s="3"/>
      <c r="G1152" s="3"/>
      <c r="H1152" s="19"/>
      <c r="I1152" s="19"/>
      <c r="J1152" s="8"/>
      <c r="K1152" s="38" t="str">
        <f>IF(J1152=1,'Equivalencia BH-BMPT'!$D$2,IF(J1152=2,'Equivalencia BH-BMPT'!$D$3,IF(J1152=3,'Equivalencia BH-BMPT'!$D$4,IF(J1152=4,'Equivalencia BH-BMPT'!$D$5,IF(J1152=5,'Equivalencia BH-BMPT'!$D$6,IF(J1152=6,'Equivalencia BH-BMPT'!$D$7,IF(J1152=7,'Equivalencia BH-BMPT'!$D$8,IF(J1152=8,'Equivalencia BH-BMPT'!$D$9,IF(J1152=9,'Equivalencia BH-BMPT'!$D$10,IF(J1152=10,'Equivalencia BH-BMPT'!$D$11,IF(J1152=11,'Equivalencia BH-BMPT'!$D$12,IF(J1152=12,'Equivalencia BH-BMPT'!$D$13,IF(J1152=13,'Equivalencia BH-BMPT'!$D$14,IF(J1152=14,'Equivalencia BH-BMPT'!$D$15,IF(J1152=15,'Equivalencia BH-BMPT'!$D$16,IF(J1152=16,'Equivalencia BH-BMPT'!$D$17,IF(J1152=17,'Equivalencia BH-BMPT'!$D$18,IF(J1152=18,'Equivalencia BH-BMPT'!$D$19,IF(J1152=19,'Equivalencia BH-BMPT'!$D$20,IF(J1152=20,'Equivalencia BH-BMPT'!$D$21,IF(J1152=21,'Equivalencia BH-BMPT'!$D$22,IF(J1152=22,'Equivalencia BH-BMPT'!$D$23,IF(J1152=23,'Equivalencia BH-BMPT'!#REF!,IF(J1152=24,'Equivalencia BH-BMPT'!$D$25,IF(J1152=25,'Equivalencia BH-BMPT'!$D$26,IF(J1152=26,'Equivalencia BH-BMPT'!$D$27,IF(J1152=27,'Equivalencia BH-BMPT'!$D$28,IF(J1152=28,'Equivalencia BH-BMPT'!$D$29,IF(J1152=29,'Equivalencia BH-BMPT'!$D$30,IF(J1152=30,'Equivalencia BH-BMPT'!$D$31,IF(J1152=31,'Equivalencia BH-BMPT'!$D$32,IF(J1152=32,'Equivalencia BH-BMPT'!$D$33,IF(J1152=33,'Equivalencia BH-BMPT'!$D$34,IF(J1152=34,'Equivalencia BH-BMPT'!$D$35,IF(J1152=35,'Equivalencia BH-BMPT'!$D$36,IF(J1152=36,'Equivalencia BH-BMPT'!$D$37,IF(J1152=37,'Equivalencia BH-BMPT'!$D$38,IF(J1152=38,'Equivalencia BH-BMPT'!#REF!,IF(J1152=39,'Equivalencia BH-BMPT'!$D$40,IF(J1152=40,'Equivalencia BH-BMPT'!$D$41,IF(J1152=41,'Equivalencia BH-BMPT'!$D$42,IF(J1152=42,'Equivalencia BH-BMPT'!$D$43,IF(J1152=43,'Equivalencia BH-BMPT'!$D$44,IF(J1152=44,'Equivalencia BH-BMPT'!$D$45,IF(J1152=45,'Equivalencia BH-BMPT'!$D$46,"No ha seleccionado un número de programa")))))))))))))))))))))))))))))))))))))))))))))</f>
        <v>No ha seleccionado un número de programa</v>
      </c>
      <c r="L1152" s="20"/>
      <c r="M1152" s="17"/>
      <c r="N1152" s="24"/>
      <c r="O1152" s="21"/>
      <c r="P1152" s="85"/>
      <c r="Q1152" s="22"/>
      <c r="R1152" s="22"/>
      <c r="S1152" s="22"/>
      <c r="T1152" s="22">
        <f t="shared" ref="T1152:T1215" si="60">O1152+Q1152+S1152</f>
        <v>0</v>
      </c>
      <c r="U1152" s="22"/>
      <c r="V1152" s="23"/>
      <c r="W1152" s="23"/>
      <c r="X1152" s="23"/>
      <c r="Y1152" s="17"/>
      <c r="Z1152" s="17"/>
      <c r="AA1152" s="39"/>
      <c r="AB1152" s="17"/>
      <c r="AC1152" s="17"/>
      <c r="AD1152" s="17"/>
      <c r="AE1152" s="17"/>
      <c r="AF1152" s="40" t="e">
        <f t="shared" ref="AF1152:AF1215" si="61">SUM(U1152/T1152)</f>
        <v>#DIV/0!</v>
      </c>
      <c r="AG1152" s="41"/>
      <c r="AH1152" s="41" t="b">
        <f t="shared" ref="AH1152:AH1215" si="62">IF(I1152="Funcionamiento",J1152=0,J1152="")</f>
        <v>1</v>
      </c>
    </row>
    <row r="1153" spans="1:34" ht="44.25" hidden="1" customHeight="1" thickBot="1" x14ac:dyDescent="0.3">
      <c r="A1153" s="17"/>
      <c r="B1153" s="17"/>
      <c r="C1153" s="3"/>
      <c r="D1153" s="17"/>
      <c r="E1153" s="3" t="str">
        <f>IF(D1153=1,'Tipo '!$B$2,IF(D1153=2,'Tipo '!$B$3,IF(D1153=3,'Tipo '!$B$4,IF(D1153=4,'Tipo '!$B$5,IF(D1153=5,'Tipo '!$B$6,IF(D1153=6,'Tipo '!$B$7,IF(D1153=7,'Tipo '!$B$8,IF(D1153=8,'Tipo '!$B$9,IF(D1153=9,'Tipo '!$B$10,IF(D1153=10,'Tipo '!$B$11,IF(D1153=11,'Tipo '!$B$12,IF(D1153=12,'Tipo '!$B$13,IF(D1153=13,'Tipo '!$B$14,IF(D1153=14,'Tipo '!$B$15,IF(D1153=15,'Tipo '!$B$16,IF(D1153=16,'Tipo '!$B$17,IF(D1153=17,'Tipo '!$B$18,IF(D1153=18,'Tipo '!$B$19,IF(D1153=19,'Tipo '!$B$20,IF(D1153=20,'Tipo '!$B$21,"No ha seleccionado un tipo de contrato válido"))))))))))))))))))))</f>
        <v>No ha seleccionado un tipo de contrato válido</v>
      </c>
      <c r="F1153" s="3"/>
      <c r="G1153" s="3"/>
      <c r="H1153" s="19"/>
      <c r="I1153" s="19"/>
      <c r="J1153" s="8"/>
      <c r="K1153" s="38" t="str">
        <f>IF(J1153=1,'Equivalencia BH-BMPT'!$D$2,IF(J1153=2,'Equivalencia BH-BMPT'!$D$3,IF(J1153=3,'Equivalencia BH-BMPT'!$D$4,IF(J1153=4,'Equivalencia BH-BMPT'!$D$5,IF(J1153=5,'Equivalencia BH-BMPT'!$D$6,IF(J1153=6,'Equivalencia BH-BMPT'!$D$7,IF(J1153=7,'Equivalencia BH-BMPT'!$D$8,IF(J1153=8,'Equivalencia BH-BMPT'!$D$9,IF(J1153=9,'Equivalencia BH-BMPT'!$D$10,IF(J1153=10,'Equivalencia BH-BMPT'!$D$11,IF(J1153=11,'Equivalencia BH-BMPT'!$D$12,IF(J1153=12,'Equivalencia BH-BMPT'!$D$13,IF(J1153=13,'Equivalencia BH-BMPT'!$D$14,IF(J1153=14,'Equivalencia BH-BMPT'!$D$15,IF(J1153=15,'Equivalencia BH-BMPT'!$D$16,IF(J1153=16,'Equivalencia BH-BMPT'!$D$17,IF(J1153=17,'Equivalencia BH-BMPT'!$D$18,IF(J1153=18,'Equivalencia BH-BMPT'!$D$19,IF(J1153=19,'Equivalencia BH-BMPT'!$D$20,IF(J1153=20,'Equivalencia BH-BMPT'!$D$21,IF(J1153=21,'Equivalencia BH-BMPT'!$D$22,IF(J1153=22,'Equivalencia BH-BMPT'!$D$23,IF(J1153=23,'Equivalencia BH-BMPT'!#REF!,IF(J1153=24,'Equivalencia BH-BMPT'!$D$25,IF(J1153=25,'Equivalencia BH-BMPT'!$D$26,IF(J1153=26,'Equivalencia BH-BMPT'!$D$27,IF(J1153=27,'Equivalencia BH-BMPT'!$D$28,IF(J1153=28,'Equivalencia BH-BMPT'!$D$29,IF(J1153=29,'Equivalencia BH-BMPT'!$D$30,IF(J1153=30,'Equivalencia BH-BMPT'!$D$31,IF(J1153=31,'Equivalencia BH-BMPT'!$D$32,IF(J1153=32,'Equivalencia BH-BMPT'!$D$33,IF(J1153=33,'Equivalencia BH-BMPT'!$D$34,IF(J1153=34,'Equivalencia BH-BMPT'!$D$35,IF(J1153=35,'Equivalencia BH-BMPT'!$D$36,IF(J1153=36,'Equivalencia BH-BMPT'!$D$37,IF(J1153=37,'Equivalencia BH-BMPT'!$D$38,IF(J1153=38,'Equivalencia BH-BMPT'!#REF!,IF(J1153=39,'Equivalencia BH-BMPT'!$D$40,IF(J1153=40,'Equivalencia BH-BMPT'!$D$41,IF(J1153=41,'Equivalencia BH-BMPT'!$D$42,IF(J1153=42,'Equivalencia BH-BMPT'!$D$43,IF(J1153=43,'Equivalencia BH-BMPT'!$D$44,IF(J1153=44,'Equivalencia BH-BMPT'!$D$45,IF(J1153=45,'Equivalencia BH-BMPT'!$D$46,"No ha seleccionado un número de programa")))))))))))))))))))))))))))))))))))))))))))))</f>
        <v>No ha seleccionado un número de programa</v>
      </c>
      <c r="L1153" s="20"/>
      <c r="M1153" s="17"/>
      <c r="N1153" s="24"/>
      <c r="O1153" s="21"/>
      <c r="P1153" s="85"/>
      <c r="Q1153" s="22"/>
      <c r="R1153" s="22"/>
      <c r="S1153" s="22"/>
      <c r="T1153" s="22">
        <f t="shared" si="60"/>
        <v>0</v>
      </c>
      <c r="U1153" s="22"/>
      <c r="V1153" s="23"/>
      <c r="W1153" s="23"/>
      <c r="X1153" s="23"/>
      <c r="Y1153" s="17"/>
      <c r="Z1153" s="17"/>
      <c r="AA1153" s="39"/>
      <c r="AB1153" s="17"/>
      <c r="AC1153" s="17"/>
      <c r="AD1153" s="17"/>
      <c r="AE1153" s="17"/>
      <c r="AF1153" s="40" t="e">
        <f t="shared" si="61"/>
        <v>#DIV/0!</v>
      </c>
      <c r="AG1153" s="41"/>
      <c r="AH1153" s="41" t="b">
        <f t="shared" si="62"/>
        <v>1</v>
      </c>
    </row>
    <row r="1154" spans="1:34" ht="44.25" hidden="1" customHeight="1" thickBot="1" x14ac:dyDescent="0.3">
      <c r="A1154" s="17"/>
      <c r="B1154" s="17"/>
      <c r="C1154" s="3"/>
      <c r="D1154" s="17"/>
      <c r="E1154" s="3" t="str">
        <f>IF(D1154=1,'Tipo '!$B$2,IF(D1154=2,'Tipo '!$B$3,IF(D1154=3,'Tipo '!$B$4,IF(D1154=4,'Tipo '!$B$5,IF(D1154=5,'Tipo '!$B$6,IF(D1154=6,'Tipo '!$B$7,IF(D1154=7,'Tipo '!$B$8,IF(D1154=8,'Tipo '!$B$9,IF(D1154=9,'Tipo '!$B$10,IF(D1154=10,'Tipo '!$B$11,IF(D1154=11,'Tipo '!$B$12,IF(D1154=12,'Tipo '!$B$13,IF(D1154=13,'Tipo '!$B$14,IF(D1154=14,'Tipo '!$B$15,IF(D1154=15,'Tipo '!$B$16,IF(D1154=16,'Tipo '!$B$17,IF(D1154=17,'Tipo '!$B$18,IF(D1154=18,'Tipo '!$B$19,IF(D1154=19,'Tipo '!$B$20,IF(D1154=20,'Tipo '!$B$21,"No ha seleccionado un tipo de contrato válido"))))))))))))))))))))</f>
        <v>No ha seleccionado un tipo de contrato válido</v>
      </c>
      <c r="F1154" s="3"/>
      <c r="G1154" s="3"/>
      <c r="H1154" s="19"/>
      <c r="I1154" s="19"/>
      <c r="J1154" s="8"/>
      <c r="K1154" s="38" t="str">
        <f>IF(J1154=1,'Equivalencia BH-BMPT'!$D$2,IF(J1154=2,'Equivalencia BH-BMPT'!$D$3,IF(J1154=3,'Equivalencia BH-BMPT'!$D$4,IF(J1154=4,'Equivalencia BH-BMPT'!$D$5,IF(J1154=5,'Equivalencia BH-BMPT'!$D$6,IF(J1154=6,'Equivalencia BH-BMPT'!$D$7,IF(J1154=7,'Equivalencia BH-BMPT'!$D$8,IF(J1154=8,'Equivalencia BH-BMPT'!$D$9,IF(J1154=9,'Equivalencia BH-BMPT'!$D$10,IF(J1154=10,'Equivalencia BH-BMPT'!$D$11,IF(J1154=11,'Equivalencia BH-BMPT'!$D$12,IF(J1154=12,'Equivalencia BH-BMPT'!$D$13,IF(J1154=13,'Equivalencia BH-BMPT'!$D$14,IF(J1154=14,'Equivalencia BH-BMPT'!$D$15,IF(J1154=15,'Equivalencia BH-BMPT'!$D$16,IF(J1154=16,'Equivalencia BH-BMPT'!$D$17,IF(J1154=17,'Equivalencia BH-BMPT'!$D$18,IF(J1154=18,'Equivalencia BH-BMPT'!$D$19,IF(J1154=19,'Equivalencia BH-BMPT'!$D$20,IF(J1154=20,'Equivalencia BH-BMPT'!$D$21,IF(J1154=21,'Equivalencia BH-BMPT'!$D$22,IF(J1154=22,'Equivalencia BH-BMPT'!$D$23,IF(J1154=23,'Equivalencia BH-BMPT'!#REF!,IF(J1154=24,'Equivalencia BH-BMPT'!$D$25,IF(J1154=25,'Equivalencia BH-BMPT'!$D$26,IF(J1154=26,'Equivalencia BH-BMPT'!$D$27,IF(J1154=27,'Equivalencia BH-BMPT'!$D$28,IF(J1154=28,'Equivalencia BH-BMPT'!$D$29,IF(J1154=29,'Equivalencia BH-BMPT'!$D$30,IF(J1154=30,'Equivalencia BH-BMPT'!$D$31,IF(J1154=31,'Equivalencia BH-BMPT'!$D$32,IF(J1154=32,'Equivalencia BH-BMPT'!$D$33,IF(J1154=33,'Equivalencia BH-BMPT'!$D$34,IF(J1154=34,'Equivalencia BH-BMPT'!$D$35,IF(J1154=35,'Equivalencia BH-BMPT'!$D$36,IF(J1154=36,'Equivalencia BH-BMPT'!$D$37,IF(J1154=37,'Equivalencia BH-BMPT'!$D$38,IF(J1154=38,'Equivalencia BH-BMPT'!#REF!,IF(J1154=39,'Equivalencia BH-BMPT'!$D$40,IF(J1154=40,'Equivalencia BH-BMPT'!$D$41,IF(J1154=41,'Equivalencia BH-BMPT'!$D$42,IF(J1154=42,'Equivalencia BH-BMPT'!$D$43,IF(J1154=43,'Equivalencia BH-BMPT'!$D$44,IF(J1154=44,'Equivalencia BH-BMPT'!$D$45,IF(J1154=45,'Equivalencia BH-BMPT'!$D$46,"No ha seleccionado un número de programa")))))))))))))))))))))))))))))))))))))))))))))</f>
        <v>No ha seleccionado un número de programa</v>
      </c>
      <c r="L1154" s="20"/>
      <c r="M1154" s="17"/>
      <c r="N1154" s="24"/>
      <c r="O1154" s="21"/>
      <c r="P1154" s="85"/>
      <c r="Q1154" s="22"/>
      <c r="R1154" s="22"/>
      <c r="S1154" s="22"/>
      <c r="T1154" s="22">
        <f t="shared" si="60"/>
        <v>0</v>
      </c>
      <c r="U1154" s="22"/>
      <c r="V1154" s="23"/>
      <c r="W1154" s="23"/>
      <c r="X1154" s="23"/>
      <c r="Y1154" s="17"/>
      <c r="Z1154" s="17"/>
      <c r="AA1154" s="39"/>
      <c r="AB1154" s="17"/>
      <c r="AC1154" s="17"/>
      <c r="AD1154" s="17"/>
      <c r="AE1154" s="17"/>
      <c r="AF1154" s="40" t="e">
        <f t="shared" si="61"/>
        <v>#DIV/0!</v>
      </c>
      <c r="AG1154" s="41"/>
      <c r="AH1154" s="41" t="b">
        <f t="shared" si="62"/>
        <v>1</v>
      </c>
    </row>
    <row r="1155" spans="1:34" ht="44.25" hidden="1" customHeight="1" thickBot="1" x14ac:dyDescent="0.3">
      <c r="A1155" s="17"/>
      <c r="B1155" s="17"/>
      <c r="C1155" s="3"/>
      <c r="D1155" s="17"/>
      <c r="E1155" s="3" t="str">
        <f>IF(D1155=1,'Tipo '!$B$2,IF(D1155=2,'Tipo '!$B$3,IF(D1155=3,'Tipo '!$B$4,IF(D1155=4,'Tipo '!$B$5,IF(D1155=5,'Tipo '!$B$6,IF(D1155=6,'Tipo '!$B$7,IF(D1155=7,'Tipo '!$B$8,IF(D1155=8,'Tipo '!$B$9,IF(D1155=9,'Tipo '!$B$10,IF(D1155=10,'Tipo '!$B$11,IF(D1155=11,'Tipo '!$B$12,IF(D1155=12,'Tipo '!$B$13,IF(D1155=13,'Tipo '!$B$14,IF(D1155=14,'Tipo '!$B$15,IF(D1155=15,'Tipo '!$B$16,IF(D1155=16,'Tipo '!$B$17,IF(D1155=17,'Tipo '!$B$18,IF(D1155=18,'Tipo '!$B$19,IF(D1155=19,'Tipo '!$B$20,IF(D1155=20,'Tipo '!$B$21,"No ha seleccionado un tipo de contrato válido"))))))))))))))))))))</f>
        <v>No ha seleccionado un tipo de contrato válido</v>
      </c>
      <c r="F1155" s="3"/>
      <c r="G1155" s="3"/>
      <c r="H1155" s="19"/>
      <c r="I1155" s="19"/>
      <c r="J1155" s="8"/>
      <c r="K1155" s="38" t="str">
        <f>IF(J1155=1,'Equivalencia BH-BMPT'!$D$2,IF(J1155=2,'Equivalencia BH-BMPT'!$D$3,IF(J1155=3,'Equivalencia BH-BMPT'!$D$4,IF(J1155=4,'Equivalencia BH-BMPT'!$D$5,IF(J1155=5,'Equivalencia BH-BMPT'!$D$6,IF(J1155=6,'Equivalencia BH-BMPT'!$D$7,IF(J1155=7,'Equivalencia BH-BMPT'!$D$8,IF(J1155=8,'Equivalencia BH-BMPT'!$D$9,IF(J1155=9,'Equivalencia BH-BMPT'!$D$10,IF(J1155=10,'Equivalencia BH-BMPT'!$D$11,IF(J1155=11,'Equivalencia BH-BMPT'!$D$12,IF(J1155=12,'Equivalencia BH-BMPT'!$D$13,IF(J1155=13,'Equivalencia BH-BMPT'!$D$14,IF(J1155=14,'Equivalencia BH-BMPT'!$D$15,IF(J1155=15,'Equivalencia BH-BMPT'!$D$16,IF(J1155=16,'Equivalencia BH-BMPT'!$D$17,IF(J1155=17,'Equivalencia BH-BMPT'!$D$18,IF(J1155=18,'Equivalencia BH-BMPT'!$D$19,IF(J1155=19,'Equivalencia BH-BMPT'!$D$20,IF(J1155=20,'Equivalencia BH-BMPT'!$D$21,IF(J1155=21,'Equivalencia BH-BMPT'!$D$22,IF(J1155=22,'Equivalencia BH-BMPT'!$D$23,IF(J1155=23,'Equivalencia BH-BMPT'!#REF!,IF(J1155=24,'Equivalencia BH-BMPT'!$D$25,IF(J1155=25,'Equivalencia BH-BMPT'!$D$26,IF(J1155=26,'Equivalencia BH-BMPT'!$D$27,IF(J1155=27,'Equivalencia BH-BMPT'!$D$28,IF(J1155=28,'Equivalencia BH-BMPT'!$D$29,IF(J1155=29,'Equivalencia BH-BMPT'!$D$30,IF(J1155=30,'Equivalencia BH-BMPT'!$D$31,IF(J1155=31,'Equivalencia BH-BMPT'!$D$32,IF(J1155=32,'Equivalencia BH-BMPT'!$D$33,IF(J1155=33,'Equivalencia BH-BMPT'!$D$34,IF(J1155=34,'Equivalencia BH-BMPT'!$D$35,IF(J1155=35,'Equivalencia BH-BMPT'!$D$36,IF(J1155=36,'Equivalencia BH-BMPT'!$D$37,IF(J1155=37,'Equivalencia BH-BMPT'!$D$38,IF(J1155=38,'Equivalencia BH-BMPT'!#REF!,IF(J1155=39,'Equivalencia BH-BMPT'!$D$40,IF(J1155=40,'Equivalencia BH-BMPT'!$D$41,IF(J1155=41,'Equivalencia BH-BMPT'!$D$42,IF(J1155=42,'Equivalencia BH-BMPT'!$D$43,IF(J1155=43,'Equivalencia BH-BMPT'!$D$44,IF(J1155=44,'Equivalencia BH-BMPT'!$D$45,IF(J1155=45,'Equivalencia BH-BMPT'!$D$46,"No ha seleccionado un número de programa")))))))))))))))))))))))))))))))))))))))))))))</f>
        <v>No ha seleccionado un número de programa</v>
      </c>
      <c r="L1155" s="20"/>
      <c r="M1155" s="17"/>
      <c r="N1155" s="24"/>
      <c r="O1155" s="21"/>
      <c r="P1155" s="85"/>
      <c r="Q1155" s="22"/>
      <c r="R1155" s="22"/>
      <c r="S1155" s="22"/>
      <c r="T1155" s="22">
        <f t="shared" si="60"/>
        <v>0</v>
      </c>
      <c r="U1155" s="22"/>
      <c r="V1155" s="23"/>
      <c r="W1155" s="23"/>
      <c r="X1155" s="23"/>
      <c r="Y1155" s="17"/>
      <c r="Z1155" s="17"/>
      <c r="AA1155" s="39"/>
      <c r="AB1155" s="17"/>
      <c r="AC1155" s="17"/>
      <c r="AD1155" s="17"/>
      <c r="AE1155" s="17"/>
      <c r="AF1155" s="40" t="e">
        <f t="shared" si="61"/>
        <v>#DIV/0!</v>
      </c>
      <c r="AG1155" s="41"/>
      <c r="AH1155" s="41" t="b">
        <f t="shared" si="62"/>
        <v>1</v>
      </c>
    </row>
    <row r="1156" spans="1:34" ht="44.25" hidden="1" customHeight="1" thickBot="1" x14ac:dyDescent="0.3">
      <c r="A1156" s="17"/>
      <c r="B1156" s="17"/>
      <c r="C1156" s="3"/>
      <c r="D1156" s="17"/>
      <c r="E1156" s="3" t="str">
        <f>IF(D1156=1,'Tipo '!$B$2,IF(D1156=2,'Tipo '!$B$3,IF(D1156=3,'Tipo '!$B$4,IF(D1156=4,'Tipo '!$B$5,IF(D1156=5,'Tipo '!$B$6,IF(D1156=6,'Tipo '!$B$7,IF(D1156=7,'Tipo '!$B$8,IF(D1156=8,'Tipo '!$B$9,IF(D1156=9,'Tipo '!$B$10,IF(D1156=10,'Tipo '!$B$11,IF(D1156=11,'Tipo '!$B$12,IF(D1156=12,'Tipo '!$B$13,IF(D1156=13,'Tipo '!$B$14,IF(D1156=14,'Tipo '!$B$15,IF(D1156=15,'Tipo '!$B$16,IF(D1156=16,'Tipo '!$B$17,IF(D1156=17,'Tipo '!$B$18,IF(D1156=18,'Tipo '!$B$19,IF(D1156=19,'Tipo '!$B$20,IF(D1156=20,'Tipo '!$B$21,"No ha seleccionado un tipo de contrato válido"))))))))))))))))))))</f>
        <v>No ha seleccionado un tipo de contrato válido</v>
      </c>
      <c r="F1156" s="3"/>
      <c r="G1156" s="3"/>
      <c r="H1156" s="19"/>
      <c r="I1156" s="19"/>
      <c r="J1156" s="8"/>
      <c r="K1156" s="38" t="str">
        <f>IF(J1156=1,'Equivalencia BH-BMPT'!$D$2,IF(J1156=2,'Equivalencia BH-BMPT'!$D$3,IF(J1156=3,'Equivalencia BH-BMPT'!$D$4,IF(J1156=4,'Equivalencia BH-BMPT'!$D$5,IF(J1156=5,'Equivalencia BH-BMPT'!$D$6,IF(J1156=6,'Equivalencia BH-BMPT'!$D$7,IF(J1156=7,'Equivalencia BH-BMPT'!$D$8,IF(J1156=8,'Equivalencia BH-BMPT'!$D$9,IF(J1156=9,'Equivalencia BH-BMPT'!$D$10,IF(J1156=10,'Equivalencia BH-BMPT'!$D$11,IF(J1156=11,'Equivalencia BH-BMPT'!$D$12,IF(J1156=12,'Equivalencia BH-BMPT'!$D$13,IF(J1156=13,'Equivalencia BH-BMPT'!$D$14,IF(J1156=14,'Equivalencia BH-BMPT'!$D$15,IF(J1156=15,'Equivalencia BH-BMPT'!$D$16,IF(J1156=16,'Equivalencia BH-BMPT'!$D$17,IF(J1156=17,'Equivalencia BH-BMPT'!$D$18,IF(J1156=18,'Equivalencia BH-BMPT'!$D$19,IF(J1156=19,'Equivalencia BH-BMPT'!$D$20,IF(J1156=20,'Equivalencia BH-BMPT'!$D$21,IF(J1156=21,'Equivalencia BH-BMPT'!$D$22,IF(J1156=22,'Equivalencia BH-BMPT'!$D$23,IF(J1156=23,'Equivalencia BH-BMPT'!#REF!,IF(J1156=24,'Equivalencia BH-BMPT'!$D$25,IF(J1156=25,'Equivalencia BH-BMPT'!$D$26,IF(J1156=26,'Equivalencia BH-BMPT'!$D$27,IF(J1156=27,'Equivalencia BH-BMPT'!$D$28,IF(J1156=28,'Equivalencia BH-BMPT'!$D$29,IF(J1156=29,'Equivalencia BH-BMPT'!$D$30,IF(J1156=30,'Equivalencia BH-BMPT'!$D$31,IF(J1156=31,'Equivalencia BH-BMPT'!$D$32,IF(J1156=32,'Equivalencia BH-BMPT'!$D$33,IF(J1156=33,'Equivalencia BH-BMPT'!$D$34,IF(J1156=34,'Equivalencia BH-BMPT'!$D$35,IF(J1156=35,'Equivalencia BH-BMPT'!$D$36,IF(J1156=36,'Equivalencia BH-BMPT'!$D$37,IF(J1156=37,'Equivalencia BH-BMPT'!$D$38,IF(J1156=38,'Equivalencia BH-BMPT'!#REF!,IF(J1156=39,'Equivalencia BH-BMPT'!$D$40,IF(J1156=40,'Equivalencia BH-BMPT'!$D$41,IF(J1156=41,'Equivalencia BH-BMPT'!$D$42,IF(J1156=42,'Equivalencia BH-BMPT'!$D$43,IF(J1156=43,'Equivalencia BH-BMPT'!$D$44,IF(J1156=44,'Equivalencia BH-BMPT'!$D$45,IF(J1156=45,'Equivalencia BH-BMPT'!$D$46,"No ha seleccionado un número de programa")))))))))))))))))))))))))))))))))))))))))))))</f>
        <v>No ha seleccionado un número de programa</v>
      </c>
      <c r="L1156" s="20"/>
      <c r="M1156" s="17"/>
      <c r="N1156" s="24"/>
      <c r="O1156" s="21"/>
      <c r="P1156" s="85"/>
      <c r="Q1156" s="22"/>
      <c r="R1156" s="22"/>
      <c r="S1156" s="22"/>
      <c r="T1156" s="22">
        <f t="shared" si="60"/>
        <v>0</v>
      </c>
      <c r="U1156" s="22"/>
      <c r="V1156" s="23"/>
      <c r="W1156" s="23"/>
      <c r="X1156" s="23"/>
      <c r="Y1156" s="17"/>
      <c r="Z1156" s="17"/>
      <c r="AA1156" s="39"/>
      <c r="AB1156" s="17"/>
      <c r="AC1156" s="17"/>
      <c r="AD1156" s="17"/>
      <c r="AE1156" s="17"/>
      <c r="AF1156" s="40" t="e">
        <f t="shared" si="61"/>
        <v>#DIV/0!</v>
      </c>
      <c r="AG1156" s="41"/>
      <c r="AH1156" s="41" t="b">
        <f t="shared" si="62"/>
        <v>1</v>
      </c>
    </row>
    <row r="1157" spans="1:34" ht="44.25" hidden="1" customHeight="1" thickBot="1" x14ac:dyDescent="0.3">
      <c r="A1157" s="17"/>
      <c r="B1157" s="17"/>
      <c r="C1157" s="3"/>
      <c r="D1157" s="17"/>
      <c r="E1157" s="3" t="str">
        <f>IF(D1157=1,'Tipo '!$B$2,IF(D1157=2,'Tipo '!$B$3,IF(D1157=3,'Tipo '!$B$4,IF(D1157=4,'Tipo '!$B$5,IF(D1157=5,'Tipo '!$B$6,IF(D1157=6,'Tipo '!$B$7,IF(D1157=7,'Tipo '!$B$8,IF(D1157=8,'Tipo '!$B$9,IF(D1157=9,'Tipo '!$B$10,IF(D1157=10,'Tipo '!$B$11,IF(D1157=11,'Tipo '!$B$12,IF(D1157=12,'Tipo '!$B$13,IF(D1157=13,'Tipo '!$B$14,IF(D1157=14,'Tipo '!$B$15,IF(D1157=15,'Tipo '!$B$16,IF(D1157=16,'Tipo '!$B$17,IF(D1157=17,'Tipo '!$B$18,IF(D1157=18,'Tipo '!$B$19,IF(D1157=19,'Tipo '!$B$20,IF(D1157=20,'Tipo '!$B$21,"No ha seleccionado un tipo de contrato válido"))))))))))))))))))))</f>
        <v>No ha seleccionado un tipo de contrato válido</v>
      </c>
      <c r="F1157" s="3"/>
      <c r="G1157" s="3"/>
      <c r="H1157" s="19"/>
      <c r="I1157" s="19"/>
      <c r="J1157" s="8"/>
      <c r="K1157" s="38" t="str">
        <f>IF(J1157=1,'Equivalencia BH-BMPT'!$D$2,IF(J1157=2,'Equivalencia BH-BMPT'!$D$3,IF(J1157=3,'Equivalencia BH-BMPT'!$D$4,IF(J1157=4,'Equivalencia BH-BMPT'!$D$5,IF(J1157=5,'Equivalencia BH-BMPT'!$D$6,IF(J1157=6,'Equivalencia BH-BMPT'!$D$7,IF(J1157=7,'Equivalencia BH-BMPT'!$D$8,IF(J1157=8,'Equivalencia BH-BMPT'!$D$9,IF(J1157=9,'Equivalencia BH-BMPT'!$D$10,IF(J1157=10,'Equivalencia BH-BMPT'!$D$11,IF(J1157=11,'Equivalencia BH-BMPT'!$D$12,IF(J1157=12,'Equivalencia BH-BMPT'!$D$13,IF(J1157=13,'Equivalencia BH-BMPT'!$D$14,IF(J1157=14,'Equivalencia BH-BMPT'!$D$15,IF(J1157=15,'Equivalencia BH-BMPT'!$D$16,IF(J1157=16,'Equivalencia BH-BMPT'!$D$17,IF(J1157=17,'Equivalencia BH-BMPT'!$D$18,IF(J1157=18,'Equivalencia BH-BMPT'!$D$19,IF(J1157=19,'Equivalencia BH-BMPT'!$D$20,IF(J1157=20,'Equivalencia BH-BMPT'!$D$21,IF(J1157=21,'Equivalencia BH-BMPT'!$D$22,IF(J1157=22,'Equivalencia BH-BMPT'!$D$23,IF(J1157=23,'Equivalencia BH-BMPT'!#REF!,IF(J1157=24,'Equivalencia BH-BMPT'!$D$25,IF(J1157=25,'Equivalencia BH-BMPT'!$D$26,IF(J1157=26,'Equivalencia BH-BMPT'!$D$27,IF(J1157=27,'Equivalencia BH-BMPT'!$D$28,IF(J1157=28,'Equivalencia BH-BMPT'!$D$29,IF(J1157=29,'Equivalencia BH-BMPT'!$D$30,IF(J1157=30,'Equivalencia BH-BMPT'!$D$31,IF(J1157=31,'Equivalencia BH-BMPT'!$D$32,IF(J1157=32,'Equivalencia BH-BMPT'!$D$33,IF(J1157=33,'Equivalencia BH-BMPT'!$D$34,IF(J1157=34,'Equivalencia BH-BMPT'!$D$35,IF(J1157=35,'Equivalencia BH-BMPT'!$D$36,IF(J1157=36,'Equivalencia BH-BMPT'!$D$37,IF(J1157=37,'Equivalencia BH-BMPT'!$D$38,IF(J1157=38,'Equivalencia BH-BMPT'!#REF!,IF(J1157=39,'Equivalencia BH-BMPT'!$D$40,IF(J1157=40,'Equivalencia BH-BMPT'!$D$41,IF(J1157=41,'Equivalencia BH-BMPT'!$D$42,IF(J1157=42,'Equivalencia BH-BMPT'!$D$43,IF(J1157=43,'Equivalencia BH-BMPT'!$D$44,IF(J1157=44,'Equivalencia BH-BMPT'!$D$45,IF(J1157=45,'Equivalencia BH-BMPT'!$D$46,"No ha seleccionado un número de programa")))))))))))))))))))))))))))))))))))))))))))))</f>
        <v>No ha seleccionado un número de programa</v>
      </c>
      <c r="L1157" s="20"/>
      <c r="M1157" s="17"/>
      <c r="N1157" s="24"/>
      <c r="O1157" s="21"/>
      <c r="P1157" s="85"/>
      <c r="Q1157" s="22"/>
      <c r="R1157" s="22"/>
      <c r="S1157" s="22"/>
      <c r="T1157" s="22">
        <f t="shared" si="60"/>
        <v>0</v>
      </c>
      <c r="U1157" s="22"/>
      <c r="V1157" s="23"/>
      <c r="W1157" s="23"/>
      <c r="X1157" s="23"/>
      <c r="Y1157" s="17"/>
      <c r="Z1157" s="17"/>
      <c r="AA1157" s="39"/>
      <c r="AB1157" s="17"/>
      <c r="AC1157" s="17"/>
      <c r="AD1157" s="17"/>
      <c r="AE1157" s="17"/>
      <c r="AF1157" s="40" t="e">
        <f t="shared" si="61"/>
        <v>#DIV/0!</v>
      </c>
      <c r="AG1157" s="41"/>
      <c r="AH1157" s="41" t="b">
        <f t="shared" si="62"/>
        <v>1</v>
      </c>
    </row>
    <row r="1158" spans="1:34" ht="44.25" hidden="1" customHeight="1" thickBot="1" x14ac:dyDescent="0.3">
      <c r="A1158" s="17"/>
      <c r="B1158" s="17"/>
      <c r="C1158" s="3"/>
      <c r="D1158" s="17"/>
      <c r="E1158" s="3" t="str">
        <f>IF(D1158=1,'Tipo '!$B$2,IF(D1158=2,'Tipo '!$B$3,IF(D1158=3,'Tipo '!$B$4,IF(D1158=4,'Tipo '!$B$5,IF(D1158=5,'Tipo '!$B$6,IF(D1158=6,'Tipo '!$B$7,IF(D1158=7,'Tipo '!$B$8,IF(D1158=8,'Tipo '!$B$9,IF(D1158=9,'Tipo '!$B$10,IF(D1158=10,'Tipo '!$B$11,IF(D1158=11,'Tipo '!$B$12,IF(D1158=12,'Tipo '!$B$13,IF(D1158=13,'Tipo '!$B$14,IF(D1158=14,'Tipo '!$B$15,IF(D1158=15,'Tipo '!$B$16,IF(D1158=16,'Tipo '!$B$17,IF(D1158=17,'Tipo '!$B$18,IF(D1158=18,'Tipo '!$B$19,IF(D1158=19,'Tipo '!$B$20,IF(D1158=20,'Tipo '!$B$21,"No ha seleccionado un tipo de contrato válido"))))))))))))))))))))</f>
        <v>No ha seleccionado un tipo de contrato válido</v>
      </c>
      <c r="F1158" s="3"/>
      <c r="G1158" s="3"/>
      <c r="H1158" s="19"/>
      <c r="I1158" s="19"/>
      <c r="J1158" s="8"/>
      <c r="K1158" s="38" t="str">
        <f>IF(J1158=1,'Equivalencia BH-BMPT'!$D$2,IF(J1158=2,'Equivalencia BH-BMPT'!$D$3,IF(J1158=3,'Equivalencia BH-BMPT'!$D$4,IF(J1158=4,'Equivalencia BH-BMPT'!$D$5,IF(J1158=5,'Equivalencia BH-BMPT'!$D$6,IF(J1158=6,'Equivalencia BH-BMPT'!$D$7,IF(J1158=7,'Equivalencia BH-BMPT'!$D$8,IF(J1158=8,'Equivalencia BH-BMPT'!$D$9,IF(J1158=9,'Equivalencia BH-BMPT'!$D$10,IF(J1158=10,'Equivalencia BH-BMPT'!$D$11,IF(J1158=11,'Equivalencia BH-BMPT'!$D$12,IF(J1158=12,'Equivalencia BH-BMPT'!$D$13,IF(J1158=13,'Equivalencia BH-BMPT'!$D$14,IF(J1158=14,'Equivalencia BH-BMPT'!$D$15,IF(J1158=15,'Equivalencia BH-BMPT'!$D$16,IF(J1158=16,'Equivalencia BH-BMPT'!$D$17,IF(J1158=17,'Equivalencia BH-BMPT'!$D$18,IF(J1158=18,'Equivalencia BH-BMPT'!$D$19,IF(J1158=19,'Equivalencia BH-BMPT'!$D$20,IF(J1158=20,'Equivalencia BH-BMPT'!$D$21,IF(J1158=21,'Equivalencia BH-BMPT'!$D$22,IF(J1158=22,'Equivalencia BH-BMPT'!$D$23,IF(J1158=23,'Equivalencia BH-BMPT'!#REF!,IF(J1158=24,'Equivalencia BH-BMPT'!$D$25,IF(J1158=25,'Equivalencia BH-BMPT'!$D$26,IF(J1158=26,'Equivalencia BH-BMPT'!$D$27,IF(J1158=27,'Equivalencia BH-BMPT'!$D$28,IF(J1158=28,'Equivalencia BH-BMPT'!$D$29,IF(J1158=29,'Equivalencia BH-BMPT'!$D$30,IF(J1158=30,'Equivalencia BH-BMPT'!$D$31,IF(J1158=31,'Equivalencia BH-BMPT'!$D$32,IF(J1158=32,'Equivalencia BH-BMPT'!$D$33,IF(J1158=33,'Equivalencia BH-BMPT'!$D$34,IF(J1158=34,'Equivalencia BH-BMPT'!$D$35,IF(J1158=35,'Equivalencia BH-BMPT'!$D$36,IF(J1158=36,'Equivalencia BH-BMPT'!$D$37,IF(J1158=37,'Equivalencia BH-BMPT'!$D$38,IF(J1158=38,'Equivalencia BH-BMPT'!#REF!,IF(J1158=39,'Equivalencia BH-BMPT'!$D$40,IF(J1158=40,'Equivalencia BH-BMPT'!$D$41,IF(J1158=41,'Equivalencia BH-BMPT'!$D$42,IF(J1158=42,'Equivalencia BH-BMPT'!$D$43,IF(J1158=43,'Equivalencia BH-BMPT'!$D$44,IF(J1158=44,'Equivalencia BH-BMPT'!$D$45,IF(J1158=45,'Equivalencia BH-BMPT'!$D$46,"No ha seleccionado un número de programa")))))))))))))))))))))))))))))))))))))))))))))</f>
        <v>No ha seleccionado un número de programa</v>
      </c>
      <c r="L1158" s="20"/>
      <c r="M1158" s="17"/>
      <c r="N1158" s="24"/>
      <c r="O1158" s="21"/>
      <c r="P1158" s="85"/>
      <c r="Q1158" s="22"/>
      <c r="R1158" s="22"/>
      <c r="S1158" s="22"/>
      <c r="T1158" s="22">
        <f t="shared" si="60"/>
        <v>0</v>
      </c>
      <c r="U1158" s="22"/>
      <c r="V1158" s="23"/>
      <c r="W1158" s="23"/>
      <c r="X1158" s="23"/>
      <c r="Y1158" s="17"/>
      <c r="Z1158" s="17"/>
      <c r="AA1158" s="39"/>
      <c r="AB1158" s="17"/>
      <c r="AC1158" s="17"/>
      <c r="AD1158" s="17"/>
      <c r="AE1158" s="17"/>
      <c r="AF1158" s="40" t="e">
        <f t="shared" si="61"/>
        <v>#DIV/0!</v>
      </c>
      <c r="AG1158" s="41"/>
      <c r="AH1158" s="41" t="b">
        <f t="shared" si="62"/>
        <v>1</v>
      </c>
    </row>
    <row r="1159" spans="1:34" ht="44.25" hidden="1" customHeight="1" thickBot="1" x14ac:dyDescent="0.3">
      <c r="A1159" s="17"/>
      <c r="B1159" s="17"/>
      <c r="C1159" s="3"/>
      <c r="D1159" s="17"/>
      <c r="E1159" s="3" t="str">
        <f>IF(D1159=1,'Tipo '!$B$2,IF(D1159=2,'Tipo '!$B$3,IF(D1159=3,'Tipo '!$B$4,IF(D1159=4,'Tipo '!$B$5,IF(D1159=5,'Tipo '!$B$6,IF(D1159=6,'Tipo '!$B$7,IF(D1159=7,'Tipo '!$B$8,IF(D1159=8,'Tipo '!$B$9,IF(D1159=9,'Tipo '!$B$10,IF(D1159=10,'Tipo '!$B$11,IF(D1159=11,'Tipo '!$B$12,IF(D1159=12,'Tipo '!$B$13,IF(D1159=13,'Tipo '!$B$14,IF(D1159=14,'Tipo '!$B$15,IF(D1159=15,'Tipo '!$B$16,IF(D1159=16,'Tipo '!$B$17,IF(D1159=17,'Tipo '!$B$18,IF(D1159=18,'Tipo '!$B$19,IF(D1159=19,'Tipo '!$B$20,IF(D1159=20,'Tipo '!$B$21,"No ha seleccionado un tipo de contrato válido"))))))))))))))))))))</f>
        <v>No ha seleccionado un tipo de contrato válido</v>
      </c>
      <c r="F1159" s="3"/>
      <c r="G1159" s="3"/>
      <c r="H1159" s="19"/>
      <c r="I1159" s="19"/>
      <c r="J1159" s="8"/>
      <c r="K1159" s="38" t="str">
        <f>IF(J1159=1,'Equivalencia BH-BMPT'!$D$2,IF(J1159=2,'Equivalencia BH-BMPT'!$D$3,IF(J1159=3,'Equivalencia BH-BMPT'!$D$4,IF(J1159=4,'Equivalencia BH-BMPT'!$D$5,IF(J1159=5,'Equivalencia BH-BMPT'!$D$6,IF(J1159=6,'Equivalencia BH-BMPT'!$D$7,IF(J1159=7,'Equivalencia BH-BMPT'!$D$8,IF(J1159=8,'Equivalencia BH-BMPT'!$D$9,IF(J1159=9,'Equivalencia BH-BMPT'!$D$10,IF(J1159=10,'Equivalencia BH-BMPT'!$D$11,IF(J1159=11,'Equivalencia BH-BMPT'!$D$12,IF(J1159=12,'Equivalencia BH-BMPT'!$D$13,IF(J1159=13,'Equivalencia BH-BMPT'!$D$14,IF(J1159=14,'Equivalencia BH-BMPT'!$D$15,IF(J1159=15,'Equivalencia BH-BMPT'!$D$16,IF(J1159=16,'Equivalencia BH-BMPT'!$D$17,IF(J1159=17,'Equivalencia BH-BMPT'!$D$18,IF(J1159=18,'Equivalencia BH-BMPT'!$D$19,IF(J1159=19,'Equivalencia BH-BMPT'!$D$20,IF(J1159=20,'Equivalencia BH-BMPT'!$D$21,IF(J1159=21,'Equivalencia BH-BMPT'!$D$22,IF(J1159=22,'Equivalencia BH-BMPT'!$D$23,IF(J1159=23,'Equivalencia BH-BMPT'!#REF!,IF(J1159=24,'Equivalencia BH-BMPT'!$D$25,IF(J1159=25,'Equivalencia BH-BMPT'!$D$26,IF(J1159=26,'Equivalencia BH-BMPT'!$D$27,IF(J1159=27,'Equivalencia BH-BMPT'!$D$28,IF(J1159=28,'Equivalencia BH-BMPT'!$D$29,IF(J1159=29,'Equivalencia BH-BMPT'!$D$30,IF(J1159=30,'Equivalencia BH-BMPT'!$D$31,IF(J1159=31,'Equivalencia BH-BMPT'!$D$32,IF(J1159=32,'Equivalencia BH-BMPT'!$D$33,IF(J1159=33,'Equivalencia BH-BMPT'!$D$34,IF(J1159=34,'Equivalencia BH-BMPT'!$D$35,IF(J1159=35,'Equivalencia BH-BMPT'!$D$36,IF(J1159=36,'Equivalencia BH-BMPT'!$D$37,IF(J1159=37,'Equivalencia BH-BMPT'!$D$38,IF(J1159=38,'Equivalencia BH-BMPT'!#REF!,IF(J1159=39,'Equivalencia BH-BMPT'!$D$40,IF(J1159=40,'Equivalencia BH-BMPT'!$D$41,IF(J1159=41,'Equivalencia BH-BMPT'!$D$42,IF(J1159=42,'Equivalencia BH-BMPT'!$D$43,IF(J1159=43,'Equivalencia BH-BMPT'!$D$44,IF(J1159=44,'Equivalencia BH-BMPT'!$D$45,IF(J1159=45,'Equivalencia BH-BMPT'!$D$46,"No ha seleccionado un número de programa")))))))))))))))))))))))))))))))))))))))))))))</f>
        <v>No ha seleccionado un número de programa</v>
      </c>
      <c r="L1159" s="20"/>
      <c r="M1159" s="17"/>
      <c r="N1159" s="24"/>
      <c r="O1159" s="21"/>
      <c r="P1159" s="85"/>
      <c r="Q1159" s="22"/>
      <c r="R1159" s="22"/>
      <c r="S1159" s="22"/>
      <c r="T1159" s="22">
        <f t="shared" si="60"/>
        <v>0</v>
      </c>
      <c r="U1159" s="22"/>
      <c r="V1159" s="23"/>
      <c r="W1159" s="23"/>
      <c r="X1159" s="23"/>
      <c r="Y1159" s="17"/>
      <c r="Z1159" s="17"/>
      <c r="AA1159" s="39"/>
      <c r="AB1159" s="17"/>
      <c r="AC1159" s="17"/>
      <c r="AD1159" s="17"/>
      <c r="AE1159" s="17"/>
      <c r="AF1159" s="40" t="e">
        <f t="shared" si="61"/>
        <v>#DIV/0!</v>
      </c>
      <c r="AG1159" s="41"/>
      <c r="AH1159" s="41" t="b">
        <f t="shared" si="62"/>
        <v>1</v>
      </c>
    </row>
    <row r="1160" spans="1:34" ht="44.25" hidden="1" customHeight="1" thickBot="1" x14ac:dyDescent="0.3">
      <c r="A1160" s="17"/>
      <c r="B1160" s="17"/>
      <c r="C1160" s="3"/>
      <c r="D1160" s="17"/>
      <c r="E1160" s="3" t="str">
        <f>IF(D1160=1,'Tipo '!$B$2,IF(D1160=2,'Tipo '!$B$3,IF(D1160=3,'Tipo '!$B$4,IF(D1160=4,'Tipo '!$B$5,IF(D1160=5,'Tipo '!$B$6,IF(D1160=6,'Tipo '!$B$7,IF(D1160=7,'Tipo '!$B$8,IF(D1160=8,'Tipo '!$B$9,IF(D1160=9,'Tipo '!$B$10,IF(D1160=10,'Tipo '!$B$11,IF(D1160=11,'Tipo '!$B$12,IF(D1160=12,'Tipo '!$B$13,IF(D1160=13,'Tipo '!$B$14,IF(D1160=14,'Tipo '!$B$15,IF(D1160=15,'Tipo '!$B$16,IF(D1160=16,'Tipo '!$B$17,IF(D1160=17,'Tipo '!$B$18,IF(D1160=18,'Tipo '!$B$19,IF(D1160=19,'Tipo '!$B$20,IF(D1160=20,'Tipo '!$B$21,"No ha seleccionado un tipo de contrato válido"))))))))))))))))))))</f>
        <v>No ha seleccionado un tipo de contrato válido</v>
      </c>
      <c r="F1160" s="3"/>
      <c r="G1160" s="3"/>
      <c r="H1160" s="19"/>
      <c r="I1160" s="19"/>
      <c r="J1160" s="8"/>
      <c r="K1160" s="38" t="str">
        <f>IF(J1160=1,'Equivalencia BH-BMPT'!$D$2,IF(J1160=2,'Equivalencia BH-BMPT'!$D$3,IF(J1160=3,'Equivalencia BH-BMPT'!$D$4,IF(J1160=4,'Equivalencia BH-BMPT'!$D$5,IF(J1160=5,'Equivalencia BH-BMPT'!$D$6,IF(J1160=6,'Equivalencia BH-BMPT'!$D$7,IF(J1160=7,'Equivalencia BH-BMPT'!$D$8,IF(J1160=8,'Equivalencia BH-BMPT'!$D$9,IF(J1160=9,'Equivalencia BH-BMPT'!$D$10,IF(J1160=10,'Equivalencia BH-BMPT'!$D$11,IF(J1160=11,'Equivalencia BH-BMPT'!$D$12,IF(J1160=12,'Equivalencia BH-BMPT'!$D$13,IF(J1160=13,'Equivalencia BH-BMPT'!$D$14,IF(J1160=14,'Equivalencia BH-BMPT'!$D$15,IF(J1160=15,'Equivalencia BH-BMPT'!$D$16,IF(J1160=16,'Equivalencia BH-BMPT'!$D$17,IF(J1160=17,'Equivalencia BH-BMPT'!$D$18,IF(J1160=18,'Equivalencia BH-BMPT'!$D$19,IF(J1160=19,'Equivalencia BH-BMPT'!$D$20,IF(J1160=20,'Equivalencia BH-BMPT'!$D$21,IF(J1160=21,'Equivalencia BH-BMPT'!$D$22,IF(J1160=22,'Equivalencia BH-BMPT'!$D$23,IF(J1160=23,'Equivalencia BH-BMPT'!#REF!,IF(J1160=24,'Equivalencia BH-BMPT'!$D$25,IF(J1160=25,'Equivalencia BH-BMPT'!$D$26,IF(J1160=26,'Equivalencia BH-BMPT'!$D$27,IF(J1160=27,'Equivalencia BH-BMPT'!$D$28,IF(J1160=28,'Equivalencia BH-BMPT'!$D$29,IF(J1160=29,'Equivalencia BH-BMPT'!$D$30,IF(J1160=30,'Equivalencia BH-BMPT'!$D$31,IF(J1160=31,'Equivalencia BH-BMPT'!$D$32,IF(J1160=32,'Equivalencia BH-BMPT'!$D$33,IF(J1160=33,'Equivalencia BH-BMPT'!$D$34,IF(J1160=34,'Equivalencia BH-BMPT'!$D$35,IF(J1160=35,'Equivalencia BH-BMPT'!$D$36,IF(J1160=36,'Equivalencia BH-BMPT'!$D$37,IF(J1160=37,'Equivalencia BH-BMPT'!$D$38,IF(J1160=38,'Equivalencia BH-BMPT'!#REF!,IF(J1160=39,'Equivalencia BH-BMPT'!$D$40,IF(J1160=40,'Equivalencia BH-BMPT'!$D$41,IF(J1160=41,'Equivalencia BH-BMPT'!$D$42,IF(J1160=42,'Equivalencia BH-BMPT'!$D$43,IF(J1160=43,'Equivalencia BH-BMPT'!$D$44,IF(J1160=44,'Equivalencia BH-BMPT'!$D$45,IF(J1160=45,'Equivalencia BH-BMPT'!$D$46,"No ha seleccionado un número de programa")))))))))))))))))))))))))))))))))))))))))))))</f>
        <v>No ha seleccionado un número de programa</v>
      </c>
      <c r="L1160" s="20"/>
      <c r="M1160" s="17"/>
      <c r="N1160" s="24"/>
      <c r="O1160" s="21"/>
      <c r="P1160" s="85"/>
      <c r="Q1160" s="22"/>
      <c r="R1160" s="22"/>
      <c r="S1160" s="22"/>
      <c r="T1160" s="22">
        <f t="shared" si="60"/>
        <v>0</v>
      </c>
      <c r="U1160" s="22"/>
      <c r="V1160" s="23"/>
      <c r="W1160" s="23"/>
      <c r="X1160" s="23"/>
      <c r="Y1160" s="17"/>
      <c r="Z1160" s="17"/>
      <c r="AA1160" s="39"/>
      <c r="AB1160" s="17"/>
      <c r="AC1160" s="17"/>
      <c r="AD1160" s="17"/>
      <c r="AE1160" s="17"/>
      <c r="AF1160" s="40" t="e">
        <f t="shared" si="61"/>
        <v>#DIV/0!</v>
      </c>
      <c r="AG1160" s="41"/>
      <c r="AH1160" s="41" t="b">
        <f t="shared" si="62"/>
        <v>1</v>
      </c>
    </row>
    <row r="1161" spans="1:34" ht="44.25" hidden="1" customHeight="1" thickBot="1" x14ac:dyDescent="0.3">
      <c r="A1161" s="17"/>
      <c r="B1161" s="17"/>
      <c r="C1161" s="3"/>
      <c r="D1161" s="17"/>
      <c r="E1161" s="3" t="str">
        <f>IF(D1161=1,'Tipo '!$B$2,IF(D1161=2,'Tipo '!$B$3,IF(D1161=3,'Tipo '!$B$4,IF(D1161=4,'Tipo '!$B$5,IF(D1161=5,'Tipo '!$B$6,IF(D1161=6,'Tipo '!$B$7,IF(D1161=7,'Tipo '!$B$8,IF(D1161=8,'Tipo '!$B$9,IF(D1161=9,'Tipo '!$B$10,IF(D1161=10,'Tipo '!$B$11,IF(D1161=11,'Tipo '!$B$12,IF(D1161=12,'Tipo '!$B$13,IF(D1161=13,'Tipo '!$B$14,IF(D1161=14,'Tipo '!$B$15,IF(D1161=15,'Tipo '!$B$16,IF(D1161=16,'Tipo '!$B$17,IF(D1161=17,'Tipo '!$B$18,IF(D1161=18,'Tipo '!$B$19,IF(D1161=19,'Tipo '!$B$20,IF(D1161=20,'Tipo '!$B$21,"No ha seleccionado un tipo de contrato válido"))))))))))))))))))))</f>
        <v>No ha seleccionado un tipo de contrato válido</v>
      </c>
      <c r="F1161" s="3"/>
      <c r="G1161" s="3"/>
      <c r="H1161" s="19"/>
      <c r="I1161" s="19"/>
      <c r="J1161" s="8"/>
      <c r="K1161" s="38" t="str">
        <f>IF(J1161=1,'Equivalencia BH-BMPT'!$D$2,IF(J1161=2,'Equivalencia BH-BMPT'!$D$3,IF(J1161=3,'Equivalencia BH-BMPT'!$D$4,IF(J1161=4,'Equivalencia BH-BMPT'!$D$5,IF(J1161=5,'Equivalencia BH-BMPT'!$D$6,IF(J1161=6,'Equivalencia BH-BMPT'!$D$7,IF(J1161=7,'Equivalencia BH-BMPT'!$D$8,IF(J1161=8,'Equivalencia BH-BMPT'!$D$9,IF(J1161=9,'Equivalencia BH-BMPT'!$D$10,IF(J1161=10,'Equivalencia BH-BMPT'!$D$11,IF(J1161=11,'Equivalencia BH-BMPT'!$D$12,IF(J1161=12,'Equivalencia BH-BMPT'!$D$13,IF(J1161=13,'Equivalencia BH-BMPT'!$D$14,IF(J1161=14,'Equivalencia BH-BMPT'!$D$15,IF(J1161=15,'Equivalencia BH-BMPT'!$D$16,IF(J1161=16,'Equivalencia BH-BMPT'!$D$17,IF(J1161=17,'Equivalencia BH-BMPT'!$D$18,IF(J1161=18,'Equivalencia BH-BMPT'!$D$19,IF(J1161=19,'Equivalencia BH-BMPT'!$D$20,IF(J1161=20,'Equivalencia BH-BMPT'!$D$21,IF(J1161=21,'Equivalencia BH-BMPT'!$D$22,IF(J1161=22,'Equivalencia BH-BMPT'!$D$23,IF(J1161=23,'Equivalencia BH-BMPT'!#REF!,IF(J1161=24,'Equivalencia BH-BMPT'!$D$25,IF(J1161=25,'Equivalencia BH-BMPT'!$D$26,IF(J1161=26,'Equivalencia BH-BMPT'!$D$27,IF(J1161=27,'Equivalencia BH-BMPT'!$D$28,IF(J1161=28,'Equivalencia BH-BMPT'!$D$29,IF(J1161=29,'Equivalencia BH-BMPT'!$D$30,IF(J1161=30,'Equivalencia BH-BMPT'!$D$31,IF(J1161=31,'Equivalencia BH-BMPT'!$D$32,IF(J1161=32,'Equivalencia BH-BMPT'!$D$33,IF(J1161=33,'Equivalencia BH-BMPT'!$D$34,IF(J1161=34,'Equivalencia BH-BMPT'!$D$35,IF(J1161=35,'Equivalencia BH-BMPT'!$D$36,IF(J1161=36,'Equivalencia BH-BMPT'!$D$37,IF(J1161=37,'Equivalencia BH-BMPT'!$D$38,IF(J1161=38,'Equivalencia BH-BMPT'!#REF!,IF(J1161=39,'Equivalencia BH-BMPT'!$D$40,IF(J1161=40,'Equivalencia BH-BMPT'!$D$41,IF(J1161=41,'Equivalencia BH-BMPT'!$D$42,IF(J1161=42,'Equivalencia BH-BMPT'!$D$43,IF(J1161=43,'Equivalencia BH-BMPT'!$D$44,IF(J1161=44,'Equivalencia BH-BMPT'!$D$45,IF(J1161=45,'Equivalencia BH-BMPT'!$D$46,"No ha seleccionado un número de programa")))))))))))))))))))))))))))))))))))))))))))))</f>
        <v>No ha seleccionado un número de programa</v>
      </c>
      <c r="L1161" s="20"/>
      <c r="M1161" s="17"/>
      <c r="N1161" s="24"/>
      <c r="O1161" s="21"/>
      <c r="P1161" s="85"/>
      <c r="Q1161" s="22"/>
      <c r="R1161" s="22"/>
      <c r="S1161" s="22"/>
      <c r="T1161" s="22">
        <f t="shared" si="60"/>
        <v>0</v>
      </c>
      <c r="U1161" s="22"/>
      <c r="V1161" s="23"/>
      <c r="W1161" s="23"/>
      <c r="X1161" s="23"/>
      <c r="Y1161" s="17"/>
      <c r="Z1161" s="17"/>
      <c r="AA1161" s="39"/>
      <c r="AB1161" s="17"/>
      <c r="AC1161" s="17"/>
      <c r="AD1161" s="17"/>
      <c r="AE1161" s="17"/>
      <c r="AF1161" s="40" t="e">
        <f t="shared" si="61"/>
        <v>#DIV/0!</v>
      </c>
      <c r="AG1161" s="41"/>
      <c r="AH1161" s="41" t="b">
        <f t="shared" si="62"/>
        <v>1</v>
      </c>
    </row>
    <row r="1162" spans="1:34" ht="44.25" hidden="1" customHeight="1" thickBot="1" x14ac:dyDescent="0.3">
      <c r="A1162" s="17"/>
      <c r="B1162" s="17"/>
      <c r="C1162" s="3"/>
      <c r="D1162" s="17"/>
      <c r="E1162" s="3" t="str">
        <f>IF(D1162=1,'Tipo '!$B$2,IF(D1162=2,'Tipo '!$B$3,IF(D1162=3,'Tipo '!$B$4,IF(D1162=4,'Tipo '!$B$5,IF(D1162=5,'Tipo '!$B$6,IF(D1162=6,'Tipo '!$B$7,IF(D1162=7,'Tipo '!$B$8,IF(D1162=8,'Tipo '!$B$9,IF(D1162=9,'Tipo '!$B$10,IF(D1162=10,'Tipo '!$B$11,IF(D1162=11,'Tipo '!$B$12,IF(D1162=12,'Tipo '!$B$13,IF(D1162=13,'Tipo '!$B$14,IF(D1162=14,'Tipo '!$B$15,IF(D1162=15,'Tipo '!$B$16,IF(D1162=16,'Tipo '!$B$17,IF(D1162=17,'Tipo '!$B$18,IF(D1162=18,'Tipo '!$B$19,IF(D1162=19,'Tipo '!$B$20,IF(D1162=20,'Tipo '!$B$21,"No ha seleccionado un tipo de contrato válido"))))))))))))))))))))</f>
        <v>No ha seleccionado un tipo de contrato válido</v>
      </c>
      <c r="F1162" s="3"/>
      <c r="G1162" s="3"/>
      <c r="H1162" s="19"/>
      <c r="I1162" s="19"/>
      <c r="J1162" s="8"/>
      <c r="K1162" s="38" t="str">
        <f>IF(J1162=1,'Equivalencia BH-BMPT'!$D$2,IF(J1162=2,'Equivalencia BH-BMPT'!$D$3,IF(J1162=3,'Equivalencia BH-BMPT'!$D$4,IF(J1162=4,'Equivalencia BH-BMPT'!$D$5,IF(J1162=5,'Equivalencia BH-BMPT'!$D$6,IF(J1162=6,'Equivalencia BH-BMPT'!$D$7,IF(J1162=7,'Equivalencia BH-BMPT'!$D$8,IF(J1162=8,'Equivalencia BH-BMPT'!$D$9,IF(J1162=9,'Equivalencia BH-BMPT'!$D$10,IF(J1162=10,'Equivalencia BH-BMPT'!$D$11,IF(J1162=11,'Equivalencia BH-BMPT'!$D$12,IF(J1162=12,'Equivalencia BH-BMPT'!$D$13,IF(J1162=13,'Equivalencia BH-BMPT'!$D$14,IF(J1162=14,'Equivalencia BH-BMPT'!$D$15,IF(J1162=15,'Equivalencia BH-BMPT'!$D$16,IF(J1162=16,'Equivalencia BH-BMPT'!$D$17,IF(J1162=17,'Equivalencia BH-BMPT'!$D$18,IF(J1162=18,'Equivalencia BH-BMPT'!$D$19,IF(J1162=19,'Equivalencia BH-BMPT'!$D$20,IF(J1162=20,'Equivalencia BH-BMPT'!$D$21,IF(J1162=21,'Equivalencia BH-BMPT'!$D$22,IF(J1162=22,'Equivalencia BH-BMPT'!$D$23,IF(J1162=23,'Equivalencia BH-BMPT'!#REF!,IF(J1162=24,'Equivalencia BH-BMPT'!$D$25,IF(J1162=25,'Equivalencia BH-BMPT'!$D$26,IF(J1162=26,'Equivalencia BH-BMPT'!$D$27,IF(J1162=27,'Equivalencia BH-BMPT'!$D$28,IF(J1162=28,'Equivalencia BH-BMPT'!$D$29,IF(J1162=29,'Equivalencia BH-BMPT'!$D$30,IF(J1162=30,'Equivalencia BH-BMPT'!$D$31,IF(J1162=31,'Equivalencia BH-BMPT'!$D$32,IF(J1162=32,'Equivalencia BH-BMPT'!$D$33,IF(J1162=33,'Equivalencia BH-BMPT'!$D$34,IF(J1162=34,'Equivalencia BH-BMPT'!$D$35,IF(J1162=35,'Equivalencia BH-BMPT'!$D$36,IF(J1162=36,'Equivalencia BH-BMPT'!$D$37,IF(J1162=37,'Equivalencia BH-BMPT'!$D$38,IF(J1162=38,'Equivalencia BH-BMPT'!#REF!,IF(J1162=39,'Equivalencia BH-BMPT'!$D$40,IF(J1162=40,'Equivalencia BH-BMPT'!$D$41,IF(J1162=41,'Equivalencia BH-BMPT'!$D$42,IF(J1162=42,'Equivalencia BH-BMPT'!$D$43,IF(J1162=43,'Equivalencia BH-BMPT'!$D$44,IF(J1162=44,'Equivalencia BH-BMPT'!$D$45,IF(J1162=45,'Equivalencia BH-BMPT'!$D$46,"No ha seleccionado un número de programa")))))))))))))))))))))))))))))))))))))))))))))</f>
        <v>No ha seleccionado un número de programa</v>
      </c>
      <c r="L1162" s="20"/>
      <c r="M1162" s="17"/>
      <c r="N1162" s="24"/>
      <c r="O1162" s="21"/>
      <c r="P1162" s="85"/>
      <c r="Q1162" s="22"/>
      <c r="R1162" s="22"/>
      <c r="S1162" s="22"/>
      <c r="T1162" s="22">
        <f t="shared" si="60"/>
        <v>0</v>
      </c>
      <c r="U1162" s="22"/>
      <c r="V1162" s="23"/>
      <c r="W1162" s="23"/>
      <c r="X1162" s="23"/>
      <c r="Y1162" s="17"/>
      <c r="Z1162" s="17"/>
      <c r="AA1162" s="39"/>
      <c r="AB1162" s="17"/>
      <c r="AC1162" s="17"/>
      <c r="AD1162" s="17"/>
      <c r="AE1162" s="17"/>
      <c r="AF1162" s="40" t="e">
        <f t="shared" si="61"/>
        <v>#DIV/0!</v>
      </c>
      <c r="AG1162" s="41"/>
      <c r="AH1162" s="41" t="b">
        <f t="shared" si="62"/>
        <v>1</v>
      </c>
    </row>
    <row r="1163" spans="1:34" ht="44.25" hidden="1" customHeight="1" thickBot="1" x14ac:dyDescent="0.3">
      <c r="A1163" s="17"/>
      <c r="B1163" s="17"/>
      <c r="C1163" s="3"/>
      <c r="D1163" s="17"/>
      <c r="E1163" s="3" t="str">
        <f>IF(D1163=1,'Tipo '!$B$2,IF(D1163=2,'Tipo '!$B$3,IF(D1163=3,'Tipo '!$B$4,IF(D1163=4,'Tipo '!$B$5,IF(D1163=5,'Tipo '!$B$6,IF(D1163=6,'Tipo '!$B$7,IF(D1163=7,'Tipo '!$B$8,IF(D1163=8,'Tipo '!$B$9,IF(D1163=9,'Tipo '!$B$10,IF(D1163=10,'Tipo '!$B$11,IF(D1163=11,'Tipo '!$B$12,IF(D1163=12,'Tipo '!$B$13,IF(D1163=13,'Tipo '!$B$14,IF(D1163=14,'Tipo '!$B$15,IF(D1163=15,'Tipo '!$B$16,IF(D1163=16,'Tipo '!$B$17,IF(D1163=17,'Tipo '!$B$18,IF(D1163=18,'Tipo '!$B$19,IF(D1163=19,'Tipo '!$B$20,IF(D1163=20,'Tipo '!$B$21,"No ha seleccionado un tipo de contrato válido"))))))))))))))))))))</f>
        <v>No ha seleccionado un tipo de contrato válido</v>
      </c>
      <c r="F1163" s="3"/>
      <c r="G1163" s="3"/>
      <c r="H1163" s="19"/>
      <c r="I1163" s="19"/>
      <c r="J1163" s="8"/>
      <c r="K1163" s="38" t="str">
        <f>IF(J1163=1,'Equivalencia BH-BMPT'!$D$2,IF(J1163=2,'Equivalencia BH-BMPT'!$D$3,IF(J1163=3,'Equivalencia BH-BMPT'!$D$4,IF(J1163=4,'Equivalencia BH-BMPT'!$D$5,IF(J1163=5,'Equivalencia BH-BMPT'!$D$6,IF(J1163=6,'Equivalencia BH-BMPT'!$D$7,IF(J1163=7,'Equivalencia BH-BMPT'!$D$8,IF(J1163=8,'Equivalencia BH-BMPT'!$D$9,IF(J1163=9,'Equivalencia BH-BMPT'!$D$10,IF(J1163=10,'Equivalencia BH-BMPT'!$D$11,IF(J1163=11,'Equivalencia BH-BMPT'!$D$12,IF(J1163=12,'Equivalencia BH-BMPT'!$D$13,IF(J1163=13,'Equivalencia BH-BMPT'!$D$14,IF(J1163=14,'Equivalencia BH-BMPT'!$D$15,IF(J1163=15,'Equivalencia BH-BMPT'!$D$16,IF(J1163=16,'Equivalencia BH-BMPT'!$D$17,IF(J1163=17,'Equivalencia BH-BMPT'!$D$18,IF(J1163=18,'Equivalencia BH-BMPT'!$D$19,IF(J1163=19,'Equivalencia BH-BMPT'!$D$20,IF(J1163=20,'Equivalencia BH-BMPT'!$D$21,IF(J1163=21,'Equivalencia BH-BMPT'!$D$22,IF(J1163=22,'Equivalencia BH-BMPT'!$D$23,IF(J1163=23,'Equivalencia BH-BMPT'!#REF!,IF(J1163=24,'Equivalencia BH-BMPT'!$D$25,IF(J1163=25,'Equivalencia BH-BMPT'!$D$26,IF(J1163=26,'Equivalencia BH-BMPT'!$D$27,IF(J1163=27,'Equivalencia BH-BMPT'!$D$28,IF(J1163=28,'Equivalencia BH-BMPT'!$D$29,IF(J1163=29,'Equivalencia BH-BMPT'!$D$30,IF(J1163=30,'Equivalencia BH-BMPT'!$D$31,IF(J1163=31,'Equivalencia BH-BMPT'!$D$32,IF(J1163=32,'Equivalencia BH-BMPT'!$D$33,IF(J1163=33,'Equivalencia BH-BMPT'!$D$34,IF(J1163=34,'Equivalencia BH-BMPT'!$D$35,IF(J1163=35,'Equivalencia BH-BMPT'!$D$36,IF(J1163=36,'Equivalencia BH-BMPT'!$D$37,IF(J1163=37,'Equivalencia BH-BMPT'!$D$38,IF(J1163=38,'Equivalencia BH-BMPT'!#REF!,IF(J1163=39,'Equivalencia BH-BMPT'!$D$40,IF(J1163=40,'Equivalencia BH-BMPT'!$D$41,IF(J1163=41,'Equivalencia BH-BMPT'!$D$42,IF(J1163=42,'Equivalencia BH-BMPT'!$D$43,IF(J1163=43,'Equivalencia BH-BMPT'!$D$44,IF(J1163=44,'Equivalencia BH-BMPT'!$D$45,IF(J1163=45,'Equivalencia BH-BMPT'!$D$46,"No ha seleccionado un número de programa")))))))))))))))))))))))))))))))))))))))))))))</f>
        <v>No ha seleccionado un número de programa</v>
      </c>
      <c r="L1163" s="20"/>
      <c r="M1163" s="17"/>
      <c r="N1163" s="24"/>
      <c r="O1163" s="21"/>
      <c r="P1163" s="85"/>
      <c r="Q1163" s="22"/>
      <c r="R1163" s="22"/>
      <c r="S1163" s="22"/>
      <c r="T1163" s="22">
        <f t="shared" si="60"/>
        <v>0</v>
      </c>
      <c r="U1163" s="22"/>
      <c r="V1163" s="23"/>
      <c r="W1163" s="23"/>
      <c r="X1163" s="23"/>
      <c r="Y1163" s="17"/>
      <c r="Z1163" s="17"/>
      <c r="AA1163" s="39"/>
      <c r="AB1163" s="17"/>
      <c r="AC1163" s="17"/>
      <c r="AD1163" s="17"/>
      <c r="AE1163" s="17"/>
      <c r="AF1163" s="40" t="e">
        <f t="shared" si="61"/>
        <v>#DIV/0!</v>
      </c>
      <c r="AG1163" s="41"/>
      <c r="AH1163" s="41" t="b">
        <f t="shared" si="62"/>
        <v>1</v>
      </c>
    </row>
    <row r="1164" spans="1:34" ht="44.25" hidden="1" customHeight="1" thickBot="1" x14ac:dyDescent="0.3">
      <c r="A1164" s="17"/>
      <c r="B1164" s="17"/>
      <c r="C1164" s="3"/>
      <c r="D1164" s="17"/>
      <c r="E1164" s="3" t="str">
        <f>IF(D1164=1,'Tipo '!$B$2,IF(D1164=2,'Tipo '!$B$3,IF(D1164=3,'Tipo '!$B$4,IF(D1164=4,'Tipo '!$B$5,IF(D1164=5,'Tipo '!$B$6,IF(D1164=6,'Tipo '!$B$7,IF(D1164=7,'Tipo '!$B$8,IF(D1164=8,'Tipo '!$B$9,IF(D1164=9,'Tipo '!$B$10,IF(D1164=10,'Tipo '!$B$11,IF(D1164=11,'Tipo '!$B$12,IF(D1164=12,'Tipo '!$B$13,IF(D1164=13,'Tipo '!$B$14,IF(D1164=14,'Tipo '!$B$15,IF(D1164=15,'Tipo '!$B$16,IF(D1164=16,'Tipo '!$B$17,IF(D1164=17,'Tipo '!$B$18,IF(D1164=18,'Tipo '!$B$19,IF(D1164=19,'Tipo '!$B$20,IF(D1164=20,'Tipo '!$B$21,"No ha seleccionado un tipo de contrato válido"))))))))))))))))))))</f>
        <v>No ha seleccionado un tipo de contrato válido</v>
      </c>
      <c r="F1164" s="3"/>
      <c r="G1164" s="3"/>
      <c r="H1164" s="19"/>
      <c r="I1164" s="19"/>
      <c r="J1164" s="8"/>
      <c r="K1164" s="38" t="str">
        <f>IF(J1164=1,'Equivalencia BH-BMPT'!$D$2,IF(J1164=2,'Equivalencia BH-BMPT'!$D$3,IF(J1164=3,'Equivalencia BH-BMPT'!$D$4,IF(J1164=4,'Equivalencia BH-BMPT'!$D$5,IF(J1164=5,'Equivalencia BH-BMPT'!$D$6,IF(J1164=6,'Equivalencia BH-BMPT'!$D$7,IF(J1164=7,'Equivalencia BH-BMPT'!$D$8,IF(J1164=8,'Equivalencia BH-BMPT'!$D$9,IF(J1164=9,'Equivalencia BH-BMPT'!$D$10,IF(J1164=10,'Equivalencia BH-BMPT'!$D$11,IF(J1164=11,'Equivalencia BH-BMPT'!$D$12,IF(J1164=12,'Equivalencia BH-BMPT'!$D$13,IF(J1164=13,'Equivalencia BH-BMPT'!$D$14,IF(J1164=14,'Equivalencia BH-BMPT'!$D$15,IF(J1164=15,'Equivalencia BH-BMPT'!$D$16,IF(J1164=16,'Equivalencia BH-BMPT'!$D$17,IF(J1164=17,'Equivalencia BH-BMPT'!$D$18,IF(J1164=18,'Equivalencia BH-BMPT'!$D$19,IF(J1164=19,'Equivalencia BH-BMPT'!$D$20,IF(J1164=20,'Equivalencia BH-BMPT'!$D$21,IF(J1164=21,'Equivalencia BH-BMPT'!$D$22,IF(J1164=22,'Equivalencia BH-BMPT'!$D$23,IF(J1164=23,'Equivalencia BH-BMPT'!#REF!,IF(J1164=24,'Equivalencia BH-BMPT'!$D$25,IF(J1164=25,'Equivalencia BH-BMPT'!$D$26,IF(J1164=26,'Equivalencia BH-BMPT'!$D$27,IF(J1164=27,'Equivalencia BH-BMPT'!$D$28,IF(J1164=28,'Equivalencia BH-BMPT'!$D$29,IF(J1164=29,'Equivalencia BH-BMPT'!$D$30,IF(J1164=30,'Equivalencia BH-BMPT'!$D$31,IF(J1164=31,'Equivalencia BH-BMPT'!$D$32,IF(J1164=32,'Equivalencia BH-BMPT'!$D$33,IF(J1164=33,'Equivalencia BH-BMPT'!$D$34,IF(J1164=34,'Equivalencia BH-BMPT'!$D$35,IF(J1164=35,'Equivalencia BH-BMPT'!$D$36,IF(J1164=36,'Equivalencia BH-BMPT'!$D$37,IF(J1164=37,'Equivalencia BH-BMPT'!$D$38,IF(J1164=38,'Equivalencia BH-BMPT'!#REF!,IF(J1164=39,'Equivalencia BH-BMPT'!$D$40,IF(J1164=40,'Equivalencia BH-BMPT'!$D$41,IF(J1164=41,'Equivalencia BH-BMPT'!$D$42,IF(J1164=42,'Equivalencia BH-BMPT'!$D$43,IF(J1164=43,'Equivalencia BH-BMPT'!$D$44,IF(J1164=44,'Equivalencia BH-BMPT'!$D$45,IF(J1164=45,'Equivalencia BH-BMPT'!$D$46,"No ha seleccionado un número de programa")))))))))))))))))))))))))))))))))))))))))))))</f>
        <v>No ha seleccionado un número de programa</v>
      </c>
      <c r="L1164" s="20"/>
      <c r="M1164" s="17"/>
      <c r="N1164" s="24"/>
      <c r="O1164" s="21"/>
      <c r="P1164" s="85"/>
      <c r="Q1164" s="22"/>
      <c r="R1164" s="22"/>
      <c r="S1164" s="22"/>
      <c r="T1164" s="22">
        <f t="shared" si="60"/>
        <v>0</v>
      </c>
      <c r="U1164" s="22"/>
      <c r="V1164" s="23"/>
      <c r="W1164" s="23"/>
      <c r="X1164" s="23"/>
      <c r="Y1164" s="17"/>
      <c r="Z1164" s="17"/>
      <c r="AA1164" s="39"/>
      <c r="AB1164" s="17"/>
      <c r="AC1164" s="17"/>
      <c r="AD1164" s="17"/>
      <c r="AE1164" s="17"/>
      <c r="AF1164" s="40" t="e">
        <f t="shared" si="61"/>
        <v>#DIV/0!</v>
      </c>
      <c r="AG1164" s="41"/>
      <c r="AH1164" s="41" t="b">
        <f t="shared" si="62"/>
        <v>1</v>
      </c>
    </row>
    <row r="1165" spans="1:34" ht="44.25" hidden="1" customHeight="1" thickBot="1" x14ac:dyDescent="0.3">
      <c r="A1165" s="17"/>
      <c r="B1165" s="17"/>
      <c r="C1165" s="3"/>
      <c r="D1165" s="17"/>
      <c r="E1165" s="3" t="str">
        <f>IF(D1165=1,'Tipo '!$B$2,IF(D1165=2,'Tipo '!$B$3,IF(D1165=3,'Tipo '!$B$4,IF(D1165=4,'Tipo '!$B$5,IF(D1165=5,'Tipo '!$B$6,IF(D1165=6,'Tipo '!$B$7,IF(D1165=7,'Tipo '!$B$8,IF(D1165=8,'Tipo '!$B$9,IF(D1165=9,'Tipo '!$B$10,IF(D1165=10,'Tipo '!$B$11,IF(D1165=11,'Tipo '!$B$12,IF(D1165=12,'Tipo '!$B$13,IF(D1165=13,'Tipo '!$B$14,IF(D1165=14,'Tipo '!$B$15,IF(D1165=15,'Tipo '!$B$16,IF(D1165=16,'Tipo '!$B$17,IF(D1165=17,'Tipo '!$B$18,IF(D1165=18,'Tipo '!$B$19,IF(D1165=19,'Tipo '!$B$20,IF(D1165=20,'Tipo '!$B$21,"No ha seleccionado un tipo de contrato válido"))))))))))))))))))))</f>
        <v>No ha seleccionado un tipo de contrato válido</v>
      </c>
      <c r="F1165" s="3"/>
      <c r="G1165" s="3"/>
      <c r="H1165" s="19"/>
      <c r="I1165" s="19"/>
      <c r="J1165" s="8"/>
      <c r="K1165" s="38" t="str">
        <f>IF(J1165=1,'Equivalencia BH-BMPT'!$D$2,IF(J1165=2,'Equivalencia BH-BMPT'!$D$3,IF(J1165=3,'Equivalencia BH-BMPT'!$D$4,IF(J1165=4,'Equivalencia BH-BMPT'!$D$5,IF(J1165=5,'Equivalencia BH-BMPT'!$D$6,IF(J1165=6,'Equivalencia BH-BMPT'!$D$7,IF(J1165=7,'Equivalencia BH-BMPT'!$D$8,IF(J1165=8,'Equivalencia BH-BMPT'!$D$9,IF(J1165=9,'Equivalencia BH-BMPT'!$D$10,IF(J1165=10,'Equivalencia BH-BMPT'!$D$11,IF(J1165=11,'Equivalencia BH-BMPT'!$D$12,IF(J1165=12,'Equivalencia BH-BMPT'!$D$13,IF(J1165=13,'Equivalencia BH-BMPT'!$D$14,IF(J1165=14,'Equivalencia BH-BMPT'!$D$15,IF(J1165=15,'Equivalencia BH-BMPT'!$D$16,IF(J1165=16,'Equivalencia BH-BMPT'!$D$17,IF(J1165=17,'Equivalencia BH-BMPT'!$D$18,IF(J1165=18,'Equivalencia BH-BMPT'!$D$19,IF(J1165=19,'Equivalencia BH-BMPT'!$D$20,IF(J1165=20,'Equivalencia BH-BMPT'!$D$21,IF(J1165=21,'Equivalencia BH-BMPT'!$D$22,IF(J1165=22,'Equivalencia BH-BMPT'!$D$23,IF(J1165=23,'Equivalencia BH-BMPT'!#REF!,IF(J1165=24,'Equivalencia BH-BMPT'!$D$25,IF(J1165=25,'Equivalencia BH-BMPT'!$D$26,IF(J1165=26,'Equivalencia BH-BMPT'!$D$27,IF(J1165=27,'Equivalencia BH-BMPT'!$D$28,IF(J1165=28,'Equivalencia BH-BMPT'!$D$29,IF(J1165=29,'Equivalencia BH-BMPT'!$D$30,IF(J1165=30,'Equivalencia BH-BMPT'!$D$31,IF(J1165=31,'Equivalencia BH-BMPT'!$D$32,IF(J1165=32,'Equivalencia BH-BMPT'!$D$33,IF(J1165=33,'Equivalencia BH-BMPT'!$D$34,IF(J1165=34,'Equivalencia BH-BMPT'!$D$35,IF(J1165=35,'Equivalencia BH-BMPT'!$D$36,IF(J1165=36,'Equivalencia BH-BMPT'!$D$37,IF(J1165=37,'Equivalencia BH-BMPT'!$D$38,IF(J1165=38,'Equivalencia BH-BMPT'!#REF!,IF(J1165=39,'Equivalencia BH-BMPT'!$D$40,IF(J1165=40,'Equivalencia BH-BMPT'!$D$41,IF(J1165=41,'Equivalencia BH-BMPT'!$D$42,IF(J1165=42,'Equivalencia BH-BMPT'!$D$43,IF(J1165=43,'Equivalencia BH-BMPT'!$D$44,IF(J1165=44,'Equivalencia BH-BMPT'!$D$45,IF(J1165=45,'Equivalencia BH-BMPT'!$D$46,"No ha seleccionado un número de programa")))))))))))))))))))))))))))))))))))))))))))))</f>
        <v>No ha seleccionado un número de programa</v>
      </c>
      <c r="L1165" s="20"/>
      <c r="M1165" s="17"/>
      <c r="N1165" s="24"/>
      <c r="O1165" s="21"/>
      <c r="P1165" s="85"/>
      <c r="Q1165" s="22"/>
      <c r="R1165" s="22"/>
      <c r="S1165" s="22"/>
      <c r="T1165" s="22">
        <f t="shared" si="60"/>
        <v>0</v>
      </c>
      <c r="U1165" s="22"/>
      <c r="V1165" s="23"/>
      <c r="W1165" s="23"/>
      <c r="X1165" s="23"/>
      <c r="Y1165" s="17"/>
      <c r="Z1165" s="17"/>
      <c r="AA1165" s="39"/>
      <c r="AB1165" s="17"/>
      <c r="AC1165" s="17"/>
      <c r="AD1165" s="17"/>
      <c r="AE1165" s="17"/>
      <c r="AF1165" s="40" t="e">
        <f t="shared" si="61"/>
        <v>#DIV/0!</v>
      </c>
      <c r="AG1165" s="41"/>
      <c r="AH1165" s="41" t="b">
        <f t="shared" si="62"/>
        <v>1</v>
      </c>
    </row>
    <row r="1166" spans="1:34" ht="44.25" hidden="1" customHeight="1" thickBot="1" x14ac:dyDescent="0.3">
      <c r="A1166" s="17"/>
      <c r="B1166" s="17"/>
      <c r="C1166" s="3"/>
      <c r="D1166" s="17"/>
      <c r="E1166" s="3" t="str">
        <f>IF(D1166=1,'Tipo '!$B$2,IF(D1166=2,'Tipo '!$B$3,IF(D1166=3,'Tipo '!$B$4,IF(D1166=4,'Tipo '!$B$5,IF(D1166=5,'Tipo '!$B$6,IF(D1166=6,'Tipo '!$B$7,IF(D1166=7,'Tipo '!$B$8,IF(D1166=8,'Tipo '!$B$9,IF(D1166=9,'Tipo '!$B$10,IF(D1166=10,'Tipo '!$B$11,IF(D1166=11,'Tipo '!$B$12,IF(D1166=12,'Tipo '!$B$13,IF(D1166=13,'Tipo '!$B$14,IF(D1166=14,'Tipo '!$B$15,IF(D1166=15,'Tipo '!$B$16,IF(D1166=16,'Tipo '!$B$17,IF(D1166=17,'Tipo '!$B$18,IF(D1166=18,'Tipo '!$B$19,IF(D1166=19,'Tipo '!$B$20,IF(D1166=20,'Tipo '!$B$21,"No ha seleccionado un tipo de contrato válido"))))))))))))))))))))</f>
        <v>No ha seleccionado un tipo de contrato válido</v>
      </c>
      <c r="F1166" s="3"/>
      <c r="G1166" s="3"/>
      <c r="H1166" s="19"/>
      <c r="I1166" s="19"/>
      <c r="J1166" s="8"/>
      <c r="K1166" s="38" t="str">
        <f>IF(J1166=1,'Equivalencia BH-BMPT'!$D$2,IF(J1166=2,'Equivalencia BH-BMPT'!$D$3,IF(J1166=3,'Equivalencia BH-BMPT'!$D$4,IF(J1166=4,'Equivalencia BH-BMPT'!$D$5,IF(J1166=5,'Equivalencia BH-BMPT'!$D$6,IF(J1166=6,'Equivalencia BH-BMPT'!$D$7,IF(J1166=7,'Equivalencia BH-BMPT'!$D$8,IF(J1166=8,'Equivalencia BH-BMPT'!$D$9,IF(J1166=9,'Equivalencia BH-BMPT'!$D$10,IF(J1166=10,'Equivalencia BH-BMPT'!$D$11,IF(J1166=11,'Equivalencia BH-BMPT'!$D$12,IF(J1166=12,'Equivalencia BH-BMPT'!$D$13,IF(J1166=13,'Equivalencia BH-BMPT'!$D$14,IF(J1166=14,'Equivalencia BH-BMPT'!$D$15,IF(J1166=15,'Equivalencia BH-BMPT'!$D$16,IF(J1166=16,'Equivalencia BH-BMPT'!$D$17,IF(J1166=17,'Equivalencia BH-BMPT'!$D$18,IF(J1166=18,'Equivalencia BH-BMPT'!$D$19,IF(J1166=19,'Equivalencia BH-BMPT'!$D$20,IF(J1166=20,'Equivalencia BH-BMPT'!$D$21,IF(J1166=21,'Equivalencia BH-BMPT'!$D$22,IF(J1166=22,'Equivalencia BH-BMPT'!$D$23,IF(J1166=23,'Equivalencia BH-BMPT'!#REF!,IF(J1166=24,'Equivalencia BH-BMPT'!$D$25,IF(J1166=25,'Equivalencia BH-BMPT'!$D$26,IF(J1166=26,'Equivalencia BH-BMPT'!$D$27,IF(J1166=27,'Equivalencia BH-BMPT'!$D$28,IF(J1166=28,'Equivalencia BH-BMPT'!$D$29,IF(J1166=29,'Equivalencia BH-BMPT'!$D$30,IF(J1166=30,'Equivalencia BH-BMPT'!$D$31,IF(J1166=31,'Equivalencia BH-BMPT'!$D$32,IF(J1166=32,'Equivalencia BH-BMPT'!$D$33,IF(J1166=33,'Equivalencia BH-BMPT'!$D$34,IF(J1166=34,'Equivalencia BH-BMPT'!$D$35,IF(J1166=35,'Equivalencia BH-BMPT'!$D$36,IF(J1166=36,'Equivalencia BH-BMPT'!$D$37,IF(J1166=37,'Equivalencia BH-BMPT'!$D$38,IF(J1166=38,'Equivalencia BH-BMPT'!#REF!,IF(J1166=39,'Equivalencia BH-BMPT'!$D$40,IF(J1166=40,'Equivalencia BH-BMPT'!$D$41,IF(J1166=41,'Equivalencia BH-BMPT'!$D$42,IF(J1166=42,'Equivalencia BH-BMPT'!$D$43,IF(J1166=43,'Equivalencia BH-BMPT'!$D$44,IF(J1166=44,'Equivalencia BH-BMPT'!$D$45,IF(J1166=45,'Equivalencia BH-BMPT'!$D$46,"No ha seleccionado un número de programa")))))))))))))))))))))))))))))))))))))))))))))</f>
        <v>No ha seleccionado un número de programa</v>
      </c>
      <c r="L1166" s="20"/>
      <c r="M1166" s="17"/>
      <c r="N1166" s="24"/>
      <c r="O1166" s="21"/>
      <c r="P1166" s="85"/>
      <c r="Q1166" s="22"/>
      <c r="R1166" s="22"/>
      <c r="S1166" s="22"/>
      <c r="T1166" s="22">
        <f t="shared" si="60"/>
        <v>0</v>
      </c>
      <c r="U1166" s="22"/>
      <c r="V1166" s="23"/>
      <c r="W1166" s="23"/>
      <c r="X1166" s="23"/>
      <c r="Y1166" s="17"/>
      <c r="Z1166" s="17"/>
      <c r="AA1166" s="39"/>
      <c r="AB1166" s="17"/>
      <c r="AC1166" s="17"/>
      <c r="AD1166" s="17"/>
      <c r="AE1166" s="17"/>
      <c r="AF1166" s="40" t="e">
        <f t="shared" si="61"/>
        <v>#DIV/0!</v>
      </c>
      <c r="AG1166" s="41"/>
      <c r="AH1166" s="41" t="b">
        <f t="shared" si="62"/>
        <v>1</v>
      </c>
    </row>
    <row r="1167" spans="1:34" ht="44.25" hidden="1" customHeight="1" thickBot="1" x14ac:dyDescent="0.3">
      <c r="A1167" s="17"/>
      <c r="B1167" s="17"/>
      <c r="C1167" s="3"/>
      <c r="D1167" s="17"/>
      <c r="E1167" s="3" t="str">
        <f>IF(D1167=1,'Tipo '!$B$2,IF(D1167=2,'Tipo '!$B$3,IF(D1167=3,'Tipo '!$B$4,IF(D1167=4,'Tipo '!$B$5,IF(D1167=5,'Tipo '!$B$6,IF(D1167=6,'Tipo '!$B$7,IF(D1167=7,'Tipo '!$B$8,IF(D1167=8,'Tipo '!$B$9,IF(D1167=9,'Tipo '!$B$10,IF(D1167=10,'Tipo '!$B$11,IF(D1167=11,'Tipo '!$B$12,IF(D1167=12,'Tipo '!$B$13,IF(D1167=13,'Tipo '!$B$14,IF(D1167=14,'Tipo '!$B$15,IF(D1167=15,'Tipo '!$B$16,IF(D1167=16,'Tipo '!$B$17,IF(D1167=17,'Tipo '!$B$18,IF(D1167=18,'Tipo '!$B$19,IF(D1167=19,'Tipo '!$B$20,IF(D1167=20,'Tipo '!$B$21,"No ha seleccionado un tipo de contrato válido"))))))))))))))))))))</f>
        <v>No ha seleccionado un tipo de contrato válido</v>
      </c>
      <c r="F1167" s="3"/>
      <c r="G1167" s="3"/>
      <c r="H1167" s="19"/>
      <c r="I1167" s="19"/>
      <c r="J1167" s="8"/>
      <c r="K1167" s="38" t="str">
        <f>IF(J1167=1,'Equivalencia BH-BMPT'!$D$2,IF(J1167=2,'Equivalencia BH-BMPT'!$D$3,IF(J1167=3,'Equivalencia BH-BMPT'!$D$4,IF(J1167=4,'Equivalencia BH-BMPT'!$D$5,IF(J1167=5,'Equivalencia BH-BMPT'!$D$6,IF(J1167=6,'Equivalencia BH-BMPT'!$D$7,IF(J1167=7,'Equivalencia BH-BMPT'!$D$8,IF(J1167=8,'Equivalencia BH-BMPT'!$D$9,IF(J1167=9,'Equivalencia BH-BMPT'!$D$10,IF(J1167=10,'Equivalencia BH-BMPT'!$D$11,IF(J1167=11,'Equivalencia BH-BMPT'!$D$12,IF(J1167=12,'Equivalencia BH-BMPT'!$D$13,IF(J1167=13,'Equivalencia BH-BMPT'!$D$14,IF(J1167=14,'Equivalencia BH-BMPT'!$D$15,IF(J1167=15,'Equivalencia BH-BMPT'!$D$16,IF(J1167=16,'Equivalencia BH-BMPT'!$D$17,IF(J1167=17,'Equivalencia BH-BMPT'!$D$18,IF(J1167=18,'Equivalencia BH-BMPT'!$D$19,IF(J1167=19,'Equivalencia BH-BMPT'!$D$20,IF(J1167=20,'Equivalencia BH-BMPT'!$D$21,IF(J1167=21,'Equivalencia BH-BMPT'!$D$22,IF(J1167=22,'Equivalencia BH-BMPT'!$D$23,IF(J1167=23,'Equivalencia BH-BMPT'!#REF!,IF(J1167=24,'Equivalencia BH-BMPT'!$D$25,IF(J1167=25,'Equivalencia BH-BMPT'!$D$26,IF(J1167=26,'Equivalencia BH-BMPT'!$D$27,IF(J1167=27,'Equivalencia BH-BMPT'!$D$28,IF(J1167=28,'Equivalencia BH-BMPT'!$D$29,IF(J1167=29,'Equivalencia BH-BMPT'!$D$30,IF(J1167=30,'Equivalencia BH-BMPT'!$D$31,IF(J1167=31,'Equivalencia BH-BMPT'!$D$32,IF(J1167=32,'Equivalencia BH-BMPT'!$D$33,IF(J1167=33,'Equivalencia BH-BMPT'!$D$34,IF(J1167=34,'Equivalencia BH-BMPT'!$D$35,IF(J1167=35,'Equivalencia BH-BMPT'!$D$36,IF(J1167=36,'Equivalencia BH-BMPT'!$D$37,IF(J1167=37,'Equivalencia BH-BMPT'!$D$38,IF(J1167=38,'Equivalencia BH-BMPT'!#REF!,IF(J1167=39,'Equivalencia BH-BMPT'!$D$40,IF(J1167=40,'Equivalencia BH-BMPT'!$D$41,IF(J1167=41,'Equivalencia BH-BMPT'!$D$42,IF(J1167=42,'Equivalencia BH-BMPT'!$D$43,IF(J1167=43,'Equivalencia BH-BMPT'!$D$44,IF(J1167=44,'Equivalencia BH-BMPT'!$D$45,IF(J1167=45,'Equivalencia BH-BMPT'!$D$46,"No ha seleccionado un número de programa")))))))))))))))))))))))))))))))))))))))))))))</f>
        <v>No ha seleccionado un número de programa</v>
      </c>
      <c r="L1167" s="20"/>
      <c r="M1167" s="17"/>
      <c r="N1167" s="24"/>
      <c r="O1167" s="21"/>
      <c r="P1167" s="85"/>
      <c r="Q1167" s="22"/>
      <c r="R1167" s="22"/>
      <c r="S1167" s="22"/>
      <c r="T1167" s="22">
        <f t="shared" si="60"/>
        <v>0</v>
      </c>
      <c r="U1167" s="22"/>
      <c r="V1167" s="23"/>
      <c r="W1167" s="23"/>
      <c r="X1167" s="23"/>
      <c r="Y1167" s="17"/>
      <c r="Z1167" s="17"/>
      <c r="AA1167" s="39"/>
      <c r="AB1167" s="17"/>
      <c r="AC1167" s="17"/>
      <c r="AD1167" s="17"/>
      <c r="AE1167" s="17"/>
      <c r="AF1167" s="40" t="e">
        <f t="shared" si="61"/>
        <v>#DIV/0!</v>
      </c>
      <c r="AG1167" s="41"/>
      <c r="AH1167" s="41" t="b">
        <f t="shared" si="62"/>
        <v>1</v>
      </c>
    </row>
    <row r="1168" spans="1:34" ht="44.25" hidden="1" customHeight="1" thickBot="1" x14ac:dyDescent="0.3">
      <c r="A1168" s="17"/>
      <c r="B1168" s="17"/>
      <c r="C1168" s="3"/>
      <c r="D1168" s="17"/>
      <c r="E1168" s="3" t="str">
        <f>IF(D1168=1,'Tipo '!$B$2,IF(D1168=2,'Tipo '!$B$3,IF(D1168=3,'Tipo '!$B$4,IF(D1168=4,'Tipo '!$B$5,IF(D1168=5,'Tipo '!$B$6,IF(D1168=6,'Tipo '!$B$7,IF(D1168=7,'Tipo '!$B$8,IF(D1168=8,'Tipo '!$B$9,IF(D1168=9,'Tipo '!$B$10,IF(D1168=10,'Tipo '!$B$11,IF(D1168=11,'Tipo '!$B$12,IF(D1168=12,'Tipo '!$B$13,IF(D1168=13,'Tipo '!$B$14,IF(D1168=14,'Tipo '!$B$15,IF(D1168=15,'Tipo '!$B$16,IF(D1168=16,'Tipo '!$B$17,IF(D1168=17,'Tipo '!$B$18,IF(D1168=18,'Tipo '!$B$19,IF(D1168=19,'Tipo '!$B$20,IF(D1168=20,'Tipo '!$B$21,"No ha seleccionado un tipo de contrato válido"))))))))))))))))))))</f>
        <v>No ha seleccionado un tipo de contrato válido</v>
      </c>
      <c r="F1168" s="3"/>
      <c r="G1168" s="3"/>
      <c r="H1168" s="19"/>
      <c r="I1168" s="19"/>
      <c r="J1168" s="8"/>
      <c r="K1168" s="38" t="str">
        <f>IF(J1168=1,'Equivalencia BH-BMPT'!$D$2,IF(J1168=2,'Equivalencia BH-BMPT'!$D$3,IF(J1168=3,'Equivalencia BH-BMPT'!$D$4,IF(J1168=4,'Equivalencia BH-BMPT'!$D$5,IF(J1168=5,'Equivalencia BH-BMPT'!$D$6,IF(J1168=6,'Equivalencia BH-BMPT'!$D$7,IF(J1168=7,'Equivalencia BH-BMPT'!$D$8,IF(J1168=8,'Equivalencia BH-BMPT'!$D$9,IF(J1168=9,'Equivalencia BH-BMPT'!$D$10,IF(J1168=10,'Equivalencia BH-BMPT'!$D$11,IF(J1168=11,'Equivalencia BH-BMPT'!$D$12,IF(J1168=12,'Equivalencia BH-BMPT'!$D$13,IF(J1168=13,'Equivalencia BH-BMPT'!$D$14,IF(J1168=14,'Equivalencia BH-BMPT'!$D$15,IF(J1168=15,'Equivalencia BH-BMPT'!$D$16,IF(J1168=16,'Equivalencia BH-BMPT'!$D$17,IF(J1168=17,'Equivalencia BH-BMPT'!$D$18,IF(J1168=18,'Equivalencia BH-BMPT'!$D$19,IF(J1168=19,'Equivalencia BH-BMPT'!$D$20,IF(J1168=20,'Equivalencia BH-BMPT'!$D$21,IF(J1168=21,'Equivalencia BH-BMPT'!$D$22,IF(J1168=22,'Equivalencia BH-BMPT'!$D$23,IF(J1168=23,'Equivalencia BH-BMPT'!#REF!,IF(J1168=24,'Equivalencia BH-BMPT'!$D$25,IF(J1168=25,'Equivalencia BH-BMPT'!$D$26,IF(J1168=26,'Equivalencia BH-BMPT'!$D$27,IF(J1168=27,'Equivalencia BH-BMPT'!$D$28,IF(J1168=28,'Equivalencia BH-BMPT'!$D$29,IF(J1168=29,'Equivalencia BH-BMPT'!$D$30,IF(J1168=30,'Equivalencia BH-BMPT'!$D$31,IF(J1168=31,'Equivalencia BH-BMPT'!$D$32,IF(J1168=32,'Equivalencia BH-BMPT'!$D$33,IF(J1168=33,'Equivalencia BH-BMPT'!$D$34,IF(J1168=34,'Equivalencia BH-BMPT'!$D$35,IF(J1168=35,'Equivalencia BH-BMPT'!$D$36,IF(J1168=36,'Equivalencia BH-BMPT'!$D$37,IF(J1168=37,'Equivalencia BH-BMPT'!$D$38,IF(J1168=38,'Equivalencia BH-BMPT'!#REF!,IF(J1168=39,'Equivalencia BH-BMPT'!$D$40,IF(J1168=40,'Equivalencia BH-BMPT'!$D$41,IF(J1168=41,'Equivalencia BH-BMPT'!$D$42,IF(J1168=42,'Equivalencia BH-BMPT'!$D$43,IF(J1168=43,'Equivalencia BH-BMPT'!$D$44,IF(J1168=44,'Equivalencia BH-BMPT'!$D$45,IF(J1168=45,'Equivalencia BH-BMPT'!$D$46,"No ha seleccionado un número de programa")))))))))))))))))))))))))))))))))))))))))))))</f>
        <v>No ha seleccionado un número de programa</v>
      </c>
      <c r="L1168" s="20"/>
      <c r="M1168" s="17"/>
      <c r="N1168" s="24"/>
      <c r="O1168" s="21"/>
      <c r="P1168" s="85"/>
      <c r="Q1168" s="22"/>
      <c r="R1168" s="22"/>
      <c r="S1168" s="22"/>
      <c r="T1168" s="22">
        <f t="shared" si="60"/>
        <v>0</v>
      </c>
      <c r="U1168" s="22"/>
      <c r="V1168" s="23"/>
      <c r="W1168" s="23"/>
      <c r="X1168" s="23"/>
      <c r="Y1168" s="17"/>
      <c r="Z1168" s="17"/>
      <c r="AA1168" s="39"/>
      <c r="AB1168" s="17"/>
      <c r="AC1168" s="17"/>
      <c r="AD1168" s="17"/>
      <c r="AE1168" s="17"/>
      <c r="AF1168" s="40" t="e">
        <f t="shared" si="61"/>
        <v>#DIV/0!</v>
      </c>
      <c r="AG1168" s="41"/>
      <c r="AH1168" s="41" t="b">
        <f t="shared" si="62"/>
        <v>1</v>
      </c>
    </row>
    <row r="1169" spans="1:34" ht="44.25" hidden="1" customHeight="1" thickBot="1" x14ac:dyDescent="0.3">
      <c r="A1169" s="17"/>
      <c r="B1169" s="17"/>
      <c r="C1169" s="3"/>
      <c r="D1169" s="17"/>
      <c r="E1169" s="3" t="str">
        <f>IF(D1169=1,'Tipo '!$B$2,IF(D1169=2,'Tipo '!$B$3,IF(D1169=3,'Tipo '!$B$4,IF(D1169=4,'Tipo '!$B$5,IF(D1169=5,'Tipo '!$B$6,IF(D1169=6,'Tipo '!$B$7,IF(D1169=7,'Tipo '!$B$8,IF(D1169=8,'Tipo '!$B$9,IF(D1169=9,'Tipo '!$B$10,IF(D1169=10,'Tipo '!$B$11,IF(D1169=11,'Tipo '!$B$12,IF(D1169=12,'Tipo '!$B$13,IF(D1169=13,'Tipo '!$B$14,IF(D1169=14,'Tipo '!$B$15,IF(D1169=15,'Tipo '!$B$16,IF(D1169=16,'Tipo '!$B$17,IF(D1169=17,'Tipo '!$B$18,IF(D1169=18,'Tipo '!$B$19,IF(D1169=19,'Tipo '!$B$20,IF(D1169=20,'Tipo '!$B$21,"No ha seleccionado un tipo de contrato válido"))))))))))))))))))))</f>
        <v>No ha seleccionado un tipo de contrato válido</v>
      </c>
      <c r="F1169" s="3"/>
      <c r="G1169" s="3"/>
      <c r="H1169" s="19"/>
      <c r="I1169" s="19"/>
      <c r="J1169" s="8"/>
      <c r="K1169" s="38" t="str">
        <f>IF(J1169=1,'Equivalencia BH-BMPT'!$D$2,IF(J1169=2,'Equivalencia BH-BMPT'!$D$3,IF(J1169=3,'Equivalencia BH-BMPT'!$D$4,IF(J1169=4,'Equivalencia BH-BMPT'!$D$5,IF(J1169=5,'Equivalencia BH-BMPT'!$D$6,IF(J1169=6,'Equivalencia BH-BMPT'!$D$7,IF(J1169=7,'Equivalencia BH-BMPT'!$D$8,IF(J1169=8,'Equivalencia BH-BMPT'!$D$9,IF(J1169=9,'Equivalencia BH-BMPT'!$D$10,IF(J1169=10,'Equivalencia BH-BMPT'!$D$11,IF(J1169=11,'Equivalencia BH-BMPT'!$D$12,IF(J1169=12,'Equivalencia BH-BMPT'!$D$13,IF(J1169=13,'Equivalencia BH-BMPT'!$D$14,IF(J1169=14,'Equivalencia BH-BMPT'!$D$15,IF(J1169=15,'Equivalencia BH-BMPT'!$D$16,IF(J1169=16,'Equivalencia BH-BMPT'!$D$17,IF(J1169=17,'Equivalencia BH-BMPT'!$D$18,IF(J1169=18,'Equivalencia BH-BMPT'!$D$19,IF(J1169=19,'Equivalencia BH-BMPT'!$D$20,IF(J1169=20,'Equivalencia BH-BMPT'!$D$21,IF(J1169=21,'Equivalencia BH-BMPT'!$D$22,IF(J1169=22,'Equivalencia BH-BMPT'!$D$23,IF(J1169=23,'Equivalencia BH-BMPT'!#REF!,IF(J1169=24,'Equivalencia BH-BMPT'!$D$25,IF(J1169=25,'Equivalencia BH-BMPT'!$D$26,IF(J1169=26,'Equivalencia BH-BMPT'!$D$27,IF(J1169=27,'Equivalencia BH-BMPT'!$D$28,IF(J1169=28,'Equivalencia BH-BMPT'!$D$29,IF(J1169=29,'Equivalencia BH-BMPT'!$D$30,IF(J1169=30,'Equivalencia BH-BMPT'!$D$31,IF(J1169=31,'Equivalencia BH-BMPT'!$D$32,IF(J1169=32,'Equivalencia BH-BMPT'!$D$33,IF(J1169=33,'Equivalencia BH-BMPT'!$D$34,IF(J1169=34,'Equivalencia BH-BMPT'!$D$35,IF(J1169=35,'Equivalencia BH-BMPT'!$D$36,IF(J1169=36,'Equivalencia BH-BMPT'!$D$37,IF(J1169=37,'Equivalencia BH-BMPT'!$D$38,IF(J1169=38,'Equivalencia BH-BMPT'!#REF!,IF(J1169=39,'Equivalencia BH-BMPT'!$D$40,IF(J1169=40,'Equivalencia BH-BMPT'!$D$41,IF(J1169=41,'Equivalencia BH-BMPT'!$D$42,IF(J1169=42,'Equivalencia BH-BMPT'!$D$43,IF(J1169=43,'Equivalencia BH-BMPT'!$D$44,IF(J1169=44,'Equivalencia BH-BMPT'!$D$45,IF(J1169=45,'Equivalencia BH-BMPT'!$D$46,"No ha seleccionado un número de programa")))))))))))))))))))))))))))))))))))))))))))))</f>
        <v>No ha seleccionado un número de programa</v>
      </c>
      <c r="L1169" s="20"/>
      <c r="M1169" s="17"/>
      <c r="N1169" s="24"/>
      <c r="O1169" s="21"/>
      <c r="P1169" s="85"/>
      <c r="Q1169" s="22"/>
      <c r="R1169" s="22"/>
      <c r="S1169" s="22"/>
      <c r="T1169" s="22">
        <f t="shared" si="60"/>
        <v>0</v>
      </c>
      <c r="U1169" s="22"/>
      <c r="V1169" s="23"/>
      <c r="W1169" s="23"/>
      <c r="X1169" s="23"/>
      <c r="Y1169" s="17"/>
      <c r="Z1169" s="17"/>
      <c r="AA1169" s="39"/>
      <c r="AB1169" s="17"/>
      <c r="AC1169" s="17"/>
      <c r="AD1169" s="17"/>
      <c r="AE1169" s="17"/>
      <c r="AF1169" s="40" t="e">
        <f t="shared" si="61"/>
        <v>#DIV/0!</v>
      </c>
      <c r="AG1169" s="41"/>
      <c r="AH1169" s="41" t="b">
        <f t="shared" si="62"/>
        <v>1</v>
      </c>
    </row>
    <row r="1170" spans="1:34" ht="44.25" hidden="1" customHeight="1" thickBot="1" x14ac:dyDescent="0.3">
      <c r="A1170" s="17"/>
      <c r="B1170" s="17"/>
      <c r="C1170" s="3"/>
      <c r="D1170" s="17"/>
      <c r="E1170" s="3" t="str">
        <f>IF(D1170=1,'Tipo '!$B$2,IF(D1170=2,'Tipo '!$B$3,IF(D1170=3,'Tipo '!$B$4,IF(D1170=4,'Tipo '!$B$5,IF(D1170=5,'Tipo '!$B$6,IF(D1170=6,'Tipo '!$B$7,IF(D1170=7,'Tipo '!$B$8,IF(D1170=8,'Tipo '!$B$9,IF(D1170=9,'Tipo '!$B$10,IF(D1170=10,'Tipo '!$B$11,IF(D1170=11,'Tipo '!$B$12,IF(D1170=12,'Tipo '!$B$13,IF(D1170=13,'Tipo '!$B$14,IF(D1170=14,'Tipo '!$B$15,IF(D1170=15,'Tipo '!$B$16,IF(D1170=16,'Tipo '!$B$17,IF(D1170=17,'Tipo '!$B$18,IF(D1170=18,'Tipo '!$B$19,IF(D1170=19,'Tipo '!$B$20,IF(D1170=20,'Tipo '!$B$21,"No ha seleccionado un tipo de contrato válido"))))))))))))))))))))</f>
        <v>No ha seleccionado un tipo de contrato válido</v>
      </c>
      <c r="F1170" s="3"/>
      <c r="G1170" s="3"/>
      <c r="H1170" s="19"/>
      <c r="I1170" s="19"/>
      <c r="J1170" s="8"/>
      <c r="K1170" s="38" t="str">
        <f>IF(J1170=1,'Equivalencia BH-BMPT'!$D$2,IF(J1170=2,'Equivalencia BH-BMPT'!$D$3,IF(J1170=3,'Equivalencia BH-BMPT'!$D$4,IF(J1170=4,'Equivalencia BH-BMPT'!$D$5,IF(J1170=5,'Equivalencia BH-BMPT'!$D$6,IF(J1170=6,'Equivalencia BH-BMPT'!$D$7,IF(J1170=7,'Equivalencia BH-BMPT'!$D$8,IF(J1170=8,'Equivalencia BH-BMPT'!$D$9,IF(J1170=9,'Equivalencia BH-BMPT'!$D$10,IF(J1170=10,'Equivalencia BH-BMPT'!$D$11,IF(J1170=11,'Equivalencia BH-BMPT'!$D$12,IF(J1170=12,'Equivalencia BH-BMPT'!$D$13,IF(J1170=13,'Equivalencia BH-BMPT'!$D$14,IF(J1170=14,'Equivalencia BH-BMPT'!$D$15,IF(J1170=15,'Equivalencia BH-BMPT'!$D$16,IF(J1170=16,'Equivalencia BH-BMPT'!$D$17,IF(J1170=17,'Equivalencia BH-BMPT'!$D$18,IF(J1170=18,'Equivalencia BH-BMPT'!$D$19,IF(J1170=19,'Equivalencia BH-BMPT'!$D$20,IF(J1170=20,'Equivalencia BH-BMPT'!$D$21,IF(J1170=21,'Equivalencia BH-BMPT'!$D$22,IF(J1170=22,'Equivalencia BH-BMPT'!$D$23,IF(J1170=23,'Equivalencia BH-BMPT'!#REF!,IF(J1170=24,'Equivalencia BH-BMPT'!$D$25,IF(J1170=25,'Equivalencia BH-BMPT'!$D$26,IF(J1170=26,'Equivalencia BH-BMPT'!$D$27,IF(J1170=27,'Equivalencia BH-BMPT'!$D$28,IF(J1170=28,'Equivalencia BH-BMPT'!$D$29,IF(J1170=29,'Equivalencia BH-BMPT'!$D$30,IF(J1170=30,'Equivalencia BH-BMPT'!$D$31,IF(J1170=31,'Equivalencia BH-BMPT'!$D$32,IF(J1170=32,'Equivalencia BH-BMPT'!$D$33,IF(J1170=33,'Equivalencia BH-BMPT'!$D$34,IF(J1170=34,'Equivalencia BH-BMPT'!$D$35,IF(J1170=35,'Equivalencia BH-BMPT'!$D$36,IF(J1170=36,'Equivalencia BH-BMPT'!$D$37,IF(J1170=37,'Equivalencia BH-BMPT'!$D$38,IF(J1170=38,'Equivalencia BH-BMPT'!#REF!,IF(J1170=39,'Equivalencia BH-BMPT'!$D$40,IF(J1170=40,'Equivalencia BH-BMPT'!$D$41,IF(J1170=41,'Equivalencia BH-BMPT'!$D$42,IF(J1170=42,'Equivalencia BH-BMPT'!$D$43,IF(J1170=43,'Equivalencia BH-BMPT'!$D$44,IF(J1170=44,'Equivalencia BH-BMPT'!$D$45,IF(J1170=45,'Equivalencia BH-BMPT'!$D$46,"No ha seleccionado un número de programa")))))))))))))))))))))))))))))))))))))))))))))</f>
        <v>No ha seleccionado un número de programa</v>
      </c>
      <c r="L1170" s="20"/>
      <c r="M1170" s="17"/>
      <c r="N1170" s="24"/>
      <c r="O1170" s="21"/>
      <c r="P1170" s="85"/>
      <c r="Q1170" s="22"/>
      <c r="R1170" s="22"/>
      <c r="S1170" s="22"/>
      <c r="T1170" s="22">
        <f t="shared" si="60"/>
        <v>0</v>
      </c>
      <c r="U1170" s="22"/>
      <c r="V1170" s="23"/>
      <c r="W1170" s="23"/>
      <c r="X1170" s="23"/>
      <c r="Y1170" s="17"/>
      <c r="Z1170" s="17"/>
      <c r="AA1170" s="39"/>
      <c r="AB1170" s="17"/>
      <c r="AC1170" s="17"/>
      <c r="AD1170" s="17"/>
      <c r="AE1170" s="17"/>
      <c r="AF1170" s="40" t="e">
        <f t="shared" si="61"/>
        <v>#DIV/0!</v>
      </c>
      <c r="AG1170" s="41"/>
      <c r="AH1170" s="41" t="b">
        <f t="shared" si="62"/>
        <v>1</v>
      </c>
    </row>
    <row r="1171" spans="1:34" ht="44.25" hidden="1" customHeight="1" thickBot="1" x14ac:dyDescent="0.3">
      <c r="A1171" s="17"/>
      <c r="B1171" s="17"/>
      <c r="C1171" s="3"/>
      <c r="D1171" s="17"/>
      <c r="E1171" s="3" t="str">
        <f>IF(D1171=1,'Tipo '!$B$2,IF(D1171=2,'Tipo '!$B$3,IF(D1171=3,'Tipo '!$B$4,IF(D1171=4,'Tipo '!$B$5,IF(D1171=5,'Tipo '!$B$6,IF(D1171=6,'Tipo '!$B$7,IF(D1171=7,'Tipo '!$B$8,IF(D1171=8,'Tipo '!$B$9,IF(D1171=9,'Tipo '!$B$10,IF(D1171=10,'Tipo '!$B$11,IF(D1171=11,'Tipo '!$B$12,IF(D1171=12,'Tipo '!$B$13,IF(D1171=13,'Tipo '!$B$14,IF(D1171=14,'Tipo '!$B$15,IF(D1171=15,'Tipo '!$B$16,IF(D1171=16,'Tipo '!$B$17,IF(D1171=17,'Tipo '!$B$18,IF(D1171=18,'Tipo '!$B$19,IF(D1171=19,'Tipo '!$B$20,IF(D1171=20,'Tipo '!$B$21,"No ha seleccionado un tipo de contrato válido"))))))))))))))))))))</f>
        <v>No ha seleccionado un tipo de contrato válido</v>
      </c>
      <c r="F1171" s="3"/>
      <c r="G1171" s="3"/>
      <c r="H1171" s="19"/>
      <c r="I1171" s="19"/>
      <c r="J1171" s="8"/>
      <c r="K1171" s="38" t="str">
        <f>IF(J1171=1,'Equivalencia BH-BMPT'!$D$2,IF(J1171=2,'Equivalencia BH-BMPT'!$D$3,IF(J1171=3,'Equivalencia BH-BMPT'!$D$4,IF(J1171=4,'Equivalencia BH-BMPT'!$D$5,IF(J1171=5,'Equivalencia BH-BMPT'!$D$6,IF(J1171=6,'Equivalencia BH-BMPT'!$D$7,IF(J1171=7,'Equivalencia BH-BMPT'!$D$8,IF(J1171=8,'Equivalencia BH-BMPT'!$D$9,IF(J1171=9,'Equivalencia BH-BMPT'!$D$10,IF(J1171=10,'Equivalencia BH-BMPT'!$D$11,IF(J1171=11,'Equivalencia BH-BMPT'!$D$12,IF(J1171=12,'Equivalencia BH-BMPT'!$D$13,IF(J1171=13,'Equivalencia BH-BMPT'!$D$14,IF(J1171=14,'Equivalencia BH-BMPT'!$D$15,IF(J1171=15,'Equivalencia BH-BMPT'!$D$16,IF(J1171=16,'Equivalencia BH-BMPT'!$D$17,IF(J1171=17,'Equivalencia BH-BMPT'!$D$18,IF(J1171=18,'Equivalencia BH-BMPT'!$D$19,IF(J1171=19,'Equivalencia BH-BMPT'!$D$20,IF(J1171=20,'Equivalencia BH-BMPT'!$D$21,IF(J1171=21,'Equivalencia BH-BMPT'!$D$22,IF(J1171=22,'Equivalencia BH-BMPT'!$D$23,IF(J1171=23,'Equivalencia BH-BMPT'!#REF!,IF(J1171=24,'Equivalencia BH-BMPT'!$D$25,IF(J1171=25,'Equivalencia BH-BMPT'!$D$26,IF(J1171=26,'Equivalencia BH-BMPT'!$D$27,IF(J1171=27,'Equivalencia BH-BMPT'!$D$28,IF(J1171=28,'Equivalencia BH-BMPT'!$D$29,IF(J1171=29,'Equivalencia BH-BMPT'!$D$30,IF(J1171=30,'Equivalencia BH-BMPT'!$D$31,IF(J1171=31,'Equivalencia BH-BMPT'!$D$32,IF(J1171=32,'Equivalencia BH-BMPT'!$D$33,IF(J1171=33,'Equivalencia BH-BMPT'!$D$34,IF(J1171=34,'Equivalencia BH-BMPT'!$D$35,IF(J1171=35,'Equivalencia BH-BMPT'!$D$36,IF(J1171=36,'Equivalencia BH-BMPT'!$D$37,IF(J1171=37,'Equivalencia BH-BMPT'!$D$38,IF(J1171=38,'Equivalencia BH-BMPT'!#REF!,IF(J1171=39,'Equivalencia BH-BMPT'!$D$40,IF(J1171=40,'Equivalencia BH-BMPT'!$D$41,IF(J1171=41,'Equivalencia BH-BMPT'!$D$42,IF(J1171=42,'Equivalencia BH-BMPT'!$D$43,IF(J1171=43,'Equivalencia BH-BMPT'!$D$44,IF(J1171=44,'Equivalencia BH-BMPT'!$D$45,IF(J1171=45,'Equivalencia BH-BMPT'!$D$46,"No ha seleccionado un número de programa")))))))))))))))))))))))))))))))))))))))))))))</f>
        <v>No ha seleccionado un número de programa</v>
      </c>
      <c r="L1171" s="20"/>
      <c r="M1171" s="17"/>
      <c r="N1171" s="24"/>
      <c r="O1171" s="21"/>
      <c r="P1171" s="85"/>
      <c r="Q1171" s="22"/>
      <c r="R1171" s="22"/>
      <c r="S1171" s="22"/>
      <c r="T1171" s="22">
        <f t="shared" si="60"/>
        <v>0</v>
      </c>
      <c r="U1171" s="22"/>
      <c r="V1171" s="23"/>
      <c r="W1171" s="23"/>
      <c r="X1171" s="23"/>
      <c r="Y1171" s="17"/>
      <c r="Z1171" s="17"/>
      <c r="AA1171" s="39"/>
      <c r="AB1171" s="17"/>
      <c r="AC1171" s="17"/>
      <c r="AD1171" s="17"/>
      <c r="AE1171" s="17"/>
      <c r="AF1171" s="40" t="e">
        <f t="shared" si="61"/>
        <v>#DIV/0!</v>
      </c>
      <c r="AG1171" s="41"/>
      <c r="AH1171" s="41" t="b">
        <f t="shared" si="62"/>
        <v>1</v>
      </c>
    </row>
    <row r="1172" spans="1:34" ht="44.25" hidden="1" customHeight="1" thickBot="1" x14ac:dyDescent="0.3">
      <c r="A1172" s="17"/>
      <c r="B1172" s="17"/>
      <c r="C1172" s="3"/>
      <c r="D1172" s="17"/>
      <c r="E1172" s="3" t="str">
        <f>IF(D1172=1,'Tipo '!$B$2,IF(D1172=2,'Tipo '!$B$3,IF(D1172=3,'Tipo '!$B$4,IF(D1172=4,'Tipo '!$B$5,IF(D1172=5,'Tipo '!$B$6,IF(D1172=6,'Tipo '!$B$7,IF(D1172=7,'Tipo '!$B$8,IF(D1172=8,'Tipo '!$B$9,IF(D1172=9,'Tipo '!$B$10,IF(D1172=10,'Tipo '!$B$11,IF(D1172=11,'Tipo '!$B$12,IF(D1172=12,'Tipo '!$B$13,IF(D1172=13,'Tipo '!$B$14,IF(D1172=14,'Tipo '!$B$15,IF(D1172=15,'Tipo '!$B$16,IF(D1172=16,'Tipo '!$B$17,IF(D1172=17,'Tipo '!$B$18,IF(D1172=18,'Tipo '!$B$19,IF(D1172=19,'Tipo '!$B$20,IF(D1172=20,'Tipo '!$B$21,"No ha seleccionado un tipo de contrato válido"))))))))))))))))))))</f>
        <v>No ha seleccionado un tipo de contrato válido</v>
      </c>
      <c r="F1172" s="3"/>
      <c r="G1172" s="3"/>
      <c r="H1172" s="19"/>
      <c r="I1172" s="19"/>
      <c r="J1172" s="8"/>
      <c r="K1172" s="38" t="str">
        <f>IF(J1172=1,'Equivalencia BH-BMPT'!$D$2,IF(J1172=2,'Equivalencia BH-BMPT'!$D$3,IF(J1172=3,'Equivalencia BH-BMPT'!$D$4,IF(J1172=4,'Equivalencia BH-BMPT'!$D$5,IF(J1172=5,'Equivalencia BH-BMPT'!$D$6,IF(J1172=6,'Equivalencia BH-BMPT'!$D$7,IF(J1172=7,'Equivalencia BH-BMPT'!$D$8,IF(J1172=8,'Equivalencia BH-BMPT'!$D$9,IF(J1172=9,'Equivalencia BH-BMPT'!$D$10,IF(J1172=10,'Equivalencia BH-BMPT'!$D$11,IF(J1172=11,'Equivalencia BH-BMPT'!$D$12,IF(J1172=12,'Equivalencia BH-BMPT'!$D$13,IF(J1172=13,'Equivalencia BH-BMPT'!$D$14,IF(J1172=14,'Equivalencia BH-BMPT'!$D$15,IF(J1172=15,'Equivalencia BH-BMPT'!$D$16,IF(J1172=16,'Equivalencia BH-BMPT'!$D$17,IF(J1172=17,'Equivalencia BH-BMPT'!$D$18,IF(J1172=18,'Equivalencia BH-BMPT'!$D$19,IF(J1172=19,'Equivalencia BH-BMPT'!$D$20,IF(J1172=20,'Equivalencia BH-BMPT'!$D$21,IF(J1172=21,'Equivalencia BH-BMPT'!$D$22,IF(J1172=22,'Equivalencia BH-BMPT'!$D$23,IF(J1172=23,'Equivalencia BH-BMPT'!#REF!,IF(J1172=24,'Equivalencia BH-BMPT'!$D$25,IF(J1172=25,'Equivalencia BH-BMPT'!$D$26,IF(J1172=26,'Equivalencia BH-BMPT'!$D$27,IF(J1172=27,'Equivalencia BH-BMPT'!$D$28,IF(J1172=28,'Equivalencia BH-BMPT'!$D$29,IF(J1172=29,'Equivalencia BH-BMPT'!$D$30,IF(J1172=30,'Equivalencia BH-BMPT'!$D$31,IF(J1172=31,'Equivalencia BH-BMPT'!$D$32,IF(J1172=32,'Equivalencia BH-BMPT'!$D$33,IF(J1172=33,'Equivalencia BH-BMPT'!$D$34,IF(J1172=34,'Equivalencia BH-BMPT'!$D$35,IF(J1172=35,'Equivalencia BH-BMPT'!$D$36,IF(J1172=36,'Equivalencia BH-BMPT'!$D$37,IF(J1172=37,'Equivalencia BH-BMPT'!$D$38,IF(J1172=38,'Equivalencia BH-BMPT'!#REF!,IF(J1172=39,'Equivalencia BH-BMPT'!$D$40,IF(J1172=40,'Equivalencia BH-BMPT'!$D$41,IF(J1172=41,'Equivalencia BH-BMPT'!$D$42,IF(J1172=42,'Equivalencia BH-BMPT'!$D$43,IF(J1172=43,'Equivalencia BH-BMPT'!$D$44,IF(J1172=44,'Equivalencia BH-BMPT'!$D$45,IF(J1172=45,'Equivalencia BH-BMPT'!$D$46,"No ha seleccionado un número de programa")))))))))))))))))))))))))))))))))))))))))))))</f>
        <v>No ha seleccionado un número de programa</v>
      </c>
      <c r="L1172" s="20"/>
      <c r="M1172" s="17"/>
      <c r="N1172" s="24"/>
      <c r="O1172" s="21"/>
      <c r="P1172" s="85"/>
      <c r="Q1172" s="22"/>
      <c r="R1172" s="22"/>
      <c r="S1172" s="22"/>
      <c r="T1172" s="22">
        <f t="shared" si="60"/>
        <v>0</v>
      </c>
      <c r="U1172" s="22"/>
      <c r="V1172" s="23"/>
      <c r="W1172" s="23"/>
      <c r="X1172" s="23"/>
      <c r="Y1172" s="17"/>
      <c r="Z1172" s="17"/>
      <c r="AA1172" s="39"/>
      <c r="AB1172" s="17"/>
      <c r="AC1172" s="17"/>
      <c r="AD1172" s="17"/>
      <c r="AE1172" s="17"/>
      <c r="AF1172" s="40" t="e">
        <f t="shared" si="61"/>
        <v>#DIV/0!</v>
      </c>
      <c r="AG1172" s="41"/>
      <c r="AH1172" s="41" t="b">
        <f t="shared" si="62"/>
        <v>1</v>
      </c>
    </row>
    <row r="1173" spans="1:34" ht="44.25" hidden="1" customHeight="1" thickBot="1" x14ac:dyDescent="0.3">
      <c r="A1173" s="17"/>
      <c r="B1173" s="17"/>
      <c r="C1173" s="3"/>
      <c r="D1173" s="17"/>
      <c r="E1173" s="3" t="str">
        <f>IF(D1173=1,'Tipo '!$B$2,IF(D1173=2,'Tipo '!$B$3,IF(D1173=3,'Tipo '!$B$4,IF(D1173=4,'Tipo '!$B$5,IF(D1173=5,'Tipo '!$B$6,IF(D1173=6,'Tipo '!$B$7,IF(D1173=7,'Tipo '!$B$8,IF(D1173=8,'Tipo '!$B$9,IF(D1173=9,'Tipo '!$B$10,IF(D1173=10,'Tipo '!$B$11,IF(D1173=11,'Tipo '!$B$12,IF(D1173=12,'Tipo '!$B$13,IF(D1173=13,'Tipo '!$B$14,IF(D1173=14,'Tipo '!$B$15,IF(D1173=15,'Tipo '!$B$16,IF(D1173=16,'Tipo '!$B$17,IF(D1173=17,'Tipo '!$B$18,IF(D1173=18,'Tipo '!$B$19,IF(D1173=19,'Tipo '!$B$20,IF(D1173=20,'Tipo '!$B$21,"No ha seleccionado un tipo de contrato válido"))))))))))))))))))))</f>
        <v>No ha seleccionado un tipo de contrato válido</v>
      </c>
      <c r="F1173" s="3"/>
      <c r="G1173" s="3"/>
      <c r="H1173" s="19"/>
      <c r="I1173" s="19"/>
      <c r="J1173" s="8"/>
      <c r="K1173" s="38" t="str">
        <f>IF(J1173=1,'Equivalencia BH-BMPT'!$D$2,IF(J1173=2,'Equivalencia BH-BMPT'!$D$3,IF(J1173=3,'Equivalencia BH-BMPT'!$D$4,IF(J1173=4,'Equivalencia BH-BMPT'!$D$5,IF(J1173=5,'Equivalencia BH-BMPT'!$D$6,IF(J1173=6,'Equivalencia BH-BMPT'!$D$7,IF(J1173=7,'Equivalencia BH-BMPT'!$D$8,IF(J1173=8,'Equivalencia BH-BMPT'!$D$9,IF(J1173=9,'Equivalencia BH-BMPT'!$D$10,IF(J1173=10,'Equivalencia BH-BMPT'!$D$11,IF(J1173=11,'Equivalencia BH-BMPT'!$D$12,IF(J1173=12,'Equivalencia BH-BMPT'!$D$13,IF(J1173=13,'Equivalencia BH-BMPT'!$D$14,IF(J1173=14,'Equivalencia BH-BMPT'!$D$15,IF(J1173=15,'Equivalencia BH-BMPT'!$D$16,IF(J1173=16,'Equivalencia BH-BMPT'!$D$17,IF(J1173=17,'Equivalencia BH-BMPT'!$D$18,IF(J1173=18,'Equivalencia BH-BMPT'!$D$19,IF(J1173=19,'Equivalencia BH-BMPT'!$D$20,IF(J1173=20,'Equivalencia BH-BMPT'!$D$21,IF(J1173=21,'Equivalencia BH-BMPT'!$D$22,IF(J1173=22,'Equivalencia BH-BMPT'!$D$23,IF(J1173=23,'Equivalencia BH-BMPT'!#REF!,IF(J1173=24,'Equivalencia BH-BMPT'!$D$25,IF(J1173=25,'Equivalencia BH-BMPT'!$D$26,IF(J1173=26,'Equivalencia BH-BMPT'!$D$27,IF(J1173=27,'Equivalencia BH-BMPT'!$D$28,IF(J1173=28,'Equivalencia BH-BMPT'!$D$29,IF(J1173=29,'Equivalencia BH-BMPT'!$D$30,IF(J1173=30,'Equivalencia BH-BMPT'!$D$31,IF(J1173=31,'Equivalencia BH-BMPT'!$D$32,IF(J1173=32,'Equivalencia BH-BMPT'!$D$33,IF(J1173=33,'Equivalencia BH-BMPT'!$D$34,IF(J1173=34,'Equivalencia BH-BMPT'!$D$35,IF(J1173=35,'Equivalencia BH-BMPT'!$D$36,IF(J1173=36,'Equivalencia BH-BMPT'!$D$37,IF(J1173=37,'Equivalencia BH-BMPT'!$D$38,IF(J1173=38,'Equivalencia BH-BMPT'!#REF!,IF(J1173=39,'Equivalencia BH-BMPT'!$D$40,IF(J1173=40,'Equivalencia BH-BMPT'!$D$41,IF(J1173=41,'Equivalencia BH-BMPT'!$D$42,IF(J1173=42,'Equivalencia BH-BMPT'!$D$43,IF(J1173=43,'Equivalencia BH-BMPT'!$D$44,IF(J1173=44,'Equivalencia BH-BMPT'!$D$45,IF(J1173=45,'Equivalencia BH-BMPT'!$D$46,"No ha seleccionado un número de programa")))))))))))))))))))))))))))))))))))))))))))))</f>
        <v>No ha seleccionado un número de programa</v>
      </c>
      <c r="L1173" s="20"/>
      <c r="M1173" s="17"/>
      <c r="N1173" s="24"/>
      <c r="O1173" s="21"/>
      <c r="P1173" s="85"/>
      <c r="Q1173" s="22"/>
      <c r="R1173" s="22"/>
      <c r="S1173" s="22"/>
      <c r="T1173" s="22">
        <f t="shared" si="60"/>
        <v>0</v>
      </c>
      <c r="U1173" s="22"/>
      <c r="V1173" s="23"/>
      <c r="W1173" s="23"/>
      <c r="X1173" s="23"/>
      <c r="Y1173" s="17"/>
      <c r="Z1173" s="17"/>
      <c r="AA1173" s="39"/>
      <c r="AB1173" s="17"/>
      <c r="AC1173" s="17"/>
      <c r="AD1173" s="17"/>
      <c r="AE1173" s="17"/>
      <c r="AF1173" s="40" t="e">
        <f t="shared" si="61"/>
        <v>#DIV/0!</v>
      </c>
      <c r="AG1173" s="41"/>
      <c r="AH1173" s="41" t="b">
        <f t="shared" si="62"/>
        <v>1</v>
      </c>
    </row>
    <row r="1174" spans="1:34" ht="44.25" hidden="1" customHeight="1" thickBot="1" x14ac:dyDescent="0.3">
      <c r="A1174" s="17"/>
      <c r="B1174" s="17"/>
      <c r="C1174" s="3"/>
      <c r="D1174" s="17"/>
      <c r="E1174" s="3" t="str">
        <f>IF(D1174=1,'Tipo '!$B$2,IF(D1174=2,'Tipo '!$B$3,IF(D1174=3,'Tipo '!$B$4,IF(D1174=4,'Tipo '!$B$5,IF(D1174=5,'Tipo '!$B$6,IF(D1174=6,'Tipo '!$B$7,IF(D1174=7,'Tipo '!$B$8,IF(D1174=8,'Tipo '!$B$9,IF(D1174=9,'Tipo '!$B$10,IF(D1174=10,'Tipo '!$B$11,IF(D1174=11,'Tipo '!$B$12,IF(D1174=12,'Tipo '!$B$13,IF(D1174=13,'Tipo '!$B$14,IF(D1174=14,'Tipo '!$B$15,IF(D1174=15,'Tipo '!$B$16,IF(D1174=16,'Tipo '!$B$17,IF(D1174=17,'Tipo '!$B$18,IF(D1174=18,'Tipo '!$B$19,IF(D1174=19,'Tipo '!$B$20,IF(D1174=20,'Tipo '!$B$21,"No ha seleccionado un tipo de contrato válido"))))))))))))))))))))</f>
        <v>No ha seleccionado un tipo de contrato válido</v>
      </c>
      <c r="F1174" s="3"/>
      <c r="G1174" s="3"/>
      <c r="H1174" s="19"/>
      <c r="I1174" s="19"/>
      <c r="J1174" s="8"/>
      <c r="K1174" s="38" t="str">
        <f>IF(J1174=1,'Equivalencia BH-BMPT'!$D$2,IF(J1174=2,'Equivalencia BH-BMPT'!$D$3,IF(J1174=3,'Equivalencia BH-BMPT'!$D$4,IF(J1174=4,'Equivalencia BH-BMPT'!$D$5,IF(J1174=5,'Equivalencia BH-BMPT'!$D$6,IF(J1174=6,'Equivalencia BH-BMPT'!$D$7,IF(J1174=7,'Equivalencia BH-BMPT'!$D$8,IF(J1174=8,'Equivalencia BH-BMPT'!$D$9,IF(J1174=9,'Equivalencia BH-BMPT'!$D$10,IF(J1174=10,'Equivalencia BH-BMPT'!$D$11,IF(J1174=11,'Equivalencia BH-BMPT'!$D$12,IF(J1174=12,'Equivalencia BH-BMPT'!$D$13,IF(J1174=13,'Equivalencia BH-BMPT'!$D$14,IF(J1174=14,'Equivalencia BH-BMPT'!$D$15,IF(J1174=15,'Equivalencia BH-BMPT'!$D$16,IF(J1174=16,'Equivalencia BH-BMPT'!$D$17,IF(J1174=17,'Equivalencia BH-BMPT'!$D$18,IF(J1174=18,'Equivalencia BH-BMPT'!$D$19,IF(J1174=19,'Equivalencia BH-BMPT'!$D$20,IF(J1174=20,'Equivalencia BH-BMPT'!$D$21,IF(J1174=21,'Equivalencia BH-BMPT'!$D$22,IF(J1174=22,'Equivalencia BH-BMPT'!$D$23,IF(J1174=23,'Equivalencia BH-BMPT'!#REF!,IF(J1174=24,'Equivalencia BH-BMPT'!$D$25,IF(J1174=25,'Equivalencia BH-BMPT'!$D$26,IF(J1174=26,'Equivalencia BH-BMPT'!$D$27,IF(J1174=27,'Equivalencia BH-BMPT'!$D$28,IF(J1174=28,'Equivalencia BH-BMPT'!$D$29,IF(J1174=29,'Equivalencia BH-BMPT'!$D$30,IF(J1174=30,'Equivalencia BH-BMPT'!$D$31,IF(J1174=31,'Equivalencia BH-BMPT'!$D$32,IF(J1174=32,'Equivalencia BH-BMPT'!$D$33,IF(J1174=33,'Equivalencia BH-BMPT'!$D$34,IF(J1174=34,'Equivalencia BH-BMPT'!$D$35,IF(J1174=35,'Equivalencia BH-BMPT'!$D$36,IF(J1174=36,'Equivalencia BH-BMPT'!$D$37,IF(J1174=37,'Equivalencia BH-BMPT'!$D$38,IF(J1174=38,'Equivalencia BH-BMPT'!#REF!,IF(J1174=39,'Equivalencia BH-BMPT'!$D$40,IF(J1174=40,'Equivalencia BH-BMPT'!$D$41,IF(J1174=41,'Equivalencia BH-BMPT'!$D$42,IF(J1174=42,'Equivalencia BH-BMPT'!$D$43,IF(J1174=43,'Equivalencia BH-BMPT'!$D$44,IF(J1174=44,'Equivalencia BH-BMPT'!$D$45,IF(J1174=45,'Equivalencia BH-BMPT'!$D$46,"No ha seleccionado un número de programa")))))))))))))))))))))))))))))))))))))))))))))</f>
        <v>No ha seleccionado un número de programa</v>
      </c>
      <c r="L1174" s="20"/>
      <c r="M1174" s="17"/>
      <c r="N1174" s="24"/>
      <c r="O1174" s="21"/>
      <c r="P1174" s="85"/>
      <c r="Q1174" s="22"/>
      <c r="R1174" s="22"/>
      <c r="S1174" s="22"/>
      <c r="T1174" s="22">
        <f t="shared" si="60"/>
        <v>0</v>
      </c>
      <c r="U1174" s="22"/>
      <c r="V1174" s="23"/>
      <c r="W1174" s="23"/>
      <c r="X1174" s="23"/>
      <c r="Y1174" s="17"/>
      <c r="Z1174" s="17"/>
      <c r="AA1174" s="39"/>
      <c r="AB1174" s="17"/>
      <c r="AC1174" s="17"/>
      <c r="AD1174" s="17"/>
      <c r="AE1174" s="17"/>
      <c r="AF1174" s="40" t="e">
        <f t="shared" si="61"/>
        <v>#DIV/0!</v>
      </c>
      <c r="AG1174" s="41"/>
      <c r="AH1174" s="41" t="b">
        <f t="shared" si="62"/>
        <v>1</v>
      </c>
    </row>
    <row r="1175" spans="1:34" ht="44.25" hidden="1" customHeight="1" thickBot="1" x14ac:dyDescent="0.3">
      <c r="A1175" s="17"/>
      <c r="B1175" s="17"/>
      <c r="C1175" s="3"/>
      <c r="D1175" s="17"/>
      <c r="E1175" s="3" t="str">
        <f>IF(D1175=1,'Tipo '!$B$2,IF(D1175=2,'Tipo '!$B$3,IF(D1175=3,'Tipo '!$B$4,IF(D1175=4,'Tipo '!$B$5,IF(D1175=5,'Tipo '!$B$6,IF(D1175=6,'Tipo '!$B$7,IF(D1175=7,'Tipo '!$B$8,IF(D1175=8,'Tipo '!$B$9,IF(D1175=9,'Tipo '!$B$10,IF(D1175=10,'Tipo '!$B$11,IF(D1175=11,'Tipo '!$B$12,IF(D1175=12,'Tipo '!$B$13,IF(D1175=13,'Tipo '!$B$14,IF(D1175=14,'Tipo '!$B$15,IF(D1175=15,'Tipo '!$B$16,IF(D1175=16,'Tipo '!$B$17,IF(D1175=17,'Tipo '!$B$18,IF(D1175=18,'Tipo '!$B$19,IF(D1175=19,'Tipo '!$B$20,IF(D1175=20,'Tipo '!$B$21,"No ha seleccionado un tipo de contrato válido"))))))))))))))))))))</f>
        <v>No ha seleccionado un tipo de contrato válido</v>
      </c>
      <c r="F1175" s="3"/>
      <c r="G1175" s="3"/>
      <c r="H1175" s="19"/>
      <c r="I1175" s="19"/>
      <c r="J1175" s="8"/>
      <c r="K1175" s="38" t="str">
        <f>IF(J1175=1,'Equivalencia BH-BMPT'!$D$2,IF(J1175=2,'Equivalencia BH-BMPT'!$D$3,IF(J1175=3,'Equivalencia BH-BMPT'!$D$4,IF(J1175=4,'Equivalencia BH-BMPT'!$D$5,IF(J1175=5,'Equivalencia BH-BMPT'!$D$6,IF(J1175=6,'Equivalencia BH-BMPT'!$D$7,IF(J1175=7,'Equivalencia BH-BMPT'!$D$8,IF(J1175=8,'Equivalencia BH-BMPT'!$D$9,IF(J1175=9,'Equivalencia BH-BMPT'!$D$10,IF(J1175=10,'Equivalencia BH-BMPT'!$D$11,IF(J1175=11,'Equivalencia BH-BMPT'!$D$12,IF(J1175=12,'Equivalencia BH-BMPT'!$D$13,IF(J1175=13,'Equivalencia BH-BMPT'!$D$14,IF(J1175=14,'Equivalencia BH-BMPT'!$D$15,IF(J1175=15,'Equivalencia BH-BMPT'!$D$16,IF(J1175=16,'Equivalencia BH-BMPT'!$D$17,IF(J1175=17,'Equivalencia BH-BMPT'!$D$18,IF(J1175=18,'Equivalencia BH-BMPT'!$D$19,IF(J1175=19,'Equivalencia BH-BMPT'!$D$20,IF(J1175=20,'Equivalencia BH-BMPT'!$D$21,IF(J1175=21,'Equivalencia BH-BMPT'!$D$22,IF(J1175=22,'Equivalencia BH-BMPT'!$D$23,IF(J1175=23,'Equivalencia BH-BMPT'!#REF!,IF(J1175=24,'Equivalencia BH-BMPT'!$D$25,IF(J1175=25,'Equivalencia BH-BMPT'!$D$26,IF(J1175=26,'Equivalencia BH-BMPT'!$D$27,IF(J1175=27,'Equivalencia BH-BMPT'!$D$28,IF(J1175=28,'Equivalencia BH-BMPT'!$D$29,IF(J1175=29,'Equivalencia BH-BMPT'!$D$30,IF(J1175=30,'Equivalencia BH-BMPT'!$D$31,IF(J1175=31,'Equivalencia BH-BMPT'!$D$32,IF(J1175=32,'Equivalencia BH-BMPT'!$D$33,IF(J1175=33,'Equivalencia BH-BMPT'!$D$34,IF(J1175=34,'Equivalencia BH-BMPT'!$D$35,IF(J1175=35,'Equivalencia BH-BMPT'!$D$36,IF(J1175=36,'Equivalencia BH-BMPT'!$D$37,IF(J1175=37,'Equivalencia BH-BMPT'!$D$38,IF(J1175=38,'Equivalencia BH-BMPT'!#REF!,IF(J1175=39,'Equivalencia BH-BMPT'!$D$40,IF(J1175=40,'Equivalencia BH-BMPT'!$D$41,IF(J1175=41,'Equivalencia BH-BMPT'!$D$42,IF(J1175=42,'Equivalencia BH-BMPT'!$D$43,IF(J1175=43,'Equivalencia BH-BMPT'!$D$44,IF(J1175=44,'Equivalencia BH-BMPT'!$D$45,IF(J1175=45,'Equivalencia BH-BMPT'!$D$46,"No ha seleccionado un número de programa")))))))))))))))))))))))))))))))))))))))))))))</f>
        <v>No ha seleccionado un número de programa</v>
      </c>
      <c r="L1175" s="20"/>
      <c r="M1175" s="17"/>
      <c r="N1175" s="24"/>
      <c r="O1175" s="21"/>
      <c r="P1175" s="85"/>
      <c r="Q1175" s="22"/>
      <c r="R1175" s="22"/>
      <c r="S1175" s="22"/>
      <c r="T1175" s="22">
        <f t="shared" si="60"/>
        <v>0</v>
      </c>
      <c r="U1175" s="22"/>
      <c r="V1175" s="23"/>
      <c r="W1175" s="23"/>
      <c r="X1175" s="23"/>
      <c r="Y1175" s="17"/>
      <c r="Z1175" s="17"/>
      <c r="AA1175" s="39"/>
      <c r="AB1175" s="17"/>
      <c r="AC1175" s="17"/>
      <c r="AD1175" s="17"/>
      <c r="AE1175" s="17"/>
      <c r="AF1175" s="40" t="e">
        <f t="shared" si="61"/>
        <v>#DIV/0!</v>
      </c>
      <c r="AG1175" s="41"/>
      <c r="AH1175" s="41" t="b">
        <f t="shared" si="62"/>
        <v>1</v>
      </c>
    </row>
    <row r="1176" spans="1:34" ht="44.25" hidden="1" customHeight="1" thickBot="1" x14ac:dyDescent="0.3">
      <c r="A1176" s="17"/>
      <c r="B1176" s="17"/>
      <c r="C1176" s="3"/>
      <c r="D1176" s="17"/>
      <c r="E1176" s="3" t="str">
        <f>IF(D1176=1,'Tipo '!$B$2,IF(D1176=2,'Tipo '!$B$3,IF(D1176=3,'Tipo '!$B$4,IF(D1176=4,'Tipo '!$B$5,IF(D1176=5,'Tipo '!$B$6,IF(D1176=6,'Tipo '!$B$7,IF(D1176=7,'Tipo '!$B$8,IF(D1176=8,'Tipo '!$B$9,IF(D1176=9,'Tipo '!$B$10,IF(D1176=10,'Tipo '!$B$11,IF(D1176=11,'Tipo '!$B$12,IF(D1176=12,'Tipo '!$B$13,IF(D1176=13,'Tipo '!$B$14,IF(D1176=14,'Tipo '!$B$15,IF(D1176=15,'Tipo '!$B$16,IF(D1176=16,'Tipo '!$B$17,IF(D1176=17,'Tipo '!$B$18,IF(D1176=18,'Tipo '!$B$19,IF(D1176=19,'Tipo '!$B$20,IF(D1176=20,'Tipo '!$B$21,"No ha seleccionado un tipo de contrato válido"))))))))))))))))))))</f>
        <v>No ha seleccionado un tipo de contrato válido</v>
      </c>
      <c r="F1176" s="3"/>
      <c r="G1176" s="3"/>
      <c r="H1176" s="19"/>
      <c r="I1176" s="19"/>
      <c r="J1176" s="8"/>
      <c r="K1176" s="38" t="str">
        <f>IF(J1176=1,'Equivalencia BH-BMPT'!$D$2,IF(J1176=2,'Equivalencia BH-BMPT'!$D$3,IF(J1176=3,'Equivalencia BH-BMPT'!$D$4,IF(J1176=4,'Equivalencia BH-BMPT'!$D$5,IF(J1176=5,'Equivalencia BH-BMPT'!$D$6,IF(J1176=6,'Equivalencia BH-BMPT'!$D$7,IF(J1176=7,'Equivalencia BH-BMPT'!$D$8,IF(J1176=8,'Equivalencia BH-BMPT'!$D$9,IF(J1176=9,'Equivalencia BH-BMPT'!$D$10,IF(J1176=10,'Equivalencia BH-BMPT'!$D$11,IF(J1176=11,'Equivalencia BH-BMPT'!$D$12,IF(J1176=12,'Equivalencia BH-BMPT'!$D$13,IF(J1176=13,'Equivalencia BH-BMPT'!$D$14,IF(J1176=14,'Equivalencia BH-BMPT'!$D$15,IF(J1176=15,'Equivalencia BH-BMPT'!$D$16,IF(J1176=16,'Equivalencia BH-BMPT'!$D$17,IF(J1176=17,'Equivalencia BH-BMPT'!$D$18,IF(J1176=18,'Equivalencia BH-BMPT'!$D$19,IF(J1176=19,'Equivalencia BH-BMPT'!$D$20,IF(J1176=20,'Equivalencia BH-BMPT'!$D$21,IF(J1176=21,'Equivalencia BH-BMPT'!$D$22,IF(J1176=22,'Equivalencia BH-BMPT'!$D$23,IF(J1176=23,'Equivalencia BH-BMPT'!#REF!,IF(J1176=24,'Equivalencia BH-BMPT'!$D$25,IF(J1176=25,'Equivalencia BH-BMPT'!$D$26,IF(J1176=26,'Equivalencia BH-BMPT'!$D$27,IF(J1176=27,'Equivalencia BH-BMPT'!$D$28,IF(J1176=28,'Equivalencia BH-BMPT'!$D$29,IF(J1176=29,'Equivalencia BH-BMPT'!$D$30,IF(J1176=30,'Equivalencia BH-BMPT'!$D$31,IF(J1176=31,'Equivalencia BH-BMPT'!$D$32,IF(J1176=32,'Equivalencia BH-BMPT'!$D$33,IF(J1176=33,'Equivalencia BH-BMPT'!$D$34,IF(J1176=34,'Equivalencia BH-BMPT'!$D$35,IF(J1176=35,'Equivalencia BH-BMPT'!$D$36,IF(J1176=36,'Equivalencia BH-BMPT'!$D$37,IF(J1176=37,'Equivalencia BH-BMPT'!$D$38,IF(J1176=38,'Equivalencia BH-BMPT'!#REF!,IF(J1176=39,'Equivalencia BH-BMPT'!$D$40,IF(J1176=40,'Equivalencia BH-BMPT'!$D$41,IF(J1176=41,'Equivalencia BH-BMPT'!$D$42,IF(J1176=42,'Equivalencia BH-BMPT'!$D$43,IF(J1176=43,'Equivalencia BH-BMPT'!$D$44,IF(J1176=44,'Equivalencia BH-BMPT'!$D$45,IF(J1176=45,'Equivalencia BH-BMPT'!$D$46,"No ha seleccionado un número de programa")))))))))))))))))))))))))))))))))))))))))))))</f>
        <v>No ha seleccionado un número de programa</v>
      </c>
      <c r="L1176" s="20"/>
      <c r="M1176" s="17"/>
      <c r="N1176" s="24"/>
      <c r="O1176" s="21"/>
      <c r="P1176" s="85"/>
      <c r="Q1176" s="22"/>
      <c r="R1176" s="22"/>
      <c r="S1176" s="22"/>
      <c r="T1176" s="22">
        <f t="shared" si="60"/>
        <v>0</v>
      </c>
      <c r="U1176" s="22"/>
      <c r="V1176" s="23"/>
      <c r="W1176" s="23"/>
      <c r="X1176" s="23"/>
      <c r="Y1176" s="17"/>
      <c r="Z1176" s="17"/>
      <c r="AA1176" s="39"/>
      <c r="AB1176" s="17"/>
      <c r="AC1176" s="17"/>
      <c r="AD1176" s="17"/>
      <c r="AE1176" s="17"/>
      <c r="AF1176" s="40" t="e">
        <f t="shared" si="61"/>
        <v>#DIV/0!</v>
      </c>
      <c r="AG1176" s="41"/>
      <c r="AH1176" s="41" t="b">
        <f t="shared" si="62"/>
        <v>1</v>
      </c>
    </row>
    <row r="1177" spans="1:34" ht="44.25" hidden="1" customHeight="1" thickBot="1" x14ac:dyDescent="0.3">
      <c r="A1177" s="17"/>
      <c r="B1177" s="17"/>
      <c r="C1177" s="3"/>
      <c r="D1177" s="17"/>
      <c r="E1177" s="3" t="str">
        <f>IF(D1177=1,'Tipo '!$B$2,IF(D1177=2,'Tipo '!$B$3,IF(D1177=3,'Tipo '!$B$4,IF(D1177=4,'Tipo '!$B$5,IF(D1177=5,'Tipo '!$B$6,IF(D1177=6,'Tipo '!$B$7,IF(D1177=7,'Tipo '!$B$8,IF(D1177=8,'Tipo '!$B$9,IF(D1177=9,'Tipo '!$B$10,IF(D1177=10,'Tipo '!$B$11,IF(D1177=11,'Tipo '!$B$12,IF(D1177=12,'Tipo '!$B$13,IF(D1177=13,'Tipo '!$B$14,IF(D1177=14,'Tipo '!$B$15,IF(D1177=15,'Tipo '!$B$16,IF(D1177=16,'Tipo '!$B$17,IF(D1177=17,'Tipo '!$B$18,IF(D1177=18,'Tipo '!$B$19,IF(D1177=19,'Tipo '!$B$20,IF(D1177=20,'Tipo '!$B$21,"No ha seleccionado un tipo de contrato válido"))))))))))))))))))))</f>
        <v>No ha seleccionado un tipo de contrato válido</v>
      </c>
      <c r="F1177" s="3"/>
      <c r="G1177" s="3"/>
      <c r="H1177" s="19"/>
      <c r="I1177" s="19"/>
      <c r="J1177" s="8"/>
      <c r="K1177" s="38" t="str">
        <f>IF(J1177=1,'Equivalencia BH-BMPT'!$D$2,IF(J1177=2,'Equivalencia BH-BMPT'!$D$3,IF(J1177=3,'Equivalencia BH-BMPT'!$D$4,IF(J1177=4,'Equivalencia BH-BMPT'!$D$5,IF(J1177=5,'Equivalencia BH-BMPT'!$D$6,IF(J1177=6,'Equivalencia BH-BMPT'!$D$7,IF(J1177=7,'Equivalencia BH-BMPT'!$D$8,IF(J1177=8,'Equivalencia BH-BMPT'!$D$9,IF(J1177=9,'Equivalencia BH-BMPT'!$D$10,IF(J1177=10,'Equivalencia BH-BMPT'!$D$11,IF(J1177=11,'Equivalencia BH-BMPT'!$D$12,IF(J1177=12,'Equivalencia BH-BMPT'!$D$13,IF(J1177=13,'Equivalencia BH-BMPT'!$D$14,IF(J1177=14,'Equivalencia BH-BMPT'!$D$15,IF(J1177=15,'Equivalencia BH-BMPT'!$D$16,IF(J1177=16,'Equivalencia BH-BMPT'!$D$17,IF(J1177=17,'Equivalencia BH-BMPT'!$D$18,IF(J1177=18,'Equivalencia BH-BMPT'!$D$19,IF(J1177=19,'Equivalencia BH-BMPT'!$D$20,IF(J1177=20,'Equivalencia BH-BMPT'!$D$21,IF(J1177=21,'Equivalencia BH-BMPT'!$D$22,IF(J1177=22,'Equivalencia BH-BMPT'!$D$23,IF(J1177=23,'Equivalencia BH-BMPT'!#REF!,IF(J1177=24,'Equivalencia BH-BMPT'!$D$25,IF(J1177=25,'Equivalencia BH-BMPT'!$D$26,IF(J1177=26,'Equivalencia BH-BMPT'!$D$27,IF(J1177=27,'Equivalencia BH-BMPT'!$D$28,IF(J1177=28,'Equivalencia BH-BMPT'!$D$29,IF(J1177=29,'Equivalencia BH-BMPT'!$D$30,IF(J1177=30,'Equivalencia BH-BMPT'!$D$31,IF(J1177=31,'Equivalencia BH-BMPT'!$D$32,IF(J1177=32,'Equivalencia BH-BMPT'!$D$33,IF(J1177=33,'Equivalencia BH-BMPT'!$D$34,IF(J1177=34,'Equivalencia BH-BMPT'!$D$35,IF(J1177=35,'Equivalencia BH-BMPT'!$D$36,IF(J1177=36,'Equivalencia BH-BMPT'!$D$37,IF(J1177=37,'Equivalencia BH-BMPT'!$D$38,IF(J1177=38,'Equivalencia BH-BMPT'!#REF!,IF(J1177=39,'Equivalencia BH-BMPT'!$D$40,IF(J1177=40,'Equivalencia BH-BMPT'!$D$41,IF(J1177=41,'Equivalencia BH-BMPT'!$D$42,IF(J1177=42,'Equivalencia BH-BMPT'!$D$43,IF(J1177=43,'Equivalencia BH-BMPT'!$D$44,IF(J1177=44,'Equivalencia BH-BMPT'!$D$45,IF(J1177=45,'Equivalencia BH-BMPT'!$D$46,"No ha seleccionado un número de programa")))))))))))))))))))))))))))))))))))))))))))))</f>
        <v>No ha seleccionado un número de programa</v>
      </c>
      <c r="L1177" s="20"/>
      <c r="M1177" s="17"/>
      <c r="N1177" s="24"/>
      <c r="O1177" s="21"/>
      <c r="P1177" s="85"/>
      <c r="Q1177" s="22"/>
      <c r="R1177" s="22"/>
      <c r="S1177" s="22"/>
      <c r="T1177" s="22">
        <f t="shared" si="60"/>
        <v>0</v>
      </c>
      <c r="U1177" s="22"/>
      <c r="V1177" s="23"/>
      <c r="W1177" s="23"/>
      <c r="X1177" s="23"/>
      <c r="Y1177" s="17"/>
      <c r="Z1177" s="17"/>
      <c r="AA1177" s="39"/>
      <c r="AB1177" s="17"/>
      <c r="AC1177" s="17"/>
      <c r="AD1177" s="17"/>
      <c r="AE1177" s="17"/>
      <c r="AF1177" s="40" t="e">
        <f t="shared" si="61"/>
        <v>#DIV/0!</v>
      </c>
      <c r="AG1177" s="41"/>
      <c r="AH1177" s="41" t="b">
        <f t="shared" si="62"/>
        <v>1</v>
      </c>
    </row>
    <row r="1178" spans="1:34" ht="44.25" hidden="1" customHeight="1" thickBot="1" x14ac:dyDescent="0.3">
      <c r="A1178" s="17"/>
      <c r="B1178" s="17"/>
      <c r="C1178" s="3"/>
      <c r="D1178" s="17"/>
      <c r="E1178" s="3" t="str">
        <f>IF(D1178=1,'Tipo '!$B$2,IF(D1178=2,'Tipo '!$B$3,IF(D1178=3,'Tipo '!$B$4,IF(D1178=4,'Tipo '!$B$5,IF(D1178=5,'Tipo '!$B$6,IF(D1178=6,'Tipo '!$B$7,IF(D1178=7,'Tipo '!$B$8,IF(D1178=8,'Tipo '!$B$9,IF(D1178=9,'Tipo '!$B$10,IF(D1178=10,'Tipo '!$B$11,IF(D1178=11,'Tipo '!$B$12,IF(D1178=12,'Tipo '!$B$13,IF(D1178=13,'Tipo '!$B$14,IF(D1178=14,'Tipo '!$B$15,IF(D1178=15,'Tipo '!$B$16,IF(D1178=16,'Tipo '!$B$17,IF(D1178=17,'Tipo '!$B$18,IF(D1178=18,'Tipo '!$B$19,IF(D1178=19,'Tipo '!$B$20,IF(D1178=20,'Tipo '!$B$21,"No ha seleccionado un tipo de contrato válido"))))))))))))))))))))</f>
        <v>No ha seleccionado un tipo de contrato válido</v>
      </c>
      <c r="F1178" s="3"/>
      <c r="G1178" s="3"/>
      <c r="H1178" s="19"/>
      <c r="I1178" s="19"/>
      <c r="J1178" s="8"/>
      <c r="K1178" s="38" t="str">
        <f>IF(J1178=1,'Equivalencia BH-BMPT'!$D$2,IF(J1178=2,'Equivalencia BH-BMPT'!$D$3,IF(J1178=3,'Equivalencia BH-BMPT'!$D$4,IF(J1178=4,'Equivalencia BH-BMPT'!$D$5,IF(J1178=5,'Equivalencia BH-BMPT'!$D$6,IF(J1178=6,'Equivalencia BH-BMPT'!$D$7,IF(J1178=7,'Equivalencia BH-BMPT'!$D$8,IF(J1178=8,'Equivalencia BH-BMPT'!$D$9,IF(J1178=9,'Equivalencia BH-BMPT'!$D$10,IF(J1178=10,'Equivalencia BH-BMPT'!$D$11,IF(J1178=11,'Equivalencia BH-BMPT'!$D$12,IF(J1178=12,'Equivalencia BH-BMPT'!$D$13,IF(J1178=13,'Equivalencia BH-BMPT'!$D$14,IF(J1178=14,'Equivalencia BH-BMPT'!$D$15,IF(J1178=15,'Equivalencia BH-BMPT'!$D$16,IF(J1178=16,'Equivalencia BH-BMPT'!$D$17,IF(J1178=17,'Equivalencia BH-BMPT'!$D$18,IF(J1178=18,'Equivalencia BH-BMPT'!$D$19,IF(J1178=19,'Equivalencia BH-BMPT'!$D$20,IF(J1178=20,'Equivalencia BH-BMPT'!$D$21,IF(J1178=21,'Equivalencia BH-BMPT'!$D$22,IF(J1178=22,'Equivalencia BH-BMPT'!$D$23,IF(J1178=23,'Equivalencia BH-BMPT'!#REF!,IF(J1178=24,'Equivalencia BH-BMPT'!$D$25,IF(J1178=25,'Equivalencia BH-BMPT'!$D$26,IF(J1178=26,'Equivalencia BH-BMPT'!$D$27,IF(J1178=27,'Equivalencia BH-BMPT'!$D$28,IF(J1178=28,'Equivalencia BH-BMPT'!$D$29,IF(J1178=29,'Equivalencia BH-BMPT'!$D$30,IF(J1178=30,'Equivalencia BH-BMPT'!$D$31,IF(J1178=31,'Equivalencia BH-BMPT'!$D$32,IF(J1178=32,'Equivalencia BH-BMPT'!$D$33,IF(J1178=33,'Equivalencia BH-BMPT'!$D$34,IF(J1178=34,'Equivalencia BH-BMPT'!$D$35,IF(J1178=35,'Equivalencia BH-BMPT'!$D$36,IF(J1178=36,'Equivalencia BH-BMPT'!$D$37,IF(J1178=37,'Equivalencia BH-BMPT'!$D$38,IF(J1178=38,'Equivalencia BH-BMPT'!#REF!,IF(J1178=39,'Equivalencia BH-BMPT'!$D$40,IF(J1178=40,'Equivalencia BH-BMPT'!$D$41,IF(J1178=41,'Equivalencia BH-BMPT'!$D$42,IF(J1178=42,'Equivalencia BH-BMPT'!$D$43,IF(J1178=43,'Equivalencia BH-BMPT'!$D$44,IF(J1178=44,'Equivalencia BH-BMPT'!$D$45,IF(J1178=45,'Equivalencia BH-BMPT'!$D$46,"No ha seleccionado un número de programa")))))))))))))))))))))))))))))))))))))))))))))</f>
        <v>No ha seleccionado un número de programa</v>
      </c>
      <c r="L1178" s="20"/>
      <c r="M1178" s="17"/>
      <c r="N1178" s="24"/>
      <c r="O1178" s="21"/>
      <c r="P1178" s="85"/>
      <c r="Q1178" s="22"/>
      <c r="R1178" s="22"/>
      <c r="S1178" s="22"/>
      <c r="T1178" s="22">
        <f t="shared" si="60"/>
        <v>0</v>
      </c>
      <c r="U1178" s="22"/>
      <c r="V1178" s="23"/>
      <c r="W1178" s="23"/>
      <c r="X1178" s="23"/>
      <c r="Y1178" s="17"/>
      <c r="Z1178" s="17"/>
      <c r="AA1178" s="39"/>
      <c r="AB1178" s="17"/>
      <c r="AC1178" s="17"/>
      <c r="AD1178" s="17"/>
      <c r="AE1178" s="17"/>
      <c r="AF1178" s="40" t="e">
        <f t="shared" si="61"/>
        <v>#DIV/0!</v>
      </c>
      <c r="AG1178" s="41"/>
      <c r="AH1178" s="41" t="b">
        <f t="shared" si="62"/>
        <v>1</v>
      </c>
    </row>
    <row r="1179" spans="1:34" ht="44.25" hidden="1" customHeight="1" thickBot="1" x14ac:dyDescent="0.3">
      <c r="A1179" s="17"/>
      <c r="B1179" s="17"/>
      <c r="C1179" s="3"/>
      <c r="D1179" s="17"/>
      <c r="E1179" s="3" t="str">
        <f>IF(D1179=1,'Tipo '!$B$2,IF(D1179=2,'Tipo '!$B$3,IF(D1179=3,'Tipo '!$B$4,IF(D1179=4,'Tipo '!$B$5,IF(D1179=5,'Tipo '!$B$6,IF(D1179=6,'Tipo '!$B$7,IF(D1179=7,'Tipo '!$B$8,IF(D1179=8,'Tipo '!$B$9,IF(D1179=9,'Tipo '!$B$10,IF(D1179=10,'Tipo '!$B$11,IF(D1179=11,'Tipo '!$B$12,IF(D1179=12,'Tipo '!$B$13,IF(D1179=13,'Tipo '!$B$14,IF(D1179=14,'Tipo '!$B$15,IF(D1179=15,'Tipo '!$B$16,IF(D1179=16,'Tipo '!$B$17,IF(D1179=17,'Tipo '!$B$18,IF(D1179=18,'Tipo '!$B$19,IF(D1179=19,'Tipo '!$B$20,IF(D1179=20,'Tipo '!$B$21,"No ha seleccionado un tipo de contrato válido"))))))))))))))))))))</f>
        <v>No ha seleccionado un tipo de contrato válido</v>
      </c>
      <c r="F1179" s="3"/>
      <c r="G1179" s="3"/>
      <c r="H1179" s="19"/>
      <c r="I1179" s="19"/>
      <c r="J1179" s="8"/>
      <c r="K1179" s="38" t="str">
        <f>IF(J1179=1,'Equivalencia BH-BMPT'!$D$2,IF(J1179=2,'Equivalencia BH-BMPT'!$D$3,IF(J1179=3,'Equivalencia BH-BMPT'!$D$4,IF(J1179=4,'Equivalencia BH-BMPT'!$D$5,IF(J1179=5,'Equivalencia BH-BMPT'!$D$6,IF(J1179=6,'Equivalencia BH-BMPT'!$D$7,IF(J1179=7,'Equivalencia BH-BMPT'!$D$8,IF(J1179=8,'Equivalencia BH-BMPT'!$D$9,IF(J1179=9,'Equivalencia BH-BMPT'!$D$10,IF(J1179=10,'Equivalencia BH-BMPT'!$D$11,IF(J1179=11,'Equivalencia BH-BMPT'!$D$12,IF(J1179=12,'Equivalencia BH-BMPT'!$D$13,IF(J1179=13,'Equivalencia BH-BMPT'!$D$14,IF(J1179=14,'Equivalencia BH-BMPT'!$D$15,IF(J1179=15,'Equivalencia BH-BMPT'!$D$16,IF(J1179=16,'Equivalencia BH-BMPT'!$D$17,IF(J1179=17,'Equivalencia BH-BMPT'!$D$18,IF(J1179=18,'Equivalencia BH-BMPT'!$D$19,IF(J1179=19,'Equivalencia BH-BMPT'!$D$20,IF(J1179=20,'Equivalencia BH-BMPT'!$D$21,IF(J1179=21,'Equivalencia BH-BMPT'!$D$22,IF(J1179=22,'Equivalencia BH-BMPT'!$D$23,IF(J1179=23,'Equivalencia BH-BMPT'!#REF!,IF(J1179=24,'Equivalencia BH-BMPT'!$D$25,IF(J1179=25,'Equivalencia BH-BMPT'!$D$26,IF(J1179=26,'Equivalencia BH-BMPT'!$D$27,IF(J1179=27,'Equivalencia BH-BMPT'!$D$28,IF(J1179=28,'Equivalencia BH-BMPT'!$D$29,IF(J1179=29,'Equivalencia BH-BMPT'!$D$30,IF(J1179=30,'Equivalencia BH-BMPT'!$D$31,IF(J1179=31,'Equivalencia BH-BMPT'!$D$32,IF(J1179=32,'Equivalencia BH-BMPT'!$D$33,IF(J1179=33,'Equivalencia BH-BMPT'!$D$34,IF(J1179=34,'Equivalencia BH-BMPT'!$D$35,IF(J1179=35,'Equivalencia BH-BMPT'!$D$36,IF(J1179=36,'Equivalencia BH-BMPT'!$D$37,IF(J1179=37,'Equivalencia BH-BMPT'!$D$38,IF(J1179=38,'Equivalencia BH-BMPT'!#REF!,IF(J1179=39,'Equivalencia BH-BMPT'!$D$40,IF(J1179=40,'Equivalencia BH-BMPT'!$D$41,IF(J1179=41,'Equivalencia BH-BMPT'!$D$42,IF(J1179=42,'Equivalencia BH-BMPT'!$D$43,IF(J1179=43,'Equivalencia BH-BMPT'!$D$44,IF(J1179=44,'Equivalencia BH-BMPT'!$D$45,IF(J1179=45,'Equivalencia BH-BMPT'!$D$46,"No ha seleccionado un número de programa")))))))))))))))))))))))))))))))))))))))))))))</f>
        <v>No ha seleccionado un número de programa</v>
      </c>
      <c r="L1179" s="20"/>
      <c r="M1179" s="17"/>
      <c r="N1179" s="24"/>
      <c r="O1179" s="21"/>
      <c r="P1179" s="85"/>
      <c r="Q1179" s="22"/>
      <c r="R1179" s="22"/>
      <c r="S1179" s="22"/>
      <c r="T1179" s="22">
        <f t="shared" si="60"/>
        <v>0</v>
      </c>
      <c r="U1179" s="22"/>
      <c r="V1179" s="23"/>
      <c r="W1179" s="23"/>
      <c r="X1179" s="23"/>
      <c r="Y1179" s="17"/>
      <c r="Z1179" s="17"/>
      <c r="AA1179" s="39"/>
      <c r="AB1179" s="17"/>
      <c r="AC1179" s="17"/>
      <c r="AD1179" s="17"/>
      <c r="AE1179" s="17"/>
      <c r="AF1179" s="40" t="e">
        <f t="shared" si="61"/>
        <v>#DIV/0!</v>
      </c>
      <c r="AG1179" s="41"/>
      <c r="AH1179" s="41" t="b">
        <f t="shared" si="62"/>
        <v>1</v>
      </c>
    </row>
    <row r="1180" spans="1:34" ht="44.25" hidden="1" customHeight="1" thickBot="1" x14ac:dyDescent="0.3">
      <c r="A1180" s="17"/>
      <c r="B1180" s="17"/>
      <c r="C1180" s="3"/>
      <c r="D1180" s="17"/>
      <c r="E1180" s="3" t="str">
        <f>IF(D1180=1,'Tipo '!$B$2,IF(D1180=2,'Tipo '!$B$3,IF(D1180=3,'Tipo '!$B$4,IF(D1180=4,'Tipo '!$B$5,IF(D1180=5,'Tipo '!$B$6,IF(D1180=6,'Tipo '!$B$7,IF(D1180=7,'Tipo '!$B$8,IF(D1180=8,'Tipo '!$B$9,IF(D1180=9,'Tipo '!$B$10,IF(D1180=10,'Tipo '!$B$11,IF(D1180=11,'Tipo '!$B$12,IF(D1180=12,'Tipo '!$B$13,IF(D1180=13,'Tipo '!$B$14,IF(D1180=14,'Tipo '!$B$15,IF(D1180=15,'Tipo '!$B$16,IF(D1180=16,'Tipo '!$B$17,IF(D1180=17,'Tipo '!$B$18,IF(D1180=18,'Tipo '!$B$19,IF(D1180=19,'Tipo '!$B$20,IF(D1180=20,'Tipo '!$B$21,"No ha seleccionado un tipo de contrato válido"))))))))))))))))))))</f>
        <v>No ha seleccionado un tipo de contrato válido</v>
      </c>
      <c r="F1180" s="3"/>
      <c r="G1180" s="3"/>
      <c r="H1180" s="19"/>
      <c r="I1180" s="19"/>
      <c r="J1180" s="8"/>
      <c r="K1180" s="38" t="str">
        <f>IF(J1180=1,'Equivalencia BH-BMPT'!$D$2,IF(J1180=2,'Equivalencia BH-BMPT'!$D$3,IF(J1180=3,'Equivalencia BH-BMPT'!$D$4,IF(J1180=4,'Equivalencia BH-BMPT'!$D$5,IF(J1180=5,'Equivalencia BH-BMPT'!$D$6,IF(J1180=6,'Equivalencia BH-BMPT'!$D$7,IF(J1180=7,'Equivalencia BH-BMPT'!$D$8,IF(J1180=8,'Equivalencia BH-BMPT'!$D$9,IF(J1180=9,'Equivalencia BH-BMPT'!$D$10,IF(J1180=10,'Equivalencia BH-BMPT'!$D$11,IF(J1180=11,'Equivalencia BH-BMPT'!$D$12,IF(J1180=12,'Equivalencia BH-BMPT'!$D$13,IF(J1180=13,'Equivalencia BH-BMPT'!$D$14,IF(J1180=14,'Equivalencia BH-BMPT'!$D$15,IF(J1180=15,'Equivalencia BH-BMPT'!$D$16,IF(J1180=16,'Equivalencia BH-BMPT'!$D$17,IF(J1180=17,'Equivalencia BH-BMPT'!$D$18,IF(J1180=18,'Equivalencia BH-BMPT'!$D$19,IF(J1180=19,'Equivalencia BH-BMPT'!$D$20,IF(J1180=20,'Equivalencia BH-BMPT'!$D$21,IF(J1180=21,'Equivalencia BH-BMPT'!$D$22,IF(J1180=22,'Equivalencia BH-BMPT'!$D$23,IF(J1180=23,'Equivalencia BH-BMPT'!#REF!,IF(J1180=24,'Equivalencia BH-BMPT'!$D$25,IF(J1180=25,'Equivalencia BH-BMPT'!$D$26,IF(J1180=26,'Equivalencia BH-BMPT'!$D$27,IF(J1180=27,'Equivalencia BH-BMPT'!$D$28,IF(J1180=28,'Equivalencia BH-BMPT'!$D$29,IF(J1180=29,'Equivalencia BH-BMPT'!$D$30,IF(J1180=30,'Equivalencia BH-BMPT'!$D$31,IF(J1180=31,'Equivalencia BH-BMPT'!$D$32,IF(J1180=32,'Equivalencia BH-BMPT'!$D$33,IF(J1180=33,'Equivalencia BH-BMPT'!$D$34,IF(J1180=34,'Equivalencia BH-BMPT'!$D$35,IF(J1180=35,'Equivalencia BH-BMPT'!$D$36,IF(J1180=36,'Equivalencia BH-BMPT'!$D$37,IF(J1180=37,'Equivalencia BH-BMPT'!$D$38,IF(J1180=38,'Equivalencia BH-BMPT'!#REF!,IF(J1180=39,'Equivalencia BH-BMPT'!$D$40,IF(J1180=40,'Equivalencia BH-BMPT'!$D$41,IF(J1180=41,'Equivalencia BH-BMPT'!$D$42,IF(J1180=42,'Equivalencia BH-BMPT'!$D$43,IF(J1180=43,'Equivalencia BH-BMPT'!$D$44,IF(J1180=44,'Equivalencia BH-BMPT'!$D$45,IF(J1180=45,'Equivalencia BH-BMPT'!$D$46,"No ha seleccionado un número de programa")))))))))))))))))))))))))))))))))))))))))))))</f>
        <v>No ha seleccionado un número de programa</v>
      </c>
      <c r="L1180" s="20"/>
      <c r="M1180" s="17"/>
      <c r="N1180" s="24"/>
      <c r="O1180" s="21"/>
      <c r="P1180" s="85"/>
      <c r="Q1180" s="22"/>
      <c r="R1180" s="22"/>
      <c r="S1180" s="22"/>
      <c r="T1180" s="22">
        <f t="shared" si="60"/>
        <v>0</v>
      </c>
      <c r="U1180" s="22"/>
      <c r="V1180" s="23"/>
      <c r="W1180" s="23"/>
      <c r="X1180" s="23"/>
      <c r="Y1180" s="17"/>
      <c r="Z1180" s="17"/>
      <c r="AA1180" s="39"/>
      <c r="AB1180" s="17"/>
      <c r="AC1180" s="17"/>
      <c r="AD1180" s="17"/>
      <c r="AE1180" s="17"/>
      <c r="AF1180" s="40" t="e">
        <f t="shared" si="61"/>
        <v>#DIV/0!</v>
      </c>
      <c r="AG1180" s="41"/>
      <c r="AH1180" s="41" t="b">
        <f t="shared" si="62"/>
        <v>1</v>
      </c>
    </row>
    <row r="1181" spans="1:34" ht="44.25" hidden="1" customHeight="1" thickBot="1" x14ac:dyDescent="0.3">
      <c r="A1181" s="17"/>
      <c r="B1181" s="17"/>
      <c r="C1181" s="3"/>
      <c r="D1181" s="17"/>
      <c r="E1181" s="3" t="str">
        <f>IF(D1181=1,'Tipo '!$B$2,IF(D1181=2,'Tipo '!$B$3,IF(D1181=3,'Tipo '!$B$4,IF(D1181=4,'Tipo '!$B$5,IF(D1181=5,'Tipo '!$B$6,IF(D1181=6,'Tipo '!$B$7,IF(D1181=7,'Tipo '!$B$8,IF(D1181=8,'Tipo '!$B$9,IF(D1181=9,'Tipo '!$B$10,IF(D1181=10,'Tipo '!$B$11,IF(D1181=11,'Tipo '!$B$12,IF(D1181=12,'Tipo '!$B$13,IF(D1181=13,'Tipo '!$B$14,IF(D1181=14,'Tipo '!$B$15,IF(D1181=15,'Tipo '!$B$16,IF(D1181=16,'Tipo '!$B$17,IF(D1181=17,'Tipo '!$B$18,IF(D1181=18,'Tipo '!$B$19,IF(D1181=19,'Tipo '!$B$20,IF(D1181=20,'Tipo '!$B$21,"No ha seleccionado un tipo de contrato válido"))))))))))))))))))))</f>
        <v>No ha seleccionado un tipo de contrato válido</v>
      </c>
      <c r="F1181" s="3"/>
      <c r="G1181" s="3"/>
      <c r="H1181" s="19"/>
      <c r="I1181" s="19"/>
      <c r="J1181" s="8"/>
      <c r="K1181" s="38" t="str">
        <f>IF(J1181=1,'Equivalencia BH-BMPT'!$D$2,IF(J1181=2,'Equivalencia BH-BMPT'!$D$3,IF(J1181=3,'Equivalencia BH-BMPT'!$D$4,IF(J1181=4,'Equivalencia BH-BMPT'!$D$5,IF(J1181=5,'Equivalencia BH-BMPT'!$D$6,IF(J1181=6,'Equivalencia BH-BMPT'!$D$7,IF(J1181=7,'Equivalencia BH-BMPT'!$D$8,IF(J1181=8,'Equivalencia BH-BMPT'!$D$9,IF(J1181=9,'Equivalencia BH-BMPT'!$D$10,IF(J1181=10,'Equivalencia BH-BMPT'!$D$11,IF(J1181=11,'Equivalencia BH-BMPT'!$D$12,IF(J1181=12,'Equivalencia BH-BMPT'!$D$13,IF(J1181=13,'Equivalencia BH-BMPT'!$D$14,IF(J1181=14,'Equivalencia BH-BMPT'!$D$15,IF(J1181=15,'Equivalencia BH-BMPT'!$D$16,IF(J1181=16,'Equivalencia BH-BMPT'!$D$17,IF(J1181=17,'Equivalencia BH-BMPT'!$D$18,IF(J1181=18,'Equivalencia BH-BMPT'!$D$19,IF(J1181=19,'Equivalencia BH-BMPT'!$D$20,IF(J1181=20,'Equivalencia BH-BMPT'!$D$21,IF(J1181=21,'Equivalencia BH-BMPT'!$D$22,IF(J1181=22,'Equivalencia BH-BMPT'!$D$23,IF(J1181=23,'Equivalencia BH-BMPT'!#REF!,IF(J1181=24,'Equivalencia BH-BMPT'!$D$25,IF(J1181=25,'Equivalencia BH-BMPT'!$D$26,IF(J1181=26,'Equivalencia BH-BMPT'!$D$27,IF(J1181=27,'Equivalencia BH-BMPT'!$D$28,IF(J1181=28,'Equivalencia BH-BMPT'!$D$29,IF(J1181=29,'Equivalencia BH-BMPT'!$D$30,IF(J1181=30,'Equivalencia BH-BMPT'!$D$31,IF(J1181=31,'Equivalencia BH-BMPT'!$D$32,IF(J1181=32,'Equivalencia BH-BMPT'!$D$33,IF(J1181=33,'Equivalencia BH-BMPT'!$D$34,IF(J1181=34,'Equivalencia BH-BMPT'!$D$35,IF(J1181=35,'Equivalencia BH-BMPT'!$D$36,IF(J1181=36,'Equivalencia BH-BMPT'!$D$37,IF(J1181=37,'Equivalencia BH-BMPT'!$D$38,IF(J1181=38,'Equivalencia BH-BMPT'!#REF!,IF(J1181=39,'Equivalencia BH-BMPT'!$D$40,IF(J1181=40,'Equivalencia BH-BMPT'!$D$41,IF(J1181=41,'Equivalencia BH-BMPT'!$D$42,IF(J1181=42,'Equivalencia BH-BMPT'!$D$43,IF(J1181=43,'Equivalencia BH-BMPT'!$D$44,IF(J1181=44,'Equivalencia BH-BMPT'!$D$45,IF(J1181=45,'Equivalencia BH-BMPT'!$D$46,"No ha seleccionado un número de programa")))))))))))))))))))))))))))))))))))))))))))))</f>
        <v>No ha seleccionado un número de programa</v>
      </c>
      <c r="L1181" s="20"/>
      <c r="M1181" s="17"/>
      <c r="N1181" s="24"/>
      <c r="O1181" s="21"/>
      <c r="P1181" s="85"/>
      <c r="Q1181" s="22"/>
      <c r="R1181" s="22"/>
      <c r="S1181" s="22"/>
      <c r="T1181" s="22">
        <f t="shared" si="60"/>
        <v>0</v>
      </c>
      <c r="U1181" s="22"/>
      <c r="V1181" s="23"/>
      <c r="W1181" s="23"/>
      <c r="X1181" s="23"/>
      <c r="Y1181" s="17"/>
      <c r="Z1181" s="17"/>
      <c r="AA1181" s="39"/>
      <c r="AB1181" s="17"/>
      <c r="AC1181" s="17"/>
      <c r="AD1181" s="17"/>
      <c r="AE1181" s="17"/>
      <c r="AF1181" s="40" t="e">
        <f t="shared" si="61"/>
        <v>#DIV/0!</v>
      </c>
      <c r="AG1181" s="41"/>
      <c r="AH1181" s="41" t="b">
        <f t="shared" si="62"/>
        <v>1</v>
      </c>
    </row>
    <row r="1182" spans="1:34" ht="44.25" hidden="1" customHeight="1" thickBot="1" x14ac:dyDescent="0.3">
      <c r="A1182" s="17"/>
      <c r="B1182" s="17"/>
      <c r="C1182" s="3"/>
      <c r="D1182" s="17"/>
      <c r="E1182" s="3" t="str">
        <f>IF(D1182=1,'Tipo '!$B$2,IF(D1182=2,'Tipo '!$B$3,IF(D1182=3,'Tipo '!$B$4,IF(D1182=4,'Tipo '!$B$5,IF(D1182=5,'Tipo '!$B$6,IF(D1182=6,'Tipo '!$B$7,IF(D1182=7,'Tipo '!$B$8,IF(D1182=8,'Tipo '!$B$9,IF(D1182=9,'Tipo '!$B$10,IF(D1182=10,'Tipo '!$B$11,IF(D1182=11,'Tipo '!$B$12,IF(D1182=12,'Tipo '!$B$13,IF(D1182=13,'Tipo '!$B$14,IF(D1182=14,'Tipo '!$B$15,IF(D1182=15,'Tipo '!$B$16,IF(D1182=16,'Tipo '!$B$17,IF(D1182=17,'Tipo '!$B$18,IF(D1182=18,'Tipo '!$B$19,IF(D1182=19,'Tipo '!$B$20,IF(D1182=20,'Tipo '!$B$21,"No ha seleccionado un tipo de contrato válido"))))))))))))))))))))</f>
        <v>No ha seleccionado un tipo de contrato válido</v>
      </c>
      <c r="F1182" s="3"/>
      <c r="G1182" s="3"/>
      <c r="H1182" s="19"/>
      <c r="I1182" s="19"/>
      <c r="J1182" s="8"/>
      <c r="K1182" s="38" t="str">
        <f>IF(J1182=1,'Equivalencia BH-BMPT'!$D$2,IF(J1182=2,'Equivalencia BH-BMPT'!$D$3,IF(J1182=3,'Equivalencia BH-BMPT'!$D$4,IF(J1182=4,'Equivalencia BH-BMPT'!$D$5,IF(J1182=5,'Equivalencia BH-BMPT'!$D$6,IF(J1182=6,'Equivalencia BH-BMPT'!$D$7,IF(J1182=7,'Equivalencia BH-BMPT'!$D$8,IF(J1182=8,'Equivalencia BH-BMPT'!$D$9,IF(J1182=9,'Equivalencia BH-BMPT'!$D$10,IF(J1182=10,'Equivalencia BH-BMPT'!$D$11,IF(J1182=11,'Equivalencia BH-BMPT'!$D$12,IF(J1182=12,'Equivalencia BH-BMPT'!$D$13,IF(J1182=13,'Equivalencia BH-BMPT'!$D$14,IF(J1182=14,'Equivalencia BH-BMPT'!$D$15,IF(J1182=15,'Equivalencia BH-BMPT'!$D$16,IF(J1182=16,'Equivalencia BH-BMPT'!$D$17,IF(J1182=17,'Equivalencia BH-BMPT'!$D$18,IF(J1182=18,'Equivalencia BH-BMPT'!$D$19,IF(J1182=19,'Equivalencia BH-BMPT'!$D$20,IF(J1182=20,'Equivalencia BH-BMPT'!$D$21,IF(J1182=21,'Equivalencia BH-BMPT'!$D$22,IF(J1182=22,'Equivalencia BH-BMPT'!$D$23,IF(J1182=23,'Equivalencia BH-BMPT'!#REF!,IF(J1182=24,'Equivalencia BH-BMPT'!$D$25,IF(J1182=25,'Equivalencia BH-BMPT'!$D$26,IF(J1182=26,'Equivalencia BH-BMPT'!$D$27,IF(J1182=27,'Equivalencia BH-BMPT'!$D$28,IF(J1182=28,'Equivalencia BH-BMPT'!$D$29,IF(J1182=29,'Equivalencia BH-BMPT'!$D$30,IF(J1182=30,'Equivalencia BH-BMPT'!$D$31,IF(J1182=31,'Equivalencia BH-BMPT'!$D$32,IF(J1182=32,'Equivalencia BH-BMPT'!$D$33,IF(J1182=33,'Equivalencia BH-BMPT'!$D$34,IF(J1182=34,'Equivalencia BH-BMPT'!$D$35,IF(J1182=35,'Equivalencia BH-BMPT'!$D$36,IF(J1182=36,'Equivalencia BH-BMPT'!$D$37,IF(J1182=37,'Equivalencia BH-BMPT'!$D$38,IF(J1182=38,'Equivalencia BH-BMPT'!#REF!,IF(J1182=39,'Equivalencia BH-BMPT'!$D$40,IF(J1182=40,'Equivalencia BH-BMPT'!$D$41,IF(J1182=41,'Equivalencia BH-BMPT'!$D$42,IF(J1182=42,'Equivalencia BH-BMPT'!$D$43,IF(J1182=43,'Equivalencia BH-BMPT'!$D$44,IF(J1182=44,'Equivalencia BH-BMPT'!$D$45,IF(J1182=45,'Equivalencia BH-BMPT'!$D$46,"No ha seleccionado un número de programa")))))))))))))))))))))))))))))))))))))))))))))</f>
        <v>No ha seleccionado un número de programa</v>
      </c>
      <c r="L1182" s="20"/>
      <c r="M1182" s="17"/>
      <c r="N1182" s="24"/>
      <c r="O1182" s="21"/>
      <c r="P1182" s="85"/>
      <c r="Q1182" s="22"/>
      <c r="R1182" s="22"/>
      <c r="S1182" s="22"/>
      <c r="T1182" s="22">
        <f t="shared" si="60"/>
        <v>0</v>
      </c>
      <c r="U1182" s="22"/>
      <c r="V1182" s="23"/>
      <c r="W1182" s="23"/>
      <c r="X1182" s="23"/>
      <c r="Y1182" s="17"/>
      <c r="Z1182" s="17"/>
      <c r="AA1182" s="39"/>
      <c r="AB1182" s="17"/>
      <c r="AC1182" s="17"/>
      <c r="AD1182" s="17"/>
      <c r="AE1182" s="17"/>
      <c r="AF1182" s="40" t="e">
        <f t="shared" si="61"/>
        <v>#DIV/0!</v>
      </c>
      <c r="AG1182" s="41"/>
      <c r="AH1182" s="41" t="b">
        <f t="shared" si="62"/>
        <v>1</v>
      </c>
    </row>
    <row r="1183" spans="1:34" ht="44.25" hidden="1" customHeight="1" thickBot="1" x14ac:dyDescent="0.3">
      <c r="A1183" s="17"/>
      <c r="B1183" s="17"/>
      <c r="C1183" s="3"/>
      <c r="D1183" s="17"/>
      <c r="E1183" s="3" t="str">
        <f>IF(D1183=1,'Tipo '!$B$2,IF(D1183=2,'Tipo '!$B$3,IF(D1183=3,'Tipo '!$B$4,IF(D1183=4,'Tipo '!$B$5,IF(D1183=5,'Tipo '!$B$6,IF(D1183=6,'Tipo '!$B$7,IF(D1183=7,'Tipo '!$B$8,IF(D1183=8,'Tipo '!$B$9,IF(D1183=9,'Tipo '!$B$10,IF(D1183=10,'Tipo '!$B$11,IF(D1183=11,'Tipo '!$B$12,IF(D1183=12,'Tipo '!$B$13,IF(D1183=13,'Tipo '!$B$14,IF(D1183=14,'Tipo '!$B$15,IF(D1183=15,'Tipo '!$B$16,IF(D1183=16,'Tipo '!$B$17,IF(D1183=17,'Tipo '!$B$18,IF(D1183=18,'Tipo '!$B$19,IF(D1183=19,'Tipo '!$B$20,IF(D1183=20,'Tipo '!$B$21,"No ha seleccionado un tipo de contrato válido"))))))))))))))))))))</f>
        <v>No ha seleccionado un tipo de contrato válido</v>
      </c>
      <c r="F1183" s="3"/>
      <c r="G1183" s="3"/>
      <c r="H1183" s="19"/>
      <c r="I1183" s="19"/>
      <c r="J1183" s="8"/>
      <c r="K1183" s="38" t="str">
        <f>IF(J1183=1,'Equivalencia BH-BMPT'!$D$2,IF(J1183=2,'Equivalencia BH-BMPT'!$D$3,IF(J1183=3,'Equivalencia BH-BMPT'!$D$4,IF(J1183=4,'Equivalencia BH-BMPT'!$D$5,IF(J1183=5,'Equivalencia BH-BMPT'!$D$6,IF(J1183=6,'Equivalencia BH-BMPT'!$D$7,IF(J1183=7,'Equivalencia BH-BMPT'!$D$8,IF(J1183=8,'Equivalencia BH-BMPT'!$D$9,IF(J1183=9,'Equivalencia BH-BMPT'!$D$10,IF(J1183=10,'Equivalencia BH-BMPT'!$D$11,IF(J1183=11,'Equivalencia BH-BMPT'!$D$12,IF(J1183=12,'Equivalencia BH-BMPT'!$D$13,IF(J1183=13,'Equivalencia BH-BMPT'!$D$14,IF(J1183=14,'Equivalencia BH-BMPT'!$D$15,IF(J1183=15,'Equivalencia BH-BMPT'!$D$16,IF(J1183=16,'Equivalencia BH-BMPT'!$D$17,IF(J1183=17,'Equivalencia BH-BMPT'!$D$18,IF(J1183=18,'Equivalencia BH-BMPT'!$D$19,IF(J1183=19,'Equivalencia BH-BMPT'!$D$20,IF(J1183=20,'Equivalencia BH-BMPT'!$D$21,IF(J1183=21,'Equivalencia BH-BMPT'!$D$22,IF(J1183=22,'Equivalencia BH-BMPT'!$D$23,IF(J1183=23,'Equivalencia BH-BMPT'!#REF!,IF(J1183=24,'Equivalencia BH-BMPT'!$D$25,IF(J1183=25,'Equivalencia BH-BMPT'!$D$26,IF(J1183=26,'Equivalencia BH-BMPT'!$D$27,IF(J1183=27,'Equivalencia BH-BMPT'!$D$28,IF(J1183=28,'Equivalencia BH-BMPT'!$D$29,IF(J1183=29,'Equivalencia BH-BMPT'!$D$30,IF(J1183=30,'Equivalencia BH-BMPT'!$D$31,IF(J1183=31,'Equivalencia BH-BMPT'!$D$32,IF(J1183=32,'Equivalencia BH-BMPT'!$D$33,IF(J1183=33,'Equivalencia BH-BMPT'!$D$34,IF(J1183=34,'Equivalencia BH-BMPT'!$D$35,IF(J1183=35,'Equivalencia BH-BMPT'!$D$36,IF(J1183=36,'Equivalencia BH-BMPT'!$D$37,IF(J1183=37,'Equivalencia BH-BMPT'!$D$38,IF(J1183=38,'Equivalencia BH-BMPT'!#REF!,IF(J1183=39,'Equivalencia BH-BMPT'!$D$40,IF(J1183=40,'Equivalencia BH-BMPT'!$D$41,IF(J1183=41,'Equivalencia BH-BMPT'!$D$42,IF(J1183=42,'Equivalencia BH-BMPT'!$D$43,IF(J1183=43,'Equivalencia BH-BMPT'!$D$44,IF(J1183=44,'Equivalencia BH-BMPT'!$D$45,IF(J1183=45,'Equivalencia BH-BMPT'!$D$46,"No ha seleccionado un número de programa")))))))))))))))))))))))))))))))))))))))))))))</f>
        <v>No ha seleccionado un número de programa</v>
      </c>
      <c r="L1183" s="20"/>
      <c r="M1183" s="17"/>
      <c r="N1183" s="24"/>
      <c r="O1183" s="21"/>
      <c r="P1183" s="85"/>
      <c r="Q1183" s="22"/>
      <c r="R1183" s="22"/>
      <c r="S1183" s="22"/>
      <c r="T1183" s="22">
        <f t="shared" si="60"/>
        <v>0</v>
      </c>
      <c r="U1183" s="22"/>
      <c r="V1183" s="23"/>
      <c r="W1183" s="23"/>
      <c r="X1183" s="23"/>
      <c r="Y1183" s="17"/>
      <c r="Z1183" s="17"/>
      <c r="AA1183" s="39"/>
      <c r="AB1183" s="17"/>
      <c r="AC1183" s="17"/>
      <c r="AD1183" s="17"/>
      <c r="AE1183" s="17"/>
      <c r="AF1183" s="40" t="e">
        <f t="shared" si="61"/>
        <v>#DIV/0!</v>
      </c>
      <c r="AG1183" s="41"/>
      <c r="AH1183" s="41" t="b">
        <f t="shared" si="62"/>
        <v>1</v>
      </c>
    </row>
    <row r="1184" spans="1:34" ht="44.25" hidden="1" customHeight="1" thickBot="1" x14ac:dyDescent="0.3">
      <c r="A1184" s="17"/>
      <c r="B1184" s="17"/>
      <c r="C1184" s="3"/>
      <c r="D1184" s="17"/>
      <c r="E1184" s="3" t="str">
        <f>IF(D1184=1,'Tipo '!$B$2,IF(D1184=2,'Tipo '!$B$3,IF(D1184=3,'Tipo '!$B$4,IF(D1184=4,'Tipo '!$B$5,IF(D1184=5,'Tipo '!$B$6,IF(D1184=6,'Tipo '!$B$7,IF(D1184=7,'Tipo '!$B$8,IF(D1184=8,'Tipo '!$B$9,IF(D1184=9,'Tipo '!$B$10,IF(D1184=10,'Tipo '!$B$11,IF(D1184=11,'Tipo '!$B$12,IF(D1184=12,'Tipo '!$B$13,IF(D1184=13,'Tipo '!$B$14,IF(D1184=14,'Tipo '!$B$15,IF(D1184=15,'Tipo '!$B$16,IF(D1184=16,'Tipo '!$B$17,IF(D1184=17,'Tipo '!$B$18,IF(D1184=18,'Tipo '!$B$19,IF(D1184=19,'Tipo '!$B$20,IF(D1184=20,'Tipo '!$B$21,"No ha seleccionado un tipo de contrato válido"))))))))))))))))))))</f>
        <v>No ha seleccionado un tipo de contrato válido</v>
      </c>
      <c r="F1184" s="3"/>
      <c r="G1184" s="3"/>
      <c r="H1184" s="19"/>
      <c r="I1184" s="19"/>
      <c r="J1184" s="8"/>
      <c r="K1184" s="38" t="str">
        <f>IF(J1184=1,'Equivalencia BH-BMPT'!$D$2,IF(J1184=2,'Equivalencia BH-BMPT'!$D$3,IF(J1184=3,'Equivalencia BH-BMPT'!$D$4,IF(J1184=4,'Equivalencia BH-BMPT'!$D$5,IF(J1184=5,'Equivalencia BH-BMPT'!$D$6,IF(J1184=6,'Equivalencia BH-BMPT'!$D$7,IF(J1184=7,'Equivalencia BH-BMPT'!$D$8,IF(J1184=8,'Equivalencia BH-BMPT'!$D$9,IF(J1184=9,'Equivalencia BH-BMPT'!$D$10,IF(J1184=10,'Equivalencia BH-BMPT'!$D$11,IF(J1184=11,'Equivalencia BH-BMPT'!$D$12,IF(J1184=12,'Equivalencia BH-BMPT'!$D$13,IF(J1184=13,'Equivalencia BH-BMPT'!$D$14,IF(J1184=14,'Equivalencia BH-BMPT'!$D$15,IF(J1184=15,'Equivalencia BH-BMPT'!$D$16,IF(J1184=16,'Equivalencia BH-BMPT'!$D$17,IF(J1184=17,'Equivalencia BH-BMPT'!$D$18,IF(J1184=18,'Equivalencia BH-BMPT'!$D$19,IF(J1184=19,'Equivalencia BH-BMPT'!$D$20,IF(J1184=20,'Equivalencia BH-BMPT'!$D$21,IF(J1184=21,'Equivalencia BH-BMPT'!$D$22,IF(J1184=22,'Equivalencia BH-BMPT'!$D$23,IF(J1184=23,'Equivalencia BH-BMPT'!#REF!,IF(J1184=24,'Equivalencia BH-BMPT'!$D$25,IF(J1184=25,'Equivalencia BH-BMPT'!$D$26,IF(J1184=26,'Equivalencia BH-BMPT'!$D$27,IF(J1184=27,'Equivalencia BH-BMPT'!$D$28,IF(J1184=28,'Equivalencia BH-BMPT'!$D$29,IF(J1184=29,'Equivalencia BH-BMPT'!$D$30,IF(J1184=30,'Equivalencia BH-BMPT'!$D$31,IF(J1184=31,'Equivalencia BH-BMPT'!$D$32,IF(J1184=32,'Equivalencia BH-BMPT'!$D$33,IF(J1184=33,'Equivalencia BH-BMPT'!$D$34,IF(J1184=34,'Equivalencia BH-BMPT'!$D$35,IF(J1184=35,'Equivalencia BH-BMPT'!$D$36,IF(J1184=36,'Equivalencia BH-BMPT'!$D$37,IF(J1184=37,'Equivalencia BH-BMPT'!$D$38,IF(J1184=38,'Equivalencia BH-BMPT'!#REF!,IF(J1184=39,'Equivalencia BH-BMPT'!$D$40,IF(J1184=40,'Equivalencia BH-BMPT'!$D$41,IF(J1184=41,'Equivalencia BH-BMPT'!$D$42,IF(J1184=42,'Equivalencia BH-BMPT'!$D$43,IF(J1184=43,'Equivalencia BH-BMPT'!$D$44,IF(J1184=44,'Equivalencia BH-BMPT'!$D$45,IF(J1184=45,'Equivalencia BH-BMPT'!$D$46,"No ha seleccionado un número de programa")))))))))))))))))))))))))))))))))))))))))))))</f>
        <v>No ha seleccionado un número de programa</v>
      </c>
      <c r="L1184" s="20"/>
      <c r="M1184" s="17"/>
      <c r="N1184" s="24"/>
      <c r="O1184" s="21"/>
      <c r="P1184" s="85"/>
      <c r="Q1184" s="22"/>
      <c r="R1184" s="22"/>
      <c r="S1184" s="22"/>
      <c r="T1184" s="22">
        <f t="shared" si="60"/>
        <v>0</v>
      </c>
      <c r="U1184" s="22"/>
      <c r="V1184" s="23"/>
      <c r="W1184" s="23"/>
      <c r="X1184" s="23"/>
      <c r="Y1184" s="17"/>
      <c r="Z1184" s="17"/>
      <c r="AA1184" s="39"/>
      <c r="AB1184" s="17"/>
      <c r="AC1184" s="17"/>
      <c r="AD1184" s="17"/>
      <c r="AE1184" s="17"/>
      <c r="AF1184" s="40" t="e">
        <f t="shared" si="61"/>
        <v>#DIV/0!</v>
      </c>
      <c r="AG1184" s="41"/>
      <c r="AH1184" s="41" t="b">
        <f t="shared" si="62"/>
        <v>1</v>
      </c>
    </row>
    <row r="1185" spans="1:34" ht="44.25" hidden="1" customHeight="1" thickBot="1" x14ac:dyDescent="0.3">
      <c r="A1185" s="17"/>
      <c r="B1185" s="17"/>
      <c r="C1185" s="3"/>
      <c r="D1185" s="17"/>
      <c r="E1185" s="3" t="str">
        <f>IF(D1185=1,'Tipo '!$B$2,IF(D1185=2,'Tipo '!$B$3,IF(D1185=3,'Tipo '!$B$4,IF(D1185=4,'Tipo '!$B$5,IF(D1185=5,'Tipo '!$B$6,IF(D1185=6,'Tipo '!$B$7,IF(D1185=7,'Tipo '!$B$8,IF(D1185=8,'Tipo '!$B$9,IF(D1185=9,'Tipo '!$B$10,IF(D1185=10,'Tipo '!$B$11,IF(D1185=11,'Tipo '!$B$12,IF(D1185=12,'Tipo '!$B$13,IF(D1185=13,'Tipo '!$B$14,IF(D1185=14,'Tipo '!$B$15,IF(D1185=15,'Tipo '!$B$16,IF(D1185=16,'Tipo '!$B$17,IF(D1185=17,'Tipo '!$B$18,IF(D1185=18,'Tipo '!$B$19,IF(D1185=19,'Tipo '!$B$20,IF(D1185=20,'Tipo '!$B$21,"No ha seleccionado un tipo de contrato válido"))))))))))))))))))))</f>
        <v>No ha seleccionado un tipo de contrato válido</v>
      </c>
      <c r="F1185" s="3"/>
      <c r="G1185" s="3"/>
      <c r="H1185" s="19"/>
      <c r="I1185" s="19"/>
      <c r="J1185" s="8"/>
      <c r="K1185" s="38" t="str">
        <f>IF(J1185=1,'Equivalencia BH-BMPT'!$D$2,IF(J1185=2,'Equivalencia BH-BMPT'!$D$3,IF(J1185=3,'Equivalencia BH-BMPT'!$D$4,IF(J1185=4,'Equivalencia BH-BMPT'!$D$5,IF(J1185=5,'Equivalencia BH-BMPT'!$D$6,IF(J1185=6,'Equivalencia BH-BMPT'!$D$7,IF(J1185=7,'Equivalencia BH-BMPT'!$D$8,IF(J1185=8,'Equivalencia BH-BMPT'!$D$9,IF(J1185=9,'Equivalencia BH-BMPT'!$D$10,IF(J1185=10,'Equivalencia BH-BMPT'!$D$11,IF(J1185=11,'Equivalencia BH-BMPT'!$D$12,IF(J1185=12,'Equivalencia BH-BMPT'!$D$13,IF(J1185=13,'Equivalencia BH-BMPT'!$D$14,IF(J1185=14,'Equivalencia BH-BMPT'!$D$15,IF(J1185=15,'Equivalencia BH-BMPT'!$D$16,IF(J1185=16,'Equivalencia BH-BMPT'!$D$17,IF(J1185=17,'Equivalencia BH-BMPT'!$D$18,IF(J1185=18,'Equivalencia BH-BMPT'!$D$19,IF(J1185=19,'Equivalencia BH-BMPT'!$D$20,IF(J1185=20,'Equivalencia BH-BMPT'!$D$21,IF(J1185=21,'Equivalencia BH-BMPT'!$D$22,IF(J1185=22,'Equivalencia BH-BMPT'!$D$23,IF(J1185=23,'Equivalencia BH-BMPT'!#REF!,IF(J1185=24,'Equivalencia BH-BMPT'!$D$25,IF(J1185=25,'Equivalencia BH-BMPT'!$D$26,IF(J1185=26,'Equivalencia BH-BMPT'!$D$27,IF(J1185=27,'Equivalencia BH-BMPT'!$D$28,IF(J1185=28,'Equivalencia BH-BMPT'!$D$29,IF(J1185=29,'Equivalencia BH-BMPT'!$D$30,IF(J1185=30,'Equivalencia BH-BMPT'!$D$31,IF(J1185=31,'Equivalencia BH-BMPT'!$D$32,IF(J1185=32,'Equivalencia BH-BMPT'!$D$33,IF(J1185=33,'Equivalencia BH-BMPT'!$D$34,IF(J1185=34,'Equivalencia BH-BMPT'!$D$35,IF(J1185=35,'Equivalencia BH-BMPT'!$D$36,IF(J1185=36,'Equivalencia BH-BMPT'!$D$37,IF(J1185=37,'Equivalencia BH-BMPT'!$D$38,IF(J1185=38,'Equivalencia BH-BMPT'!#REF!,IF(J1185=39,'Equivalencia BH-BMPT'!$D$40,IF(J1185=40,'Equivalencia BH-BMPT'!$D$41,IF(J1185=41,'Equivalencia BH-BMPT'!$D$42,IF(J1185=42,'Equivalencia BH-BMPT'!$D$43,IF(J1185=43,'Equivalencia BH-BMPT'!$D$44,IF(J1185=44,'Equivalencia BH-BMPT'!$D$45,IF(J1185=45,'Equivalencia BH-BMPT'!$D$46,"No ha seleccionado un número de programa")))))))))))))))))))))))))))))))))))))))))))))</f>
        <v>No ha seleccionado un número de programa</v>
      </c>
      <c r="L1185" s="20"/>
      <c r="M1185" s="17"/>
      <c r="N1185" s="24"/>
      <c r="O1185" s="21"/>
      <c r="P1185" s="85"/>
      <c r="Q1185" s="22"/>
      <c r="R1185" s="22"/>
      <c r="S1185" s="22"/>
      <c r="T1185" s="22">
        <f t="shared" si="60"/>
        <v>0</v>
      </c>
      <c r="U1185" s="22"/>
      <c r="V1185" s="23"/>
      <c r="W1185" s="23"/>
      <c r="X1185" s="23"/>
      <c r="Y1185" s="17"/>
      <c r="Z1185" s="17"/>
      <c r="AA1185" s="39"/>
      <c r="AB1185" s="17"/>
      <c r="AC1185" s="17"/>
      <c r="AD1185" s="17"/>
      <c r="AE1185" s="17"/>
      <c r="AF1185" s="40" t="e">
        <f t="shared" si="61"/>
        <v>#DIV/0!</v>
      </c>
      <c r="AG1185" s="41"/>
      <c r="AH1185" s="41" t="b">
        <f t="shared" si="62"/>
        <v>1</v>
      </c>
    </row>
    <row r="1186" spans="1:34" ht="44.25" hidden="1" customHeight="1" thickBot="1" x14ac:dyDescent="0.3">
      <c r="A1186" s="17"/>
      <c r="B1186" s="17"/>
      <c r="C1186" s="3"/>
      <c r="D1186" s="17"/>
      <c r="E1186" s="3" t="str">
        <f>IF(D1186=1,'Tipo '!$B$2,IF(D1186=2,'Tipo '!$B$3,IF(D1186=3,'Tipo '!$B$4,IF(D1186=4,'Tipo '!$B$5,IF(D1186=5,'Tipo '!$B$6,IF(D1186=6,'Tipo '!$B$7,IF(D1186=7,'Tipo '!$B$8,IF(D1186=8,'Tipo '!$B$9,IF(D1186=9,'Tipo '!$B$10,IF(D1186=10,'Tipo '!$B$11,IF(D1186=11,'Tipo '!$B$12,IF(D1186=12,'Tipo '!$B$13,IF(D1186=13,'Tipo '!$B$14,IF(D1186=14,'Tipo '!$B$15,IF(D1186=15,'Tipo '!$B$16,IF(D1186=16,'Tipo '!$B$17,IF(D1186=17,'Tipo '!$B$18,IF(D1186=18,'Tipo '!$B$19,IF(D1186=19,'Tipo '!$B$20,IF(D1186=20,'Tipo '!$B$21,"No ha seleccionado un tipo de contrato válido"))))))))))))))))))))</f>
        <v>No ha seleccionado un tipo de contrato válido</v>
      </c>
      <c r="F1186" s="3"/>
      <c r="G1186" s="3"/>
      <c r="H1186" s="19"/>
      <c r="I1186" s="19"/>
      <c r="J1186" s="8"/>
      <c r="K1186" s="38" t="str">
        <f>IF(J1186=1,'Equivalencia BH-BMPT'!$D$2,IF(J1186=2,'Equivalencia BH-BMPT'!$D$3,IF(J1186=3,'Equivalencia BH-BMPT'!$D$4,IF(J1186=4,'Equivalencia BH-BMPT'!$D$5,IF(J1186=5,'Equivalencia BH-BMPT'!$D$6,IF(J1186=6,'Equivalencia BH-BMPT'!$D$7,IF(J1186=7,'Equivalencia BH-BMPT'!$D$8,IF(J1186=8,'Equivalencia BH-BMPT'!$D$9,IF(J1186=9,'Equivalencia BH-BMPT'!$D$10,IF(J1186=10,'Equivalencia BH-BMPT'!$D$11,IF(J1186=11,'Equivalencia BH-BMPT'!$D$12,IF(J1186=12,'Equivalencia BH-BMPT'!$D$13,IF(J1186=13,'Equivalencia BH-BMPT'!$D$14,IF(J1186=14,'Equivalencia BH-BMPT'!$D$15,IF(J1186=15,'Equivalencia BH-BMPT'!$D$16,IF(J1186=16,'Equivalencia BH-BMPT'!$D$17,IF(J1186=17,'Equivalencia BH-BMPT'!$D$18,IF(J1186=18,'Equivalencia BH-BMPT'!$D$19,IF(J1186=19,'Equivalencia BH-BMPT'!$D$20,IF(J1186=20,'Equivalencia BH-BMPT'!$D$21,IF(J1186=21,'Equivalencia BH-BMPT'!$D$22,IF(J1186=22,'Equivalencia BH-BMPT'!$D$23,IF(J1186=23,'Equivalencia BH-BMPT'!#REF!,IF(J1186=24,'Equivalencia BH-BMPT'!$D$25,IF(J1186=25,'Equivalencia BH-BMPT'!$D$26,IF(J1186=26,'Equivalencia BH-BMPT'!$D$27,IF(J1186=27,'Equivalencia BH-BMPT'!$D$28,IF(J1186=28,'Equivalencia BH-BMPT'!$D$29,IF(J1186=29,'Equivalencia BH-BMPT'!$D$30,IF(J1186=30,'Equivalencia BH-BMPT'!$D$31,IF(J1186=31,'Equivalencia BH-BMPT'!$D$32,IF(J1186=32,'Equivalencia BH-BMPT'!$D$33,IF(J1186=33,'Equivalencia BH-BMPT'!$D$34,IF(J1186=34,'Equivalencia BH-BMPT'!$D$35,IF(J1186=35,'Equivalencia BH-BMPT'!$D$36,IF(J1186=36,'Equivalencia BH-BMPT'!$D$37,IF(J1186=37,'Equivalencia BH-BMPT'!$D$38,IF(J1186=38,'Equivalencia BH-BMPT'!#REF!,IF(J1186=39,'Equivalencia BH-BMPT'!$D$40,IF(J1186=40,'Equivalencia BH-BMPT'!$D$41,IF(J1186=41,'Equivalencia BH-BMPT'!$D$42,IF(J1186=42,'Equivalencia BH-BMPT'!$D$43,IF(J1186=43,'Equivalencia BH-BMPT'!$D$44,IF(J1186=44,'Equivalencia BH-BMPT'!$D$45,IF(J1186=45,'Equivalencia BH-BMPT'!$D$46,"No ha seleccionado un número de programa")))))))))))))))))))))))))))))))))))))))))))))</f>
        <v>No ha seleccionado un número de programa</v>
      </c>
      <c r="L1186" s="20"/>
      <c r="M1186" s="17"/>
      <c r="N1186" s="24"/>
      <c r="O1186" s="21"/>
      <c r="P1186" s="85"/>
      <c r="Q1186" s="22"/>
      <c r="R1186" s="22"/>
      <c r="S1186" s="22"/>
      <c r="T1186" s="22">
        <f t="shared" si="60"/>
        <v>0</v>
      </c>
      <c r="U1186" s="22"/>
      <c r="V1186" s="23"/>
      <c r="W1186" s="23"/>
      <c r="X1186" s="23"/>
      <c r="Y1186" s="17"/>
      <c r="Z1186" s="17"/>
      <c r="AA1186" s="39"/>
      <c r="AB1186" s="17"/>
      <c r="AC1186" s="17"/>
      <c r="AD1186" s="17"/>
      <c r="AE1186" s="17"/>
      <c r="AF1186" s="40" t="e">
        <f t="shared" si="61"/>
        <v>#DIV/0!</v>
      </c>
      <c r="AG1186" s="41"/>
      <c r="AH1186" s="41" t="b">
        <f t="shared" si="62"/>
        <v>1</v>
      </c>
    </row>
    <row r="1187" spans="1:34" ht="44.25" hidden="1" customHeight="1" thickBot="1" x14ac:dyDescent="0.3">
      <c r="A1187" s="17"/>
      <c r="B1187" s="17"/>
      <c r="C1187" s="3"/>
      <c r="D1187" s="17"/>
      <c r="E1187" s="3" t="str">
        <f>IF(D1187=1,'Tipo '!$B$2,IF(D1187=2,'Tipo '!$B$3,IF(D1187=3,'Tipo '!$B$4,IF(D1187=4,'Tipo '!$B$5,IF(D1187=5,'Tipo '!$B$6,IF(D1187=6,'Tipo '!$B$7,IF(D1187=7,'Tipo '!$B$8,IF(D1187=8,'Tipo '!$B$9,IF(D1187=9,'Tipo '!$B$10,IF(D1187=10,'Tipo '!$B$11,IF(D1187=11,'Tipo '!$B$12,IF(D1187=12,'Tipo '!$B$13,IF(D1187=13,'Tipo '!$B$14,IF(D1187=14,'Tipo '!$B$15,IF(D1187=15,'Tipo '!$B$16,IF(D1187=16,'Tipo '!$B$17,IF(D1187=17,'Tipo '!$B$18,IF(D1187=18,'Tipo '!$B$19,IF(D1187=19,'Tipo '!$B$20,IF(D1187=20,'Tipo '!$B$21,"No ha seleccionado un tipo de contrato válido"))))))))))))))))))))</f>
        <v>No ha seleccionado un tipo de contrato válido</v>
      </c>
      <c r="F1187" s="3"/>
      <c r="G1187" s="3"/>
      <c r="H1187" s="19"/>
      <c r="I1187" s="19"/>
      <c r="J1187" s="8"/>
      <c r="K1187" s="38" t="str">
        <f>IF(J1187=1,'Equivalencia BH-BMPT'!$D$2,IF(J1187=2,'Equivalencia BH-BMPT'!$D$3,IF(J1187=3,'Equivalencia BH-BMPT'!$D$4,IF(J1187=4,'Equivalencia BH-BMPT'!$D$5,IF(J1187=5,'Equivalencia BH-BMPT'!$D$6,IF(J1187=6,'Equivalencia BH-BMPT'!$D$7,IF(J1187=7,'Equivalencia BH-BMPT'!$D$8,IF(J1187=8,'Equivalencia BH-BMPT'!$D$9,IF(J1187=9,'Equivalencia BH-BMPT'!$D$10,IF(J1187=10,'Equivalencia BH-BMPT'!$D$11,IF(J1187=11,'Equivalencia BH-BMPT'!$D$12,IF(J1187=12,'Equivalencia BH-BMPT'!$D$13,IF(J1187=13,'Equivalencia BH-BMPT'!$D$14,IF(J1187=14,'Equivalencia BH-BMPT'!$D$15,IF(J1187=15,'Equivalencia BH-BMPT'!$D$16,IF(J1187=16,'Equivalencia BH-BMPT'!$D$17,IF(J1187=17,'Equivalencia BH-BMPT'!$D$18,IF(J1187=18,'Equivalencia BH-BMPT'!$D$19,IF(J1187=19,'Equivalencia BH-BMPT'!$D$20,IF(J1187=20,'Equivalencia BH-BMPT'!$D$21,IF(J1187=21,'Equivalencia BH-BMPT'!$D$22,IF(J1187=22,'Equivalencia BH-BMPT'!$D$23,IF(J1187=23,'Equivalencia BH-BMPT'!#REF!,IF(J1187=24,'Equivalencia BH-BMPT'!$D$25,IF(J1187=25,'Equivalencia BH-BMPT'!$D$26,IF(J1187=26,'Equivalencia BH-BMPT'!$D$27,IF(J1187=27,'Equivalencia BH-BMPT'!$D$28,IF(J1187=28,'Equivalencia BH-BMPT'!$D$29,IF(J1187=29,'Equivalencia BH-BMPT'!$D$30,IF(J1187=30,'Equivalencia BH-BMPT'!$D$31,IF(J1187=31,'Equivalencia BH-BMPT'!$D$32,IF(J1187=32,'Equivalencia BH-BMPT'!$D$33,IF(J1187=33,'Equivalencia BH-BMPT'!$D$34,IF(J1187=34,'Equivalencia BH-BMPT'!$D$35,IF(J1187=35,'Equivalencia BH-BMPT'!$D$36,IF(J1187=36,'Equivalencia BH-BMPT'!$D$37,IF(J1187=37,'Equivalencia BH-BMPT'!$D$38,IF(J1187=38,'Equivalencia BH-BMPT'!#REF!,IF(J1187=39,'Equivalencia BH-BMPT'!$D$40,IF(J1187=40,'Equivalencia BH-BMPT'!$D$41,IF(J1187=41,'Equivalencia BH-BMPT'!$D$42,IF(J1187=42,'Equivalencia BH-BMPT'!$D$43,IF(J1187=43,'Equivalencia BH-BMPT'!$D$44,IF(J1187=44,'Equivalencia BH-BMPT'!$D$45,IF(J1187=45,'Equivalencia BH-BMPT'!$D$46,"No ha seleccionado un número de programa")))))))))))))))))))))))))))))))))))))))))))))</f>
        <v>No ha seleccionado un número de programa</v>
      </c>
      <c r="L1187" s="20"/>
      <c r="M1187" s="17"/>
      <c r="N1187" s="24"/>
      <c r="O1187" s="21"/>
      <c r="P1187" s="85"/>
      <c r="Q1187" s="22"/>
      <c r="R1187" s="22"/>
      <c r="S1187" s="22"/>
      <c r="T1187" s="22">
        <f t="shared" si="60"/>
        <v>0</v>
      </c>
      <c r="U1187" s="22"/>
      <c r="V1187" s="23"/>
      <c r="W1187" s="23"/>
      <c r="X1187" s="23"/>
      <c r="Y1187" s="17"/>
      <c r="Z1187" s="17"/>
      <c r="AA1187" s="39"/>
      <c r="AB1187" s="17"/>
      <c r="AC1187" s="17"/>
      <c r="AD1187" s="17"/>
      <c r="AE1187" s="17"/>
      <c r="AF1187" s="40" t="e">
        <f t="shared" si="61"/>
        <v>#DIV/0!</v>
      </c>
      <c r="AG1187" s="41"/>
      <c r="AH1187" s="41" t="b">
        <f t="shared" si="62"/>
        <v>1</v>
      </c>
    </row>
    <row r="1188" spans="1:34" ht="44.25" hidden="1" customHeight="1" thickBot="1" x14ac:dyDescent="0.3">
      <c r="A1188" s="17"/>
      <c r="B1188" s="17"/>
      <c r="C1188" s="3"/>
      <c r="D1188" s="17"/>
      <c r="E1188" s="3" t="str">
        <f>IF(D1188=1,'Tipo '!$B$2,IF(D1188=2,'Tipo '!$B$3,IF(D1188=3,'Tipo '!$B$4,IF(D1188=4,'Tipo '!$B$5,IF(D1188=5,'Tipo '!$B$6,IF(D1188=6,'Tipo '!$B$7,IF(D1188=7,'Tipo '!$B$8,IF(D1188=8,'Tipo '!$B$9,IF(D1188=9,'Tipo '!$B$10,IF(D1188=10,'Tipo '!$B$11,IF(D1188=11,'Tipo '!$B$12,IF(D1188=12,'Tipo '!$B$13,IF(D1188=13,'Tipo '!$B$14,IF(D1188=14,'Tipo '!$B$15,IF(D1188=15,'Tipo '!$B$16,IF(D1188=16,'Tipo '!$B$17,IF(D1188=17,'Tipo '!$B$18,IF(D1188=18,'Tipo '!$B$19,IF(D1188=19,'Tipo '!$B$20,IF(D1188=20,'Tipo '!$B$21,"No ha seleccionado un tipo de contrato válido"))))))))))))))))))))</f>
        <v>No ha seleccionado un tipo de contrato válido</v>
      </c>
      <c r="F1188" s="3"/>
      <c r="G1188" s="3"/>
      <c r="H1188" s="19"/>
      <c r="I1188" s="19"/>
      <c r="J1188" s="8"/>
      <c r="K1188" s="38" t="str">
        <f>IF(J1188=1,'Equivalencia BH-BMPT'!$D$2,IF(J1188=2,'Equivalencia BH-BMPT'!$D$3,IF(J1188=3,'Equivalencia BH-BMPT'!$D$4,IF(J1188=4,'Equivalencia BH-BMPT'!$D$5,IF(J1188=5,'Equivalencia BH-BMPT'!$D$6,IF(J1188=6,'Equivalencia BH-BMPT'!$D$7,IF(J1188=7,'Equivalencia BH-BMPT'!$D$8,IF(J1188=8,'Equivalencia BH-BMPT'!$D$9,IF(J1188=9,'Equivalencia BH-BMPT'!$D$10,IF(J1188=10,'Equivalencia BH-BMPT'!$D$11,IF(J1188=11,'Equivalencia BH-BMPT'!$D$12,IF(J1188=12,'Equivalencia BH-BMPT'!$D$13,IF(J1188=13,'Equivalencia BH-BMPT'!$D$14,IF(J1188=14,'Equivalencia BH-BMPT'!$D$15,IF(J1188=15,'Equivalencia BH-BMPT'!$D$16,IF(J1188=16,'Equivalencia BH-BMPT'!$D$17,IF(J1188=17,'Equivalencia BH-BMPT'!$D$18,IF(J1188=18,'Equivalencia BH-BMPT'!$D$19,IF(J1188=19,'Equivalencia BH-BMPT'!$D$20,IF(J1188=20,'Equivalencia BH-BMPT'!$D$21,IF(J1188=21,'Equivalencia BH-BMPT'!$D$22,IF(J1188=22,'Equivalencia BH-BMPT'!$D$23,IF(J1188=23,'Equivalencia BH-BMPT'!#REF!,IF(J1188=24,'Equivalencia BH-BMPT'!$D$25,IF(J1188=25,'Equivalencia BH-BMPT'!$D$26,IF(J1188=26,'Equivalencia BH-BMPT'!$D$27,IF(J1188=27,'Equivalencia BH-BMPT'!$D$28,IF(J1188=28,'Equivalencia BH-BMPT'!$D$29,IF(J1188=29,'Equivalencia BH-BMPT'!$D$30,IF(J1188=30,'Equivalencia BH-BMPT'!$D$31,IF(J1188=31,'Equivalencia BH-BMPT'!$D$32,IF(J1188=32,'Equivalencia BH-BMPT'!$D$33,IF(J1188=33,'Equivalencia BH-BMPT'!$D$34,IF(J1188=34,'Equivalencia BH-BMPT'!$D$35,IF(J1188=35,'Equivalencia BH-BMPT'!$D$36,IF(J1188=36,'Equivalencia BH-BMPT'!$D$37,IF(J1188=37,'Equivalencia BH-BMPT'!$D$38,IF(J1188=38,'Equivalencia BH-BMPT'!#REF!,IF(J1188=39,'Equivalencia BH-BMPT'!$D$40,IF(J1188=40,'Equivalencia BH-BMPT'!$D$41,IF(J1188=41,'Equivalencia BH-BMPT'!$D$42,IF(J1188=42,'Equivalencia BH-BMPT'!$D$43,IF(J1188=43,'Equivalencia BH-BMPT'!$D$44,IF(J1188=44,'Equivalencia BH-BMPT'!$D$45,IF(J1188=45,'Equivalencia BH-BMPT'!$D$46,"No ha seleccionado un número de programa")))))))))))))))))))))))))))))))))))))))))))))</f>
        <v>No ha seleccionado un número de programa</v>
      </c>
      <c r="L1188" s="20"/>
      <c r="M1188" s="17"/>
      <c r="N1188" s="24"/>
      <c r="O1188" s="21"/>
      <c r="P1188" s="85"/>
      <c r="Q1188" s="22"/>
      <c r="R1188" s="22"/>
      <c r="S1188" s="22"/>
      <c r="T1188" s="22">
        <f t="shared" si="60"/>
        <v>0</v>
      </c>
      <c r="U1188" s="22"/>
      <c r="V1188" s="23"/>
      <c r="W1188" s="23"/>
      <c r="X1188" s="23"/>
      <c r="Y1188" s="17"/>
      <c r="Z1188" s="17"/>
      <c r="AA1188" s="39"/>
      <c r="AB1188" s="17"/>
      <c r="AC1188" s="17"/>
      <c r="AD1188" s="17"/>
      <c r="AE1188" s="17"/>
      <c r="AF1188" s="40" t="e">
        <f t="shared" si="61"/>
        <v>#DIV/0!</v>
      </c>
      <c r="AG1188" s="41"/>
      <c r="AH1188" s="41" t="b">
        <f t="shared" si="62"/>
        <v>1</v>
      </c>
    </row>
    <row r="1189" spans="1:34" ht="44.25" hidden="1" customHeight="1" thickBot="1" x14ac:dyDescent="0.3">
      <c r="A1189" s="17"/>
      <c r="B1189" s="17"/>
      <c r="C1189" s="3"/>
      <c r="D1189" s="17"/>
      <c r="E1189" s="3" t="str">
        <f>IF(D1189=1,'Tipo '!$B$2,IF(D1189=2,'Tipo '!$B$3,IF(D1189=3,'Tipo '!$B$4,IF(D1189=4,'Tipo '!$B$5,IF(D1189=5,'Tipo '!$B$6,IF(D1189=6,'Tipo '!$B$7,IF(D1189=7,'Tipo '!$B$8,IF(D1189=8,'Tipo '!$B$9,IF(D1189=9,'Tipo '!$B$10,IF(D1189=10,'Tipo '!$B$11,IF(D1189=11,'Tipo '!$B$12,IF(D1189=12,'Tipo '!$B$13,IF(D1189=13,'Tipo '!$B$14,IF(D1189=14,'Tipo '!$B$15,IF(D1189=15,'Tipo '!$B$16,IF(D1189=16,'Tipo '!$B$17,IF(D1189=17,'Tipo '!$B$18,IF(D1189=18,'Tipo '!$B$19,IF(D1189=19,'Tipo '!$B$20,IF(D1189=20,'Tipo '!$B$21,"No ha seleccionado un tipo de contrato válido"))))))))))))))))))))</f>
        <v>No ha seleccionado un tipo de contrato válido</v>
      </c>
      <c r="F1189" s="3"/>
      <c r="G1189" s="3"/>
      <c r="H1189" s="19"/>
      <c r="I1189" s="19"/>
      <c r="J1189" s="8"/>
      <c r="K1189" s="38" t="str">
        <f>IF(J1189=1,'Equivalencia BH-BMPT'!$D$2,IF(J1189=2,'Equivalencia BH-BMPT'!$D$3,IF(J1189=3,'Equivalencia BH-BMPT'!$D$4,IF(J1189=4,'Equivalencia BH-BMPT'!$D$5,IF(J1189=5,'Equivalencia BH-BMPT'!$D$6,IF(J1189=6,'Equivalencia BH-BMPT'!$D$7,IF(J1189=7,'Equivalencia BH-BMPT'!$D$8,IF(J1189=8,'Equivalencia BH-BMPT'!$D$9,IF(J1189=9,'Equivalencia BH-BMPT'!$D$10,IF(J1189=10,'Equivalencia BH-BMPT'!$D$11,IF(J1189=11,'Equivalencia BH-BMPT'!$D$12,IF(J1189=12,'Equivalencia BH-BMPT'!$D$13,IF(J1189=13,'Equivalencia BH-BMPT'!$D$14,IF(J1189=14,'Equivalencia BH-BMPT'!$D$15,IF(J1189=15,'Equivalencia BH-BMPT'!$D$16,IF(J1189=16,'Equivalencia BH-BMPT'!$D$17,IF(J1189=17,'Equivalencia BH-BMPT'!$D$18,IF(J1189=18,'Equivalencia BH-BMPT'!$D$19,IF(J1189=19,'Equivalencia BH-BMPT'!$D$20,IF(J1189=20,'Equivalencia BH-BMPT'!$D$21,IF(J1189=21,'Equivalencia BH-BMPT'!$D$22,IF(J1189=22,'Equivalencia BH-BMPT'!$D$23,IF(J1189=23,'Equivalencia BH-BMPT'!#REF!,IF(J1189=24,'Equivalencia BH-BMPT'!$D$25,IF(J1189=25,'Equivalencia BH-BMPT'!$D$26,IF(J1189=26,'Equivalencia BH-BMPT'!$D$27,IF(J1189=27,'Equivalencia BH-BMPT'!$D$28,IF(J1189=28,'Equivalencia BH-BMPT'!$D$29,IF(J1189=29,'Equivalencia BH-BMPT'!$D$30,IF(J1189=30,'Equivalencia BH-BMPT'!$D$31,IF(J1189=31,'Equivalencia BH-BMPT'!$D$32,IF(J1189=32,'Equivalencia BH-BMPT'!$D$33,IF(J1189=33,'Equivalencia BH-BMPT'!$D$34,IF(J1189=34,'Equivalencia BH-BMPT'!$D$35,IF(J1189=35,'Equivalencia BH-BMPT'!$D$36,IF(J1189=36,'Equivalencia BH-BMPT'!$D$37,IF(J1189=37,'Equivalencia BH-BMPT'!$D$38,IF(J1189=38,'Equivalencia BH-BMPT'!#REF!,IF(J1189=39,'Equivalencia BH-BMPT'!$D$40,IF(J1189=40,'Equivalencia BH-BMPT'!$D$41,IF(J1189=41,'Equivalencia BH-BMPT'!$D$42,IF(J1189=42,'Equivalencia BH-BMPT'!$D$43,IF(J1189=43,'Equivalencia BH-BMPT'!$D$44,IF(J1189=44,'Equivalencia BH-BMPT'!$D$45,IF(J1189=45,'Equivalencia BH-BMPT'!$D$46,"No ha seleccionado un número de programa")))))))))))))))))))))))))))))))))))))))))))))</f>
        <v>No ha seleccionado un número de programa</v>
      </c>
      <c r="L1189" s="20"/>
      <c r="M1189" s="17"/>
      <c r="N1189" s="24"/>
      <c r="O1189" s="21"/>
      <c r="P1189" s="85"/>
      <c r="Q1189" s="22"/>
      <c r="R1189" s="22"/>
      <c r="S1189" s="22"/>
      <c r="T1189" s="22">
        <f t="shared" si="60"/>
        <v>0</v>
      </c>
      <c r="U1189" s="22"/>
      <c r="V1189" s="23"/>
      <c r="W1189" s="23"/>
      <c r="X1189" s="23"/>
      <c r="Y1189" s="17"/>
      <c r="Z1189" s="17"/>
      <c r="AA1189" s="39"/>
      <c r="AB1189" s="17"/>
      <c r="AC1189" s="17"/>
      <c r="AD1189" s="17"/>
      <c r="AE1189" s="17"/>
      <c r="AF1189" s="40" t="e">
        <f t="shared" si="61"/>
        <v>#DIV/0!</v>
      </c>
      <c r="AG1189" s="41"/>
      <c r="AH1189" s="41" t="b">
        <f t="shared" si="62"/>
        <v>1</v>
      </c>
    </row>
    <row r="1190" spans="1:34" ht="44.25" hidden="1" customHeight="1" thickBot="1" x14ac:dyDescent="0.3">
      <c r="A1190" s="17"/>
      <c r="B1190" s="17"/>
      <c r="C1190" s="3"/>
      <c r="D1190" s="17"/>
      <c r="E1190" s="3" t="str">
        <f>IF(D1190=1,'Tipo '!$B$2,IF(D1190=2,'Tipo '!$B$3,IF(D1190=3,'Tipo '!$B$4,IF(D1190=4,'Tipo '!$B$5,IF(D1190=5,'Tipo '!$B$6,IF(D1190=6,'Tipo '!$B$7,IF(D1190=7,'Tipo '!$B$8,IF(D1190=8,'Tipo '!$B$9,IF(D1190=9,'Tipo '!$B$10,IF(D1190=10,'Tipo '!$B$11,IF(D1190=11,'Tipo '!$B$12,IF(D1190=12,'Tipo '!$B$13,IF(D1190=13,'Tipo '!$B$14,IF(D1190=14,'Tipo '!$B$15,IF(D1190=15,'Tipo '!$B$16,IF(D1190=16,'Tipo '!$B$17,IF(D1190=17,'Tipo '!$B$18,IF(D1190=18,'Tipo '!$B$19,IF(D1190=19,'Tipo '!$B$20,IF(D1190=20,'Tipo '!$B$21,"No ha seleccionado un tipo de contrato válido"))))))))))))))))))))</f>
        <v>No ha seleccionado un tipo de contrato válido</v>
      </c>
      <c r="F1190" s="3"/>
      <c r="G1190" s="3"/>
      <c r="H1190" s="19"/>
      <c r="I1190" s="19"/>
      <c r="J1190" s="8"/>
      <c r="K1190" s="38" t="str">
        <f>IF(J1190=1,'Equivalencia BH-BMPT'!$D$2,IF(J1190=2,'Equivalencia BH-BMPT'!$D$3,IF(J1190=3,'Equivalencia BH-BMPT'!$D$4,IF(J1190=4,'Equivalencia BH-BMPT'!$D$5,IF(J1190=5,'Equivalencia BH-BMPT'!$D$6,IF(J1190=6,'Equivalencia BH-BMPT'!$D$7,IF(J1190=7,'Equivalencia BH-BMPT'!$D$8,IF(J1190=8,'Equivalencia BH-BMPT'!$D$9,IF(J1190=9,'Equivalencia BH-BMPT'!$D$10,IF(J1190=10,'Equivalencia BH-BMPT'!$D$11,IF(J1190=11,'Equivalencia BH-BMPT'!$D$12,IF(J1190=12,'Equivalencia BH-BMPT'!$D$13,IF(J1190=13,'Equivalencia BH-BMPT'!$D$14,IF(J1190=14,'Equivalencia BH-BMPT'!$D$15,IF(J1190=15,'Equivalencia BH-BMPT'!$D$16,IF(J1190=16,'Equivalencia BH-BMPT'!$D$17,IF(J1190=17,'Equivalencia BH-BMPT'!$D$18,IF(J1190=18,'Equivalencia BH-BMPT'!$D$19,IF(J1190=19,'Equivalencia BH-BMPT'!$D$20,IF(J1190=20,'Equivalencia BH-BMPT'!$D$21,IF(J1190=21,'Equivalencia BH-BMPT'!$D$22,IF(J1190=22,'Equivalencia BH-BMPT'!$D$23,IF(J1190=23,'Equivalencia BH-BMPT'!#REF!,IF(J1190=24,'Equivalencia BH-BMPT'!$D$25,IF(J1190=25,'Equivalencia BH-BMPT'!$D$26,IF(J1190=26,'Equivalencia BH-BMPT'!$D$27,IF(J1190=27,'Equivalencia BH-BMPT'!$D$28,IF(J1190=28,'Equivalencia BH-BMPT'!$D$29,IF(J1190=29,'Equivalencia BH-BMPT'!$D$30,IF(J1190=30,'Equivalencia BH-BMPT'!$D$31,IF(J1190=31,'Equivalencia BH-BMPT'!$D$32,IF(J1190=32,'Equivalencia BH-BMPT'!$D$33,IF(J1190=33,'Equivalencia BH-BMPT'!$D$34,IF(J1190=34,'Equivalencia BH-BMPT'!$D$35,IF(J1190=35,'Equivalencia BH-BMPT'!$D$36,IF(J1190=36,'Equivalencia BH-BMPT'!$D$37,IF(J1190=37,'Equivalencia BH-BMPT'!$D$38,IF(J1190=38,'Equivalencia BH-BMPT'!#REF!,IF(J1190=39,'Equivalencia BH-BMPT'!$D$40,IF(J1190=40,'Equivalencia BH-BMPT'!$D$41,IF(J1190=41,'Equivalencia BH-BMPT'!$D$42,IF(J1190=42,'Equivalencia BH-BMPT'!$D$43,IF(J1190=43,'Equivalencia BH-BMPT'!$D$44,IF(J1190=44,'Equivalencia BH-BMPT'!$D$45,IF(J1190=45,'Equivalencia BH-BMPT'!$D$46,"No ha seleccionado un número de programa")))))))))))))))))))))))))))))))))))))))))))))</f>
        <v>No ha seleccionado un número de programa</v>
      </c>
      <c r="L1190" s="20"/>
      <c r="M1190" s="17"/>
      <c r="N1190" s="24"/>
      <c r="O1190" s="21"/>
      <c r="P1190" s="85"/>
      <c r="Q1190" s="22"/>
      <c r="R1190" s="22"/>
      <c r="S1190" s="22"/>
      <c r="T1190" s="22">
        <f t="shared" si="60"/>
        <v>0</v>
      </c>
      <c r="U1190" s="22"/>
      <c r="V1190" s="23"/>
      <c r="W1190" s="23"/>
      <c r="X1190" s="23"/>
      <c r="Y1190" s="17"/>
      <c r="Z1190" s="17"/>
      <c r="AA1190" s="39"/>
      <c r="AB1190" s="17"/>
      <c r="AC1190" s="17"/>
      <c r="AD1190" s="17"/>
      <c r="AE1190" s="17"/>
      <c r="AF1190" s="40" t="e">
        <f t="shared" si="61"/>
        <v>#DIV/0!</v>
      </c>
      <c r="AG1190" s="41"/>
      <c r="AH1190" s="41" t="b">
        <f t="shared" si="62"/>
        <v>1</v>
      </c>
    </row>
    <row r="1191" spans="1:34" ht="44.25" hidden="1" customHeight="1" thickBot="1" x14ac:dyDescent="0.3">
      <c r="A1191" s="17"/>
      <c r="B1191" s="17"/>
      <c r="C1191" s="3"/>
      <c r="D1191" s="17"/>
      <c r="E1191" s="3" t="str">
        <f>IF(D1191=1,'Tipo '!$B$2,IF(D1191=2,'Tipo '!$B$3,IF(D1191=3,'Tipo '!$B$4,IF(D1191=4,'Tipo '!$B$5,IF(D1191=5,'Tipo '!$B$6,IF(D1191=6,'Tipo '!$B$7,IF(D1191=7,'Tipo '!$B$8,IF(D1191=8,'Tipo '!$B$9,IF(D1191=9,'Tipo '!$B$10,IF(D1191=10,'Tipo '!$B$11,IF(D1191=11,'Tipo '!$B$12,IF(D1191=12,'Tipo '!$B$13,IF(D1191=13,'Tipo '!$B$14,IF(D1191=14,'Tipo '!$B$15,IF(D1191=15,'Tipo '!$B$16,IF(D1191=16,'Tipo '!$B$17,IF(D1191=17,'Tipo '!$B$18,IF(D1191=18,'Tipo '!$B$19,IF(D1191=19,'Tipo '!$B$20,IF(D1191=20,'Tipo '!$B$21,"No ha seleccionado un tipo de contrato válido"))))))))))))))))))))</f>
        <v>No ha seleccionado un tipo de contrato válido</v>
      </c>
      <c r="F1191" s="3"/>
      <c r="G1191" s="3"/>
      <c r="H1191" s="19"/>
      <c r="I1191" s="19"/>
      <c r="J1191" s="8"/>
      <c r="K1191" s="38" t="str">
        <f>IF(J1191=1,'Equivalencia BH-BMPT'!$D$2,IF(J1191=2,'Equivalencia BH-BMPT'!$D$3,IF(J1191=3,'Equivalencia BH-BMPT'!$D$4,IF(J1191=4,'Equivalencia BH-BMPT'!$D$5,IF(J1191=5,'Equivalencia BH-BMPT'!$D$6,IF(J1191=6,'Equivalencia BH-BMPT'!$D$7,IF(J1191=7,'Equivalencia BH-BMPT'!$D$8,IF(J1191=8,'Equivalencia BH-BMPT'!$D$9,IF(J1191=9,'Equivalencia BH-BMPT'!$D$10,IF(J1191=10,'Equivalencia BH-BMPT'!$D$11,IF(J1191=11,'Equivalencia BH-BMPT'!$D$12,IF(J1191=12,'Equivalencia BH-BMPT'!$D$13,IF(J1191=13,'Equivalencia BH-BMPT'!$D$14,IF(J1191=14,'Equivalencia BH-BMPT'!$D$15,IF(J1191=15,'Equivalencia BH-BMPT'!$D$16,IF(J1191=16,'Equivalencia BH-BMPT'!$D$17,IF(J1191=17,'Equivalencia BH-BMPT'!$D$18,IF(J1191=18,'Equivalencia BH-BMPT'!$D$19,IF(J1191=19,'Equivalencia BH-BMPT'!$D$20,IF(J1191=20,'Equivalencia BH-BMPT'!$D$21,IF(J1191=21,'Equivalencia BH-BMPT'!$D$22,IF(J1191=22,'Equivalencia BH-BMPT'!$D$23,IF(J1191=23,'Equivalencia BH-BMPT'!#REF!,IF(J1191=24,'Equivalencia BH-BMPT'!$D$25,IF(J1191=25,'Equivalencia BH-BMPT'!$D$26,IF(J1191=26,'Equivalencia BH-BMPT'!$D$27,IF(J1191=27,'Equivalencia BH-BMPT'!$D$28,IF(J1191=28,'Equivalencia BH-BMPT'!$D$29,IF(J1191=29,'Equivalencia BH-BMPT'!$D$30,IF(J1191=30,'Equivalencia BH-BMPT'!$D$31,IF(J1191=31,'Equivalencia BH-BMPT'!$D$32,IF(J1191=32,'Equivalencia BH-BMPT'!$D$33,IF(J1191=33,'Equivalencia BH-BMPT'!$D$34,IF(J1191=34,'Equivalencia BH-BMPT'!$D$35,IF(J1191=35,'Equivalencia BH-BMPT'!$D$36,IF(J1191=36,'Equivalencia BH-BMPT'!$D$37,IF(J1191=37,'Equivalencia BH-BMPT'!$D$38,IF(J1191=38,'Equivalencia BH-BMPT'!#REF!,IF(J1191=39,'Equivalencia BH-BMPT'!$D$40,IF(J1191=40,'Equivalencia BH-BMPT'!$D$41,IF(J1191=41,'Equivalencia BH-BMPT'!$D$42,IF(J1191=42,'Equivalencia BH-BMPT'!$D$43,IF(J1191=43,'Equivalencia BH-BMPT'!$D$44,IF(J1191=44,'Equivalencia BH-BMPT'!$D$45,IF(J1191=45,'Equivalencia BH-BMPT'!$D$46,"No ha seleccionado un número de programa")))))))))))))))))))))))))))))))))))))))))))))</f>
        <v>No ha seleccionado un número de programa</v>
      </c>
      <c r="L1191" s="20"/>
      <c r="M1191" s="17"/>
      <c r="N1191" s="24"/>
      <c r="O1191" s="21"/>
      <c r="P1191" s="85"/>
      <c r="Q1191" s="22"/>
      <c r="R1191" s="22"/>
      <c r="S1191" s="22"/>
      <c r="T1191" s="22">
        <f t="shared" si="60"/>
        <v>0</v>
      </c>
      <c r="U1191" s="22"/>
      <c r="V1191" s="23"/>
      <c r="W1191" s="23"/>
      <c r="X1191" s="23"/>
      <c r="Y1191" s="17"/>
      <c r="Z1191" s="17"/>
      <c r="AA1191" s="39"/>
      <c r="AB1191" s="17"/>
      <c r="AC1191" s="17"/>
      <c r="AD1191" s="17"/>
      <c r="AE1191" s="17"/>
      <c r="AF1191" s="40" t="e">
        <f t="shared" si="61"/>
        <v>#DIV/0!</v>
      </c>
      <c r="AG1191" s="41"/>
      <c r="AH1191" s="41" t="b">
        <f t="shared" si="62"/>
        <v>1</v>
      </c>
    </row>
    <row r="1192" spans="1:34" ht="44.25" hidden="1" customHeight="1" thickBot="1" x14ac:dyDescent="0.3">
      <c r="A1192" s="17"/>
      <c r="B1192" s="17"/>
      <c r="C1192" s="3"/>
      <c r="D1192" s="17"/>
      <c r="E1192" s="3" t="str">
        <f>IF(D1192=1,'Tipo '!$B$2,IF(D1192=2,'Tipo '!$B$3,IF(D1192=3,'Tipo '!$B$4,IF(D1192=4,'Tipo '!$B$5,IF(D1192=5,'Tipo '!$B$6,IF(D1192=6,'Tipo '!$B$7,IF(D1192=7,'Tipo '!$B$8,IF(D1192=8,'Tipo '!$B$9,IF(D1192=9,'Tipo '!$B$10,IF(D1192=10,'Tipo '!$B$11,IF(D1192=11,'Tipo '!$B$12,IF(D1192=12,'Tipo '!$B$13,IF(D1192=13,'Tipo '!$B$14,IF(D1192=14,'Tipo '!$B$15,IF(D1192=15,'Tipo '!$B$16,IF(D1192=16,'Tipo '!$B$17,IF(D1192=17,'Tipo '!$B$18,IF(D1192=18,'Tipo '!$B$19,IF(D1192=19,'Tipo '!$B$20,IF(D1192=20,'Tipo '!$B$21,"No ha seleccionado un tipo de contrato válido"))))))))))))))))))))</f>
        <v>No ha seleccionado un tipo de contrato válido</v>
      </c>
      <c r="F1192" s="3"/>
      <c r="G1192" s="3"/>
      <c r="H1192" s="19"/>
      <c r="I1192" s="19"/>
      <c r="J1192" s="8"/>
      <c r="K1192" s="38" t="str">
        <f>IF(J1192=1,'Equivalencia BH-BMPT'!$D$2,IF(J1192=2,'Equivalencia BH-BMPT'!$D$3,IF(J1192=3,'Equivalencia BH-BMPT'!$D$4,IF(J1192=4,'Equivalencia BH-BMPT'!$D$5,IF(J1192=5,'Equivalencia BH-BMPT'!$D$6,IF(J1192=6,'Equivalencia BH-BMPT'!$D$7,IF(J1192=7,'Equivalencia BH-BMPT'!$D$8,IF(J1192=8,'Equivalencia BH-BMPT'!$D$9,IF(J1192=9,'Equivalencia BH-BMPT'!$D$10,IF(J1192=10,'Equivalencia BH-BMPT'!$D$11,IF(J1192=11,'Equivalencia BH-BMPT'!$D$12,IF(J1192=12,'Equivalencia BH-BMPT'!$D$13,IF(J1192=13,'Equivalencia BH-BMPT'!$D$14,IF(J1192=14,'Equivalencia BH-BMPT'!$D$15,IF(J1192=15,'Equivalencia BH-BMPT'!$D$16,IF(J1192=16,'Equivalencia BH-BMPT'!$D$17,IF(J1192=17,'Equivalencia BH-BMPT'!$D$18,IF(J1192=18,'Equivalencia BH-BMPT'!$D$19,IF(J1192=19,'Equivalencia BH-BMPT'!$D$20,IF(J1192=20,'Equivalencia BH-BMPT'!$D$21,IF(J1192=21,'Equivalencia BH-BMPT'!$D$22,IF(J1192=22,'Equivalencia BH-BMPT'!$D$23,IF(J1192=23,'Equivalencia BH-BMPT'!#REF!,IF(J1192=24,'Equivalencia BH-BMPT'!$D$25,IF(J1192=25,'Equivalencia BH-BMPT'!$D$26,IF(J1192=26,'Equivalencia BH-BMPT'!$D$27,IF(J1192=27,'Equivalencia BH-BMPT'!$D$28,IF(J1192=28,'Equivalencia BH-BMPT'!$D$29,IF(J1192=29,'Equivalencia BH-BMPT'!$D$30,IF(J1192=30,'Equivalencia BH-BMPT'!$D$31,IF(J1192=31,'Equivalencia BH-BMPT'!$D$32,IF(J1192=32,'Equivalencia BH-BMPT'!$D$33,IF(J1192=33,'Equivalencia BH-BMPT'!$D$34,IF(J1192=34,'Equivalencia BH-BMPT'!$D$35,IF(J1192=35,'Equivalencia BH-BMPT'!$D$36,IF(J1192=36,'Equivalencia BH-BMPT'!$D$37,IF(J1192=37,'Equivalencia BH-BMPT'!$D$38,IF(J1192=38,'Equivalencia BH-BMPT'!#REF!,IF(J1192=39,'Equivalencia BH-BMPT'!$D$40,IF(J1192=40,'Equivalencia BH-BMPT'!$D$41,IF(J1192=41,'Equivalencia BH-BMPT'!$D$42,IF(J1192=42,'Equivalencia BH-BMPT'!$D$43,IF(J1192=43,'Equivalencia BH-BMPT'!$D$44,IF(J1192=44,'Equivalencia BH-BMPT'!$D$45,IF(J1192=45,'Equivalencia BH-BMPT'!$D$46,"No ha seleccionado un número de programa")))))))))))))))))))))))))))))))))))))))))))))</f>
        <v>No ha seleccionado un número de programa</v>
      </c>
      <c r="L1192" s="20"/>
      <c r="M1192" s="17"/>
      <c r="N1192" s="24"/>
      <c r="O1192" s="21"/>
      <c r="P1192" s="85"/>
      <c r="Q1192" s="22"/>
      <c r="R1192" s="22"/>
      <c r="S1192" s="22"/>
      <c r="T1192" s="22">
        <f t="shared" si="60"/>
        <v>0</v>
      </c>
      <c r="U1192" s="22"/>
      <c r="V1192" s="23"/>
      <c r="W1192" s="23"/>
      <c r="X1192" s="23"/>
      <c r="Y1192" s="17"/>
      <c r="Z1192" s="17"/>
      <c r="AA1192" s="39"/>
      <c r="AB1192" s="17"/>
      <c r="AC1192" s="17"/>
      <c r="AD1192" s="17"/>
      <c r="AE1192" s="17"/>
      <c r="AF1192" s="40" t="e">
        <f t="shared" si="61"/>
        <v>#DIV/0!</v>
      </c>
      <c r="AG1192" s="41"/>
      <c r="AH1192" s="41" t="b">
        <f t="shared" si="62"/>
        <v>1</v>
      </c>
    </row>
    <row r="1193" spans="1:34" ht="44.25" hidden="1" customHeight="1" thickBot="1" x14ac:dyDescent="0.3">
      <c r="A1193" s="17"/>
      <c r="B1193" s="17"/>
      <c r="C1193" s="3"/>
      <c r="D1193" s="17"/>
      <c r="E1193" s="3" t="str">
        <f>IF(D1193=1,'Tipo '!$B$2,IF(D1193=2,'Tipo '!$B$3,IF(D1193=3,'Tipo '!$B$4,IF(D1193=4,'Tipo '!$B$5,IF(D1193=5,'Tipo '!$B$6,IF(D1193=6,'Tipo '!$B$7,IF(D1193=7,'Tipo '!$B$8,IF(D1193=8,'Tipo '!$B$9,IF(D1193=9,'Tipo '!$B$10,IF(D1193=10,'Tipo '!$B$11,IF(D1193=11,'Tipo '!$B$12,IF(D1193=12,'Tipo '!$B$13,IF(D1193=13,'Tipo '!$B$14,IF(D1193=14,'Tipo '!$B$15,IF(D1193=15,'Tipo '!$B$16,IF(D1193=16,'Tipo '!$B$17,IF(D1193=17,'Tipo '!$B$18,IF(D1193=18,'Tipo '!$B$19,IF(D1193=19,'Tipo '!$B$20,IF(D1193=20,'Tipo '!$B$21,"No ha seleccionado un tipo de contrato válido"))))))))))))))))))))</f>
        <v>No ha seleccionado un tipo de contrato válido</v>
      </c>
      <c r="F1193" s="3"/>
      <c r="G1193" s="3"/>
      <c r="H1193" s="19"/>
      <c r="I1193" s="19"/>
      <c r="J1193" s="8"/>
      <c r="K1193" s="38" t="str">
        <f>IF(J1193=1,'Equivalencia BH-BMPT'!$D$2,IF(J1193=2,'Equivalencia BH-BMPT'!$D$3,IF(J1193=3,'Equivalencia BH-BMPT'!$D$4,IF(J1193=4,'Equivalencia BH-BMPT'!$D$5,IF(J1193=5,'Equivalencia BH-BMPT'!$D$6,IF(J1193=6,'Equivalencia BH-BMPT'!$D$7,IF(J1193=7,'Equivalencia BH-BMPT'!$D$8,IF(J1193=8,'Equivalencia BH-BMPT'!$D$9,IF(J1193=9,'Equivalencia BH-BMPT'!$D$10,IF(J1193=10,'Equivalencia BH-BMPT'!$D$11,IF(J1193=11,'Equivalencia BH-BMPT'!$D$12,IF(J1193=12,'Equivalencia BH-BMPT'!$D$13,IF(J1193=13,'Equivalencia BH-BMPT'!$D$14,IF(J1193=14,'Equivalencia BH-BMPT'!$D$15,IF(J1193=15,'Equivalencia BH-BMPT'!$D$16,IF(J1193=16,'Equivalencia BH-BMPT'!$D$17,IF(J1193=17,'Equivalencia BH-BMPT'!$D$18,IF(J1193=18,'Equivalencia BH-BMPT'!$D$19,IF(J1193=19,'Equivalencia BH-BMPT'!$D$20,IF(J1193=20,'Equivalencia BH-BMPT'!$D$21,IF(J1193=21,'Equivalencia BH-BMPT'!$D$22,IF(J1193=22,'Equivalencia BH-BMPT'!$D$23,IF(J1193=23,'Equivalencia BH-BMPT'!#REF!,IF(J1193=24,'Equivalencia BH-BMPT'!$D$25,IF(J1193=25,'Equivalencia BH-BMPT'!$D$26,IF(J1193=26,'Equivalencia BH-BMPT'!$D$27,IF(J1193=27,'Equivalencia BH-BMPT'!$D$28,IF(J1193=28,'Equivalencia BH-BMPT'!$D$29,IF(J1193=29,'Equivalencia BH-BMPT'!$D$30,IF(J1193=30,'Equivalencia BH-BMPT'!$D$31,IF(J1193=31,'Equivalencia BH-BMPT'!$D$32,IF(J1193=32,'Equivalencia BH-BMPT'!$D$33,IF(J1193=33,'Equivalencia BH-BMPT'!$D$34,IF(J1193=34,'Equivalencia BH-BMPT'!$D$35,IF(J1193=35,'Equivalencia BH-BMPT'!$D$36,IF(J1193=36,'Equivalencia BH-BMPT'!$D$37,IF(J1193=37,'Equivalencia BH-BMPT'!$D$38,IF(J1193=38,'Equivalencia BH-BMPT'!#REF!,IF(J1193=39,'Equivalencia BH-BMPT'!$D$40,IF(J1193=40,'Equivalencia BH-BMPT'!$D$41,IF(J1193=41,'Equivalencia BH-BMPT'!$D$42,IF(J1193=42,'Equivalencia BH-BMPT'!$D$43,IF(J1193=43,'Equivalencia BH-BMPT'!$D$44,IF(J1193=44,'Equivalencia BH-BMPT'!$D$45,IF(J1193=45,'Equivalencia BH-BMPT'!$D$46,"No ha seleccionado un número de programa")))))))))))))))))))))))))))))))))))))))))))))</f>
        <v>No ha seleccionado un número de programa</v>
      </c>
      <c r="L1193" s="20"/>
      <c r="M1193" s="17"/>
      <c r="N1193" s="24"/>
      <c r="O1193" s="21"/>
      <c r="P1193" s="85"/>
      <c r="Q1193" s="22"/>
      <c r="R1193" s="22"/>
      <c r="S1193" s="22"/>
      <c r="T1193" s="22">
        <f t="shared" si="60"/>
        <v>0</v>
      </c>
      <c r="U1193" s="22"/>
      <c r="V1193" s="23"/>
      <c r="W1193" s="23"/>
      <c r="X1193" s="23"/>
      <c r="Y1193" s="17"/>
      <c r="Z1193" s="17"/>
      <c r="AA1193" s="39"/>
      <c r="AB1193" s="17"/>
      <c r="AC1193" s="17"/>
      <c r="AD1193" s="17"/>
      <c r="AE1193" s="17"/>
      <c r="AF1193" s="40" t="e">
        <f t="shared" si="61"/>
        <v>#DIV/0!</v>
      </c>
      <c r="AG1193" s="41"/>
      <c r="AH1193" s="41" t="b">
        <f t="shared" si="62"/>
        <v>1</v>
      </c>
    </row>
    <row r="1194" spans="1:34" ht="44.25" hidden="1" customHeight="1" thickBot="1" x14ac:dyDescent="0.3">
      <c r="A1194" s="17"/>
      <c r="B1194" s="17"/>
      <c r="C1194" s="3"/>
      <c r="D1194" s="17"/>
      <c r="E1194" s="3" t="str">
        <f>IF(D1194=1,'Tipo '!$B$2,IF(D1194=2,'Tipo '!$B$3,IF(D1194=3,'Tipo '!$B$4,IF(D1194=4,'Tipo '!$B$5,IF(D1194=5,'Tipo '!$B$6,IF(D1194=6,'Tipo '!$B$7,IF(D1194=7,'Tipo '!$B$8,IF(D1194=8,'Tipo '!$B$9,IF(D1194=9,'Tipo '!$B$10,IF(D1194=10,'Tipo '!$B$11,IF(D1194=11,'Tipo '!$B$12,IF(D1194=12,'Tipo '!$B$13,IF(D1194=13,'Tipo '!$B$14,IF(D1194=14,'Tipo '!$B$15,IF(D1194=15,'Tipo '!$B$16,IF(D1194=16,'Tipo '!$B$17,IF(D1194=17,'Tipo '!$B$18,IF(D1194=18,'Tipo '!$B$19,IF(D1194=19,'Tipo '!$B$20,IF(D1194=20,'Tipo '!$B$21,"No ha seleccionado un tipo de contrato válido"))))))))))))))))))))</f>
        <v>No ha seleccionado un tipo de contrato válido</v>
      </c>
      <c r="F1194" s="3"/>
      <c r="G1194" s="3"/>
      <c r="H1194" s="19"/>
      <c r="I1194" s="19"/>
      <c r="J1194" s="8"/>
      <c r="K1194" s="38" t="str">
        <f>IF(J1194=1,'Equivalencia BH-BMPT'!$D$2,IF(J1194=2,'Equivalencia BH-BMPT'!$D$3,IF(J1194=3,'Equivalencia BH-BMPT'!$D$4,IF(J1194=4,'Equivalencia BH-BMPT'!$D$5,IF(J1194=5,'Equivalencia BH-BMPT'!$D$6,IF(J1194=6,'Equivalencia BH-BMPT'!$D$7,IF(J1194=7,'Equivalencia BH-BMPT'!$D$8,IF(J1194=8,'Equivalencia BH-BMPT'!$D$9,IF(J1194=9,'Equivalencia BH-BMPT'!$D$10,IF(J1194=10,'Equivalencia BH-BMPT'!$D$11,IF(J1194=11,'Equivalencia BH-BMPT'!$D$12,IF(J1194=12,'Equivalencia BH-BMPT'!$D$13,IF(J1194=13,'Equivalencia BH-BMPT'!$D$14,IF(J1194=14,'Equivalencia BH-BMPT'!$D$15,IF(J1194=15,'Equivalencia BH-BMPT'!$D$16,IF(J1194=16,'Equivalencia BH-BMPT'!$D$17,IF(J1194=17,'Equivalencia BH-BMPT'!$D$18,IF(J1194=18,'Equivalencia BH-BMPT'!$D$19,IF(J1194=19,'Equivalencia BH-BMPT'!$D$20,IF(J1194=20,'Equivalencia BH-BMPT'!$D$21,IF(J1194=21,'Equivalencia BH-BMPT'!$D$22,IF(J1194=22,'Equivalencia BH-BMPT'!$D$23,IF(J1194=23,'Equivalencia BH-BMPT'!#REF!,IF(J1194=24,'Equivalencia BH-BMPT'!$D$25,IF(J1194=25,'Equivalencia BH-BMPT'!$D$26,IF(J1194=26,'Equivalencia BH-BMPT'!$D$27,IF(J1194=27,'Equivalencia BH-BMPT'!$D$28,IF(J1194=28,'Equivalencia BH-BMPT'!$D$29,IF(J1194=29,'Equivalencia BH-BMPT'!$D$30,IF(J1194=30,'Equivalencia BH-BMPT'!$D$31,IF(J1194=31,'Equivalencia BH-BMPT'!$D$32,IF(J1194=32,'Equivalencia BH-BMPT'!$D$33,IF(J1194=33,'Equivalencia BH-BMPT'!$D$34,IF(J1194=34,'Equivalencia BH-BMPT'!$D$35,IF(J1194=35,'Equivalencia BH-BMPT'!$D$36,IF(J1194=36,'Equivalencia BH-BMPT'!$D$37,IF(J1194=37,'Equivalencia BH-BMPT'!$D$38,IF(J1194=38,'Equivalencia BH-BMPT'!#REF!,IF(J1194=39,'Equivalencia BH-BMPT'!$D$40,IF(J1194=40,'Equivalencia BH-BMPT'!$D$41,IF(J1194=41,'Equivalencia BH-BMPT'!$D$42,IF(J1194=42,'Equivalencia BH-BMPT'!$D$43,IF(J1194=43,'Equivalencia BH-BMPT'!$D$44,IF(J1194=44,'Equivalencia BH-BMPT'!$D$45,IF(J1194=45,'Equivalencia BH-BMPT'!$D$46,"No ha seleccionado un número de programa")))))))))))))))))))))))))))))))))))))))))))))</f>
        <v>No ha seleccionado un número de programa</v>
      </c>
      <c r="L1194" s="20"/>
      <c r="M1194" s="17"/>
      <c r="N1194" s="24"/>
      <c r="O1194" s="21"/>
      <c r="P1194" s="85"/>
      <c r="Q1194" s="22"/>
      <c r="R1194" s="22"/>
      <c r="S1194" s="22"/>
      <c r="T1194" s="22">
        <f t="shared" si="60"/>
        <v>0</v>
      </c>
      <c r="U1194" s="22"/>
      <c r="V1194" s="23"/>
      <c r="W1194" s="23"/>
      <c r="X1194" s="23"/>
      <c r="Y1194" s="17"/>
      <c r="Z1194" s="17"/>
      <c r="AA1194" s="39"/>
      <c r="AB1194" s="17"/>
      <c r="AC1194" s="17"/>
      <c r="AD1194" s="17"/>
      <c r="AE1194" s="17"/>
      <c r="AF1194" s="40" t="e">
        <f t="shared" si="61"/>
        <v>#DIV/0!</v>
      </c>
      <c r="AG1194" s="41"/>
      <c r="AH1194" s="41" t="b">
        <f t="shared" si="62"/>
        <v>1</v>
      </c>
    </row>
    <row r="1195" spans="1:34" ht="44.25" hidden="1" customHeight="1" thickBot="1" x14ac:dyDescent="0.3">
      <c r="A1195" s="17"/>
      <c r="B1195" s="17"/>
      <c r="C1195" s="3"/>
      <c r="D1195" s="17"/>
      <c r="E1195" s="3" t="str">
        <f>IF(D1195=1,'Tipo '!$B$2,IF(D1195=2,'Tipo '!$B$3,IF(D1195=3,'Tipo '!$B$4,IF(D1195=4,'Tipo '!$B$5,IF(D1195=5,'Tipo '!$B$6,IF(D1195=6,'Tipo '!$B$7,IF(D1195=7,'Tipo '!$B$8,IF(D1195=8,'Tipo '!$B$9,IF(D1195=9,'Tipo '!$B$10,IF(D1195=10,'Tipo '!$B$11,IF(D1195=11,'Tipo '!$B$12,IF(D1195=12,'Tipo '!$B$13,IF(D1195=13,'Tipo '!$B$14,IF(D1195=14,'Tipo '!$B$15,IF(D1195=15,'Tipo '!$B$16,IF(D1195=16,'Tipo '!$B$17,IF(D1195=17,'Tipo '!$B$18,IF(D1195=18,'Tipo '!$B$19,IF(D1195=19,'Tipo '!$B$20,IF(D1195=20,'Tipo '!$B$21,"No ha seleccionado un tipo de contrato válido"))))))))))))))))))))</f>
        <v>No ha seleccionado un tipo de contrato válido</v>
      </c>
      <c r="F1195" s="3"/>
      <c r="G1195" s="3"/>
      <c r="H1195" s="19"/>
      <c r="I1195" s="19"/>
      <c r="J1195" s="8"/>
      <c r="K1195" s="38" t="str">
        <f>IF(J1195=1,'Equivalencia BH-BMPT'!$D$2,IF(J1195=2,'Equivalencia BH-BMPT'!$D$3,IF(J1195=3,'Equivalencia BH-BMPT'!$D$4,IF(J1195=4,'Equivalencia BH-BMPT'!$D$5,IF(J1195=5,'Equivalencia BH-BMPT'!$D$6,IF(J1195=6,'Equivalencia BH-BMPT'!$D$7,IF(J1195=7,'Equivalencia BH-BMPT'!$D$8,IF(J1195=8,'Equivalencia BH-BMPT'!$D$9,IF(J1195=9,'Equivalencia BH-BMPT'!$D$10,IF(J1195=10,'Equivalencia BH-BMPT'!$D$11,IF(J1195=11,'Equivalencia BH-BMPT'!$D$12,IF(J1195=12,'Equivalencia BH-BMPT'!$D$13,IF(J1195=13,'Equivalencia BH-BMPT'!$D$14,IF(J1195=14,'Equivalencia BH-BMPT'!$D$15,IF(J1195=15,'Equivalencia BH-BMPT'!$D$16,IF(J1195=16,'Equivalencia BH-BMPT'!$D$17,IF(J1195=17,'Equivalencia BH-BMPT'!$D$18,IF(J1195=18,'Equivalencia BH-BMPT'!$D$19,IF(J1195=19,'Equivalencia BH-BMPT'!$D$20,IF(J1195=20,'Equivalencia BH-BMPT'!$D$21,IF(J1195=21,'Equivalencia BH-BMPT'!$D$22,IF(J1195=22,'Equivalencia BH-BMPT'!$D$23,IF(J1195=23,'Equivalencia BH-BMPT'!#REF!,IF(J1195=24,'Equivalencia BH-BMPT'!$D$25,IF(J1195=25,'Equivalencia BH-BMPT'!$D$26,IF(J1195=26,'Equivalencia BH-BMPT'!$D$27,IF(J1195=27,'Equivalencia BH-BMPT'!$D$28,IF(J1195=28,'Equivalencia BH-BMPT'!$D$29,IF(J1195=29,'Equivalencia BH-BMPT'!$D$30,IF(J1195=30,'Equivalencia BH-BMPT'!$D$31,IF(J1195=31,'Equivalencia BH-BMPT'!$D$32,IF(J1195=32,'Equivalencia BH-BMPT'!$D$33,IF(J1195=33,'Equivalencia BH-BMPT'!$D$34,IF(J1195=34,'Equivalencia BH-BMPT'!$D$35,IF(J1195=35,'Equivalencia BH-BMPT'!$D$36,IF(J1195=36,'Equivalencia BH-BMPT'!$D$37,IF(J1195=37,'Equivalencia BH-BMPT'!$D$38,IF(J1195=38,'Equivalencia BH-BMPT'!#REF!,IF(J1195=39,'Equivalencia BH-BMPT'!$D$40,IF(J1195=40,'Equivalencia BH-BMPT'!$D$41,IF(J1195=41,'Equivalencia BH-BMPT'!$D$42,IF(J1195=42,'Equivalencia BH-BMPT'!$D$43,IF(J1195=43,'Equivalencia BH-BMPT'!$D$44,IF(J1195=44,'Equivalencia BH-BMPT'!$D$45,IF(J1195=45,'Equivalencia BH-BMPT'!$D$46,"No ha seleccionado un número de programa")))))))))))))))))))))))))))))))))))))))))))))</f>
        <v>No ha seleccionado un número de programa</v>
      </c>
      <c r="L1195" s="20"/>
      <c r="M1195" s="17"/>
      <c r="N1195" s="24"/>
      <c r="O1195" s="21"/>
      <c r="P1195" s="85"/>
      <c r="Q1195" s="22"/>
      <c r="R1195" s="22"/>
      <c r="S1195" s="22"/>
      <c r="T1195" s="22">
        <f t="shared" si="60"/>
        <v>0</v>
      </c>
      <c r="U1195" s="22"/>
      <c r="V1195" s="23"/>
      <c r="W1195" s="23"/>
      <c r="X1195" s="23"/>
      <c r="Y1195" s="17"/>
      <c r="Z1195" s="17"/>
      <c r="AA1195" s="39"/>
      <c r="AB1195" s="17"/>
      <c r="AC1195" s="17"/>
      <c r="AD1195" s="17"/>
      <c r="AE1195" s="17"/>
      <c r="AF1195" s="40" t="e">
        <f t="shared" si="61"/>
        <v>#DIV/0!</v>
      </c>
      <c r="AG1195" s="41"/>
      <c r="AH1195" s="41" t="b">
        <f t="shared" si="62"/>
        <v>1</v>
      </c>
    </row>
    <row r="1196" spans="1:34" ht="44.25" hidden="1" customHeight="1" thickBot="1" x14ac:dyDescent="0.3">
      <c r="A1196" s="17"/>
      <c r="B1196" s="17"/>
      <c r="C1196" s="3"/>
      <c r="D1196" s="17"/>
      <c r="E1196" s="3" t="str">
        <f>IF(D1196=1,'Tipo '!$B$2,IF(D1196=2,'Tipo '!$B$3,IF(D1196=3,'Tipo '!$B$4,IF(D1196=4,'Tipo '!$B$5,IF(D1196=5,'Tipo '!$B$6,IF(D1196=6,'Tipo '!$B$7,IF(D1196=7,'Tipo '!$B$8,IF(D1196=8,'Tipo '!$B$9,IF(D1196=9,'Tipo '!$B$10,IF(D1196=10,'Tipo '!$B$11,IF(D1196=11,'Tipo '!$B$12,IF(D1196=12,'Tipo '!$B$13,IF(D1196=13,'Tipo '!$B$14,IF(D1196=14,'Tipo '!$B$15,IF(D1196=15,'Tipo '!$B$16,IF(D1196=16,'Tipo '!$B$17,IF(D1196=17,'Tipo '!$B$18,IF(D1196=18,'Tipo '!$B$19,IF(D1196=19,'Tipo '!$B$20,IF(D1196=20,'Tipo '!$B$21,"No ha seleccionado un tipo de contrato válido"))))))))))))))))))))</f>
        <v>No ha seleccionado un tipo de contrato válido</v>
      </c>
      <c r="F1196" s="3"/>
      <c r="G1196" s="3"/>
      <c r="H1196" s="19"/>
      <c r="I1196" s="19"/>
      <c r="J1196" s="8"/>
      <c r="K1196" s="38" t="str">
        <f>IF(J1196=1,'Equivalencia BH-BMPT'!$D$2,IF(J1196=2,'Equivalencia BH-BMPT'!$D$3,IF(J1196=3,'Equivalencia BH-BMPT'!$D$4,IF(J1196=4,'Equivalencia BH-BMPT'!$D$5,IF(J1196=5,'Equivalencia BH-BMPT'!$D$6,IF(J1196=6,'Equivalencia BH-BMPT'!$D$7,IF(J1196=7,'Equivalencia BH-BMPT'!$D$8,IF(J1196=8,'Equivalencia BH-BMPT'!$D$9,IF(J1196=9,'Equivalencia BH-BMPT'!$D$10,IF(J1196=10,'Equivalencia BH-BMPT'!$D$11,IF(J1196=11,'Equivalencia BH-BMPT'!$D$12,IF(J1196=12,'Equivalencia BH-BMPT'!$D$13,IF(J1196=13,'Equivalencia BH-BMPT'!$D$14,IF(J1196=14,'Equivalencia BH-BMPT'!$D$15,IF(J1196=15,'Equivalencia BH-BMPT'!$D$16,IF(J1196=16,'Equivalencia BH-BMPT'!$D$17,IF(J1196=17,'Equivalencia BH-BMPT'!$D$18,IF(J1196=18,'Equivalencia BH-BMPT'!$D$19,IF(J1196=19,'Equivalencia BH-BMPT'!$D$20,IF(J1196=20,'Equivalencia BH-BMPT'!$D$21,IF(J1196=21,'Equivalencia BH-BMPT'!$D$22,IF(J1196=22,'Equivalencia BH-BMPT'!$D$23,IF(J1196=23,'Equivalencia BH-BMPT'!#REF!,IF(J1196=24,'Equivalencia BH-BMPT'!$D$25,IF(J1196=25,'Equivalencia BH-BMPT'!$D$26,IF(J1196=26,'Equivalencia BH-BMPT'!$D$27,IF(J1196=27,'Equivalencia BH-BMPT'!$D$28,IF(J1196=28,'Equivalencia BH-BMPT'!$D$29,IF(J1196=29,'Equivalencia BH-BMPT'!$D$30,IF(J1196=30,'Equivalencia BH-BMPT'!$D$31,IF(J1196=31,'Equivalencia BH-BMPT'!$D$32,IF(J1196=32,'Equivalencia BH-BMPT'!$D$33,IF(J1196=33,'Equivalencia BH-BMPT'!$D$34,IF(J1196=34,'Equivalencia BH-BMPT'!$D$35,IF(J1196=35,'Equivalencia BH-BMPT'!$D$36,IF(J1196=36,'Equivalencia BH-BMPT'!$D$37,IF(J1196=37,'Equivalencia BH-BMPT'!$D$38,IF(J1196=38,'Equivalencia BH-BMPT'!#REF!,IF(J1196=39,'Equivalencia BH-BMPT'!$D$40,IF(J1196=40,'Equivalencia BH-BMPT'!$D$41,IF(J1196=41,'Equivalencia BH-BMPT'!$D$42,IF(J1196=42,'Equivalencia BH-BMPT'!$D$43,IF(J1196=43,'Equivalencia BH-BMPT'!$D$44,IF(J1196=44,'Equivalencia BH-BMPT'!$D$45,IF(J1196=45,'Equivalencia BH-BMPT'!$D$46,"No ha seleccionado un número de programa")))))))))))))))))))))))))))))))))))))))))))))</f>
        <v>No ha seleccionado un número de programa</v>
      </c>
      <c r="L1196" s="20"/>
      <c r="M1196" s="17"/>
      <c r="N1196" s="24"/>
      <c r="O1196" s="21"/>
      <c r="P1196" s="85"/>
      <c r="Q1196" s="22"/>
      <c r="R1196" s="22"/>
      <c r="S1196" s="22"/>
      <c r="T1196" s="22">
        <f t="shared" si="60"/>
        <v>0</v>
      </c>
      <c r="U1196" s="22"/>
      <c r="V1196" s="23"/>
      <c r="W1196" s="23"/>
      <c r="X1196" s="23"/>
      <c r="Y1196" s="17"/>
      <c r="Z1196" s="17"/>
      <c r="AA1196" s="39"/>
      <c r="AB1196" s="17"/>
      <c r="AC1196" s="17"/>
      <c r="AD1196" s="17"/>
      <c r="AE1196" s="17"/>
      <c r="AF1196" s="40" t="e">
        <f t="shared" si="61"/>
        <v>#DIV/0!</v>
      </c>
      <c r="AG1196" s="41"/>
      <c r="AH1196" s="41" t="b">
        <f t="shared" si="62"/>
        <v>1</v>
      </c>
    </row>
    <row r="1197" spans="1:34" ht="44.25" hidden="1" customHeight="1" thickBot="1" x14ac:dyDescent="0.3">
      <c r="A1197" s="17"/>
      <c r="B1197" s="17"/>
      <c r="C1197" s="3"/>
      <c r="D1197" s="17"/>
      <c r="E1197" s="3" t="str">
        <f>IF(D1197=1,'Tipo '!$B$2,IF(D1197=2,'Tipo '!$B$3,IF(D1197=3,'Tipo '!$B$4,IF(D1197=4,'Tipo '!$B$5,IF(D1197=5,'Tipo '!$B$6,IF(D1197=6,'Tipo '!$B$7,IF(D1197=7,'Tipo '!$B$8,IF(D1197=8,'Tipo '!$B$9,IF(D1197=9,'Tipo '!$B$10,IF(D1197=10,'Tipo '!$B$11,IF(D1197=11,'Tipo '!$B$12,IF(D1197=12,'Tipo '!$B$13,IF(D1197=13,'Tipo '!$B$14,IF(D1197=14,'Tipo '!$B$15,IF(D1197=15,'Tipo '!$B$16,IF(D1197=16,'Tipo '!$B$17,IF(D1197=17,'Tipo '!$B$18,IF(D1197=18,'Tipo '!$B$19,IF(D1197=19,'Tipo '!$B$20,IF(D1197=20,'Tipo '!$B$21,"No ha seleccionado un tipo de contrato válido"))))))))))))))))))))</f>
        <v>No ha seleccionado un tipo de contrato válido</v>
      </c>
      <c r="F1197" s="3"/>
      <c r="G1197" s="3"/>
      <c r="H1197" s="19"/>
      <c r="I1197" s="19"/>
      <c r="J1197" s="8"/>
      <c r="K1197" s="38" t="str">
        <f>IF(J1197=1,'Equivalencia BH-BMPT'!$D$2,IF(J1197=2,'Equivalencia BH-BMPT'!$D$3,IF(J1197=3,'Equivalencia BH-BMPT'!$D$4,IF(J1197=4,'Equivalencia BH-BMPT'!$D$5,IF(J1197=5,'Equivalencia BH-BMPT'!$D$6,IF(J1197=6,'Equivalencia BH-BMPT'!$D$7,IF(J1197=7,'Equivalencia BH-BMPT'!$D$8,IF(J1197=8,'Equivalencia BH-BMPT'!$D$9,IF(J1197=9,'Equivalencia BH-BMPT'!$D$10,IF(J1197=10,'Equivalencia BH-BMPT'!$D$11,IF(J1197=11,'Equivalencia BH-BMPT'!$D$12,IF(J1197=12,'Equivalencia BH-BMPT'!$D$13,IF(J1197=13,'Equivalencia BH-BMPT'!$D$14,IF(J1197=14,'Equivalencia BH-BMPT'!$D$15,IF(J1197=15,'Equivalencia BH-BMPT'!$D$16,IF(J1197=16,'Equivalencia BH-BMPT'!$D$17,IF(J1197=17,'Equivalencia BH-BMPT'!$D$18,IF(J1197=18,'Equivalencia BH-BMPT'!$D$19,IF(J1197=19,'Equivalencia BH-BMPT'!$D$20,IF(J1197=20,'Equivalencia BH-BMPT'!$D$21,IF(J1197=21,'Equivalencia BH-BMPT'!$D$22,IF(J1197=22,'Equivalencia BH-BMPT'!$D$23,IF(J1197=23,'Equivalencia BH-BMPT'!#REF!,IF(J1197=24,'Equivalencia BH-BMPT'!$D$25,IF(J1197=25,'Equivalencia BH-BMPT'!$D$26,IF(J1197=26,'Equivalencia BH-BMPT'!$D$27,IF(J1197=27,'Equivalencia BH-BMPT'!$D$28,IF(J1197=28,'Equivalencia BH-BMPT'!$D$29,IF(J1197=29,'Equivalencia BH-BMPT'!$D$30,IF(J1197=30,'Equivalencia BH-BMPT'!$D$31,IF(J1197=31,'Equivalencia BH-BMPT'!$D$32,IF(J1197=32,'Equivalencia BH-BMPT'!$D$33,IF(J1197=33,'Equivalencia BH-BMPT'!$D$34,IF(J1197=34,'Equivalencia BH-BMPT'!$D$35,IF(J1197=35,'Equivalencia BH-BMPT'!$D$36,IF(J1197=36,'Equivalencia BH-BMPT'!$D$37,IF(J1197=37,'Equivalencia BH-BMPT'!$D$38,IF(J1197=38,'Equivalencia BH-BMPT'!#REF!,IF(J1197=39,'Equivalencia BH-BMPT'!$D$40,IF(J1197=40,'Equivalencia BH-BMPT'!$D$41,IF(J1197=41,'Equivalencia BH-BMPT'!$D$42,IF(J1197=42,'Equivalencia BH-BMPT'!$D$43,IF(J1197=43,'Equivalencia BH-BMPT'!$D$44,IF(J1197=44,'Equivalencia BH-BMPT'!$D$45,IF(J1197=45,'Equivalencia BH-BMPT'!$D$46,"No ha seleccionado un número de programa")))))))))))))))))))))))))))))))))))))))))))))</f>
        <v>No ha seleccionado un número de programa</v>
      </c>
      <c r="L1197" s="20"/>
      <c r="M1197" s="17"/>
      <c r="N1197" s="24"/>
      <c r="O1197" s="21"/>
      <c r="P1197" s="85"/>
      <c r="Q1197" s="22"/>
      <c r="R1197" s="22"/>
      <c r="S1197" s="22"/>
      <c r="T1197" s="22">
        <f t="shared" si="60"/>
        <v>0</v>
      </c>
      <c r="U1197" s="22"/>
      <c r="V1197" s="23"/>
      <c r="W1197" s="23"/>
      <c r="X1197" s="23"/>
      <c r="Y1197" s="17"/>
      <c r="Z1197" s="17"/>
      <c r="AA1197" s="39"/>
      <c r="AB1197" s="17"/>
      <c r="AC1197" s="17"/>
      <c r="AD1197" s="17"/>
      <c r="AE1197" s="17"/>
      <c r="AF1197" s="40" t="e">
        <f t="shared" si="61"/>
        <v>#DIV/0!</v>
      </c>
      <c r="AG1197" s="41"/>
      <c r="AH1197" s="41" t="b">
        <f t="shared" si="62"/>
        <v>1</v>
      </c>
    </row>
    <row r="1198" spans="1:34" ht="44.25" hidden="1" customHeight="1" thickBot="1" x14ac:dyDescent="0.3">
      <c r="A1198" s="17"/>
      <c r="B1198" s="17"/>
      <c r="C1198" s="3"/>
      <c r="D1198" s="17"/>
      <c r="E1198" s="3" t="str">
        <f>IF(D1198=1,'Tipo '!$B$2,IF(D1198=2,'Tipo '!$B$3,IF(D1198=3,'Tipo '!$B$4,IF(D1198=4,'Tipo '!$B$5,IF(D1198=5,'Tipo '!$B$6,IF(D1198=6,'Tipo '!$B$7,IF(D1198=7,'Tipo '!$B$8,IF(D1198=8,'Tipo '!$B$9,IF(D1198=9,'Tipo '!$B$10,IF(D1198=10,'Tipo '!$B$11,IF(D1198=11,'Tipo '!$B$12,IF(D1198=12,'Tipo '!$B$13,IF(D1198=13,'Tipo '!$B$14,IF(D1198=14,'Tipo '!$B$15,IF(D1198=15,'Tipo '!$B$16,IF(D1198=16,'Tipo '!$B$17,IF(D1198=17,'Tipo '!$B$18,IF(D1198=18,'Tipo '!$B$19,IF(D1198=19,'Tipo '!$B$20,IF(D1198=20,'Tipo '!$B$21,"No ha seleccionado un tipo de contrato válido"))))))))))))))))))))</f>
        <v>No ha seleccionado un tipo de contrato válido</v>
      </c>
      <c r="F1198" s="3"/>
      <c r="G1198" s="3"/>
      <c r="H1198" s="19"/>
      <c r="I1198" s="19"/>
      <c r="J1198" s="8"/>
      <c r="K1198" s="38" t="str">
        <f>IF(J1198=1,'Equivalencia BH-BMPT'!$D$2,IF(J1198=2,'Equivalencia BH-BMPT'!$D$3,IF(J1198=3,'Equivalencia BH-BMPT'!$D$4,IF(J1198=4,'Equivalencia BH-BMPT'!$D$5,IF(J1198=5,'Equivalencia BH-BMPT'!$D$6,IF(J1198=6,'Equivalencia BH-BMPT'!$D$7,IF(J1198=7,'Equivalencia BH-BMPT'!$D$8,IF(J1198=8,'Equivalencia BH-BMPT'!$D$9,IF(J1198=9,'Equivalencia BH-BMPT'!$D$10,IF(J1198=10,'Equivalencia BH-BMPT'!$D$11,IF(J1198=11,'Equivalencia BH-BMPT'!$D$12,IF(J1198=12,'Equivalencia BH-BMPT'!$D$13,IF(J1198=13,'Equivalencia BH-BMPT'!$D$14,IF(J1198=14,'Equivalencia BH-BMPT'!$D$15,IF(J1198=15,'Equivalencia BH-BMPT'!$D$16,IF(J1198=16,'Equivalencia BH-BMPT'!$D$17,IF(J1198=17,'Equivalencia BH-BMPT'!$D$18,IF(J1198=18,'Equivalencia BH-BMPT'!$D$19,IF(J1198=19,'Equivalencia BH-BMPT'!$D$20,IF(J1198=20,'Equivalencia BH-BMPT'!$D$21,IF(J1198=21,'Equivalencia BH-BMPT'!$D$22,IF(J1198=22,'Equivalencia BH-BMPT'!$D$23,IF(J1198=23,'Equivalencia BH-BMPT'!#REF!,IF(J1198=24,'Equivalencia BH-BMPT'!$D$25,IF(J1198=25,'Equivalencia BH-BMPT'!$D$26,IF(J1198=26,'Equivalencia BH-BMPT'!$D$27,IF(J1198=27,'Equivalencia BH-BMPT'!$D$28,IF(J1198=28,'Equivalencia BH-BMPT'!$D$29,IF(J1198=29,'Equivalencia BH-BMPT'!$D$30,IF(J1198=30,'Equivalencia BH-BMPT'!$D$31,IF(J1198=31,'Equivalencia BH-BMPT'!$D$32,IF(J1198=32,'Equivalencia BH-BMPT'!$D$33,IF(J1198=33,'Equivalencia BH-BMPT'!$D$34,IF(J1198=34,'Equivalencia BH-BMPT'!$D$35,IF(J1198=35,'Equivalencia BH-BMPT'!$D$36,IF(J1198=36,'Equivalencia BH-BMPT'!$D$37,IF(J1198=37,'Equivalencia BH-BMPT'!$D$38,IF(J1198=38,'Equivalencia BH-BMPT'!#REF!,IF(J1198=39,'Equivalencia BH-BMPT'!$D$40,IF(J1198=40,'Equivalencia BH-BMPT'!$D$41,IF(J1198=41,'Equivalencia BH-BMPT'!$D$42,IF(J1198=42,'Equivalencia BH-BMPT'!$D$43,IF(J1198=43,'Equivalencia BH-BMPT'!$D$44,IF(J1198=44,'Equivalencia BH-BMPT'!$D$45,IF(J1198=45,'Equivalencia BH-BMPT'!$D$46,"No ha seleccionado un número de programa")))))))))))))))))))))))))))))))))))))))))))))</f>
        <v>No ha seleccionado un número de programa</v>
      </c>
      <c r="L1198" s="20"/>
      <c r="M1198" s="17"/>
      <c r="N1198" s="24"/>
      <c r="O1198" s="21"/>
      <c r="P1198" s="85"/>
      <c r="Q1198" s="22"/>
      <c r="R1198" s="22"/>
      <c r="S1198" s="22"/>
      <c r="T1198" s="22">
        <f t="shared" si="60"/>
        <v>0</v>
      </c>
      <c r="U1198" s="22"/>
      <c r="V1198" s="23"/>
      <c r="W1198" s="23"/>
      <c r="X1198" s="23"/>
      <c r="Y1198" s="17"/>
      <c r="Z1198" s="17"/>
      <c r="AA1198" s="39"/>
      <c r="AB1198" s="17"/>
      <c r="AC1198" s="17"/>
      <c r="AD1198" s="17"/>
      <c r="AE1198" s="17"/>
      <c r="AF1198" s="40" t="e">
        <f t="shared" si="61"/>
        <v>#DIV/0!</v>
      </c>
      <c r="AG1198" s="41"/>
      <c r="AH1198" s="41" t="b">
        <f t="shared" si="62"/>
        <v>1</v>
      </c>
    </row>
    <row r="1199" spans="1:34" ht="44.25" hidden="1" customHeight="1" thickBot="1" x14ac:dyDescent="0.3">
      <c r="A1199" s="17"/>
      <c r="B1199" s="17"/>
      <c r="C1199" s="3"/>
      <c r="D1199" s="17"/>
      <c r="E1199" s="3" t="str">
        <f>IF(D1199=1,'Tipo '!$B$2,IF(D1199=2,'Tipo '!$B$3,IF(D1199=3,'Tipo '!$B$4,IF(D1199=4,'Tipo '!$B$5,IF(D1199=5,'Tipo '!$B$6,IF(D1199=6,'Tipo '!$B$7,IF(D1199=7,'Tipo '!$B$8,IF(D1199=8,'Tipo '!$B$9,IF(D1199=9,'Tipo '!$B$10,IF(D1199=10,'Tipo '!$B$11,IF(D1199=11,'Tipo '!$B$12,IF(D1199=12,'Tipo '!$B$13,IF(D1199=13,'Tipo '!$B$14,IF(D1199=14,'Tipo '!$B$15,IF(D1199=15,'Tipo '!$B$16,IF(D1199=16,'Tipo '!$B$17,IF(D1199=17,'Tipo '!$B$18,IF(D1199=18,'Tipo '!$B$19,IF(D1199=19,'Tipo '!$B$20,IF(D1199=20,'Tipo '!$B$21,"No ha seleccionado un tipo de contrato válido"))))))))))))))))))))</f>
        <v>No ha seleccionado un tipo de contrato válido</v>
      </c>
      <c r="F1199" s="3"/>
      <c r="G1199" s="3"/>
      <c r="H1199" s="19"/>
      <c r="I1199" s="19"/>
      <c r="J1199" s="8"/>
      <c r="K1199" s="38" t="str">
        <f>IF(J1199=1,'Equivalencia BH-BMPT'!$D$2,IF(J1199=2,'Equivalencia BH-BMPT'!$D$3,IF(J1199=3,'Equivalencia BH-BMPT'!$D$4,IF(J1199=4,'Equivalencia BH-BMPT'!$D$5,IF(J1199=5,'Equivalencia BH-BMPT'!$D$6,IF(J1199=6,'Equivalencia BH-BMPT'!$D$7,IF(J1199=7,'Equivalencia BH-BMPT'!$D$8,IF(J1199=8,'Equivalencia BH-BMPT'!$D$9,IF(J1199=9,'Equivalencia BH-BMPT'!$D$10,IF(J1199=10,'Equivalencia BH-BMPT'!$D$11,IF(J1199=11,'Equivalencia BH-BMPT'!$D$12,IF(J1199=12,'Equivalencia BH-BMPT'!$D$13,IF(J1199=13,'Equivalencia BH-BMPT'!$D$14,IF(J1199=14,'Equivalencia BH-BMPT'!$D$15,IF(J1199=15,'Equivalencia BH-BMPT'!$D$16,IF(J1199=16,'Equivalencia BH-BMPT'!$D$17,IF(J1199=17,'Equivalencia BH-BMPT'!$D$18,IF(J1199=18,'Equivalencia BH-BMPT'!$D$19,IF(J1199=19,'Equivalencia BH-BMPT'!$D$20,IF(J1199=20,'Equivalencia BH-BMPT'!$D$21,IF(J1199=21,'Equivalencia BH-BMPT'!$D$22,IF(J1199=22,'Equivalencia BH-BMPT'!$D$23,IF(J1199=23,'Equivalencia BH-BMPT'!#REF!,IF(J1199=24,'Equivalencia BH-BMPT'!$D$25,IF(J1199=25,'Equivalencia BH-BMPT'!$D$26,IF(J1199=26,'Equivalencia BH-BMPT'!$D$27,IF(J1199=27,'Equivalencia BH-BMPT'!$D$28,IF(J1199=28,'Equivalencia BH-BMPT'!$D$29,IF(J1199=29,'Equivalencia BH-BMPT'!$D$30,IF(J1199=30,'Equivalencia BH-BMPT'!$D$31,IF(J1199=31,'Equivalencia BH-BMPT'!$D$32,IF(J1199=32,'Equivalencia BH-BMPT'!$D$33,IF(J1199=33,'Equivalencia BH-BMPT'!$D$34,IF(J1199=34,'Equivalencia BH-BMPT'!$D$35,IF(J1199=35,'Equivalencia BH-BMPT'!$D$36,IF(J1199=36,'Equivalencia BH-BMPT'!$D$37,IF(J1199=37,'Equivalencia BH-BMPT'!$D$38,IF(J1199=38,'Equivalencia BH-BMPT'!#REF!,IF(J1199=39,'Equivalencia BH-BMPT'!$D$40,IF(J1199=40,'Equivalencia BH-BMPT'!$D$41,IF(J1199=41,'Equivalencia BH-BMPT'!$D$42,IF(J1199=42,'Equivalencia BH-BMPT'!$D$43,IF(J1199=43,'Equivalencia BH-BMPT'!$D$44,IF(J1199=44,'Equivalencia BH-BMPT'!$D$45,IF(J1199=45,'Equivalencia BH-BMPT'!$D$46,"No ha seleccionado un número de programa")))))))))))))))))))))))))))))))))))))))))))))</f>
        <v>No ha seleccionado un número de programa</v>
      </c>
      <c r="L1199" s="20"/>
      <c r="M1199" s="17"/>
      <c r="N1199" s="24"/>
      <c r="O1199" s="21"/>
      <c r="P1199" s="85"/>
      <c r="Q1199" s="22"/>
      <c r="R1199" s="22"/>
      <c r="S1199" s="22"/>
      <c r="T1199" s="22">
        <f t="shared" si="60"/>
        <v>0</v>
      </c>
      <c r="U1199" s="22"/>
      <c r="V1199" s="23"/>
      <c r="W1199" s="23"/>
      <c r="X1199" s="23"/>
      <c r="Y1199" s="17"/>
      <c r="Z1199" s="17"/>
      <c r="AA1199" s="39"/>
      <c r="AB1199" s="17"/>
      <c r="AC1199" s="17"/>
      <c r="AD1199" s="17"/>
      <c r="AE1199" s="17"/>
      <c r="AF1199" s="40" t="e">
        <f t="shared" si="61"/>
        <v>#DIV/0!</v>
      </c>
      <c r="AG1199" s="41"/>
      <c r="AH1199" s="41" t="b">
        <f t="shared" si="62"/>
        <v>1</v>
      </c>
    </row>
    <row r="1200" spans="1:34" ht="44.25" hidden="1" customHeight="1" thickBot="1" x14ac:dyDescent="0.3">
      <c r="A1200" s="17"/>
      <c r="B1200" s="17"/>
      <c r="C1200" s="3"/>
      <c r="D1200" s="17"/>
      <c r="E1200" s="3" t="str">
        <f>IF(D1200=1,'Tipo '!$B$2,IF(D1200=2,'Tipo '!$B$3,IF(D1200=3,'Tipo '!$B$4,IF(D1200=4,'Tipo '!$B$5,IF(D1200=5,'Tipo '!$B$6,IF(D1200=6,'Tipo '!$B$7,IF(D1200=7,'Tipo '!$B$8,IF(D1200=8,'Tipo '!$B$9,IF(D1200=9,'Tipo '!$B$10,IF(D1200=10,'Tipo '!$B$11,IF(D1200=11,'Tipo '!$B$12,IF(D1200=12,'Tipo '!$B$13,IF(D1200=13,'Tipo '!$B$14,IF(D1200=14,'Tipo '!$B$15,IF(D1200=15,'Tipo '!$B$16,IF(D1200=16,'Tipo '!$B$17,IF(D1200=17,'Tipo '!$B$18,IF(D1200=18,'Tipo '!$B$19,IF(D1200=19,'Tipo '!$B$20,IF(D1200=20,'Tipo '!$B$21,"No ha seleccionado un tipo de contrato válido"))))))))))))))))))))</f>
        <v>No ha seleccionado un tipo de contrato válido</v>
      </c>
      <c r="F1200" s="3"/>
      <c r="G1200" s="3"/>
      <c r="H1200" s="19"/>
      <c r="I1200" s="19"/>
      <c r="J1200" s="8"/>
      <c r="K1200" s="38" t="str">
        <f>IF(J1200=1,'Equivalencia BH-BMPT'!$D$2,IF(J1200=2,'Equivalencia BH-BMPT'!$D$3,IF(J1200=3,'Equivalencia BH-BMPT'!$D$4,IF(J1200=4,'Equivalencia BH-BMPT'!$D$5,IF(J1200=5,'Equivalencia BH-BMPT'!$D$6,IF(J1200=6,'Equivalencia BH-BMPT'!$D$7,IF(J1200=7,'Equivalencia BH-BMPT'!$D$8,IF(J1200=8,'Equivalencia BH-BMPT'!$D$9,IF(J1200=9,'Equivalencia BH-BMPT'!$D$10,IF(J1200=10,'Equivalencia BH-BMPT'!$D$11,IF(J1200=11,'Equivalencia BH-BMPT'!$D$12,IF(J1200=12,'Equivalencia BH-BMPT'!$D$13,IF(J1200=13,'Equivalencia BH-BMPT'!$D$14,IF(J1200=14,'Equivalencia BH-BMPT'!$D$15,IF(J1200=15,'Equivalencia BH-BMPT'!$D$16,IF(J1200=16,'Equivalencia BH-BMPT'!$D$17,IF(J1200=17,'Equivalencia BH-BMPT'!$D$18,IF(J1200=18,'Equivalencia BH-BMPT'!$D$19,IF(J1200=19,'Equivalencia BH-BMPT'!$D$20,IF(J1200=20,'Equivalencia BH-BMPT'!$D$21,IF(J1200=21,'Equivalencia BH-BMPT'!$D$22,IF(J1200=22,'Equivalencia BH-BMPT'!$D$23,IF(J1200=23,'Equivalencia BH-BMPT'!#REF!,IF(J1200=24,'Equivalencia BH-BMPT'!$D$25,IF(J1200=25,'Equivalencia BH-BMPT'!$D$26,IF(J1200=26,'Equivalencia BH-BMPT'!$D$27,IF(J1200=27,'Equivalencia BH-BMPT'!$D$28,IF(J1200=28,'Equivalencia BH-BMPT'!$D$29,IF(J1200=29,'Equivalencia BH-BMPT'!$D$30,IF(J1200=30,'Equivalencia BH-BMPT'!$D$31,IF(J1200=31,'Equivalencia BH-BMPT'!$D$32,IF(J1200=32,'Equivalencia BH-BMPT'!$D$33,IF(J1200=33,'Equivalencia BH-BMPT'!$D$34,IF(J1200=34,'Equivalencia BH-BMPT'!$D$35,IF(J1200=35,'Equivalencia BH-BMPT'!$D$36,IF(J1200=36,'Equivalencia BH-BMPT'!$D$37,IF(J1200=37,'Equivalencia BH-BMPT'!$D$38,IF(J1200=38,'Equivalencia BH-BMPT'!#REF!,IF(J1200=39,'Equivalencia BH-BMPT'!$D$40,IF(J1200=40,'Equivalencia BH-BMPT'!$D$41,IF(J1200=41,'Equivalencia BH-BMPT'!$D$42,IF(J1200=42,'Equivalencia BH-BMPT'!$D$43,IF(J1200=43,'Equivalencia BH-BMPT'!$D$44,IF(J1200=44,'Equivalencia BH-BMPT'!$D$45,IF(J1200=45,'Equivalencia BH-BMPT'!$D$46,"No ha seleccionado un número de programa")))))))))))))))))))))))))))))))))))))))))))))</f>
        <v>No ha seleccionado un número de programa</v>
      </c>
      <c r="L1200" s="20"/>
      <c r="M1200" s="17"/>
      <c r="N1200" s="24"/>
      <c r="O1200" s="21"/>
      <c r="P1200" s="85"/>
      <c r="Q1200" s="22"/>
      <c r="R1200" s="22"/>
      <c r="S1200" s="22"/>
      <c r="T1200" s="22">
        <f t="shared" si="60"/>
        <v>0</v>
      </c>
      <c r="U1200" s="22"/>
      <c r="V1200" s="23"/>
      <c r="W1200" s="23"/>
      <c r="X1200" s="23"/>
      <c r="Y1200" s="17"/>
      <c r="Z1200" s="17"/>
      <c r="AA1200" s="39"/>
      <c r="AB1200" s="17"/>
      <c r="AC1200" s="17"/>
      <c r="AD1200" s="17"/>
      <c r="AE1200" s="17"/>
      <c r="AF1200" s="40" t="e">
        <f t="shared" si="61"/>
        <v>#DIV/0!</v>
      </c>
      <c r="AG1200" s="41"/>
      <c r="AH1200" s="41" t="b">
        <f t="shared" si="62"/>
        <v>1</v>
      </c>
    </row>
    <row r="1201" spans="1:34" ht="44.25" hidden="1" customHeight="1" thickBot="1" x14ac:dyDescent="0.3">
      <c r="A1201" s="17"/>
      <c r="B1201" s="17"/>
      <c r="C1201" s="3"/>
      <c r="D1201" s="17"/>
      <c r="E1201" s="3" t="str">
        <f>IF(D1201=1,'Tipo '!$B$2,IF(D1201=2,'Tipo '!$B$3,IF(D1201=3,'Tipo '!$B$4,IF(D1201=4,'Tipo '!$B$5,IF(D1201=5,'Tipo '!$B$6,IF(D1201=6,'Tipo '!$B$7,IF(D1201=7,'Tipo '!$B$8,IF(D1201=8,'Tipo '!$B$9,IF(D1201=9,'Tipo '!$B$10,IF(D1201=10,'Tipo '!$B$11,IF(D1201=11,'Tipo '!$B$12,IF(D1201=12,'Tipo '!$B$13,IF(D1201=13,'Tipo '!$B$14,IF(D1201=14,'Tipo '!$B$15,IF(D1201=15,'Tipo '!$B$16,IF(D1201=16,'Tipo '!$B$17,IF(D1201=17,'Tipo '!$B$18,IF(D1201=18,'Tipo '!$B$19,IF(D1201=19,'Tipo '!$B$20,IF(D1201=20,'Tipo '!$B$21,"No ha seleccionado un tipo de contrato válido"))))))))))))))))))))</f>
        <v>No ha seleccionado un tipo de contrato válido</v>
      </c>
      <c r="F1201" s="3"/>
      <c r="G1201" s="3"/>
      <c r="H1201" s="19"/>
      <c r="I1201" s="19"/>
      <c r="J1201" s="8"/>
      <c r="K1201" s="38" t="str">
        <f>IF(J1201=1,'Equivalencia BH-BMPT'!$D$2,IF(J1201=2,'Equivalencia BH-BMPT'!$D$3,IF(J1201=3,'Equivalencia BH-BMPT'!$D$4,IF(J1201=4,'Equivalencia BH-BMPT'!$D$5,IF(J1201=5,'Equivalencia BH-BMPT'!$D$6,IF(J1201=6,'Equivalencia BH-BMPT'!$D$7,IF(J1201=7,'Equivalencia BH-BMPT'!$D$8,IF(J1201=8,'Equivalencia BH-BMPT'!$D$9,IF(J1201=9,'Equivalencia BH-BMPT'!$D$10,IF(J1201=10,'Equivalencia BH-BMPT'!$D$11,IF(J1201=11,'Equivalencia BH-BMPT'!$D$12,IF(J1201=12,'Equivalencia BH-BMPT'!$D$13,IF(J1201=13,'Equivalencia BH-BMPT'!$D$14,IF(J1201=14,'Equivalencia BH-BMPT'!$D$15,IF(J1201=15,'Equivalencia BH-BMPT'!$D$16,IF(J1201=16,'Equivalencia BH-BMPT'!$D$17,IF(J1201=17,'Equivalencia BH-BMPT'!$D$18,IF(J1201=18,'Equivalencia BH-BMPT'!$D$19,IF(J1201=19,'Equivalencia BH-BMPT'!$D$20,IF(J1201=20,'Equivalencia BH-BMPT'!$D$21,IF(J1201=21,'Equivalencia BH-BMPT'!$D$22,IF(J1201=22,'Equivalencia BH-BMPT'!$D$23,IF(J1201=23,'Equivalencia BH-BMPT'!#REF!,IF(J1201=24,'Equivalencia BH-BMPT'!$D$25,IF(J1201=25,'Equivalencia BH-BMPT'!$D$26,IF(J1201=26,'Equivalencia BH-BMPT'!$D$27,IF(J1201=27,'Equivalencia BH-BMPT'!$D$28,IF(J1201=28,'Equivalencia BH-BMPT'!$D$29,IF(J1201=29,'Equivalencia BH-BMPT'!$D$30,IF(J1201=30,'Equivalencia BH-BMPT'!$D$31,IF(J1201=31,'Equivalencia BH-BMPT'!$D$32,IF(J1201=32,'Equivalencia BH-BMPT'!$D$33,IF(J1201=33,'Equivalencia BH-BMPT'!$D$34,IF(J1201=34,'Equivalencia BH-BMPT'!$D$35,IF(J1201=35,'Equivalencia BH-BMPT'!$D$36,IF(J1201=36,'Equivalencia BH-BMPT'!$D$37,IF(J1201=37,'Equivalencia BH-BMPT'!$D$38,IF(J1201=38,'Equivalencia BH-BMPT'!#REF!,IF(J1201=39,'Equivalencia BH-BMPT'!$D$40,IF(J1201=40,'Equivalencia BH-BMPT'!$D$41,IF(J1201=41,'Equivalencia BH-BMPT'!$D$42,IF(J1201=42,'Equivalencia BH-BMPT'!$D$43,IF(J1201=43,'Equivalencia BH-BMPT'!$D$44,IF(J1201=44,'Equivalencia BH-BMPT'!$D$45,IF(J1201=45,'Equivalencia BH-BMPT'!$D$46,"No ha seleccionado un número de programa")))))))))))))))))))))))))))))))))))))))))))))</f>
        <v>No ha seleccionado un número de programa</v>
      </c>
      <c r="L1201" s="20"/>
      <c r="M1201" s="17"/>
      <c r="N1201" s="24"/>
      <c r="O1201" s="21"/>
      <c r="P1201" s="85"/>
      <c r="Q1201" s="22"/>
      <c r="R1201" s="22"/>
      <c r="S1201" s="22"/>
      <c r="T1201" s="22">
        <f t="shared" si="60"/>
        <v>0</v>
      </c>
      <c r="U1201" s="22"/>
      <c r="V1201" s="23"/>
      <c r="W1201" s="23"/>
      <c r="X1201" s="23"/>
      <c r="Y1201" s="17"/>
      <c r="Z1201" s="17"/>
      <c r="AA1201" s="39"/>
      <c r="AB1201" s="17"/>
      <c r="AC1201" s="17"/>
      <c r="AD1201" s="17"/>
      <c r="AE1201" s="17"/>
      <c r="AF1201" s="40" t="e">
        <f t="shared" si="61"/>
        <v>#DIV/0!</v>
      </c>
      <c r="AG1201" s="41"/>
      <c r="AH1201" s="41" t="b">
        <f t="shared" si="62"/>
        <v>1</v>
      </c>
    </row>
    <row r="1202" spans="1:34" ht="44.25" hidden="1" customHeight="1" thickBot="1" x14ac:dyDescent="0.3">
      <c r="A1202" s="17"/>
      <c r="B1202" s="17"/>
      <c r="C1202" s="3"/>
      <c r="D1202" s="17"/>
      <c r="E1202" s="3" t="str">
        <f>IF(D1202=1,'Tipo '!$B$2,IF(D1202=2,'Tipo '!$B$3,IF(D1202=3,'Tipo '!$B$4,IF(D1202=4,'Tipo '!$B$5,IF(D1202=5,'Tipo '!$B$6,IF(D1202=6,'Tipo '!$B$7,IF(D1202=7,'Tipo '!$B$8,IF(D1202=8,'Tipo '!$B$9,IF(D1202=9,'Tipo '!$B$10,IF(D1202=10,'Tipo '!$B$11,IF(D1202=11,'Tipo '!$B$12,IF(D1202=12,'Tipo '!$B$13,IF(D1202=13,'Tipo '!$B$14,IF(D1202=14,'Tipo '!$B$15,IF(D1202=15,'Tipo '!$B$16,IF(D1202=16,'Tipo '!$B$17,IF(D1202=17,'Tipo '!$B$18,IF(D1202=18,'Tipo '!$B$19,IF(D1202=19,'Tipo '!$B$20,IF(D1202=20,'Tipo '!$B$21,"No ha seleccionado un tipo de contrato válido"))))))))))))))))))))</f>
        <v>No ha seleccionado un tipo de contrato válido</v>
      </c>
      <c r="F1202" s="3"/>
      <c r="G1202" s="3"/>
      <c r="H1202" s="19"/>
      <c r="I1202" s="19"/>
      <c r="J1202" s="8"/>
      <c r="K1202" s="38" t="str">
        <f>IF(J1202=1,'Equivalencia BH-BMPT'!$D$2,IF(J1202=2,'Equivalencia BH-BMPT'!$D$3,IF(J1202=3,'Equivalencia BH-BMPT'!$D$4,IF(J1202=4,'Equivalencia BH-BMPT'!$D$5,IF(J1202=5,'Equivalencia BH-BMPT'!$D$6,IF(J1202=6,'Equivalencia BH-BMPT'!$D$7,IF(J1202=7,'Equivalencia BH-BMPT'!$D$8,IF(J1202=8,'Equivalencia BH-BMPT'!$D$9,IF(J1202=9,'Equivalencia BH-BMPT'!$D$10,IF(J1202=10,'Equivalencia BH-BMPT'!$D$11,IF(J1202=11,'Equivalencia BH-BMPT'!$D$12,IF(J1202=12,'Equivalencia BH-BMPT'!$D$13,IF(J1202=13,'Equivalencia BH-BMPT'!$D$14,IF(J1202=14,'Equivalencia BH-BMPT'!$D$15,IF(J1202=15,'Equivalencia BH-BMPT'!$D$16,IF(J1202=16,'Equivalencia BH-BMPT'!$D$17,IF(J1202=17,'Equivalencia BH-BMPT'!$D$18,IF(J1202=18,'Equivalencia BH-BMPT'!$D$19,IF(J1202=19,'Equivalencia BH-BMPT'!$D$20,IF(J1202=20,'Equivalencia BH-BMPT'!$D$21,IF(J1202=21,'Equivalencia BH-BMPT'!$D$22,IF(J1202=22,'Equivalencia BH-BMPT'!$D$23,IF(J1202=23,'Equivalencia BH-BMPT'!#REF!,IF(J1202=24,'Equivalencia BH-BMPT'!$D$25,IF(J1202=25,'Equivalencia BH-BMPT'!$D$26,IF(J1202=26,'Equivalencia BH-BMPT'!$D$27,IF(J1202=27,'Equivalencia BH-BMPT'!$D$28,IF(J1202=28,'Equivalencia BH-BMPT'!$D$29,IF(J1202=29,'Equivalencia BH-BMPT'!$D$30,IF(J1202=30,'Equivalencia BH-BMPT'!$D$31,IF(J1202=31,'Equivalencia BH-BMPT'!$D$32,IF(J1202=32,'Equivalencia BH-BMPT'!$D$33,IF(J1202=33,'Equivalencia BH-BMPT'!$D$34,IF(J1202=34,'Equivalencia BH-BMPT'!$D$35,IF(J1202=35,'Equivalencia BH-BMPT'!$D$36,IF(J1202=36,'Equivalencia BH-BMPT'!$D$37,IF(J1202=37,'Equivalencia BH-BMPT'!$D$38,IF(J1202=38,'Equivalencia BH-BMPT'!#REF!,IF(J1202=39,'Equivalencia BH-BMPT'!$D$40,IF(J1202=40,'Equivalencia BH-BMPT'!$D$41,IF(J1202=41,'Equivalencia BH-BMPT'!$D$42,IF(J1202=42,'Equivalencia BH-BMPT'!$D$43,IF(J1202=43,'Equivalencia BH-BMPT'!$D$44,IF(J1202=44,'Equivalencia BH-BMPT'!$D$45,IF(J1202=45,'Equivalencia BH-BMPT'!$D$46,"No ha seleccionado un número de programa")))))))))))))))))))))))))))))))))))))))))))))</f>
        <v>No ha seleccionado un número de programa</v>
      </c>
      <c r="L1202" s="20"/>
      <c r="M1202" s="17"/>
      <c r="N1202" s="24"/>
      <c r="O1202" s="21"/>
      <c r="P1202" s="85"/>
      <c r="Q1202" s="22"/>
      <c r="R1202" s="22"/>
      <c r="S1202" s="22"/>
      <c r="T1202" s="22">
        <f t="shared" si="60"/>
        <v>0</v>
      </c>
      <c r="U1202" s="22"/>
      <c r="V1202" s="23"/>
      <c r="W1202" s="23"/>
      <c r="X1202" s="23"/>
      <c r="Y1202" s="17"/>
      <c r="Z1202" s="17"/>
      <c r="AA1202" s="39"/>
      <c r="AB1202" s="17"/>
      <c r="AC1202" s="17"/>
      <c r="AD1202" s="17"/>
      <c r="AE1202" s="17"/>
      <c r="AF1202" s="40" t="e">
        <f t="shared" si="61"/>
        <v>#DIV/0!</v>
      </c>
      <c r="AG1202" s="41"/>
      <c r="AH1202" s="41" t="b">
        <f t="shared" si="62"/>
        <v>1</v>
      </c>
    </row>
    <row r="1203" spans="1:34" ht="44.25" hidden="1" customHeight="1" thickBot="1" x14ac:dyDescent="0.3">
      <c r="A1203" s="17"/>
      <c r="B1203" s="17"/>
      <c r="C1203" s="3"/>
      <c r="D1203" s="17"/>
      <c r="E1203" s="3" t="str">
        <f>IF(D1203=1,'Tipo '!$B$2,IF(D1203=2,'Tipo '!$B$3,IF(D1203=3,'Tipo '!$B$4,IF(D1203=4,'Tipo '!$B$5,IF(D1203=5,'Tipo '!$B$6,IF(D1203=6,'Tipo '!$B$7,IF(D1203=7,'Tipo '!$B$8,IF(D1203=8,'Tipo '!$B$9,IF(D1203=9,'Tipo '!$B$10,IF(D1203=10,'Tipo '!$B$11,IF(D1203=11,'Tipo '!$B$12,IF(D1203=12,'Tipo '!$B$13,IF(D1203=13,'Tipo '!$B$14,IF(D1203=14,'Tipo '!$B$15,IF(D1203=15,'Tipo '!$B$16,IF(D1203=16,'Tipo '!$B$17,IF(D1203=17,'Tipo '!$B$18,IF(D1203=18,'Tipo '!$B$19,IF(D1203=19,'Tipo '!$B$20,IF(D1203=20,'Tipo '!$B$21,"No ha seleccionado un tipo de contrato válido"))))))))))))))))))))</f>
        <v>No ha seleccionado un tipo de contrato válido</v>
      </c>
      <c r="F1203" s="3"/>
      <c r="G1203" s="3"/>
      <c r="H1203" s="19"/>
      <c r="I1203" s="19"/>
      <c r="J1203" s="8"/>
      <c r="K1203" s="38" t="str">
        <f>IF(J1203=1,'Equivalencia BH-BMPT'!$D$2,IF(J1203=2,'Equivalencia BH-BMPT'!$D$3,IF(J1203=3,'Equivalencia BH-BMPT'!$D$4,IF(J1203=4,'Equivalencia BH-BMPT'!$D$5,IF(J1203=5,'Equivalencia BH-BMPT'!$D$6,IF(J1203=6,'Equivalencia BH-BMPT'!$D$7,IF(J1203=7,'Equivalencia BH-BMPT'!$D$8,IF(J1203=8,'Equivalencia BH-BMPT'!$D$9,IF(J1203=9,'Equivalencia BH-BMPT'!$D$10,IF(J1203=10,'Equivalencia BH-BMPT'!$D$11,IF(J1203=11,'Equivalencia BH-BMPT'!$D$12,IF(J1203=12,'Equivalencia BH-BMPT'!$D$13,IF(J1203=13,'Equivalencia BH-BMPT'!$D$14,IF(J1203=14,'Equivalencia BH-BMPT'!$D$15,IF(J1203=15,'Equivalencia BH-BMPT'!$D$16,IF(J1203=16,'Equivalencia BH-BMPT'!$D$17,IF(J1203=17,'Equivalencia BH-BMPT'!$D$18,IF(J1203=18,'Equivalencia BH-BMPT'!$D$19,IF(J1203=19,'Equivalencia BH-BMPT'!$D$20,IF(J1203=20,'Equivalencia BH-BMPT'!$D$21,IF(J1203=21,'Equivalencia BH-BMPT'!$D$22,IF(J1203=22,'Equivalencia BH-BMPT'!$D$23,IF(J1203=23,'Equivalencia BH-BMPT'!#REF!,IF(J1203=24,'Equivalencia BH-BMPT'!$D$25,IF(J1203=25,'Equivalencia BH-BMPT'!$D$26,IF(J1203=26,'Equivalencia BH-BMPT'!$D$27,IF(J1203=27,'Equivalencia BH-BMPT'!$D$28,IF(J1203=28,'Equivalencia BH-BMPT'!$D$29,IF(J1203=29,'Equivalencia BH-BMPT'!$D$30,IF(J1203=30,'Equivalencia BH-BMPT'!$D$31,IF(J1203=31,'Equivalencia BH-BMPT'!$D$32,IF(J1203=32,'Equivalencia BH-BMPT'!$D$33,IF(J1203=33,'Equivalencia BH-BMPT'!$D$34,IF(J1203=34,'Equivalencia BH-BMPT'!$D$35,IF(J1203=35,'Equivalencia BH-BMPT'!$D$36,IF(J1203=36,'Equivalencia BH-BMPT'!$D$37,IF(J1203=37,'Equivalencia BH-BMPT'!$D$38,IF(J1203=38,'Equivalencia BH-BMPT'!#REF!,IF(J1203=39,'Equivalencia BH-BMPT'!$D$40,IF(J1203=40,'Equivalencia BH-BMPT'!$D$41,IF(J1203=41,'Equivalencia BH-BMPT'!$D$42,IF(J1203=42,'Equivalencia BH-BMPT'!$D$43,IF(J1203=43,'Equivalencia BH-BMPT'!$D$44,IF(J1203=44,'Equivalencia BH-BMPT'!$D$45,IF(J1203=45,'Equivalencia BH-BMPT'!$D$46,"No ha seleccionado un número de programa")))))))))))))))))))))))))))))))))))))))))))))</f>
        <v>No ha seleccionado un número de programa</v>
      </c>
      <c r="L1203" s="20"/>
      <c r="M1203" s="17"/>
      <c r="N1203" s="24"/>
      <c r="O1203" s="21"/>
      <c r="P1203" s="85"/>
      <c r="Q1203" s="22"/>
      <c r="R1203" s="22"/>
      <c r="S1203" s="22"/>
      <c r="T1203" s="22">
        <f t="shared" si="60"/>
        <v>0</v>
      </c>
      <c r="U1203" s="22"/>
      <c r="V1203" s="23"/>
      <c r="W1203" s="23"/>
      <c r="X1203" s="23"/>
      <c r="Y1203" s="17"/>
      <c r="Z1203" s="17"/>
      <c r="AA1203" s="39"/>
      <c r="AB1203" s="17"/>
      <c r="AC1203" s="17"/>
      <c r="AD1203" s="17"/>
      <c r="AE1203" s="17"/>
      <c r="AF1203" s="40" t="e">
        <f t="shared" si="61"/>
        <v>#DIV/0!</v>
      </c>
      <c r="AG1203" s="41"/>
      <c r="AH1203" s="41" t="b">
        <f t="shared" si="62"/>
        <v>1</v>
      </c>
    </row>
    <row r="1204" spans="1:34" ht="44.25" hidden="1" customHeight="1" thickBot="1" x14ac:dyDescent="0.3">
      <c r="A1204" s="17"/>
      <c r="B1204" s="17"/>
      <c r="C1204" s="3"/>
      <c r="D1204" s="17"/>
      <c r="E1204" s="3" t="str">
        <f>IF(D1204=1,'Tipo '!$B$2,IF(D1204=2,'Tipo '!$B$3,IF(D1204=3,'Tipo '!$B$4,IF(D1204=4,'Tipo '!$B$5,IF(D1204=5,'Tipo '!$B$6,IF(D1204=6,'Tipo '!$B$7,IF(D1204=7,'Tipo '!$B$8,IF(D1204=8,'Tipo '!$B$9,IF(D1204=9,'Tipo '!$B$10,IF(D1204=10,'Tipo '!$B$11,IF(D1204=11,'Tipo '!$B$12,IF(D1204=12,'Tipo '!$B$13,IF(D1204=13,'Tipo '!$B$14,IF(D1204=14,'Tipo '!$B$15,IF(D1204=15,'Tipo '!$B$16,IF(D1204=16,'Tipo '!$B$17,IF(D1204=17,'Tipo '!$B$18,IF(D1204=18,'Tipo '!$B$19,IF(D1204=19,'Tipo '!$B$20,IF(D1204=20,'Tipo '!$B$21,"No ha seleccionado un tipo de contrato válido"))))))))))))))))))))</f>
        <v>No ha seleccionado un tipo de contrato válido</v>
      </c>
      <c r="F1204" s="3"/>
      <c r="G1204" s="3"/>
      <c r="H1204" s="19"/>
      <c r="I1204" s="19"/>
      <c r="J1204" s="8"/>
      <c r="K1204" s="38" t="str">
        <f>IF(J1204=1,'Equivalencia BH-BMPT'!$D$2,IF(J1204=2,'Equivalencia BH-BMPT'!$D$3,IF(J1204=3,'Equivalencia BH-BMPT'!$D$4,IF(J1204=4,'Equivalencia BH-BMPT'!$D$5,IF(J1204=5,'Equivalencia BH-BMPT'!$D$6,IF(J1204=6,'Equivalencia BH-BMPT'!$D$7,IF(J1204=7,'Equivalencia BH-BMPT'!$D$8,IF(J1204=8,'Equivalencia BH-BMPT'!$D$9,IF(J1204=9,'Equivalencia BH-BMPT'!$D$10,IF(J1204=10,'Equivalencia BH-BMPT'!$D$11,IF(J1204=11,'Equivalencia BH-BMPT'!$D$12,IF(J1204=12,'Equivalencia BH-BMPT'!$D$13,IF(J1204=13,'Equivalencia BH-BMPT'!$D$14,IF(J1204=14,'Equivalencia BH-BMPT'!$D$15,IF(J1204=15,'Equivalencia BH-BMPT'!$D$16,IF(J1204=16,'Equivalencia BH-BMPT'!$D$17,IF(J1204=17,'Equivalencia BH-BMPT'!$D$18,IF(J1204=18,'Equivalencia BH-BMPT'!$D$19,IF(J1204=19,'Equivalencia BH-BMPT'!$D$20,IF(J1204=20,'Equivalencia BH-BMPT'!$D$21,IF(J1204=21,'Equivalencia BH-BMPT'!$D$22,IF(J1204=22,'Equivalencia BH-BMPT'!$D$23,IF(J1204=23,'Equivalencia BH-BMPT'!#REF!,IF(J1204=24,'Equivalencia BH-BMPT'!$D$25,IF(J1204=25,'Equivalencia BH-BMPT'!$D$26,IF(J1204=26,'Equivalencia BH-BMPT'!$D$27,IF(J1204=27,'Equivalencia BH-BMPT'!$D$28,IF(J1204=28,'Equivalencia BH-BMPT'!$D$29,IF(J1204=29,'Equivalencia BH-BMPT'!$D$30,IF(J1204=30,'Equivalencia BH-BMPT'!$D$31,IF(J1204=31,'Equivalencia BH-BMPT'!$D$32,IF(J1204=32,'Equivalencia BH-BMPT'!$D$33,IF(J1204=33,'Equivalencia BH-BMPT'!$D$34,IF(J1204=34,'Equivalencia BH-BMPT'!$D$35,IF(J1204=35,'Equivalencia BH-BMPT'!$D$36,IF(J1204=36,'Equivalencia BH-BMPT'!$D$37,IF(J1204=37,'Equivalencia BH-BMPT'!$D$38,IF(J1204=38,'Equivalencia BH-BMPT'!#REF!,IF(J1204=39,'Equivalencia BH-BMPT'!$D$40,IF(J1204=40,'Equivalencia BH-BMPT'!$D$41,IF(J1204=41,'Equivalencia BH-BMPT'!$D$42,IF(J1204=42,'Equivalencia BH-BMPT'!$D$43,IF(J1204=43,'Equivalencia BH-BMPT'!$D$44,IF(J1204=44,'Equivalencia BH-BMPT'!$D$45,IF(J1204=45,'Equivalencia BH-BMPT'!$D$46,"No ha seleccionado un número de programa")))))))))))))))))))))))))))))))))))))))))))))</f>
        <v>No ha seleccionado un número de programa</v>
      </c>
      <c r="L1204" s="20"/>
      <c r="M1204" s="17"/>
      <c r="N1204" s="24"/>
      <c r="O1204" s="21"/>
      <c r="P1204" s="85"/>
      <c r="Q1204" s="22"/>
      <c r="R1204" s="22"/>
      <c r="S1204" s="22"/>
      <c r="T1204" s="22">
        <f t="shared" si="60"/>
        <v>0</v>
      </c>
      <c r="U1204" s="22"/>
      <c r="V1204" s="23"/>
      <c r="W1204" s="23"/>
      <c r="X1204" s="23"/>
      <c r="Y1204" s="17"/>
      <c r="Z1204" s="17"/>
      <c r="AA1204" s="39"/>
      <c r="AB1204" s="17"/>
      <c r="AC1204" s="17"/>
      <c r="AD1204" s="17"/>
      <c r="AE1204" s="17"/>
      <c r="AF1204" s="40" t="e">
        <f t="shared" si="61"/>
        <v>#DIV/0!</v>
      </c>
      <c r="AG1204" s="41"/>
      <c r="AH1204" s="41" t="b">
        <f t="shared" si="62"/>
        <v>1</v>
      </c>
    </row>
    <row r="1205" spans="1:34" ht="44.25" hidden="1" customHeight="1" thickBot="1" x14ac:dyDescent="0.3">
      <c r="A1205" s="17"/>
      <c r="B1205" s="17"/>
      <c r="C1205" s="3"/>
      <c r="D1205" s="17"/>
      <c r="E1205" s="3" t="str">
        <f>IF(D1205=1,'Tipo '!$B$2,IF(D1205=2,'Tipo '!$B$3,IF(D1205=3,'Tipo '!$B$4,IF(D1205=4,'Tipo '!$B$5,IF(D1205=5,'Tipo '!$B$6,IF(D1205=6,'Tipo '!$B$7,IF(D1205=7,'Tipo '!$B$8,IF(D1205=8,'Tipo '!$B$9,IF(D1205=9,'Tipo '!$B$10,IF(D1205=10,'Tipo '!$B$11,IF(D1205=11,'Tipo '!$B$12,IF(D1205=12,'Tipo '!$B$13,IF(D1205=13,'Tipo '!$B$14,IF(D1205=14,'Tipo '!$B$15,IF(D1205=15,'Tipo '!$B$16,IF(D1205=16,'Tipo '!$B$17,IF(D1205=17,'Tipo '!$B$18,IF(D1205=18,'Tipo '!$B$19,IF(D1205=19,'Tipo '!$B$20,IF(D1205=20,'Tipo '!$B$21,"No ha seleccionado un tipo de contrato válido"))))))))))))))))))))</f>
        <v>No ha seleccionado un tipo de contrato válido</v>
      </c>
      <c r="F1205" s="3"/>
      <c r="G1205" s="3"/>
      <c r="H1205" s="19"/>
      <c r="I1205" s="19"/>
      <c r="J1205" s="8"/>
      <c r="K1205" s="38" t="str">
        <f>IF(J1205=1,'Equivalencia BH-BMPT'!$D$2,IF(J1205=2,'Equivalencia BH-BMPT'!$D$3,IF(J1205=3,'Equivalencia BH-BMPT'!$D$4,IF(J1205=4,'Equivalencia BH-BMPT'!$D$5,IF(J1205=5,'Equivalencia BH-BMPT'!$D$6,IF(J1205=6,'Equivalencia BH-BMPT'!$D$7,IF(J1205=7,'Equivalencia BH-BMPT'!$D$8,IF(J1205=8,'Equivalencia BH-BMPT'!$D$9,IF(J1205=9,'Equivalencia BH-BMPT'!$D$10,IF(J1205=10,'Equivalencia BH-BMPT'!$D$11,IF(J1205=11,'Equivalencia BH-BMPT'!$D$12,IF(J1205=12,'Equivalencia BH-BMPT'!$D$13,IF(J1205=13,'Equivalencia BH-BMPT'!$D$14,IF(J1205=14,'Equivalencia BH-BMPT'!$D$15,IF(J1205=15,'Equivalencia BH-BMPT'!$D$16,IF(J1205=16,'Equivalencia BH-BMPT'!$D$17,IF(J1205=17,'Equivalencia BH-BMPT'!$D$18,IF(J1205=18,'Equivalencia BH-BMPT'!$D$19,IF(J1205=19,'Equivalencia BH-BMPT'!$D$20,IF(J1205=20,'Equivalencia BH-BMPT'!$D$21,IF(J1205=21,'Equivalencia BH-BMPT'!$D$22,IF(J1205=22,'Equivalencia BH-BMPT'!$D$23,IF(J1205=23,'Equivalencia BH-BMPT'!#REF!,IF(J1205=24,'Equivalencia BH-BMPT'!$D$25,IF(J1205=25,'Equivalencia BH-BMPT'!$D$26,IF(J1205=26,'Equivalencia BH-BMPT'!$D$27,IF(J1205=27,'Equivalencia BH-BMPT'!$D$28,IF(J1205=28,'Equivalencia BH-BMPT'!$D$29,IF(J1205=29,'Equivalencia BH-BMPT'!$D$30,IF(J1205=30,'Equivalencia BH-BMPT'!$D$31,IF(J1205=31,'Equivalencia BH-BMPT'!$D$32,IF(J1205=32,'Equivalencia BH-BMPT'!$D$33,IF(J1205=33,'Equivalencia BH-BMPT'!$D$34,IF(J1205=34,'Equivalencia BH-BMPT'!$D$35,IF(J1205=35,'Equivalencia BH-BMPT'!$D$36,IF(J1205=36,'Equivalencia BH-BMPT'!$D$37,IF(J1205=37,'Equivalencia BH-BMPT'!$D$38,IF(J1205=38,'Equivalencia BH-BMPT'!#REF!,IF(J1205=39,'Equivalencia BH-BMPT'!$D$40,IF(J1205=40,'Equivalencia BH-BMPT'!$D$41,IF(J1205=41,'Equivalencia BH-BMPT'!$D$42,IF(J1205=42,'Equivalencia BH-BMPT'!$D$43,IF(J1205=43,'Equivalencia BH-BMPT'!$D$44,IF(J1205=44,'Equivalencia BH-BMPT'!$D$45,IF(J1205=45,'Equivalencia BH-BMPT'!$D$46,"No ha seleccionado un número de programa")))))))))))))))))))))))))))))))))))))))))))))</f>
        <v>No ha seleccionado un número de programa</v>
      </c>
      <c r="L1205" s="20"/>
      <c r="M1205" s="17"/>
      <c r="N1205" s="24"/>
      <c r="O1205" s="21"/>
      <c r="P1205" s="85"/>
      <c r="Q1205" s="22"/>
      <c r="R1205" s="22"/>
      <c r="S1205" s="22"/>
      <c r="T1205" s="22">
        <f t="shared" si="60"/>
        <v>0</v>
      </c>
      <c r="U1205" s="22"/>
      <c r="V1205" s="23"/>
      <c r="W1205" s="23"/>
      <c r="X1205" s="23"/>
      <c r="Y1205" s="17"/>
      <c r="Z1205" s="17"/>
      <c r="AA1205" s="39"/>
      <c r="AB1205" s="17"/>
      <c r="AC1205" s="17"/>
      <c r="AD1205" s="17"/>
      <c r="AE1205" s="17"/>
      <c r="AF1205" s="40" t="e">
        <f t="shared" si="61"/>
        <v>#DIV/0!</v>
      </c>
      <c r="AG1205" s="41"/>
      <c r="AH1205" s="41" t="b">
        <f t="shared" si="62"/>
        <v>1</v>
      </c>
    </row>
    <row r="1206" spans="1:34" ht="44.25" hidden="1" customHeight="1" thickBot="1" x14ac:dyDescent="0.3">
      <c r="A1206" s="17"/>
      <c r="B1206" s="17"/>
      <c r="C1206" s="3"/>
      <c r="D1206" s="17"/>
      <c r="E1206" s="3" t="str">
        <f>IF(D1206=1,'Tipo '!$B$2,IF(D1206=2,'Tipo '!$B$3,IF(D1206=3,'Tipo '!$B$4,IF(D1206=4,'Tipo '!$B$5,IF(D1206=5,'Tipo '!$B$6,IF(D1206=6,'Tipo '!$B$7,IF(D1206=7,'Tipo '!$B$8,IF(D1206=8,'Tipo '!$B$9,IF(D1206=9,'Tipo '!$B$10,IF(D1206=10,'Tipo '!$B$11,IF(D1206=11,'Tipo '!$B$12,IF(D1206=12,'Tipo '!$B$13,IF(D1206=13,'Tipo '!$B$14,IF(D1206=14,'Tipo '!$B$15,IF(D1206=15,'Tipo '!$B$16,IF(D1206=16,'Tipo '!$B$17,IF(D1206=17,'Tipo '!$B$18,IF(D1206=18,'Tipo '!$B$19,IF(D1206=19,'Tipo '!$B$20,IF(D1206=20,'Tipo '!$B$21,"No ha seleccionado un tipo de contrato válido"))))))))))))))))))))</f>
        <v>No ha seleccionado un tipo de contrato válido</v>
      </c>
      <c r="F1206" s="3"/>
      <c r="G1206" s="3"/>
      <c r="H1206" s="19"/>
      <c r="I1206" s="19"/>
      <c r="J1206" s="8"/>
      <c r="K1206" s="38" t="str">
        <f>IF(J1206=1,'Equivalencia BH-BMPT'!$D$2,IF(J1206=2,'Equivalencia BH-BMPT'!$D$3,IF(J1206=3,'Equivalencia BH-BMPT'!$D$4,IF(J1206=4,'Equivalencia BH-BMPT'!$D$5,IF(J1206=5,'Equivalencia BH-BMPT'!$D$6,IF(J1206=6,'Equivalencia BH-BMPT'!$D$7,IF(J1206=7,'Equivalencia BH-BMPT'!$D$8,IF(J1206=8,'Equivalencia BH-BMPT'!$D$9,IF(J1206=9,'Equivalencia BH-BMPT'!$D$10,IF(J1206=10,'Equivalencia BH-BMPT'!$D$11,IF(J1206=11,'Equivalencia BH-BMPT'!$D$12,IF(J1206=12,'Equivalencia BH-BMPT'!$D$13,IF(J1206=13,'Equivalencia BH-BMPT'!$D$14,IF(J1206=14,'Equivalencia BH-BMPT'!$D$15,IF(J1206=15,'Equivalencia BH-BMPT'!$D$16,IF(J1206=16,'Equivalencia BH-BMPT'!$D$17,IF(J1206=17,'Equivalencia BH-BMPT'!$D$18,IF(J1206=18,'Equivalencia BH-BMPT'!$D$19,IF(J1206=19,'Equivalencia BH-BMPT'!$D$20,IF(J1206=20,'Equivalencia BH-BMPT'!$D$21,IF(J1206=21,'Equivalencia BH-BMPT'!$D$22,IF(J1206=22,'Equivalencia BH-BMPT'!$D$23,IF(J1206=23,'Equivalencia BH-BMPT'!#REF!,IF(J1206=24,'Equivalencia BH-BMPT'!$D$25,IF(J1206=25,'Equivalencia BH-BMPT'!$D$26,IF(J1206=26,'Equivalencia BH-BMPT'!$D$27,IF(J1206=27,'Equivalencia BH-BMPT'!$D$28,IF(J1206=28,'Equivalencia BH-BMPT'!$D$29,IF(J1206=29,'Equivalencia BH-BMPT'!$D$30,IF(J1206=30,'Equivalencia BH-BMPT'!$D$31,IF(J1206=31,'Equivalencia BH-BMPT'!$D$32,IF(J1206=32,'Equivalencia BH-BMPT'!$D$33,IF(J1206=33,'Equivalencia BH-BMPT'!$D$34,IF(J1206=34,'Equivalencia BH-BMPT'!$D$35,IF(J1206=35,'Equivalencia BH-BMPT'!$D$36,IF(J1206=36,'Equivalencia BH-BMPT'!$D$37,IF(J1206=37,'Equivalencia BH-BMPT'!$D$38,IF(J1206=38,'Equivalencia BH-BMPT'!#REF!,IF(J1206=39,'Equivalencia BH-BMPT'!$D$40,IF(J1206=40,'Equivalencia BH-BMPT'!$D$41,IF(J1206=41,'Equivalencia BH-BMPT'!$D$42,IF(J1206=42,'Equivalencia BH-BMPT'!$D$43,IF(J1206=43,'Equivalencia BH-BMPT'!$D$44,IF(J1206=44,'Equivalencia BH-BMPT'!$D$45,IF(J1206=45,'Equivalencia BH-BMPT'!$D$46,"No ha seleccionado un número de programa")))))))))))))))))))))))))))))))))))))))))))))</f>
        <v>No ha seleccionado un número de programa</v>
      </c>
      <c r="L1206" s="20"/>
      <c r="M1206" s="17"/>
      <c r="N1206" s="24"/>
      <c r="O1206" s="21"/>
      <c r="P1206" s="85"/>
      <c r="Q1206" s="22"/>
      <c r="R1206" s="22"/>
      <c r="S1206" s="22"/>
      <c r="T1206" s="22">
        <f t="shared" si="60"/>
        <v>0</v>
      </c>
      <c r="U1206" s="22"/>
      <c r="V1206" s="23"/>
      <c r="W1206" s="23"/>
      <c r="X1206" s="23"/>
      <c r="Y1206" s="17"/>
      <c r="Z1206" s="17"/>
      <c r="AA1206" s="39"/>
      <c r="AB1206" s="17"/>
      <c r="AC1206" s="17"/>
      <c r="AD1206" s="17"/>
      <c r="AE1206" s="17"/>
      <c r="AF1206" s="40" t="e">
        <f t="shared" si="61"/>
        <v>#DIV/0!</v>
      </c>
      <c r="AG1206" s="41"/>
      <c r="AH1206" s="41" t="b">
        <f t="shared" si="62"/>
        <v>1</v>
      </c>
    </row>
    <row r="1207" spans="1:34" ht="44.25" hidden="1" customHeight="1" thickBot="1" x14ac:dyDescent="0.3">
      <c r="A1207" s="17"/>
      <c r="B1207" s="17"/>
      <c r="C1207" s="3"/>
      <c r="D1207" s="17"/>
      <c r="E1207" s="3" t="str">
        <f>IF(D1207=1,'Tipo '!$B$2,IF(D1207=2,'Tipo '!$B$3,IF(D1207=3,'Tipo '!$B$4,IF(D1207=4,'Tipo '!$B$5,IF(D1207=5,'Tipo '!$B$6,IF(D1207=6,'Tipo '!$B$7,IF(D1207=7,'Tipo '!$B$8,IF(D1207=8,'Tipo '!$B$9,IF(D1207=9,'Tipo '!$B$10,IF(D1207=10,'Tipo '!$B$11,IF(D1207=11,'Tipo '!$B$12,IF(D1207=12,'Tipo '!$B$13,IF(D1207=13,'Tipo '!$B$14,IF(D1207=14,'Tipo '!$B$15,IF(D1207=15,'Tipo '!$B$16,IF(D1207=16,'Tipo '!$B$17,IF(D1207=17,'Tipo '!$B$18,IF(D1207=18,'Tipo '!$B$19,IF(D1207=19,'Tipo '!$B$20,IF(D1207=20,'Tipo '!$B$21,"No ha seleccionado un tipo de contrato válido"))))))))))))))))))))</f>
        <v>No ha seleccionado un tipo de contrato válido</v>
      </c>
      <c r="F1207" s="3"/>
      <c r="G1207" s="3"/>
      <c r="H1207" s="19"/>
      <c r="I1207" s="19"/>
      <c r="J1207" s="8"/>
      <c r="K1207" s="38" t="str">
        <f>IF(J1207=1,'Equivalencia BH-BMPT'!$D$2,IF(J1207=2,'Equivalencia BH-BMPT'!$D$3,IF(J1207=3,'Equivalencia BH-BMPT'!$D$4,IF(J1207=4,'Equivalencia BH-BMPT'!$D$5,IF(J1207=5,'Equivalencia BH-BMPT'!$D$6,IF(J1207=6,'Equivalencia BH-BMPT'!$D$7,IF(J1207=7,'Equivalencia BH-BMPT'!$D$8,IF(J1207=8,'Equivalencia BH-BMPT'!$D$9,IF(J1207=9,'Equivalencia BH-BMPT'!$D$10,IF(J1207=10,'Equivalencia BH-BMPT'!$D$11,IF(J1207=11,'Equivalencia BH-BMPT'!$D$12,IF(J1207=12,'Equivalencia BH-BMPT'!$D$13,IF(J1207=13,'Equivalencia BH-BMPT'!$D$14,IF(J1207=14,'Equivalencia BH-BMPT'!$D$15,IF(J1207=15,'Equivalencia BH-BMPT'!$D$16,IF(J1207=16,'Equivalencia BH-BMPT'!$D$17,IF(J1207=17,'Equivalencia BH-BMPT'!$D$18,IF(J1207=18,'Equivalencia BH-BMPT'!$D$19,IF(J1207=19,'Equivalencia BH-BMPT'!$D$20,IF(J1207=20,'Equivalencia BH-BMPT'!$D$21,IF(J1207=21,'Equivalencia BH-BMPT'!$D$22,IF(J1207=22,'Equivalencia BH-BMPT'!$D$23,IF(J1207=23,'Equivalencia BH-BMPT'!#REF!,IF(J1207=24,'Equivalencia BH-BMPT'!$D$25,IF(J1207=25,'Equivalencia BH-BMPT'!$D$26,IF(J1207=26,'Equivalencia BH-BMPT'!$D$27,IF(J1207=27,'Equivalencia BH-BMPT'!$D$28,IF(J1207=28,'Equivalencia BH-BMPT'!$D$29,IF(J1207=29,'Equivalencia BH-BMPT'!$D$30,IF(J1207=30,'Equivalencia BH-BMPT'!$D$31,IF(J1207=31,'Equivalencia BH-BMPT'!$D$32,IF(J1207=32,'Equivalencia BH-BMPT'!$D$33,IF(J1207=33,'Equivalencia BH-BMPT'!$D$34,IF(J1207=34,'Equivalencia BH-BMPT'!$D$35,IF(J1207=35,'Equivalencia BH-BMPT'!$D$36,IF(J1207=36,'Equivalencia BH-BMPT'!$D$37,IF(J1207=37,'Equivalencia BH-BMPT'!$D$38,IF(J1207=38,'Equivalencia BH-BMPT'!#REF!,IF(J1207=39,'Equivalencia BH-BMPT'!$D$40,IF(J1207=40,'Equivalencia BH-BMPT'!$D$41,IF(J1207=41,'Equivalencia BH-BMPT'!$D$42,IF(J1207=42,'Equivalencia BH-BMPT'!$D$43,IF(J1207=43,'Equivalencia BH-BMPT'!$D$44,IF(J1207=44,'Equivalencia BH-BMPT'!$D$45,IF(J1207=45,'Equivalencia BH-BMPT'!$D$46,"No ha seleccionado un número de programa")))))))))))))))))))))))))))))))))))))))))))))</f>
        <v>No ha seleccionado un número de programa</v>
      </c>
      <c r="L1207" s="20"/>
      <c r="M1207" s="17"/>
      <c r="N1207" s="24"/>
      <c r="O1207" s="21"/>
      <c r="P1207" s="85"/>
      <c r="Q1207" s="22"/>
      <c r="R1207" s="22"/>
      <c r="S1207" s="22"/>
      <c r="T1207" s="22">
        <f t="shared" si="60"/>
        <v>0</v>
      </c>
      <c r="U1207" s="22"/>
      <c r="V1207" s="23"/>
      <c r="W1207" s="23"/>
      <c r="X1207" s="23"/>
      <c r="Y1207" s="17"/>
      <c r="Z1207" s="17"/>
      <c r="AA1207" s="39"/>
      <c r="AB1207" s="17"/>
      <c r="AC1207" s="17"/>
      <c r="AD1207" s="17"/>
      <c r="AE1207" s="17"/>
      <c r="AF1207" s="40" t="e">
        <f t="shared" si="61"/>
        <v>#DIV/0!</v>
      </c>
      <c r="AG1207" s="41"/>
      <c r="AH1207" s="41" t="b">
        <f t="shared" si="62"/>
        <v>1</v>
      </c>
    </row>
    <row r="1208" spans="1:34" ht="44.25" hidden="1" customHeight="1" thickBot="1" x14ac:dyDescent="0.3">
      <c r="A1208" s="17"/>
      <c r="B1208" s="17"/>
      <c r="C1208" s="3"/>
      <c r="D1208" s="17"/>
      <c r="E1208" s="3" t="str">
        <f>IF(D1208=1,'Tipo '!$B$2,IF(D1208=2,'Tipo '!$B$3,IF(D1208=3,'Tipo '!$B$4,IF(D1208=4,'Tipo '!$B$5,IF(D1208=5,'Tipo '!$B$6,IF(D1208=6,'Tipo '!$B$7,IF(D1208=7,'Tipo '!$B$8,IF(D1208=8,'Tipo '!$B$9,IF(D1208=9,'Tipo '!$B$10,IF(D1208=10,'Tipo '!$B$11,IF(D1208=11,'Tipo '!$B$12,IF(D1208=12,'Tipo '!$B$13,IF(D1208=13,'Tipo '!$B$14,IF(D1208=14,'Tipo '!$B$15,IF(D1208=15,'Tipo '!$B$16,IF(D1208=16,'Tipo '!$B$17,IF(D1208=17,'Tipo '!$B$18,IF(D1208=18,'Tipo '!$B$19,IF(D1208=19,'Tipo '!$B$20,IF(D1208=20,'Tipo '!$B$21,"No ha seleccionado un tipo de contrato válido"))))))))))))))))))))</f>
        <v>No ha seleccionado un tipo de contrato válido</v>
      </c>
      <c r="F1208" s="3"/>
      <c r="G1208" s="3"/>
      <c r="H1208" s="19"/>
      <c r="I1208" s="19"/>
      <c r="J1208" s="8"/>
      <c r="K1208" s="38" t="str">
        <f>IF(J1208=1,'Equivalencia BH-BMPT'!$D$2,IF(J1208=2,'Equivalencia BH-BMPT'!$D$3,IF(J1208=3,'Equivalencia BH-BMPT'!$D$4,IF(J1208=4,'Equivalencia BH-BMPT'!$D$5,IF(J1208=5,'Equivalencia BH-BMPT'!$D$6,IF(J1208=6,'Equivalencia BH-BMPT'!$D$7,IF(J1208=7,'Equivalencia BH-BMPT'!$D$8,IF(J1208=8,'Equivalencia BH-BMPT'!$D$9,IF(J1208=9,'Equivalencia BH-BMPT'!$D$10,IF(J1208=10,'Equivalencia BH-BMPT'!$D$11,IF(J1208=11,'Equivalencia BH-BMPT'!$D$12,IF(J1208=12,'Equivalencia BH-BMPT'!$D$13,IF(J1208=13,'Equivalencia BH-BMPT'!$D$14,IF(J1208=14,'Equivalencia BH-BMPT'!$D$15,IF(J1208=15,'Equivalencia BH-BMPT'!$D$16,IF(J1208=16,'Equivalencia BH-BMPT'!$D$17,IF(J1208=17,'Equivalencia BH-BMPT'!$D$18,IF(J1208=18,'Equivalencia BH-BMPT'!$D$19,IF(J1208=19,'Equivalencia BH-BMPT'!$D$20,IF(J1208=20,'Equivalencia BH-BMPT'!$D$21,IF(J1208=21,'Equivalencia BH-BMPT'!$D$22,IF(J1208=22,'Equivalencia BH-BMPT'!$D$23,IF(J1208=23,'Equivalencia BH-BMPT'!#REF!,IF(J1208=24,'Equivalencia BH-BMPT'!$D$25,IF(J1208=25,'Equivalencia BH-BMPT'!$D$26,IF(J1208=26,'Equivalencia BH-BMPT'!$D$27,IF(J1208=27,'Equivalencia BH-BMPT'!$D$28,IF(J1208=28,'Equivalencia BH-BMPT'!$D$29,IF(J1208=29,'Equivalencia BH-BMPT'!$D$30,IF(J1208=30,'Equivalencia BH-BMPT'!$D$31,IF(J1208=31,'Equivalencia BH-BMPT'!$D$32,IF(J1208=32,'Equivalencia BH-BMPT'!$D$33,IF(J1208=33,'Equivalencia BH-BMPT'!$D$34,IF(J1208=34,'Equivalencia BH-BMPT'!$D$35,IF(J1208=35,'Equivalencia BH-BMPT'!$D$36,IF(J1208=36,'Equivalencia BH-BMPT'!$D$37,IF(J1208=37,'Equivalencia BH-BMPT'!$D$38,IF(J1208=38,'Equivalencia BH-BMPT'!#REF!,IF(J1208=39,'Equivalencia BH-BMPT'!$D$40,IF(J1208=40,'Equivalencia BH-BMPT'!$D$41,IF(J1208=41,'Equivalencia BH-BMPT'!$D$42,IF(J1208=42,'Equivalencia BH-BMPT'!$D$43,IF(J1208=43,'Equivalencia BH-BMPT'!$D$44,IF(J1208=44,'Equivalencia BH-BMPT'!$D$45,IF(J1208=45,'Equivalencia BH-BMPT'!$D$46,"No ha seleccionado un número de programa")))))))))))))))))))))))))))))))))))))))))))))</f>
        <v>No ha seleccionado un número de programa</v>
      </c>
      <c r="L1208" s="20"/>
      <c r="M1208" s="17"/>
      <c r="N1208" s="24"/>
      <c r="O1208" s="21"/>
      <c r="P1208" s="85"/>
      <c r="Q1208" s="22"/>
      <c r="R1208" s="22"/>
      <c r="S1208" s="22"/>
      <c r="T1208" s="22">
        <f t="shared" si="60"/>
        <v>0</v>
      </c>
      <c r="U1208" s="22"/>
      <c r="V1208" s="23"/>
      <c r="W1208" s="23"/>
      <c r="X1208" s="23"/>
      <c r="Y1208" s="17"/>
      <c r="Z1208" s="17"/>
      <c r="AA1208" s="39"/>
      <c r="AB1208" s="17"/>
      <c r="AC1208" s="17"/>
      <c r="AD1208" s="17"/>
      <c r="AE1208" s="17"/>
      <c r="AF1208" s="40" t="e">
        <f t="shared" si="61"/>
        <v>#DIV/0!</v>
      </c>
      <c r="AG1208" s="41"/>
      <c r="AH1208" s="41" t="b">
        <f t="shared" si="62"/>
        <v>1</v>
      </c>
    </row>
    <row r="1209" spans="1:34" ht="44.25" hidden="1" customHeight="1" thickBot="1" x14ac:dyDescent="0.3">
      <c r="A1209" s="17"/>
      <c r="B1209" s="17"/>
      <c r="C1209" s="3"/>
      <c r="D1209" s="17"/>
      <c r="E1209" s="3" t="str">
        <f>IF(D1209=1,'Tipo '!$B$2,IF(D1209=2,'Tipo '!$B$3,IF(D1209=3,'Tipo '!$B$4,IF(D1209=4,'Tipo '!$B$5,IF(D1209=5,'Tipo '!$B$6,IF(D1209=6,'Tipo '!$B$7,IF(D1209=7,'Tipo '!$B$8,IF(D1209=8,'Tipo '!$B$9,IF(D1209=9,'Tipo '!$B$10,IF(D1209=10,'Tipo '!$B$11,IF(D1209=11,'Tipo '!$B$12,IF(D1209=12,'Tipo '!$B$13,IF(D1209=13,'Tipo '!$B$14,IF(D1209=14,'Tipo '!$B$15,IF(D1209=15,'Tipo '!$B$16,IF(D1209=16,'Tipo '!$B$17,IF(D1209=17,'Tipo '!$B$18,IF(D1209=18,'Tipo '!$B$19,IF(D1209=19,'Tipo '!$B$20,IF(D1209=20,'Tipo '!$B$21,"No ha seleccionado un tipo de contrato válido"))))))))))))))))))))</f>
        <v>No ha seleccionado un tipo de contrato válido</v>
      </c>
      <c r="F1209" s="3"/>
      <c r="G1209" s="3"/>
      <c r="H1209" s="19"/>
      <c r="I1209" s="19"/>
      <c r="J1209" s="8"/>
      <c r="K1209" s="38" t="str">
        <f>IF(J1209=1,'Equivalencia BH-BMPT'!$D$2,IF(J1209=2,'Equivalencia BH-BMPT'!$D$3,IF(J1209=3,'Equivalencia BH-BMPT'!$D$4,IF(J1209=4,'Equivalencia BH-BMPT'!$D$5,IF(J1209=5,'Equivalencia BH-BMPT'!$D$6,IF(J1209=6,'Equivalencia BH-BMPT'!$D$7,IF(J1209=7,'Equivalencia BH-BMPT'!$D$8,IF(J1209=8,'Equivalencia BH-BMPT'!$D$9,IF(J1209=9,'Equivalencia BH-BMPT'!$D$10,IF(J1209=10,'Equivalencia BH-BMPT'!$D$11,IF(J1209=11,'Equivalencia BH-BMPT'!$D$12,IF(J1209=12,'Equivalencia BH-BMPT'!$D$13,IF(J1209=13,'Equivalencia BH-BMPT'!$D$14,IF(J1209=14,'Equivalencia BH-BMPT'!$D$15,IF(J1209=15,'Equivalencia BH-BMPT'!$D$16,IF(J1209=16,'Equivalencia BH-BMPT'!$D$17,IF(J1209=17,'Equivalencia BH-BMPT'!$D$18,IF(J1209=18,'Equivalencia BH-BMPT'!$D$19,IF(J1209=19,'Equivalencia BH-BMPT'!$D$20,IF(J1209=20,'Equivalencia BH-BMPT'!$D$21,IF(J1209=21,'Equivalencia BH-BMPT'!$D$22,IF(J1209=22,'Equivalencia BH-BMPT'!$D$23,IF(J1209=23,'Equivalencia BH-BMPT'!#REF!,IF(J1209=24,'Equivalencia BH-BMPT'!$D$25,IF(J1209=25,'Equivalencia BH-BMPT'!$D$26,IF(J1209=26,'Equivalencia BH-BMPT'!$D$27,IF(J1209=27,'Equivalencia BH-BMPT'!$D$28,IF(J1209=28,'Equivalencia BH-BMPT'!$D$29,IF(J1209=29,'Equivalencia BH-BMPT'!$D$30,IF(J1209=30,'Equivalencia BH-BMPT'!$D$31,IF(J1209=31,'Equivalencia BH-BMPT'!$D$32,IF(J1209=32,'Equivalencia BH-BMPT'!$D$33,IF(J1209=33,'Equivalencia BH-BMPT'!$D$34,IF(J1209=34,'Equivalencia BH-BMPT'!$D$35,IF(J1209=35,'Equivalencia BH-BMPT'!$D$36,IF(J1209=36,'Equivalencia BH-BMPT'!$D$37,IF(J1209=37,'Equivalencia BH-BMPT'!$D$38,IF(J1209=38,'Equivalencia BH-BMPT'!#REF!,IF(J1209=39,'Equivalencia BH-BMPT'!$D$40,IF(J1209=40,'Equivalencia BH-BMPT'!$D$41,IF(J1209=41,'Equivalencia BH-BMPT'!$D$42,IF(J1209=42,'Equivalencia BH-BMPT'!$D$43,IF(J1209=43,'Equivalencia BH-BMPT'!$D$44,IF(J1209=44,'Equivalencia BH-BMPT'!$D$45,IF(J1209=45,'Equivalencia BH-BMPT'!$D$46,"No ha seleccionado un número de programa")))))))))))))))))))))))))))))))))))))))))))))</f>
        <v>No ha seleccionado un número de programa</v>
      </c>
      <c r="L1209" s="20"/>
      <c r="M1209" s="17"/>
      <c r="N1209" s="24"/>
      <c r="O1209" s="21"/>
      <c r="P1209" s="85"/>
      <c r="Q1209" s="22"/>
      <c r="R1209" s="22"/>
      <c r="S1209" s="22"/>
      <c r="T1209" s="22">
        <f t="shared" si="60"/>
        <v>0</v>
      </c>
      <c r="U1209" s="22"/>
      <c r="V1209" s="23"/>
      <c r="W1209" s="23"/>
      <c r="X1209" s="23"/>
      <c r="Y1209" s="17"/>
      <c r="Z1209" s="17"/>
      <c r="AA1209" s="39"/>
      <c r="AB1209" s="17"/>
      <c r="AC1209" s="17"/>
      <c r="AD1209" s="17"/>
      <c r="AE1209" s="17"/>
      <c r="AF1209" s="40" t="e">
        <f t="shared" si="61"/>
        <v>#DIV/0!</v>
      </c>
      <c r="AG1209" s="41"/>
      <c r="AH1209" s="41" t="b">
        <f t="shared" si="62"/>
        <v>1</v>
      </c>
    </row>
    <row r="1210" spans="1:34" ht="44.25" hidden="1" customHeight="1" thickBot="1" x14ac:dyDescent="0.3">
      <c r="A1210" s="17"/>
      <c r="B1210" s="17"/>
      <c r="C1210" s="3"/>
      <c r="D1210" s="17"/>
      <c r="E1210" s="3" t="str">
        <f>IF(D1210=1,'Tipo '!$B$2,IF(D1210=2,'Tipo '!$B$3,IF(D1210=3,'Tipo '!$B$4,IF(D1210=4,'Tipo '!$B$5,IF(D1210=5,'Tipo '!$B$6,IF(D1210=6,'Tipo '!$B$7,IF(D1210=7,'Tipo '!$B$8,IF(D1210=8,'Tipo '!$B$9,IF(D1210=9,'Tipo '!$B$10,IF(D1210=10,'Tipo '!$B$11,IF(D1210=11,'Tipo '!$B$12,IF(D1210=12,'Tipo '!$B$13,IF(D1210=13,'Tipo '!$B$14,IF(D1210=14,'Tipo '!$B$15,IF(D1210=15,'Tipo '!$B$16,IF(D1210=16,'Tipo '!$B$17,IF(D1210=17,'Tipo '!$B$18,IF(D1210=18,'Tipo '!$B$19,IF(D1210=19,'Tipo '!$B$20,IF(D1210=20,'Tipo '!$B$21,"No ha seleccionado un tipo de contrato válido"))))))))))))))))))))</f>
        <v>No ha seleccionado un tipo de contrato válido</v>
      </c>
      <c r="F1210" s="3"/>
      <c r="G1210" s="3"/>
      <c r="H1210" s="19"/>
      <c r="I1210" s="19"/>
      <c r="J1210" s="8"/>
      <c r="K1210" s="38" t="str">
        <f>IF(J1210=1,'Equivalencia BH-BMPT'!$D$2,IF(J1210=2,'Equivalencia BH-BMPT'!$D$3,IF(J1210=3,'Equivalencia BH-BMPT'!$D$4,IF(J1210=4,'Equivalencia BH-BMPT'!$D$5,IF(J1210=5,'Equivalencia BH-BMPT'!$D$6,IF(J1210=6,'Equivalencia BH-BMPT'!$D$7,IF(J1210=7,'Equivalencia BH-BMPT'!$D$8,IF(J1210=8,'Equivalencia BH-BMPT'!$D$9,IF(J1210=9,'Equivalencia BH-BMPT'!$D$10,IF(J1210=10,'Equivalencia BH-BMPT'!$D$11,IF(J1210=11,'Equivalencia BH-BMPT'!$D$12,IF(J1210=12,'Equivalencia BH-BMPT'!$D$13,IF(J1210=13,'Equivalencia BH-BMPT'!$D$14,IF(J1210=14,'Equivalencia BH-BMPT'!$D$15,IF(J1210=15,'Equivalencia BH-BMPT'!$D$16,IF(J1210=16,'Equivalencia BH-BMPT'!$D$17,IF(J1210=17,'Equivalencia BH-BMPT'!$D$18,IF(J1210=18,'Equivalencia BH-BMPT'!$D$19,IF(J1210=19,'Equivalencia BH-BMPT'!$D$20,IF(J1210=20,'Equivalencia BH-BMPT'!$D$21,IF(J1210=21,'Equivalencia BH-BMPT'!$D$22,IF(J1210=22,'Equivalencia BH-BMPT'!$D$23,IF(J1210=23,'Equivalencia BH-BMPT'!#REF!,IF(J1210=24,'Equivalencia BH-BMPT'!$D$25,IF(J1210=25,'Equivalencia BH-BMPT'!$D$26,IF(J1210=26,'Equivalencia BH-BMPT'!$D$27,IF(J1210=27,'Equivalencia BH-BMPT'!$D$28,IF(J1210=28,'Equivalencia BH-BMPT'!$D$29,IF(J1210=29,'Equivalencia BH-BMPT'!$D$30,IF(J1210=30,'Equivalencia BH-BMPT'!$D$31,IF(J1210=31,'Equivalencia BH-BMPT'!$D$32,IF(J1210=32,'Equivalencia BH-BMPT'!$D$33,IF(J1210=33,'Equivalencia BH-BMPT'!$D$34,IF(J1210=34,'Equivalencia BH-BMPT'!$D$35,IF(J1210=35,'Equivalencia BH-BMPT'!$D$36,IF(J1210=36,'Equivalencia BH-BMPT'!$D$37,IF(J1210=37,'Equivalencia BH-BMPT'!$D$38,IF(J1210=38,'Equivalencia BH-BMPT'!#REF!,IF(J1210=39,'Equivalencia BH-BMPT'!$D$40,IF(J1210=40,'Equivalencia BH-BMPT'!$D$41,IF(J1210=41,'Equivalencia BH-BMPT'!$D$42,IF(J1210=42,'Equivalencia BH-BMPT'!$D$43,IF(J1210=43,'Equivalencia BH-BMPT'!$D$44,IF(J1210=44,'Equivalencia BH-BMPT'!$D$45,IF(J1210=45,'Equivalencia BH-BMPT'!$D$46,"No ha seleccionado un número de programa")))))))))))))))))))))))))))))))))))))))))))))</f>
        <v>No ha seleccionado un número de programa</v>
      </c>
      <c r="L1210" s="20"/>
      <c r="M1210" s="17"/>
      <c r="N1210" s="24"/>
      <c r="O1210" s="21"/>
      <c r="P1210" s="85"/>
      <c r="Q1210" s="22"/>
      <c r="R1210" s="22"/>
      <c r="S1210" s="22"/>
      <c r="T1210" s="22">
        <f t="shared" si="60"/>
        <v>0</v>
      </c>
      <c r="U1210" s="22"/>
      <c r="V1210" s="23"/>
      <c r="W1210" s="23"/>
      <c r="X1210" s="23"/>
      <c r="Y1210" s="17"/>
      <c r="Z1210" s="17"/>
      <c r="AA1210" s="39"/>
      <c r="AB1210" s="17"/>
      <c r="AC1210" s="17"/>
      <c r="AD1210" s="17"/>
      <c r="AE1210" s="17"/>
      <c r="AF1210" s="40" t="e">
        <f t="shared" si="61"/>
        <v>#DIV/0!</v>
      </c>
      <c r="AG1210" s="41"/>
      <c r="AH1210" s="41" t="b">
        <f t="shared" si="62"/>
        <v>1</v>
      </c>
    </row>
    <row r="1211" spans="1:34" ht="44.25" hidden="1" customHeight="1" thickBot="1" x14ac:dyDescent="0.3">
      <c r="A1211" s="17"/>
      <c r="B1211" s="17"/>
      <c r="C1211" s="3"/>
      <c r="D1211" s="17"/>
      <c r="E1211" s="3" t="str">
        <f>IF(D1211=1,'Tipo '!$B$2,IF(D1211=2,'Tipo '!$B$3,IF(D1211=3,'Tipo '!$B$4,IF(D1211=4,'Tipo '!$B$5,IF(D1211=5,'Tipo '!$B$6,IF(D1211=6,'Tipo '!$B$7,IF(D1211=7,'Tipo '!$B$8,IF(D1211=8,'Tipo '!$B$9,IF(D1211=9,'Tipo '!$B$10,IF(D1211=10,'Tipo '!$B$11,IF(D1211=11,'Tipo '!$B$12,IF(D1211=12,'Tipo '!$B$13,IF(D1211=13,'Tipo '!$B$14,IF(D1211=14,'Tipo '!$B$15,IF(D1211=15,'Tipo '!$B$16,IF(D1211=16,'Tipo '!$B$17,IF(D1211=17,'Tipo '!$B$18,IF(D1211=18,'Tipo '!$B$19,IF(D1211=19,'Tipo '!$B$20,IF(D1211=20,'Tipo '!$B$21,"No ha seleccionado un tipo de contrato válido"))))))))))))))))))))</f>
        <v>No ha seleccionado un tipo de contrato válido</v>
      </c>
      <c r="F1211" s="3"/>
      <c r="G1211" s="3"/>
      <c r="H1211" s="19"/>
      <c r="I1211" s="19"/>
      <c r="J1211" s="8"/>
      <c r="K1211" s="38" t="str">
        <f>IF(J1211=1,'Equivalencia BH-BMPT'!$D$2,IF(J1211=2,'Equivalencia BH-BMPT'!$D$3,IF(J1211=3,'Equivalencia BH-BMPT'!$D$4,IF(J1211=4,'Equivalencia BH-BMPT'!$D$5,IF(J1211=5,'Equivalencia BH-BMPT'!$D$6,IF(J1211=6,'Equivalencia BH-BMPT'!$D$7,IF(J1211=7,'Equivalencia BH-BMPT'!$D$8,IF(J1211=8,'Equivalencia BH-BMPT'!$D$9,IF(J1211=9,'Equivalencia BH-BMPT'!$D$10,IF(J1211=10,'Equivalencia BH-BMPT'!$D$11,IF(J1211=11,'Equivalencia BH-BMPT'!$D$12,IF(J1211=12,'Equivalencia BH-BMPT'!$D$13,IF(J1211=13,'Equivalencia BH-BMPT'!$D$14,IF(J1211=14,'Equivalencia BH-BMPT'!$D$15,IF(J1211=15,'Equivalencia BH-BMPT'!$D$16,IF(J1211=16,'Equivalencia BH-BMPT'!$D$17,IF(J1211=17,'Equivalencia BH-BMPT'!$D$18,IF(J1211=18,'Equivalencia BH-BMPT'!$D$19,IF(J1211=19,'Equivalencia BH-BMPT'!$D$20,IF(J1211=20,'Equivalencia BH-BMPT'!$D$21,IF(J1211=21,'Equivalencia BH-BMPT'!$D$22,IF(J1211=22,'Equivalencia BH-BMPT'!$D$23,IF(J1211=23,'Equivalencia BH-BMPT'!#REF!,IF(J1211=24,'Equivalencia BH-BMPT'!$D$25,IF(J1211=25,'Equivalencia BH-BMPT'!$D$26,IF(J1211=26,'Equivalencia BH-BMPT'!$D$27,IF(J1211=27,'Equivalencia BH-BMPT'!$D$28,IF(J1211=28,'Equivalencia BH-BMPT'!$D$29,IF(J1211=29,'Equivalencia BH-BMPT'!$D$30,IF(J1211=30,'Equivalencia BH-BMPT'!$D$31,IF(J1211=31,'Equivalencia BH-BMPT'!$D$32,IF(J1211=32,'Equivalencia BH-BMPT'!$D$33,IF(J1211=33,'Equivalencia BH-BMPT'!$D$34,IF(J1211=34,'Equivalencia BH-BMPT'!$D$35,IF(J1211=35,'Equivalencia BH-BMPT'!$D$36,IF(J1211=36,'Equivalencia BH-BMPT'!$D$37,IF(J1211=37,'Equivalencia BH-BMPT'!$D$38,IF(J1211=38,'Equivalencia BH-BMPT'!#REF!,IF(J1211=39,'Equivalencia BH-BMPT'!$D$40,IF(J1211=40,'Equivalencia BH-BMPT'!$D$41,IF(J1211=41,'Equivalencia BH-BMPT'!$D$42,IF(J1211=42,'Equivalencia BH-BMPT'!$D$43,IF(J1211=43,'Equivalencia BH-BMPT'!$D$44,IF(J1211=44,'Equivalencia BH-BMPT'!$D$45,IF(J1211=45,'Equivalencia BH-BMPT'!$D$46,"No ha seleccionado un número de programa")))))))))))))))))))))))))))))))))))))))))))))</f>
        <v>No ha seleccionado un número de programa</v>
      </c>
      <c r="L1211" s="20"/>
      <c r="M1211" s="17"/>
      <c r="N1211" s="24"/>
      <c r="O1211" s="21"/>
      <c r="P1211" s="85"/>
      <c r="Q1211" s="22"/>
      <c r="R1211" s="22"/>
      <c r="S1211" s="22"/>
      <c r="T1211" s="22">
        <f t="shared" si="60"/>
        <v>0</v>
      </c>
      <c r="U1211" s="22"/>
      <c r="V1211" s="23"/>
      <c r="W1211" s="23"/>
      <c r="X1211" s="23"/>
      <c r="Y1211" s="17"/>
      <c r="Z1211" s="17"/>
      <c r="AA1211" s="39"/>
      <c r="AB1211" s="17"/>
      <c r="AC1211" s="17"/>
      <c r="AD1211" s="17"/>
      <c r="AE1211" s="17"/>
      <c r="AF1211" s="40" t="e">
        <f t="shared" si="61"/>
        <v>#DIV/0!</v>
      </c>
      <c r="AG1211" s="41"/>
      <c r="AH1211" s="41" t="b">
        <f t="shared" si="62"/>
        <v>1</v>
      </c>
    </row>
    <row r="1212" spans="1:34" ht="44.25" hidden="1" customHeight="1" thickBot="1" x14ac:dyDescent="0.3">
      <c r="A1212" s="17"/>
      <c r="B1212" s="17"/>
      <c r="C1212" s="3"/>
      <c r="D1212" s="17"/>
      <c r="E1212" s="3" t="str">
        <f>IF(D1212=1,'Tipo '!$B$2,IF(D1212=2,'Tipo '!$B$3,IF(D1212=3,'Tipo '!$B$4,IF(D1212=4,'Tipo '!$B$5,IF(D1212=5,'Tipo '!$B$6,IF(D1212=6,'Tipo '!$B$7,IF(D1212=7,'Tipo '!$B$8,IF(D1212=8,'Tipo '!$B$9,IF(D1212=9,'Tipo '!$B$10,IF(D1212=10,'Tipo '!$B$11,IF(D1212=11,'Tipo '!$B$12,IF(D1212=12,'Tipo '!$B$13,IF(D1212=13,'Tipo '!$B$14,IF(D1212=14,'Tipo '!$B$15,IF(D1212=15,'Tipo '!$B$16,IF(D1212=16,'Tipo '!$B$17,IF(D1212=17,'Tipo '!$B$18,IF(D1212=18,'Tipo '!$B$19,IF(D1212=19,'Tipo '!$B$20,IF(D1212=20,'Tipo '!$B$21,"No ha seleccionado un tipo de contrato válido"))))))))))))))))))))</f>
        <v>No ha seleccionado un tipo de contrato válido</v>
      </c>
      <c r="F1212" s="3"/>
      <c r="G1212" s="3"/>
      <c r="H1212" s="19"/>
      <c r="I1212" s="19"/>
      <c r="J1212" s="8"/>
      <c r="K1212" s="38" t="str">
        <f>IF(J1212=1,'Equivalencia BH-BMPT'!$D$2,IF(J1212=2,'Equivalencia BH-BMPT'!$D$3,IF(J1212=3,'Equivalencia BH-BMPT'!$D$4,IF(J1212=4,'Equivalencia BH-BMPT'!$D$5,IF(J1212=5,'Equivalencia BH-BMPT'!$D$6,IF(J1212=6,'Equivalencia BH-BMPT'!$D$7,IF(J1212=7,'Equivalencia BH-BMPT'!$D$8,IF(J1212=8,'Equivalencia BH-BMPT'!$D$9,IF(J1212=9,'Equivalencia BH-BMPT'!$D$10,IF(J1212=10,'Equivalencia BH-BMPT'!$D$11,IF(J1212=11,'Equivalencia BH-BMPT'!$D$12,IF(J1212=12,'Equivalencia BH-BMPT'!$D$13,IF(J1212=13,'Equivalencia BH-BMPT'!$D$14,IF(J1212=14,'Equivalencia BH-BMPT'!$D$15,IF(J1212=15,'Equivalencia BH-BMPT'!$D$16,IF(J1212=16,'Equivalencia BH-BMPT'!$D$17,IF(J1212=17,'Equivalencia BH-BMPT'!$D$18,IF(J1212=18,'Equivalencia BH-BMPT'!$D$19,IF(J1212=19,'Equivalencia BH-BMPT'!$D$20,IF(J1212=20,'Equivalencia BH-BMPT'!$D$21,IF(J1212=21,'Equivalencia BH-BMPT'!$D$22,IF(J1212=22,'Equivalencia BH-BMPT'!$D$23,IF(J1212=23,'Equivalencia BH-BMPT'!#REF!,IF(J1212=24,'Equivalencia BH-BMPT'!$D$25,IF(J1212=25,'Equivalencia BH-BMPT'!$D$26,IF(J1212=26,'Equivalencia BH-BMPT'!$D$27,IF(J1212=27,'Equivalencia BH-BMPT'!$D$28,IF(J1212=28,'Equivalencia BH-BMPT'!$D$29,IF(J1212=29,'Equivalencia BH-BMPT'!$D$30,IF(J1212=30,'Equivalencia BH-BMPT'!$D$31,IF(J1212=31,'Equivalencia BH-BMPT'!$D$32,IF(J1212=32,'Equivalencia BH-BMPT'!$D$33,IF(J1212=33,'Equivalencia BH-BMPT'!$D$34,IF(J1212=34,'Equivalencia BH-BMPT'!$D$35,IF(J1212=35,'Equivalencia BH-BMPT'!$D$36,IF(J1212=36,'Equivalencia BH-BMPT'!$D$37,IF(J1212=37,'Equivalencia BH-BMPT'!$D$38,IF(J1212=38,'Equivalencia BH-BMPT'!#REF!,IF(J1212=39,'Equivalencia BH-BMPT'!$D$40,IF(J1212=40,'Equivalencia BH-BMPT'!$D$41,IF(J1212=41,'Equivalencia BH-BMPT'!$D$42,IF(J1212=42,'Equivalencia BH-BMPT'!$D$43,IF(J1212=43,'Equivalencia BH-BMPT'!$D$44,IF(J1212=44,'Equivalencia BH-BMPT'!$D$45,IF(J1212=45,'Equivalencia BH-BMPT'!$D$46,"No ha seleccionado un número de programa")))))))))))))))))))))))))))))))))))))))))))))</f>
        <v>No ha seleccionado un número de programa</v>
      </c>
      <c r="L1212" s="20"/>
      <c r="M1212" s="17"/>
      <c r="N1212" s="24"/>
      <c r="O1212" s="21"/>
      <c r="P1212" s="85"/>
      <c r="Q1212" s="22"/>
      <c r="R1212" s="22"/>
      <c r="S1212" s="22"/>
      <c r="T1212" s="22">
        <f t="shared" si="60"/>
        <v>0</v>
      </c>
      <c r="U1212" s="22"/>
      <c r="V1212" s="23"/>
      <c r="W1212" s="23"/>
      <c r="X1212" s="23"/>
      <c r="Y1212" s="17"/>
      <c r="Z1212" s="17"/>
      <c r="AA1212" s="39"/>
      <c r="AB1212" s="17"/>
      <c r="AC1212" s="17"/>
      <c r="AD1212" s="17"/>
      <c r="AE1212" s="17"/>
      <c r="AF1212" s="40" t="e">
        <f t="shared" si="61"/>
        <v>#DIV/0!</v>
      </c>
      <c r="AG1212" s="41"/>
      <c r="AH1212" s="41" t="b">
        <f t="shared" si="62"/>
        <v>1</v>
      </c>
    </row>
    <row r="1213" spans="1:34" ht="44.25" hidden="1" customHeight="1" thickBot="1" x14ac:dyDescent="0.3">
      <c r="A1213" s="17"/>
      <c r="B1213" s="17"/>
      <c r="C1213" s="3"/>
      <c r="D1213" s="17"/>
      <c r="E1213" s="3" t="str">
        <f>IF(D1213=1,'Tipo '!$B$2,IF(D1213=2,'Tipo '!$B$3,IF(D1213=3,'Tipo '!$B$4,IF(D1213=4,'Tipo '!$B$5,IF(D1213=5,'Tipo '!$B$6,IF(D1213=6,'Tipo '!$B$7,IF(D1213=7,'Tipo '!$B$8,IF(D1213=8,'Tipo '!$B$9,IF(D1213=9,'Tipo '!$B$10,IF(D1213=10,'Tipo '!$B$11,IF(D1213=11,'Tipo '!$B$12,IF(D1213=12,'Tipo '!$B$13,IF(D1213=13,'Tipo '!$B$14,IF(D1213=14,'Tipo '!$B$15,IF(D1213=15,'Tipo '!$B$16,IF(D1213=16,'Tipo '!$B$17,IF(D1213=17,'Tipo '!$B$18,IF(D1213=18,'Tipo '!$B$19,IF(D1213=19,'Tipo '!$B$20,IF(D1213=20,'Tipo '!$B$21,"No ha seleccionado un tipo de contrato válido"))))))))))))))))))))</f>
        <v>No ha seleccionado un tipo de contrato válido</v>
      </c>
      <c r="F1213" s="3"/>
      <c r="G1213" s="3"/>
      <c r="H1213" s="19"/>
      <c r="I1213" s="19"/>
      <c r="J1213" s="8"/>
      <c r="K1213" s="38" t="str">
        <f>IF(J1213=1,'Equivalencia BH-BMPT'!$D$2,IF(J1213=2,'Equivalencia BH-BMPT'!$D$3,IF(J1213=3,'Equivalencia BH-BMPT'!$D$4,IF(J1213=4,'Equivalencia BH-BMPT'!$D$5,IF(J1213=5,'Equivalencia BH-BMPT'!$D$6,IF(J1213=6,'Equivalencia BH-BMPT'!$D$7,IF(J1213=7,'Equivalencia BH-BMPT'!$D$8,IF(J1213=8,'Equivalencia BH-BMPT'!$D$9,IF(J1213=9,'Equivalencia BH-BMPT'!$D$10,IF(J1213=10,'Equivalencia BH-BMPT'!$D$11,IF(J1213=11,'Equivalencia BH-BMPT'!$D$12,IF(J1213=12,'Equivalencia BH-BMPT'!$D$13,IF(J1213=13,'Equivalencia BH-BMPT'!$D$14,IF(J1213=14,'Equivalencia BH-BMPT'!$D$15,IF(J1213=15,'Equivalencia BH-BMPT'!$D$16,IF(J1213=16,'Equivalencia BH-BMPT'!$D$17,IF(J1213=17,'Equivalencia BH-BMPT'!$D$18,IF(J1213=18,'Equivalencia BH-BMPT'!$D$19,IF(J1213=19,'Equivalencia BH-BMPT'!$D$20,IF(J1213=20,'Equivalencia BH-BMPT'!$D$21,IF(J1213=21,'Equivalencia BH-BMPT'!$D$22,IF(J1213=22,'Equivalencia BH-BMPT'!$D$23,IF(J1213=23,'Equivalencia BH-BMPT'!#REF!,IF(J1213=24,'Equivalencia BH-BMPT'!$D$25,IF(J1213=25,'Equivalencia BH-BMPT'!$D$26,IF(J1213=26,'Equivalencia BH-BMPT'!$D$27,IF(J1213=27,'Equivalencia BH-BMPT'!$D$28,IF(J1213=28,'Equivalencia BH-BMPT'!$D$29,IF(J1213=29,'Equivalencia BH-BMPT'!$D$30,IF(J1213=30,'Equivalencia BH-BMPT'!$D$31,IF(J1213=31,'Equivalencia BH-BMPT'!$D$32,IF(J1213=32,'Equivalencia BH-BMPT'!$D$33,IF(J1213=33,'Equivalencia BH-BMPT'!$D$34,IF(J1213=34,'Equivalencia BH-BMPT'!$D$35,IF(J1213=35,'Equivalencia BH-BMPT'!$D$36,IF(J1213=36,'Equivalencia BH-BMPT'!$D$37,IF(J1213=37,'Equivalencia BH-BMPT'!$D$38,IF(J1213=38,'Equivalencia BH-BMPT'!#REF!,IF(J1213=39,'Equivalencia BH-BMPT'!$D$40,IF(J1213=40,'Equivalencia BH-BMPT'!$D$41,IF(J1213=41,'Equivalencia BH-BMPT'!$D$42,IF(J1213=42,'Equivalencia BH-BMPT'!$D$43,IF(J1213=43,'Equivalencia BH-BMPT'!$D$44,IF(J1213=44,'Equivalencia BH-BMPT'!$D$45,IF(J1213=45,'Equivalencia BH-BMPT'!$D$46,"No ha seleccionado un número de programa")))))))))))))))))))))))))))))))))))))))))))))</f>
        <v>No ha seleccionado un número de programa</v>
      </c>
      <c r="L1213" s="20"/>
      <c r="M1213" s="17"/>
      <c r="N1213" s="24"/>
      <c r="O1213" s="21"/>
      <c r="P1213" s="85"/>
      <c r="Q1213" s="22"/>
      <c r="R1213" s="22"/>
      <c r="S1213" s="22"/>
      <c r="T1213" s="22">
        <f t="shared" si="60"/>
        <v>0</v>
      </c>
      <c r="U1213" s="22"/>
      <c r="V1213" s="23"/>
      <c r="W1213" s="23"/>
      <c r="X1213" s="23"/>
      <c r="Y1213" s="17"/>
      <c r="Z1213" s="17"/>
      <c r="AA1213" s="39"/>
      <c r="AB1213" s="17"/>
      <c r="AC1213" s="17"/>
      <c r="AD1213" s="17"/>
      <c r="AE1213" s="17"/>
      <c r="AF1213" s="40" t="e">
        <f t="shared" si="61"/>
        <v>#DIV/0!</v>
      </c>
      <c r="AG1213" s="41"/>
      <c r="AH1213" s="41" t="b">
        <f t="shared" si="62"/>
        <v>1</v>
      </c>
    </row>
    <row r="1214" spans="1:34" ht="44.25" hidden="1" customHeight="1" thickBot="1" x14ac:dyDescent="0.3">
      <c r="A1214" s="17"/>
      <c r="B1214" s="17"/>
      <c r="C1214" s="3"/>
      <c r="D1214" s="17"/>
      <c r="E1214" s="3" t="str">
        <f>IF(D1214=1,'Tipo '!$B$2,IF(D1214=2,'Tipo '!$B$3,IF(D1214=3,'Tipo '!$B$4,IF(D1214=4,'Tipo '!$B$5,IF(D1214=5,'Tipo '!$B$6,IF(D1214=6,'Tipo '!$B$7,IF(D1214=7,'Tipo '!$B$8,IF(D1214=8,'Tipo '!$B$9,IF(D1214=9,'Tipo '!$B$10,IF(D1214=10,'Tipo '!$B$11,IF(D1214=11,'Tipo '!$B$12,IF(D1214=12,'Tipo '!$B$13,IF(D1214=13,'Tipo '!$B$14,IF(D1214=14,'Tipo '!$B$15,IF(D1214=15,'Tipo '!$B$16,IF(D1214=16,'Tipo '!$B$17,IF(D1214=17,'Tipo '!$B$18,IF(D1214=18,'Tipo '!$B$19,IF(D1214=19,'Tipo '!$B$20,IF(D1214=20,'Tipo '!$B$21,"No ha seleccionado un tipo de contrato válido"))))))))))))))))))))</f>
        <v>No ha seleccionado un tipo de contrato válido</v>
      </c>
      <c r="F1214" s="3"/>
      <c r="G1214" s="3"/>
      <c r="H1214" s="19"/>
      <c r="I1214" s="19"/>
      <c r="J1214" s="8"/>
      <c r="K1214" s="38" t="str">
        <f>IF(J1214=1,'Equivalencia BH-BMPT'!$D$2,IF(J1214=2,'Equivalencia BH-BMPT'!$D$3,IF(J1214=3,'Equivalencia BH-BMPT'!$D$4,IF(J1214=4,'Equivalencia BH-BMPT'!$D$5,IF(J1214=5,'Equivalencia BH-BMPT'!$D$6,IF(J1214=6,'Equivalencia BH-BMPT'!$D$7,IF(J1214=7,'Equivalencia BH-BMPT'!$D$8,IF(J1214=8,'Equivalencia BH-BMPT'!$D$9,IF(J1214=9,'Equivalencia BH-BMPT'!$D$10,IF(J1214=10,'Equivalencia BH-BMPT'!$D$11,IF(J1214=11,'Equivalencia BH-BMPT'!$D$12,IF(J1214=12,'Equivalencia BH-BMPT'!$D$13,IF(J1214=13,'Equivalencia BH-BMPT'!$D$14,IF(J1214=14,'Equivalencia BH-BMPT'!$D$15,IF(J1214=15,'Equivalencia BH-BMPT'!$D$16,IF(J1214=16,'Equivalencia BH-BMPT'!$D$17,IF(J1214=17,'Equivalencia BH-BMPT'!$D$18,IF(J1214=18,'Equivalencia BH-BMPT'!$D$19,IF(J1214=19,'Equivalencia BH-BMPT'!$D$20,IF(J1214=20,'Equivalencia BH-BMPT'!$D$21,IF(J1214=21,'Equivalencia BH-BMPT'!$D$22,IF(J1214=22,'Equivalencia BH-BMPT'!$D$23,IF(J1214=23,'Equivalencia BH-BMPT'!#REF!,IF(J1214=24,'Equivalencia BH-BMPT'!$D$25,IF(J1214=25,'Equivalencia BH-BMPT'!$D$26,IF(J1214=26,'Equivalencia BH-BMPT'!$D$27,IF(J1214=27,'Equivalencia BH-BMPT'!$D$28,IF(J1214=28,'Equivalencia BH-BMPT'!$D$29,IF(J1214=29,'Equivalencia BH-BMPT'!$D$30,IF(J1214=30,'Equivalencia BH-BMPT'!$D$31,IF(J1214=31,'Equivalencia BH-BMPT'!$D$32,IF(J1214=32,'Equivalencia BH-BMPT'!$D$33,IF(J1214=33,'Equivalencia BH-BMPT'!$D$34,IF(J1214=34,'Equivalencia BH-BMPT'!$D$35,IF(J1214=35,'Equivalencia BH-BMPT'!$D$36,IF(J1214=36,'Equivalencia BH-BMPT'!$D$37,IF(J1214=37,'Equivalencia BH-BMPT'!$D$38,IF(J1214=38,'Equivalencia BH-BMPT'!#REF!,IF(J1214=39,'Equivalencia BH-BMPT'!$D$40,IF(J1214=40,'Equivalencia BH-BMPT'!$D$41,IF(J1214=41,'Equivalencia BH-BMPT'!$D$42,IF(J1214=42,'Equivalencia BH-BMPT'!$D$43,IF(J1214=43,'Equivalencia BH-BMPT'!$D$44,IF(J1214=44,'Equivalencia BH-BMPT'!$D$45,IF(J1214=45,'Equivalencia BH-BMPT'!$D$46,"No ha seleccionado un número de programa")))))))))))))))))))))))))))))))))))))))))))))</f>
        <v>No ha seleccionado un número de programa</v>
      </c>
      <c r="L1214" s="20"/>
      <c r="M1214" s="17"/>
      <c r="N1214" s="24"/>
      <c r="O1214" s="21"/>
      <c r="P1214" s="85"/>
      <c r="Q1214" s="22"/>
      <c r="R1214" s="22"/>
      <c r="S1214" s="22"/>
      <c r="T1214" s="22">
        <f t="shared" si="60"/>
        <v>0</v>
      </c>
      <c r="U1214" s="22"/>
      <c r="V1214" s="23"/>
      <c r="W1214" s="23"/>
      <c r="X1214" s="23"/>
      <c r="Y1214" s="17"/>
      <c r="Z1214" s="17"/>
      <c r="AA1214" s="39"/>
      <c r="AB1214" s="17"/>
      <c r="AC1214" s="17"/>
      <c r="AD1214" s="17"/>
      <c r="AE1214" s="17"/>
      <c r="AF1214" s="40" t="e">
        <f t="shared" si="61"/>
        <v>#DIV/0!</v>
      </c>
      <c r="AG1214" s="41"/>
      <c r="AH1214" s="41" t="b">
        <f t="shared" si="62"/>
        <v>1</v>
      </c>
    </row>
    <row r="1215" spans="1:34" ht="44.25" hidden="1" customHeight="1" thickBot="1" x14ac:dyDescent="0.3">
      <c r="A1215" s="17"/>
      <c r="B1215" s="17"/>
      <c r="C1215" s="3"/>
      <c r="D1215" s="17"/>
      <c r="E1215" s="3" t="str">
        <f>IF(D1215=1,'Tipo '!$B$2,IF(D1215=2,'Tipo '!$B$3,IF(D1215=3,'Tipo '!$B$4,IF(D1215=4,'Tipo '!$B$5,IF(D1215=5,'Tipo '!$B$6,IF(D1215=6,'Tipo '!$B$7,IF(D1215=7,'Tipo '!$B$8,IF(D1215=8,'Tipo '!$B$9,IF(D1215=9,'Tipo '!$B$10,IF(D1215=10,'Tipo '!$B$11,IF(D1215=11,'Tipo '!$B$12,IF(D1215=12,'Tipo '!$B$13,IF(D1215=13,'Tipo '!$B$14,IF(D1215=14,'Tipo '!$B$15,IF(D1215=15,'Tipo '!$B$16,IF(D1215=16,'Tipo '!$B$17,IF(D1215=17,'Tipo '!$B$18,IF(D1215=18,'Tipo '!$B$19,IF(D1215=19,'Tipo '!$B$20,IF(D1215=20,'Tipo '!$B$21,"No ha seleccionado un tipo de contrato válido"))))))))))))))))))))</f>
        <v>No ha seleccionado un tipo de contrato válido</v>
      </c>
      <c r="F1215" s="3"/>
      <c r="G1215" s="3"/>
      <c r="H1215" s="19"/>
      <c r="I1215" s="19"/>
      <c r="J1215" s="8"/>
      <c r="K1215" s="38" t="str">
        <f>IF(J1215=1,'Equivalencia BH-BMPT'!$D$2,IF(J1215=2,'Equivalencia BH-BMPT'!$D$3,IF(J1215=3,'Equivalencia BH-BMPT'!$D$4,IF(J1215=4,'Equivalencia BH-BMPT'!$D$5,IF(J1215=5,'Equivalencia BH-BMPT'!$D$6,IF(J1215=6,'Equivalencia BH-BMPT'!$D$7,IF(J1215=7,'Equivalencia BH-BMPT'!$D$8,IF(J1215=8,'Equivalencia BH-BMPT'!$D$9,IF(J1215=9,'Equivalencia BH-BMPT'!$D$10,IF(J1215=10,'Equivalencia BH-BMPT'!$D$11,IF(J1215=11,'Equivalencia BH-BMPT'!$D$12,IF(J1215=12,'Equivalencia BH-BMPT'!$D$13,IF(J1215=13,'Equivalencia BH-BMPT'!$D$14,IF(J1215=14,'Equivalencia BH-BMPT'!$D$15,IF(J1215=15,'Equivalencia BH-BMPT'!$D$16,IF(J1215=16,'Equivalencia BH-BMPT'!$D$17,IF(J1215=17,'Equivalencia BH-BMPT'!$D$18,IF(J1215=18,'Equivalencia BH-BMPT'!$D$19,IF(J1215=19,'Equivalencia BH-BMPT'!$D$20,IF(J1215=20,'Equivalencia BH-BMPT'!$D$21,IF(J1215=21,'Equivalencia BH-BMPT'!$D$22,IF(J1215=22,'Equivalencia BH-BMPT'!$D$23,IF(J1215=23,'Equivalencia BH-BMPT'!#REF!,IF(J1215=24,'Equivalencia BH-BMPT'!$D$25,IF(J1215=25,'Equivalencia BH-BMPT'!$D$26,IF(J1215=26,'Equivalencia BH-BMPT'!$D$27,IF(J1215=27,'Equivalencia BH-BMPT'!$D$28,IF(J1215=28,'Equivalencia BH-BMPT'!$D$29,IF(J1215=29,'Equivalencia BH-BMPT'!$D$30,IF(J1215=30,'Equivalencia BH-BMPT'!$D$31,IF(J1215=31,'Equivalencia BH-BMPT'!$D$32,IF(J1215=32,'Equivalencia BH-BMPT'!$D$33,IF(J1215=33,'Equivalencia BH-BMPT'!$D$34,IF(J1215=34,'Equivalencia BH-BMPT'!$D$35,IF(J1215=35,'Equivalencia BH-BMPT'!$D$36,IF(J1215=36,'Equivalencia BH-BMPT'!$D$37,IF(J1215=37,'Equivalencia BH-BMPT'!$D$38,IF(J1215=38,'Equivalencia BH-BMPT'!#REF!,IF(J1215=39,'Equivalencia BH-BMPT'!$D$40,IF(J1215=40,'Equivalencia BH-BMPT'!$D$41,IF(J1215=41,'Equivalencia BH-BMPT'!$D$42,IF(J1215=42,'Equivalencia BH-BMPT'!$D$43,IF(J1215=43,'Equivalencia BH-BMPT'!$D$44,IF(J1215=44,'Equivalencia BH-BMPT'!$D$45,IF(J1215=45,'Equivalencia BH-BMPT'!$D$46,"No ha seleccionado un número de programa")))))))))))))))))))))))))))))))))))))))))))))</f>
        <v>No ha seleccionado un número de programa</v>
      </c>
      <c r="L1215" s="20"/>
      <c r="M1215" s="17"/>
      <c r="N1215" s="24"/>
      <c r="O1215" s="21"/>
      <c r="P1215" s="85"/>
      <c r="Q1215" s="22"/>
      <c r="R1215" s="22"/>
      <c r="S1215" s="22"/>
      <c r="T1215" s="22">
        <f t="shared" si="60"/>
        <v>0</v>
      </c>
      <c r="U1215" s="22"/>
      <c r="V1215" s="23"/>
      <c r="W1215" s="23"/>
      <c r="X1215" s="23"/>
      <c r="Y1215" s="17"/>
      <c r="Z1215" s="17"/>
      <c r="AA1215" s="39"/>
      <c r="AB1215" s="17"/>
      <c r="AC1215" s="17"/>
      <c r="AD1215" s="17"/>
      <c r="AE1215" s="17"/>
      <c r="AF1215" s="40" t="e">
        <f t="shared" si="61"/>
        <v>#DIV/0!</v>
      </c>
      <c r="AG1215" s="41"/>
      <c r="AH1215" s="41" t="b">
        <f t="shared" si="62"/>
        <v>1</v>
      </c>
    </row>
    <row r="1216" spans="1:34" ht="44.25" hidden="1" customHeight="1" thickBot="1" x14ac:dyDescent="0.3">
      <c r="A1216" s="17"/>
      <c r="B1216" s="17"/>
      <c r="C1216" s="3"/>
      <c r="D1216" s="17"/>
      <c r="E1216" s="3" t="str">
        <f>IF(D1216=1,'Tipo '!$B$2,IF(D1216=2,'Tipo '!$B$3,IF(D1216=3,'Tipo '!$B$4,IF(D1216=4,'Tipo '!$B$5,IF(D1216=5,'Tipo '!$B$6,IF(D1216=6,'Tipo '!$B$7,IF(D1216=7,'Tipo '!$B$8,IF(D1216=8,'Tipo '!$B$9,IF(D1216=9,'Tipo '!$B$10,IF(D1216=10,'Tipo '!$B$11,IF(D1216=11,'Tipo '!$B$12,IF(D1216=12,'Tipo '!$B$13,IF(D1216=13,'Tipo '!$B$14,IF(D1216=14,'Tipo '!$B$15,IF(D1216=15,'Tipo '!$B$16,IF(D1216=16,'Tipo '!$B$17,IF(D1216=17,'Tipo '!$B$18,IF(D1216=18,'Tipo '!$B$19,IF(D1216=19,'Tipo '!$B$20,IF(D1216=20,'Tipo '!$B$21,"No ha seleccionado un tipo de contrato válido"))))))))))))))))))))</f>
        <v>No ha seleccionado un tipo de contrato válido</v>
      </c>
      <c r="F1216" s="3"/>
      <c r="G1216" s="3"/>
      <c r="H1216" s="19"/>
      <c r="I1216" s="19"/>
      <c r="J1216" s="8"/>
      <c r="K1216" s="38" t="str">
        <f>IF(J1216=1,'Equivalencia BH-BMPT'!$D$2,IF(J1216=2,'Equivalencia BH-BMPT'!$D$3,IF(J1216=3,'Equivalencia BH-BMPT'!$D$4,IF(J1216=4,'Equivalencia BH-BMPT'!$D$5,IF(J1216=5,'Equivalencia BH-BMPT'!$D$6,IF(J1216=6,'Equivalencia BH-BMPT'!$D$7,IF(J1216=7,'Equivalencia BH-BMPT'!$D$8,IF(J1216=8,'Equivalencia BH-BMPT'!$D$9,IF(J1216=9,'Equivalencia BH-BMPT'!$D$10,IF(J1216=10,'Equivalencia BH-BMPT'!$D$11,IF(J1216=11,'Equivalencia BH-BMPT'!$D$12,IF(J1216=12,'Equivalencia BH-BMPT'!$D$13,IF(J1216=13,'Equivalencia BH-BMPT'!$D$14,IF(J1216=14,'Equivalencia BH-BMPT'!$D$15,IF(J1216=15,'Equivalencia BH-BMPT'!$D$16,IF(J1216=16,'Equivalencia BH-BMPT'!$D$17,IF(J1216=17,'Equivalencia BH-BMPT'!$D$18,IF(J1216=18,'Equivalencia BH-BMPT'!$D$19,IF(J1216=19,'Equivalencia BH-BMPT'!$D$20,IF(J1216=20,'Equivalencia BH-BMPT'!$D$21,IF(J1216=21,'Equivalencia BH-BMPT'!$D$22,IF(J1216=22,'Equivalencia BH-BMPT'!$D$23,IF(J1216=23,'Equivalencia BH-BMPT'!#REF!,IF(J1216=24,'Equivalencia BH-BMPT'!$D$25,IF(J1216=25,'Equivalencia BH-BMPT'!$D$26,IF(J1216=26,'Equivalencia BH-BMPT'!$D$27,IF(J1216=27,'Equivalencia BH-BMPT'!$D$28,IF(J1216=28,'Equivalencia BH-BMPT'!$D$29,IF(J1216=29,'Equivalencia BH-BMPT'!$D$30,IF(J1216=30,'Equivalencia BH-BMPT'!$D$31,IF(J1216=31,'Equivalencia BH-BMPT'!$D$32,IF(J1216=32,'Equivalencia BH-BMPT'!$D$33,IF(J1216=33,'Equivalencia BH-BMPT'!$D$34,IF(J1216=34,'Equivalencia BH-BMPT'!$D$35,IF(J1216=35,'Equivalencia BH-BMPT'!$D$36,IF(J1216=36,'Equivalencia BH-BMPT'!$D$37,IF(J1216=37,'Equivalencia BH-BMPT'!$D$38,IF(J1216=38,'Equivalencia BH-BMPT'!#REF!,IF(J1216=39,'Equivalencia BH-BMPT'!$D$40,IF(J1216=40,'Equivalencia BH-BMPT'!$D$41,IF(J1216=41,'Equivalencia BH-BMPT'!$D$42,IF(J1216=42,'Equivalencia BH-BMPT'!$D$43,IF(J1216=43,'Equivalencia BH-BMPT'!$D$44,IF(J1216=44,'Equivalencia BH-BMPT'!$D$45,IF(J1216=45,'Equivalencia BH-BMPT'!$D$46,"No ha seleccionado un número de programa")))))))))))))))))))))))))))))))))))))))))))))</f>
        <v>No ha seleccionado un número de programa</v>
      </c>
      <c r="L1216" s="20"/>
      <c r="M1216" s="17"/>
      <c r="N1216" s="24"/>
      <c r="O1216" s="21"/>
      <c r="P1216" s="85"/>
      <c r="Q1216" s="22"/>
      <c r="R1216" s="22"/>
      <c r="S1216" s="22"/>
      <c r="T1216" s="22">
        <f t="shared" ref="T1216:T1237" si="63">O1216+Q1216+S1216</f>
        <v>0</v>
      </c>
      <c r="U1216" s="22"/>
      <c r="V1216" s="23"/>
      <c r="W1216" s="23"/>
      <c r="X1216" s="23"/>
      <c r="Y1216" s="17"/>
      <c r="Z1216" s="17"/>
      <c r="AA1216" s="39"/>
      <c r="AB1216" s="17"/>
      <c r="AC1216" s="17"/>
      <c r="AD1216" s="17"/>
      <c r="AE1216" s="17"/>
      <c r="AF1216" s="40" t="e">
        <f t="shared" ref="AF1216:AF1237" si="64">SUM(U1216/T1216)</f>
        <v>#DIV/0!</v>
      </c>
      <c r="AG1216" s="41"/>
      <c r="AH1216" s="41" t="b">
        <f t="shared" ref="AH1216:AH1237" si="65">IF(I1216="Funcionamiento",J1216=0,J1216="")</f>
        <v>1</v>
      </c>
    </row>
    <row r="1217" spans="1:34" ht="44.25" hidden="1" customHeight="1" thickBot="1" x14ac:dyDescent="0.3">
      <c r="A1217" s="17"/>
      <c r="B1217" s="17"/>
      <c r="C1217" s="3"/>
      <c r="D1217" s="17"/>
      <c r="E1217" s="3" t="str">
        <f>IF(D1217=1,'Tipo '!$B$2,IF(D1217=2,'Tipo '!$B$3,IF(D1217=3,'Tipo '!$B$4,IF(D1217=4,'Tipo '!$B$5,IF(D1217=5,'Tipo '!$B$6,IF(D1217=6,'Tipo '!$B$7,IF(D1217=7,'Tipo '!$B$8,IF(D1217=8,'Tipo '!$B$9,IF(D1217=9,'Tipo '!$B$10,IF(D1217=10,'Tipo '!$B$11,IF(D1217=11,'Tipo '!$B$12,IF(D1217=12,'Tipo '!$B$13,IF(D1217=13,'Tipo '!$B$14,IF(D1217=14,'Tipo '!$B$15,IF(D1217=15,'Tipo '!$B$16,IF(D1217=16,'Tipo '!$B$17,IF(D1217=17,'Tipo '!$B$18,IF(D1217=18,'Tipo '!$B$19,IF(D1217=19,'Tipo '!$B$20,IF(D1217=20,'Tipo '!$B$21,"No ha seleccionado un tipo de contrato válido"))))))))))))))))))))</f>
        <v>No ha seleccionado un tipo de contrato válido</v>
      </c>
      <c r="F1217" s="3"/>
      <c r="G1217" s="3"/>
      <c r="H1217" s="19"/>
      <c r="I1217" s="19"/>
      <c r="J1217" s="8"/>
      <c r="K1217" s="38" t="str">
        <f>IF(J1217=1,'Equivalencia BH-BMPT'!$D$2,IF(J1217=2,'Equivalencia BH-BMPT'!$D$3,IF(J1217=3,'Equivalencia BH-BMPT'!$D$4,IF(J1217=4,'Equivalencia BH-BMPT'!$D$5,IF(J1217=5,'Equivalencia BH-BMPT'!$D$6,IF(J1217=6,'Equivalencia BH-BMPT'!$D$7,IF(J1217=7,'Equivalencia BH-BMPT'!$D$8,IF(J1217=8,'Equivalencia BH-BMPT'!$D$9,IF(J1217=9,'Equivalencia BH-BMPT'!$D$10,IF(J1217=10,'Equivalencia BH-BMPT'!$D$11,IF(J1217=11,'Equivalencia BH-BMPT'!$D$12,IF(J1217=12,'Equivalencia BH-BMPT'!$D$13,IF(J1217=13,'Equivalencia BH-BMPT'!$D$14,IF(J1217=14,'Equivalencia BH-BMPT'!$D$15,IF(J1217=15,'Equivalencia BH-BMPT'!$D$16,IF(J1217=16,'Equivalencia BH-BMPT'!$D$17,IF(J1217=17,'Equivalencia BH-BMPT'!$D$18,IF(J1217=18,'Equivalencia BH-BMPT'!$D$19,IF(J1217=19,'Equivalencia BH-BMPT'!$D$20,IF(J1217=20,'Equivalencia BH-BMPT'!$D$21,IF(J1217=21,'Equivalencia BH-BMPT'!$D$22,IF(J1217=22,'Equivalencia BH-BMPT'!$D$23,IF(J1217=23,'Equivalencia BH-BMPT'!#REF!,IF(J1217=24,'Equivalencia BH-BMPT'!$D$25,IF(J1217=25,'Equivalencia BH-BMPT'!$D$26,IF(J1217=26,'Equivalencia BH-BMPT'!$D$27,IF(J1217=27,'Equivalencia BH-BMPT'!$D$28,IF(J1217=28,'Equivalencia BH-BMPT'!$D$29,IF(J1217=29,'Equivalencia BH-BMPT'!$D$30,IF(J1217=30,'Equivalencia BH-BMPT'!$D$31,IF(J1217=31,'Equivalencia BH-BMPT'!$D$32,IF(J1217=32,'Equivalencia BH-BMPT'!$D$33,IF(J1217=33,'Equivalencia BH-BMPT'!$D$34,IF(J1217=34,'Equivalencia BH-BMPT'!$D$35,IF(J1217=35,'Equivalencia BH-BMPT'!$D$36,IF(J1217=36,'Equivalencia BH-BMPT'!$D$37,IF(J1217=37,'Equivalencia BH-BMPT'!$D$38,IF(J1217=38,'Equivalencia BH-BMPT'!#REF!,IF(J1217=39,'Equivalencia BH-BMPT'!$D$40,IF(J1217=40,'Equivalencia BH-BMPT'!$D$41,IF(J1217=41,'Equivalencia BH-BMPT'!$D$42,IF(J1217=42,'Equivalencia BH-BMPT'!$D$43,IF(J1217=43,'Equivalencia BH-BMPT'!$D$44,IF(J1217=44,'Equivalencia BH-BMPT'!$D$45,IF(J1217=45,'Equivalencia BH-BMPT'!$D$46,"No ha seleccionado un número de programa")))))))))))))))))))))))))))))))))))))))))))))</f>
        <v>No ha seleccionado un número de programa</v>
      </c>
      <c r="L1217" s="20"/>
      <c r="M1217" s="17"/>
      <c r="N1217" s="24"/>
      <c r="O1217" s="21"/>
      <c r="P1217" s="85"/>
      <c r="Q1217" s="22"/>
      <c r="R1217" s="22"/>
      <c r="S1217" s="22"/>
      <c r="T1217" s="22">
        <f t="shared" si="63"/>
        <v>0</v>
      </c>
      <c r="U1217" s="22"/>
      <c r="V1217" s="23"/>
      <c r="W1217" s="23"/>
      <c r="X1217" s="23"/>
      <c r="Y1217" s="17"/>
      <c r="Z1217" s="17"/>
      <c r="AA1217" s="39"/>
      <c r="AB1217" s="17"/>
      <c r="AC1217" s="17"/>
      <c r="AD1217" s="17"/>
      <c r="AE1217" s="17"/>
      <c r="AF1217" s="40" t="e">
        <f t="shared" si="64"/>
        <v>#DIV/0!</v>
      </c>
      <c r="AG1217" s="41"/>
      <c r="AH1217" s="41" t="b">
        <f t="shared" si="65"/>
        <v>1</v>
      </c>
    </row>
    <row r="1218" spans="1:34" ht="44.25" hidden="1" customHeight="1" thickBot="1" x14ac:dyDescent="0.3">
      <c r="A1218" s="17"/>
      <c r="B1218" s="17"/>
      <c r="C1218" s="3"/>
      <c r="D1218" s="17"/>
      <c r="E1218" s="3" t="str">
        <f>IF(D1218=1,'Tipo '!$B$2,IF(D1218=2,'Tipo '!$B$3,IF(D1218=3,'Tipo '!$B$4,IF(D1218=4,'Tipo '!$B$5,IF(D1218=5,'Tipo '!$B$6,IF(D1218=6,'Tipo '!$B$7,IF(D1218=7,'Tipo '!$B$8,IF(D1218=8,'Tipo '!$B$9,IF(D1218=9,'Tipo '!$B$10,IF(D1218=10,'Tipo '!$B$11,IF(D1218=11,'Tipo '!$B$12,IF(D1218=12,'Tipo '!$B$13,IF(D1218=13,'Tipo '!$B$14,IF(D1218=14,'Tipo '!$B$15,IF(D1218=15,'Tipo '!$B$16,IF(D1218=16,'Tipo '!$B$17,IF(D1218=17,'Tipo '!$B$18,IF(D1218=18,'Tipo '!$B$19,IF(D1218=19,'Tipo '!$B$20,IF(D1218=20,'Tipo '!$B$21,"No ha seleccionado un tipo de contrato válido"))))))))))))))))))))</f>
        <v>No ha seleccionado un tipo de contrato válido</v>
      </c>
      <c r="F1218" s="3"/>
      <c r="G1218" s="3"/>
      <c r="H1218" s="19"/>
      <c r="I1218" s="19"/>
      <c r="J1218" s="8"/>
      <c r="K1218" s="38" t="str">
        <f>IF(J1218=1,'Equivalencia BH-BMPT'!$D$2,IF(J1218=2,'Equivalencia BH-BMPT'!$D$3,IF(J1218=3,'Equivalencia BH-BMPT'!$D$4,IF(J1218=4,'Equivalencia BH-BMPT'!$D$5,IF(J1218=5,'Equivalencia BH-BMPT'!$D$6,IF(J1218=6,'Equivalencia BH-BMPT'!$D$7,IF(J1218=7,'Equivalencia BH-BMPT'!$D$8,IF(J1218=8,'Equivalencia BH-BMPT'!$D$9,IF(J1218=9,'Equivalencia BH-BMPT'!$D$10,IF(J1218=10,'Equivalencia BH-BMPT'!$D$11,IF(J1218=11,'Equivalencia BH-BMPT'!$D$12,IF(J1218=12,'Equivalencia BH-BMPT'!$D$13,IF(J1218=13,'Equivalencia BH-BMPT'!$D$14,IF(J1218=14,'Equivalencia BH-BMPT'!$D$15,IF(J1218=15,'Equivalencia BH-BMPT'!$D$16,IF(J1218=16,'Equivalencia BH-BMPT'!$D$17,IF(J1218=17,'Equivalencia BH-BMPT'!$D$18,IF(J1218=18,'Equivalencia BH-BMPT'!$D$19,IF(J1218=19,'Equivalencia BH-BMPT'!$D$20,IF(J1218=20,'Equivalencia BH-BMPT'!$D$21,IF(J1218=21,'Equivalencia BH-BMPT'!$D$22,IF(J1218=22,'Equivalencia BH-BMPT'!$D$23,IF(J1218=23,'Equivalencia BH-BMPT'!#REF!,IF(J1218=24,'Equivalencia BH-BMPT'!$D$25,IF(J1218=25,'Equivalencia BH-BMPT'!$D$26,IF(J1218=26,'Equivalencia BH-BMPT'!$D$27,IF(J1218=27,'Equivalencia BH-BMPT'!$D$28,IF(J1218=28,'Equivalencia BH-BMPT'!$D$29,IF(J1218=29,'Equivalencia BH-BMPT'!$D$30,IF(J1218=30,'Equivalencia BH-BMPT'!$D$31,IF(J1218=31,'Equivalencia BH-BMPT'!$D$32,IF(J1218=32,'Equivalencia BH-BMPT'!$D$33,IF(J1218=33,'Equivalencia BH-BMPT'!$D$34,IF(J1218=34,'Equivalencia BH-BMPT'!$D$35,IF(J1218=35,'Equivalencia BH-BMPT'!$D$36,IF(J1218=36,'Equivalencia BH-BMPT'!$D$37,IF(J1218=37,'Equivalencia BH-BMPT'!$D$38,IF(J1218=38,'Equivalencia BH-BMPT'!#REF!,IF(J1218=39,'Equivalencia BH-BMPT'!$D$40,IF(J1218=40,'Equivalencia BH-BMPT'!$D$41,IF(J1218=41,'Equivalencia BH-BMPT'!$D$42,IF(J1218=42,'Equivalencia BH-BMPT'!$D$43,IF(J1218=43,'Equivalencia BH-BMPT'!$D$44,IF(J1218=44,'Equivalencia BH-BMPT'!$D$45,IF(J1218=45,'Equivalencia BH-BMPT'!$D$46,"No ha seleccionado un número de programa")))))))))))))))))))))))))))))))))))))))))))))</f>
        <v>No ha seleccionado un número de programa</v>
      </c>
      <c r="L1218" s="20"/>
      <c r="M1218" s="17"/>
      <c r="N1218" s="24"/>
      <c r="O1218" s="21"/>
      <c r="P1218" s="85"/>
      <c r="Q1218" s="22"/>
      <c r="R1218" s="22"/>
      <c r="S1218" s="22"/>
      <c r="T1218" s="22">
        <f t="shared" si="63"/>
        <v>0</v>
      </c>
      <c r="U1218" s="22"/>
      <c r="V1218" s="23"/>
      <c r="W1218" s="23"/>
      <c r="X1218" s="23"/>
      <c r="Y1218" s="17"/>
      <c r="Z1218" s="17"/>
      <c r="AA1218" s="39"/>
      <c r="AB1218" s="17"/>
      <c r="AC1218" s="17"/>
      <c r="AD1218" s="17"/>
      <c r="AE1218" s="17"/>
      <c r="AF1218" s="40" t="e">
        <f t="shared" si="64"/>
        <v>#DIV/0!</v>
      </c>
      <c r="AG1218" s="41"/>
      <c r="AH1218" s="41" t="b">
        <f t="shared" si="65"/>
        <v>1</v>
      </c>
    </row>
    <row r="1219" spans="1:34" ht="44.25" hidden="1" customHeight="1" thickBot="1" x14ac:dyDescent="0.3">
      <c r="A1219" s="17"/>
      <c r="B1219" s="17"/>
      <c r="C1219" s="3"/>
      <c r="D1219" s="17"/>
      <c r="E1219" s="3" t="str">
        <f>IF(D1219=1,'Tipo '!$B$2,IF(D1219=2,'Tipo '!$B$3,IF(D1219=3,'Tipo '!$B$4,IF(D1219=4,'Tipo '!$B$5,IF(D1219=5,'Tipo '!$B$6,IF(D1219=6,'Tipo '!$B$7,IF(D1219=7,'Tipo '!$B$8,IF(D1219=8,'Tipo '!$B$9,IF(D1219=9,'Tipo '!$B$10,IF(D1219=10,'Tipo '!$B$11,IF(D1219=11,'Tipo '!$B$12,IF(D1219=12,'Tipo '!$B$13,IF(D1219=13,'Tipo '!$B$14,IF(D1219=14,'Tipo '!$B$15,IF(D1219=15,'Tipo '!$B$16,IF(D1219=16,'Tipo '!$B$17,IF(D1219=17,'Tipo '!$B$18,IF(D1219=18,'Tipo '!$B$19,IF(D1219=19,'Tipo '!$B$20,IF(D1219=20,'Tipo '!$B$21,"No ha seleccionado un tipo de contrato válido"))))))))))))))))))))</f>
        <v>No ha seleccionado un tipo de contrato válido</v>
      </c>
      <c r="F1219" s="3"/>
      <c r="G1219" s="3"/>
      <c r="H1219" s="19"/>
      <c r="I1219" s="19"/>
      <c r="J1219" s="8"/>
      <c r="K1219" s="38" t="str">
        <f>IF(J1219=1,'Equivalencia BH-BMPT'!$D$2,IF(J1219=2,'Equivalencia BH-BMPT'!$D$3,IF(J1219=3,'Equivalencia BH-BMPT'!$D$4,IF(J1219=4,'Equivalencia BH-BMPT'!$D$5,IF(J1219=5,'Equivalencia BH-BMPT'!$D$6,IF(J1219=6,'Equivalencia BH-BMPT'!$D$7,IF(J1219=7,'Equivalencia BH-BMPT'!$D$8,IF(J1219=8,'Equivalencia BH-BMPT'!$D$9,IF(J1219=9,'Equivalencia BH-BMPT'!$D$10,IF(J1219=10,'Equivalencia BH-BMPT'!$D$11,IF(J1219=11,'Equivalencia BH-BMPT'!$D$12,IF(J1219=12,'Equivalencia BH-BMPT'!$D$13,IF(J1219=13,'Equivalencia BH-BMPT'!$D$14,IF(J1219=14,'Equivalencia BH-BMPT'!$D$15,IF(J1219=15,'Equivalencia BH-BMPT'!$D$16,IF(J1219=16,'Equivalencia BH-BMPT'!$D$17,IF(J1219=17,'Equivalencia BH-BMPT'!$D$18,IF(J1219=18,'Equivalencia BH-BMPT'!$D$19,IF(J1219=19,'Equivalencia BH-BMPT'!$D$20,IF(J1219=20,'Equivalencia BH-BMPT'!$D$21,IF(J1219=21,'Equivalencia BH-BMPT'!$D$22,IF(J1219=22,'Equivalencia BH-BMPT'!$D$23,IF(J1219=23,'Equivalencia BH-BMPT'!#REF!,IF(J1219=24,'Equivalencia BH-BMPT'!$D$25,IF(J1219=25,'Equivalencia BH-BMPT'!$D$26,IF(J1219=26,'Equivalencia BH-BMPT'!$D$27,IF(J1219=27,'Equivalencia BH-BMPT'!$D$28,IF(J1219=28,'Equivalencia BH-BMPT'!$D$29,IF(J1219=29,'Equivalencia BH-BMPT'!$D$30,IF(J1219=30,'Equivalencia BH-BMPT'!$D$31,IF(J1219=31,'Equivalencia BH-BMPT'!$D$32,IF(J1219=32,'Equivalencia BH-BMPT'!$D$33,IF(J1219=33,'Equivalencia BH-BMPT'!$D$34,IF(J1219=34,'Equivalencia BH-BMPT'!$D$35,IF(J1219=35,'Equivalencia BH-BMPT'!$D$36,IF(J1219=36,'Equivalencia BH-BMPT'!$D$37,IF(J1219=37,'Equivalencia BH-BMPT'!$D$38,IF(J1219=38,'Equivalencia BH-BMPT'!#REF!,IF(J1219=39,'Equivalencia BH-BMPT'!$D$40,IF(J1219=40,'Equivalencia BH-BMPT'!$D$41,IF(J1219=41,'Equivalencia BH-BMPT'!$D$42,IF(J1219=42,'Equivalencia BH-BMPT'!$D$43,IF(J1219=43,'Equivalencia BH-BMPT'!$D$44,IF(J1219=44,'Equivalencia BH-BMPT'!$D$45,IF(J1219=45,'Equivalencia BH-BMPT'!$D$46,"No ha seleccionado un número de programa")))))))))))))))))))))))))))))))))))))))))))))</f>
        <v>No ha seleccionado un número de programa</v>
      </c>
      <c r="L1219" s="20"/>
      <c r="M1219" s="17"/>
      <c r="N1219" s="24"/>
      <c r="O1219" s="21"/>
      <c r="P1219" s="85"/>
      <c r="Q1219" s="22"/>
      <c r="R1219" s="22"/>
      <c r="S1219" s="22"/>
      <c r="T1219" s="22">
        <f t="shared" si="63"/>
        <v>0</v>
      </c>
      <c r="U1219" s="22"/>
      <c r="V1219" s="23"/>
      <c r="W1219" s="23"/>
      <c r="X1219" s="23"/>
      <c r="Y1219" s="17"/>
      <c r="Z1219" s="17"/>
      <c r="AA1219" s="39"/>
      <c r="AB1219" s="17"/>
      <c r="AC1219" s="17"/>
      <c r="AD1219" s="17"/>
      <c r="AE1219" s="17"/>
      <c r="AF1219" s="40" t="e">
        <f t="shared" si="64"/>
        <v>#DIV/0!</v>
      </c>
      <c r="AG1219" s="41"/>
      <c r="AH1219" s="41" t="b">
        <f t="shared" si="65"/>
        <v>1</v>
      </c>
    </row>
    <row r="1220" spans="1:34" ht="44.25" hidden="1" customHeight="1" thickBot="1" x14ac:dyDescent="0.3">
      <c r="A1220" s="17"/>
      <c r="B1220" s="17"/>
      <c r="C1220" s="3"/>
      <c r="D1220" s="17"/>
      <c r="E1220" s="3" t="str">
        <f>IF(D1220=1,'Tipo '!$B$2,IF(D1220=2,'Tipo '!$B$3,IF(D1220=3,'Tipo '!$B$4,IF(D1220=4,'Tipo '!$B$5,IF(D1220=5,'Tipo '!$B$6,IF(D1220=6,'Tipo '!$B$7,IF(D1220=7,'Tipo '!$B$8,IF(D1220=8,'Tipo '!$B$9,IF(D1220=9,'Tipo '!$B$10,IF(D1220=10,'Tipo '!$B$11,IF(D1220=11,'Tipo '!$B$12,IF(D1220=12,'Tipo '!$B$13,IF(D1220=13,'Tipo '!$B$14,IF(D1220=14,'Tipo '!$B$15,IF(D1220=15,'Tipo '!$B$16,IF(D1220=16,'Tipo '!$B$17,IF(D1220=17,'Tipo '!$B$18,IF(D1220=18,'Tipo '!$B$19,IF(D1220=19,'Tipo '!$B$20,IF(D1220=20,'Tipo '!$B$21,"No ha seleccionado un tipo de contrato válido"))))))))))))))))))))</f>
        <v>No ha seleccionado un tipo de contrato válido</v>
      </c>
      <c r="F1220" s="3"/>
      <c r="G1220" s="3"/>
      <c r="H1220" s="19"/>
      <c r="I1220" s="19"/>
      <c r="J1220" s="8"/>
      <c r="K1220" s="38" t="str">
        <f>IF(J1220=1,'Equivalencia BH-BMPT'!$D$2,IF(J1220=2,'Equivalencia BH-BMPT'!$D$3,IF(J1220=3,'Equivalencia BH-BMPT'!$D$4,IF(J1220=4,'Equivalencia BH-BMPT'!$D$5,IF(J1220=5,'Equivalencia BH-BMPT'!$D$6,IF(J1220=6,'Equivalencia BH-BMPT'!$D$7,IF(J1220=7,'Equivalencia BH-BMPT'!$D$8,IF(J1220=8,'Equivalencia BH-BMPT'!$D$9,IF(J1220=9,'Equivalencia BH-BMPT'!$D$10,IF(J1220=10,'Equivalencia BH-BMPT'!$D$11,IF(J1220=11,'Equivalencia BH-BMPT'!$D$12,IF(J1220=12,'Equivalencia BH-BMPT'!$D$13,IF(J1220=13,'Equivalencia BH-BMPT'!$D$14,IF(J1220=14,'Equivalencia BH-BMPT'!$D$15,IF(J1220=15,'Equivalencia BH-BMPT'!$D$16,IF(J1220=16,'Equivalencia BH-BMPT'!$D$17,IF(J1220=17,'Equivalencia BH-BMPT'!$D$18,IF(J1220=18,'Equivalencia BH-BMPT'!$D$19,IF(J1220=19,'Equivalencia BH-BMPT'!$D$20,IF(J1220=20,'Equivalencia BH-BMPT'!$D$21,IF(J1220=21,'Equivalencia BH-BMPT'!$D$22,IF(J1220=22,'Equivalencia BH-BMPT'!$D$23,IF(J1220=23,'Equivalencia BH-BMPT'!#REF!,IF(J1220=24,'Equivalencia BH-BMPT'!$D$25,IF(J1220=25,'Equivalencia BH-BMPT'!$D$26,IF(J1220=26,'Equivalencia BH-BMPT'!$D$27,IF(J1220=27,'Equivalencia BH-BMPT'!$D$28,IF(J1220=28,'Equivalencia BH-BMPT'!$D$29,IF(J1220=29,'Equivalencia BH-BMPT'!$D$30,IF(J1220=30,'Equivalencia BH-BMPT'!$D$31,IF(J1220=31,'Equivalencia BH-BMPT'!$D$32,IF(J1220=32,'Equivalencia BH-BMPT'!$D$33,IF(J1220=33,'Equivalencia BH-BMPT'!$D$34,IF(J1220=34,'Equivalencia BH-BMPT'!$D$35,IF(J1220=35,'Equivalencia BH-BMPT'!$D$36,IF(J1220=36,'Equivalencia BH-BMPT'!$D$37,IF(J1220=37,'Equivalencia BH-BMPT'!$D$38,IF(J1220=38,'Equivalencia BH-BMPT'!#REF!,IF(J1220=39,'Equivalencia BH-BMPT'!$D$40,IF(J1220=40,'Equivalencia BH-BMPT'!$D$41,IF(J1220=41,'Equivalencia BH-BMPT'!$D$42,IF(J1220=42,'Equivalencia BH-BMPT'!$D$43,IF(J1220=43,'Equivalencia BH-BMPT'!$D$44,IF(J1220=44,'Equivalencia BH-BMPT'!$D$45,IF(J1220=45,'Equivalencia BH-BMPT'!$D$46,"No ha seleccionado un número de programa")))))))))))))))))))))))))))))))))))))))))))))</f>
        <v>No ha seleccionado un número de programa</v>
      </c>
      <c r="L1220" s="20"/>
      <c r="M1220" s="17"/>
      <c r="N1220" s="24"/>
      <c r="O1220" s="21"/>
      <c r="P1220" s="85"/>
      <c r="Q1220" s="22"/>
      <c r="R1220" s="22"/>
      <c r="S1220" s="22"/>
      <c r="T1220" s="22">
        <f t="shared" si="63"/>
        <v>0</v>
      </c>
      <c r="U1220" s="22"/>
      <c r="V1220" s="23"/>
      <c r="W1220" s="23"/>
      <c r="X1220" s="23"/>
      <c r="Y1220" s="17"/>
      <c r="Z1220" s="17"/>
      <c r="AA1220" s="39"/>
      <c r="AB1220" s="17"/>
      <c r="AC1220" s="17"/>
      <c r="AD1220" s="17"/>
      <c r="AE1220" s="17"/>
      <c r="AF1220" s="40" t="e">
        <f t="shared" si="64"/>
        <v>#DIV/0!</v>
      </c>
      <c r="AG1220" s="41"/>
      <c r="AH1220" s="41" t="b">
        <f t="shared" si="65"/>
        <v>1</v>
      </c>
    </row>
    <row r="1221" spans="1:34" ht="44.25" hidden="1" customHeight="1" thickBot="1" x14ac:dyDescent="0.3">
      <c r="A1221" s="17"/>
      <c r="B1221" s="17"/>
      <c r="C1221" s="3"/>
      <c r="D1221" s="17"/>
      <c r="E1221" s="3" t="str">
        <f>IF(D1221=1,'Tipo '!$B$2,IF(D1221=2,'Tipo '!$B$3,IF(D1221=3,'Tipo '!$B$4,IF(D1221=4,'Tipo '!$B$5,IF(D1221=5,'Tipo '!$B$6,IF(D1221=6,'Tipo '!$B$7,IF(D1221=7,'Tipo '!$B$8,IF(D1221=8,'Tipo '!$B$9,IF(D1221=9,'Tipo '!$B$10,IF(D1221=10,'Tipo '!$B$11,IF(D1221=11,'Tipo '!$B$12,IF(D1221=12,'Tipo '!$B$13,IF(D1221=13,'Tipo '!$B$14,IF(D1221=14,'Tipo '!$B$15,IF(D1221=15,'Tipo '!$B$16,IF(D1221=16,'Tipo '!$B$17,IF(D1221=17,'Tipo '!$B$18,IF(D1221=18,'Tipo '!$B$19,IF(D1221=19,'Tipo '!$B$20,IF(D1221=20,'Tipo '!$B$21,"No ha seleccionado un tipo de contrato válido"))))))))))))))))))))</f>
        <v>No ha seleccionado un tipo de contrato válido</v>
      </c>
      <c r="F1221" s="3"/>
      <c r="G1221" s="3"/>
      <c r="H1221" s="19"/>
      <c r="I1221" s="19"/>
      <c r="J1221" s="8"/>
      <c r="K1221" s="38" t="str">
        <f>IF(J1221=1,'Equivalencia BH-BMPT'!$D$2,IF(J1221=2,'Equivalencia BH-BMPT'!$D$3,IF(J1221=3,'Equivalencia BH-BMPT'!$D$4,IF(J1221=4,'Equivalencia BH-BMPT'!$D$5,IF(J1221=5,'Equivalencia BH-BMPT'!$D$6,IF(J1221=6,'Equivalencia BH-BMPT'!$D$7,IF(J1221=7,'Equivalencia BH-BMPT'!$D$8,IF(J1221=8,'Equivalencia BH-BMPT'!$D$9,IF(J1221=9,'Equivalencia BH-BMPT'!$D$10,IF(J1221=10,'Equivalencia BH-BMPT'!$D$11,IF(J1221=11,'Equivalencia BH-BMPT'!$D$12,IF(J1221=12,'Equivalencia BH-BMPT'!$D$13,IF(J1221=13,'Equivalencia BH-BMPT'!$D$14,IF(J1221=14,'Equivalencia BH-BMPT'!$D$15,IF(J1221=15,'Equivalencia BH-BMPT'!$D$16,IF(J1221=16,'Equivalencia BH-BMPT'!$D$17,IF(J1221=17,'Equivalencia BH-BMPT'!$D$18,IF(J1221=18,'Equivalencia BH-BMPT'!$D$19,IF(J1221=19,'Equivalencia BH-BMPT'!$D$20,IF(J1221=20,'Equivalencia BH-BMPT'!$D$21,IF(J1221=21,'Equivalencia BH-BMPT'!$D$22,IF(J1221=22,'Equivalencia BH-BMPT'!$D$23,IF(J1221=23,'Equivalencia BH-BMPT'!#REF!,IF(J1221=24,'Equivalencia BH-BMPT'!$D$25,IF(J1221=25,'Equivalencia BH-BMPT'!$D$26,IF(J1221=26,'Equivalencia BH-BMPT'!$D$27,IF(J1221=27,'Equivalencia BH-BMPT'!$D$28,IF(J1221=28,'Equivalencia BH-BMPT'!$D$29,IF(J1221=29,'Equivalencia BH-BMPT'!$D$30,IF(J1221=30,'Equivalencia BH-BMPT'!$D$31,IF(J1221=31,'Equivalencia BH-BMPT'!$D$32,IF(J1221=32,'Equivalencia BH-BMPT'!$D$33,IF(J1221=33,'Equivalencia BH-BMPT'!$D$34,IF(J1221=34,'Equivalencia BH-BMPT'!$D$35,IF(J1221=35,'Equivalencia BH-BMPT'!$D$36,IF(J1221=36,'Equivalencia BH-BMPT'!$D$37,IF(J1221=37,'Equivalencia BH-BMPT'!$D$38,IF(J1221=38,'Equivalencia BH-BMPT'!#REF!,IF(J1221=39,'Equivalencia BH-BMPT'!$D$40,IF(J1221=40,'Equivalencia BH-BMPT'!$D$41,IF(J1221=41,'Equivalencia BH-BMPT'!$D$42,IF(J1221=42,'Equivalencia BH-BMPT'!$D$43,IF(J1221=43,'Equivalencia BH-BMPT'!$D$44,IF(J1221=44,'Equivalencia BH-BMPT'!$D$45,IF(J1221=45,'Equivalencia BH-BMPT'!$D$46,"No ha seleccionado un número de programa")))))))))))))))))))))))))))))))))))))))))))))</f>
        <v>No ha seleccionado un número de programa</v>
      </c>
      <c r="L1221" s="20"/>
      <c r="M1221" s="17"/>
      <c r="N1221" s="24"/>
      <c r="O1221" s="21"/>
      <c r="P1221" s="85"/>
      <c r="Q1221" s="22"/>
      <c r="R1221" s="22"/>
      <c r="S1221" s="22"/>
      <c r="T1221" s="22">
        <f t="shared" si="63"/>
        <v>0</v>
      </c>
      <c r="U1221" s="22"/>
      <c r="V1221" s="23"/>
      <c r="W1221" s="23"/>
      <c r="X1221" s="23"/>
      <c r="Y1221" s="17"/>
      <c r="Z1221" s="17"/>
      <c r="AA1221" s="39"/>
      <c r="AB1221" s="17"/>
      <c r="AC1221" s="17"/>
      <c r="AD1221" s="17"/>
      <c r="AE1221" s="17"/>
      <c r="AF1221" s="40" t="e">
        <f t="shared" si="64"/>
        <v>#DIV/0!</v>
      </c>
      <c r="AG1221" s="41"/>
      <c r="AH1221" s="41" t="b">
        <f t="shared" si="65"/>
        <v>1</v>
      </c>
    </row>
    <row r="1222" spans="1:34" ht="44.25" hidden="1" customHeight="1" thickBot="1" x14ac:dyDescent="0.3">
      <c r="A1222" s="17"/>
      <c r="B1222" s="17"/>
      <c r="C1222" s="3"/>
      <c r="D1222" s="17"/>
      <c r="E1222" s="3" t="str">
        <f>IF(D1222=1,'Tipo '!$B$2,IF(D1222=2,'Tipo '!$B$3,IF(D1222=3,'Tipo '!$B$4,IF(D1222=4,'Tipo '!$B$5,IF(D1222=5,'Tipo '!$B$6,IF(D1222=6,'Tipo '!$B$7,IF(D1222=7,'Tipo '!$B$8,IF(D1222=8,'Tipo '!$B$9,IF(D1222=9,'Tipo '!$B$10,IF(D1222=10,'Tipo '!$B$11,IF(D1222=11,'Tipo '!$B$12,IF(D1222=12,'Tipo '!$B$13,IF(D1222=13,'Tipo '!$B$14,IF(D1222=14,'Tipo '!$B$15,IF(D1222=15,'Tipo '!$B$16,IF(D1222=16,'Tipo '!$B$17,IF(D1222=17,'Tipo '!$B$18,IF(D1222=18,'Tipo '!$B$19,IF(D1222=19,'Tipo '!$B$20,IF(D1222=20,'Tipo '!$B$21,"No ha seleccionado un tipo de contrato válido"))))))))))))))))))))</f>
        <v>No ha seleccionado un tipo de contrato válido</v>
      </c>
      <c r="F1222" s="3"/>
      <c r="G1222" s="3"/>
      <c r="H1222" s="19"/>
      <c r="I1222" s="19"/>
      <c r="J1222" s="8"/>
      <c r="K1222" s="38" t="str">
        <f>IF(J1222=1,'Equivalencia BH-BMPT'!$D$2,IF(J1222=2,'Equivalencia BH-BMPT'!$D$3,IF(J1222=3,'Equivalencia BH-BMPT'!$D$4,IF(J1222=4,'Equivalencia BH-BMPT'!$D$5,IF(J1222=5,'Equivalencia BH-BMPT'!$D$6,IF(J1222=6,'Equivalencia BH-BMPT'!$D$7,IF(J1222=7,'Equivalencia BH-BMPT'!$D$8,IF(J1222=8,'Equivalencia BH-BMPT'!$D$9,IF(J1222=9,'Equivalencia BH-BMPT'!$D$10,IF(J1222=10,'Equivalencia BH-BMPT'!$D$11,IF(J1222=11,'Equivalencia BH-BMPT'!$D$12,IF(J1222=12,'Equivalencia BH-BMPT'!$D$13,IF(J1222=13,'Equivalencia BH-BMPT'!$D$14,IF(J1222=14,'Equivalencia BH-BMPT'!$D$15,IF(J1222=15,'Equivalencia BH-BMPT'!$D$16,IF(J1222=16,'Equivalencia BH-BMPT'!$D$17,IF(J1222=17,'Equivalencia BH-BMPT'!$D$18,IF(J1222=18,'Equivalencia BH-BMPT'!$D$19,IF(J1222=19,'Equivalencia BH-BMPT'!$D$20,IF(J1222=20,'Equivalencia BH-BMPT'!$D$21,IF(J1222=21,'Equivalencia BH-BMPT'!$D$22,IF(J1222=22,'Equivalencia BH-BMPT'!$D$23,IF(J1222=23,'Equivalencia BH-BMPT'!#REF!,IF(J1222=24,'Equivalencia BH-BMPT'!$D$25,IF(J1222=25,'Equivalencia BH-BMPT'!$D$26,IF(J1222=26,'Equivalencia BH-BMPT'!$D$27,IF(J1222=27,'Equivalencia BH-BMPT'!$D$28,IF(J1222=28,'Equivalencia BH-BMPT'!$D$29,IF(J1222=29,'Equivalencia BH-BMPT'!$D$30,IF(J1222=30,'Equivalencia BH-BMPT'!$D$31,IF(J1222=31,'Equivalencia BH-BMPT'!$D$32,IF(J1222=32,'Equivalencia BH-BMPT'!$D$33,IF(J1222=33,'Equivalencia BH-BMPT'!$D$34,IF(J1222=34,'Equivalencia BH-BMPT'!$D$35,IF(J1222=35,'Equivalencia BH-BMPT'!$D$36,IF(J1222=36,'Equivalencia BH-BMPT'!$D$37,IF(J1222=37,'Equivalencia BH-BMPT'!$D$38,IF(J1222=38,'Equivalencia BH-BMPT'!#REF!,IF(J1222=39,'Equivalencia BH-BMPT'!$D$40,IF(J1222=40,'Equivalencia BH-BMPT'!$D$41,IF(J1222=41,'Equivalencia BH-BMPT'!$D$42,IF(J1222=42,'Equivalencia BH-BMPT'!$D$43,IF(J1222=43,'Equivalencia BH-BMPT'!$D$44,IF(J1222=44,'Equivalencia BH-BMPT'!$D$45,IF(J1222=45,'Equivalencia BH-BMPT'!$D$46,"No ha seleccionado un número de programa")))))))))))))))))))))))))))))))))))))))))))))</f>
        <v>No ha seleccionado un número de programa</v>
      </c>
      <c r="L1222" s="20"/>
      <c r="M1222" s="17"/>
      <c r="N1222" s="24"/>
      <c r="O1222" s="21"/>
      <c r="P1222" s="85"/>
      <c r="Q1222" s="22"/>
      <c r="R1222" s="22"/>
      <c r="S1222" s="22"/>
      <c r="T1222" s="22">
        <f t="shared" si="63"/>
        <v>0</v>
      </c>
      <c r="U1222" s="22"/>
      <c r="V1222" s="23"/>
      <c r="W1222" s="23"/>
      <c r="X1222" s="23"/>
      <c r="Y1222" s="17"/>
      <c r="Z1222" s="17"/>
      <c r="AA1222" s="39"/>
      <c r="AB1222" s="17"/>
      <c r="AC1222" s="17"/>
      <c r="AD1222" s="17"/>
      <c r="AE1222" s="17"/>
      <c r="AF1222" s="40" t="e">
        <f t="shared" si="64"/>
        <v>#DIV/0!</v>
      </c>
      <c r="AG1222" s="41"/>
      <c r="AH1222" s="41" t="b">
        <f t="shared" si="65"/>
        <v>1</v>
      </c>
    </row>
    <row r="1223" spans="1:34" ht="44.25" hidden="1" customHeight="1" thickBot="1" x14ac:dyDescent="0.3">
      <c r="A1223" s="17"/>
      <c r="B1223" s="17"/>
      <c r="C1223" s="3"/>
      <c r="D1223" s="17"/>
      <c r="E1223" s="3" t="str">
        <f>IF(D1223=1,'Tipo '!$B$2,IF(D1223=2,'Tipo '!$B$3,IF(D1223=3,'Tipo '!$B$4,IF(D1223=4,'Tipo '!$B$5,IF(D1223=5,'Tipo '!$B$6,IF(D1223=6,'Tipo '!$B$7,IF(D1223=7,'Tipo '!$B$8,IF(D1223=8,'Tipo '!$B$9,IF(D1223=9,'Tipo '!$B$10,IF(D1223=10,'Tipo '!$B$11,IF(D1223=11,'Tipo '!$B$12,IF(D1223=12,'Tipo '!$B$13,IF(D1223=13,'Tipo '!$B$14,IF(D1223=14,'Tipo '!$B$15,IF(D1223=15,'Tipo '!$B$16,IF(D1223=16,'Tipo '!$B$17,IF(D1223=17,'Tipo '!$B$18,IF(D1223=18,'Tipo '!$B$19,IF(D1223=19,'Tipo '!$B$20,IF(D1223=20,'Tipo '!$B$21,"No ha seleccionado un tipo de contrato válido"))))))))))))))))))))</f>
        <v>No ha seleccionado un tipo de contrato válido</v>
      </c>
      <c r="F1223" s="3"/>
      <c r="G1223" s="3"/>
      <c r="H1223" s="19"/>
      <c r="I1223" s="19"/>
      <c r="J1223" s="8"/>
      <c r="K1223" s="38" t="str">
        <f>IF(J1223=1,'Equivalencia BH-BMPT'!$D$2,IF(J1223=2,'Equivalencia BH-BMPT'!$D$3,IF(J1223=3,'Equivalencia BH-BMPT'!$D$4,IF(J1223=4,'Equivalencia BH-BMPT'!$D$5,IF(J1223=5,'Equivalencia BH-BMPT'!$D$6,IF(J1223=6,'Equivalencia BH-BMPT'!$D$7,IF(J1223=7,'Equivalencia BH-BMPT'!$D$8,IF(J1223=8,'Equivalencia BH-BMPT'!$D$9,IF(J1223=9,'Equivalencia BH-BMPT'!$D$10,IF(J1223=10,'Equivalencia BH-BMPT'!$D$11,IF(J1223=11,'Equivalencia BH-BMPT'!$D$12,IF(J1223=12,'Equivalencia BH-BMPT'!$D$13,IF(J1223=13,'Equivalencia BH-BMPT'!$D$14,IF(J1223=14,'Equivalencia BH-BMPT'!$D$15,IF(J1223=15,'Equivalencia BH-BMPT'!$D$16,IF(J1223=16,'Equivalencia BH-BMPT'!$D$17,IF(J1223=17,'Equivalencia BH-BMPT'!$D$18,IF(J1223=18,'Equivalencia BH-BMPT'!$D$19,IF(J1223=19,'Equivalencia BH-BMPT'!$D$20,IF(J1223=20,'Equivalencia BH-BMPT'!$D$21,IF(J1223=21,'Equivalencia BH-BMPT'!$D$22,IF(J1223=22,'Equivalencia BH-BMPT'!$D$23,IF(J1223=23,'Equivalencia BH-BMPT'!#REF!,IF(J1223=24,'Equivalencia BH-BMPT'!$D$25,IF(J1223=25,'Equivalencia BH-BMPT'!$D$26,IF(J1223=26,'Equivalencia BH-BMPT'!$D$27,IF(J1223=27,'Equivalencia BH-BMPT'!$D$28,IF(J1223=28,'Equivalencia BH-BMPT'!$D$29,IF(J1223=29,'Equivalencia BH-BMPT'!$D$30,IF(J1223=30,'Equivalencia BH-BMPT'!$D$31,IF(J1223=31,'Equivalencia BH-BMPT'!$D$32,IF(J1223=32,'Equivalencia BH-BMPT'!$D$33,IF(J1223=33,'Equivalencia BH-BMPT'!$D$34,IF(J1223=34,'Equivalencia BH-BMPT'!$D$35,IF(J1223=35,'Equivalencia BH-BMPT'!$D$36,IF(J1223=36,'Equivalencia BH-BMPT'!$D$37,IF(J1223=37,'Equivalencia BH-BMPT'!$D$38,IF(J1223=38,'Equivalencia BH-BMPT'!#REF!,IF(J1223=39,'Equivalencia BH-BMPT'!$D$40,IF(J1223=40,'Equivalencia BH-BMPT'!$D$41,IF(J1223=41,'Equivalencia BH-BMPT'!$D$42,IF(J1223=42,'Equivalencia BH-BMPT'!$D$43,IF(J1223=43,'Equivalencia BH-BMPT'!$D$44,IF(J1223=44,'Equivalencia BH-BMPT'!$D$45,IF(J1223=45,'Equivalencia BH-BMPT'!$D$46,"No ha seleccionado un número de programa")))))))))))))))))))))))))))))))))))))))))))))</f>
        <v>No ha seleccionado un número de programa</v>
      </c>
      <c r="L1223" s="20"/>
      <c r="M1223" s="17"/>
      <c r="N1223" s="24"/>
      <c r="O1223" s="21"/>
      <c r="P1223" s="85"/>
      <c r="Q1223" s="22"/>
      <c r="R1223" s="22"/>
      <c r="S1223" s="22"/>
      <c r="T1223" s="22">
        <f t="shared" si="63"/>
        <v>0</v>
      </c>
      <c r="U1223" s="22"/>
      <c r="V1223" s="23"/>
      <c r="W1223" s="23"/>
      <c r="X1223" s="23"/>
      <c r="Y1223" s="17"/>
      <c r="Z1223" s="17"/>
      <c r="AA1223" s="39"/>
      <c r="AB1223" s="17"/>
      <c r="AC1223" s="17"/>
      <c r="AD1223" s="17"/>
      <c r="AE1223" s="17"/>
      <c r="AF1223" s="40" t="e">
        <f t="shared" si="64"/>
        <v>#DIV/0!</v>
      </c>
      <c r="AG1223" s="41"/>
      <c r="AH1223" s="41" t="b">
        <f t="shared" si="65"/>
        <v>1</v>
      </c>
    </row>
    <row r="1224" spans="1:34" ht="44.25" hidden="1" customHeight="1" thickBot="1" x14ac:dyDescent="0.3">
      <c r="A1224" s="17"/>
      <c r="B1224" s="17"/>
      <c r="C1224" s="3"/>
      <c r="D1224" s="17"/>
      <c r="E1224" s="3" t="str">
        <f>IF(D1224=1,'Tipo '!$B$2,IF(D1224=2,'Tipo '!$B$3,IF(D1224=3,'Tipo '!$B$4,IF(D1224=4,'Tipo '!$B$5,IF(D1224=5,'Tipo '!$B$6,IF(D1224=6,'Tipo '!$B$7,IF(D1224=7,'Tipo '!$B$8,IF(D1224=8,'Tipo '!$B$9,IF(D1224=9,'Tipo '!$B$10,IF(D1224=10,'Tipo '!$B$11,IF(D1224=11,'Tipo '!$B$12,IF(D1224=12,'Tipo '!$B$13,IF(D1224=13,'Tipo '!$B$14,IF(D1224=14,'Tipo '!$B$15,IF(D1224=15,'Tipo '!$B$16,IF(D1224=16,'Tipo '!$B$17,IF(D1224=17,'Tipo '!$B$18,IF(D1224=18,'Tipo '!$B$19,IF(D1224=19,'Tipo '!$B$20,IF(D1224=20,'Tipo '!$B$21,"No ha seleccionado un tipo de contrato válido"))))))))))))))))))))</f>
        <v>No ha seleccionado un tipo de contrato válido</v>
      </c>
      <c r="F1224" s="3"/>
      <c r="G1224" s="3"/>
      <c r="H1224" s="19"/>
      <c r="I1224" s="19"/>
      <c r="J1224" s="8"/>
      <c r="K1224" s="38" t="str">
        <f>IF(J1224=1,'Equivalencia BH-BMPT'!$D$2,IF(J1224=2,'Equivalencia BH-BMPT'!$D$3,IF(J1224=3,'Equivalencia BH-BMPT'!$D$4,IF(J1224=4,'Equivalencia BH-BMPT'!$D$5,IF(J1224=5,'Equivalencia BH-BMPT'!$D$6,IF(J1224=6,'Equivalencia BH-BMPT'!$D$7,IF(J1224=7,'Equivalencia BH-BMPT'!$D$8,IF(J1224=8,'Equivalencia BH-BMPT'!$D$9,IF(J1224=9,'Equivalencia BH-BMPT'!$D$10,IF(J1224=10,'Equivalencia BH-BMPT'!$D$11,IF(J1224=11,'Equivalencia BH-BMPT'!$D$12,IF(J1224=12,'Equivalencia BH-BMPT'!$D$13,IF(J1224=13,'Equivalencia BH-BMPT'!$D$14,IF(J1224=14,'Equivalencia BH-BMPT'!$D$15,IF(J1224=15,'Equivalencia BH-BMPT'!$D$16,IF(J1224=16,'Equivalencia BH-BMPT'!$D$17,IF(J1224=17,'Equivalencia BH-BMPT'!$D$18,IF(J1224=18,'Equivalencia BH-BMPT'!$D$19,IF(J1224=19,'Equivalencia BH-BMPT'!$D$20,IF(J1224=20,'Equivalencia BH-BMPT'!$D$21,IF(J1224=21,'Equivalencia BH-BMPT'!$D$22,IF(J1224=22,'Equivalencia BH-BMPT'!$D$23,IF(J1224=23,'Equivalencia BH-BMPT'!#REF!,IF(J1224=24,'Equivalencia BH-BMPT'!$D$25,IF(J1224=25,'Equivalencia BH-BMPT'!$D$26,IF(J1224=26,'Equivalencia BH-BMPT'!$D$27,IF(J1224=27,'Equivalencia BH-BMPT'!$D$28,IF(J1224=28,'Equivalencia BH-BMPT'!$D$29,IF(J1224=29,'Equivalencia BH-BMPT'!$D$30,IF(J1224=30,'Equivalencia BH-BMPT'!$D$31,IF(J1224=31,'Equivalencia BH-BMPT'!$D$32,IF(J1224=32,'Equivalencia BH-BMPT'!$D$33,IF(J1224=33,'Equivalencia BH-BMPT'!$D$34,IF(J1224=34,'Equivalencia BH-BMPT'!$D$35,IF(J1224=35,'Equivalencia BH-BMPT'!$D$36,IF(J1224=36,'Equivalencia BH-BMPT'!$D$37,IF(J1224=37,'Equivalencia BH-BMPT'!$D$38,IF(J1224=38,'Equivalencia BH-BMPT'!#REF!,IF(J1224=39,'Equivalencia BH-BMPT'!$D$40,IF(J1224=40,'Equivalencia BH-BMPT'!$D$41,IF(J1224=41,'Equivalencia BH-BMPT'!$D$42,IF(J1224=42,'Equivalencia BH-BMPT'!$D$43,IF(J1224=43,'Equivalencia BH-BMPT'!$D$44,IF(J1224=44,'Equivalencia BH-BMPT'!$D$45,IF(J1224=45,'Equivalencia BH-BMPT'!$D$46,"No ha seleccionado un número de programa")))))))))))))))))))))))))))))))))))))))))))))</f>
        <v>No ha seleccionado un número de programa</v>
      </c>
      <c r="L1224" s="20"/>
      <c r="M1224" s="17"/>
      <c r="N1224" s="24"/>
      <c r="O1224" s="21"/>
      <c r="P1224" s="85"/>
      <c r="Q1224" s="22"/>
      <c r="R1224" s="22"/>
      <c r="S1224" s="22"/>
      <c r="T1224" s="22">
        <f t="shared" si="63"/>
        <v>0</v>
      </c>
      <c r="U1224" s="22"/>
      <c r="V1224" s="23"/>
      <c r="W1224" s="23"/>
      <c r="X1224" s="23"/>
      <c r="Y1224" s="17"/>
      <c r="Z1224" s="17"/>
      <c r="AA1224" s="39"/>
      <c r="AB1224" s="17"/>
      <c r="AC1224" s="17"/>
      <c r="AD1224" s="17"/>
      <c r="AE1224" s="17"/>
      <c r="AF1224" s="40" t="e">
        <f t="shared" si="64"/>
        <v>#DIV/0!</v>
      </c>
      <c r="AG1224" s="41"/>
      <c r="AH1224" s="41" t="b">
        <f t="shared" si="65"/>
        <v>1</v>
      </c>
    </row>
    <row r="1225" spans="1:34" ht="44.25" hidden="1" customHeight="1" thickBot="1" x14ac:dyDescent="0.3">
      <c r="A1225" s="17"/>
      <c r="B1225" s="17"/>
      <c r="C1225" s="3"/>
      <c r="D1225" s="17"/>
      <c r="E1225" s="3" t="str">
        <f>IF(D1225=1,'Tipo '!$B$2,IF(D1225=2,'Tipo '!$B$3,IF(D1225=3,'Tipo '!$B$4,IF(D1225=4,'Tipo '!$B$5,IF(D1225=5,'Tipo '!$B$6,IF(D1225=6,'Tipo '!$B$7,IF(D1225=7,'Tipo '!$B$8,IF(D1225=8,'Tipo '!$B$9,IF(D1225=9,'Tipo '!$B$10,IF(D1225=10,'Tipo '!$B$11,IF(D1225=11,'Tipo '!$B$12,IF(D1225=12,'Tipo '!$B$13,IF(D1225=13,'Tipo '!$B$14,IF(D1225=14,'Tipo '!$B$15,IF(D1225=15,'Tipo '!$B$16,IF(D1225=16,'Tipo '!$B$17,IF(D1225=17,'Tipo '!$B$18,IF(D1225=18,'Tipo '!$B$19,IF(D1225=19,'Tipo '!$B$20,IF(D1225=20,'Tipo '!$B$21,"No ha seleccionado un tipo de contrato válido"))))))))))))))))))))</f>
        <v>No ha seleccionado un tipo de contrato válido</v>
      </c>
      <c r="F1225" s="3"/>
      <c r="G1225" s="3"/>
      <c r="H1225" s="19"/>
      <c r="I1225" s="19"/>
      <c r="J1225" s="8"/>
      <c r="K1225" s="38" t="str">
        <f>IF(J1225=1,'Equivalencia BH-BMPT'!$D$2,IF(J1225=2,'Equivalencia BH-BMPT'!$D$3,IF(J1225=3,'Equivalencia BH-BMPT'!$D$4,IF(J1225=4,'Equivalencia BH-BMPT'!$D$5,IF(J1225=5,'Equivalencia BH-BMPT'!$D$6,IF(J1225=6,'Equivalencia BH-BMPT'!$D$7,IF(J1225=7,'Equivalencia BH-BMPT'!$D$8,IF(J1225=8,'Equivalencia BH-BMPT'!$D$9,IF(J1225=9,'Equivalencia BH-BMPT'!$D$10,IF(J1225=10,'Equivalencia BH-BMPT'!$D$11,IF(J1225=11,'Equivalencia BH-BMPT'!$D$12,IF(J1225=12,'Equivalencia BH-BMPT'!$D$13,IF(J1225=13,'Equivalencia BH-BMPT'!$D$14,IF(J1225=14,'Equivalencia BH-BMPT'!$D$15,IF(J1225=15,'Equivalencia BH-BMPT'!$D$16,IF(J1225=16,'Equivalencia BH-BMPT'!$D$17,IF(J1225=17,'Equivalencia BH-BMPT'!$D$18,IF(J1225=18,'Equivalencia BH-BMPT'!$D$19,IF(J1225=19,'Equivalencia BH-BMPT'!$D$20,IF(J1225=20,'Equivalencia BH-BMPT'!$D$21,IF(J1225=21,'Equivalencia BH-BMPT'!$D$22,IF(J1225=22,'Equivalencia BH-BMPT'!$D$23,IF(J1225=23,'Equivalencia BH-BMPT'!#REF!,IF(J1225=24,'Equivalencia BH-BMPT'!$D$25,IF(J1225=25,'Equivalencia BH-BMPT'!$D$26,IF(J1225=26,'Equivalencia BH-BMPT'!$D$27,IF(J1225=27,'Equivalencia BH-BMPT'!$D$28,IF(J1225=28,'Equivalencia BH-BMPT'!$D$29,IF(J1225=29,'Equivalencia BH-BMPT'!$D$30,IF(J1225=30,'Equivalencia BH-BMPT'!$D$31,IF(J1225=31,'Equivalencia BH-BMPT'!$D$32,IF(J1225=32,'Equivalencia BH-BMPT'!$D$33,IF(J1225=33,'Equivalencia BH-BMPT'!$D$34,IF(J1225=34,'Equivalencia BH-BMPT'!$D$35,IF(J1225=35,'Equivalencia BH-BMPT'!$D$36,IF(J1225=36,'Equivalencia BH-BMPT'!$D$37,IF(J1225=37,'Equivalencia BH-BMPT'!$D$38,IF(J1225=38,'Equivalencia BH-BMPT'!#REF!,IF(J1225=39,'Equivalencia BH-BMPT'!$D$40,IF(J1225=40,'Equivalencia BH-BMPT'!$D$41,IF(J1225=41,'Equivalencia BH-BMPT'!$D$42,IF(J1225=42,'Equivalencia BH-BMPT'!$D$43,IF(J1225=43,'Equivalencia BH-BMPT'!$D$44,IF(J1225=44,'Equivalencia BH-BMPT'!$D$45,IF(J1225=45,'Equivalencia BH-BMPT'!$D$46,"No ha seleccionado un número de programa")))))))))))))))))))))))))))))))))))))))))))))</f>
        <v>No ha seleccionado un número de programa</v>
      </c>
      <c r="L1225" s="20"/>
      <c r="M1225" s="17"/>
      <c r="N1225" s="24"/>
      <c r="O1225" s="21"/>
      <c r="P1225" s="85"/>
      <c r="Q1225" s="22"/>
      <c r="R1225" s="22"/>
      <c r="S1225" s="22"/>
      <c r="T1225" s="22">
        <f t="shared" si="63"/>
        <v>0</v>
      </c>
      <c r="U1225" s="22"/>
      <c r="V1225" s="23"/>
      <c r="W1225" s="23"/>
      <c r="X1225" s="23"/>
      <c r="Y1225" s="17"/>
      <c r="Z1225" s="17"/>
      <c r="AA1225" s="39"/>
      <c r="AB1225" s="17"/>
      <c r="AC1225" s="17"/>
      <c r="AD1225" s="17"/>
      <c r="AE1225" s="17"/>
      <c r="AF1225" s="40" t="e">
        <f t="shared" si="64"/>
        <v>#DIV/0!</v>
      </c>
      <c r="AG1225" s="41"/>
      <c r="AH1225" s="41" t="b">
        <f t="shared" si="65"/>
        <v>1</v>
      </c>
    </row>
    <row r="1226" spans="1:34" ht="44.25" hidden="1" customHeight="1" thickBot="1" x14ac:dyDescent="0.3">
      <c r="A1226" s="17"/>
      <c r="B1226" s="17"/>
      <c r="C1226" s="3"/>
      <c r="D1226" s="17"/>
      <c r="E1226" s="3" t="str">
        <f>IF(D1226=1,'Tipo '!$B$2,IF(D1226=2,'Tipo '!$B$3,IF(D1226=3,'Tipo '!$B$4,IF(D1226=4,'Tipo '!$B$5,IF(D1226=5,'Tipo '!$B$6,IF(D1226=6,'Tipo '!$B$7,IF(D1226=7,'Tipo '!$B$8,IF(D1226=8,'Tipo '!$B$9,IF(D1226=9,'Tipo '!$B$10,IF(D1226=10,'Tipo '!$B$11,IF(D1226=11,'Tipo '!$B$12,IF(D1226=12,'Tipo '!$B$13,IF(D1226=13,'Tipo '!$B$14,IF(D1226=14,'Tipo '!$B$15,IF(D1226=15,'Tipo '!$B$16,IF(D1226=16,'Tipo '!$B$17,IF(D1226=17,'Tipo '!$B$18,IF(D1226=18,'Tipo '!$B$19,IF(D1226=19,'Tipo '!$B$20,IF(D1226=20,'Tipo '!$B$21,"No ha seleccionado un tipo de contrato válido"))))))))))))))))))))</f>
        <v>No ha seleccionado un tipo de contrato válido</v>
      </c>
      <c r="F1226" s="3"/>
      <c r="G1226" s="3"/>
      <c r="H1226" s="19"/>
      <c r="I1226" s="19"/>
      <c r="J1226" s="8"/>
      <c r="K1226" s="38" t="str">
        <f>IF(J1226=1,'Equivalencia BH-BMPT'!$D$2,IF(J1226=2,'Equivalencia BH-BMPT'!$D$3,IF(J1226=3,'Equivalencia BH-BMPT'!$D$4,IF(J1226=4,'Equivalencia BH-BMPT'!$D$5,IF(J1226=5,'Equivalencia BH-BMPT'!$D$6,IF(J1226=6,'Equivalencia BH-BMPT'!$D$7,IF(J1226=7,'Equivalencia BH-BMPT'!$D$8,IF(J1226=8,'Equivalencia BH-BMPT'!$D$9,IF(J1226=9,'Equivalencia BH-BMPT'!$D$10,IF(J1226=10,'Equivalencia BH-BMPT'!$D$11,IF(J1226=11,'Equivalencia BH-BMPT'!$D$12,IF(J1226=12,'Equivalencia BH-BMPT'!$D$13,IF(J1226=13,'Equivalencia BH-BMPT'!$D$14,IF(J1226=14,'Equivalencia BH-BMPT'!$D$15,IF(J1226=15,'Equivalencia BH-BMPT'!$D$16,IF(J1226=16,'Equivalencia BH-BMPT'!$D$17,IF(J1226=17,'Equivalencia BH-BMPT'!$D$18,IF(J1226=18,'Equivalencia BH-BMPT'!$D$19,IF(J1226=19,'Equivalencia BH-BMPT'!$D$20,IF(J1226=20,'Equivalencia BH-BMPT'!$D$21,IF(J1226=21,'Equivalencia BH-BMPT'!$D$22,IF(J1226=22,'Equivalencia BH-BMPT'!$D$23,IF(J1226=23,'Equivalencia BH-BMPT'!#REF!,IF(J1226=24,'Equivalencia BH-BMPT'!$D$25,IF(J1226=25,'Equivalencia BH-BMPT'!$D$26,IF(J1226=26,'Equivalencia BH-BMPT'!$D$27,IF(J1226=27,'Equivalencia BH-BMPT'!$D$28,IF(J1226=28,'Equivalencia BH-BMPT'!$D$29,IF(J1226=29,'Equivalencia BH-BMPT'!$D$30,IF(J1226=30,'Equivalencia BH-BMPT'!$D$31,IF(J1226=31,'Equivalencia BH-BMPT'!$D$32,IF(J1226=32,'Equivalencia BH-BMPT'!$D$33,IF(J1226=33,'Equivalencia BH-BMPT'!$D$34,IF(J1226=34,'Equivalencia BH-BMPT'!$D$35,IF(J1226=35,'Equivalencia BH-BMPT'!$D$36,IF(J1226=36,'Equivalencia BH-BMPT'!$D$37,IF(J1226=37,'Equivalencia BH-BMPT'!$D$38,IF(J1226=38,'Equivalencia BH-BMPT'!#REF!,IF(J1226=39,'Equivalencia BH-BMPT'!$D$40,IF(J1226=40,'Equivalencia BH-BMPT'!$D$41,IF(J1226=41,'Equivalencia BH-BMPT'!$D$42,IF(J1226=42,'Equivalencia BH-BMPT'!$D$43,IF(J1226=43,'Equivalencia BH-BMPT'!$D$44,IF(J1226=44,'Equivalencia BH-BMPT'!$D$45,IF(J1226=45,'Equivalencia BH-BMPT'!$D$46,"No ha seleccionado un número de programa")))))))))))))))))))))))))))))))))))))))))))))</f>
        <v>No ha seleccionado un número de programa</v>
      </c>
      <c r="L1226" s="20"/>
      <c r="M1226" s="17"/>
      <c r="N1226" s="24"/>
      <c r="O1226" s="21"/>
      <c r="P1226" s="85"/>
      <c r="Q1226" s="22"/>
      <c r="R1226" s="22"/>
      <c r="S1226" s="22"/>
      <c r="T1226" s="22">
        <f t="shared" si="63"/>
        <v>0</v>
      </c>
      <c r="U1226" s="22"/>
      <c r="V1226" s="23"/>
      <c r="W1226" s="23"/>
      <c r="X1226" s="23"/>
      <c r="Y1226" s="17"/>
      <c r="Z1226" s="17"/>
      <c r="AA1226" s="39"/>
      <c r="AB1226" s="17"/>
      <c r="AC1226" s="17"/>
      <c r="AD1226" s="17"/>
      <c r="AE1226" s="17"/>
      <c r="AF1226" s="40" t="e">
        <f t="shared" si="64"/>
        <v>#DIV/0!</v>
      </c>
      <c r="AG1226" s="41"/>
      <c r="AH1226" s="41" t="b">
        <f t="shared" si="65"/>
        <v>1</v>
      </c>
    </row>
    <row r="1227" spans="1:34" ht="44.25" hidden="1" customHeight="1" thickBot="1" x14ac:dyDescent="0.3">
      <c r="A1227" s="17"/>
      <c r="B1227" s="17"/>
      <c r="C1227" s="3"/>
      <c r="D1227" s="17"/>
      <c r="E1227" s="3" t="str">
        <f>IF(D1227=1,'Tipo '!$B$2,IF(D1227=2,'Tipo '!$B$3,IF(D1227=3,'Tipo '!$B$4,IF(D1227=4,'Tipo '!$B$5,IF(D1227=5,'Tipo '!$B$6,IF(D1227=6,'Tipo '!$B$7,IF(D1227=7,'Tipo '!$B$8,IF(D1227=8,'Tipo '!$B$9,IF(D1227=9,'Tipo '!$B$10,IF(D1227=10,'Tipo '!$B$11,IF(D1227=11,'Tipo '!$B$12,IF(D1227=12,'Tipo '!$B$13,IF(D1227=13,'Tipo '!$B$14,IF(D1227=14,'Tipo '!$B$15,IF(D1227=15,'Tipo '!$B$16,IF(D1227=16,'Tipo '!$B$17,IF(D1227=17,'Tipo '!$B$18,IF(D1227=18,'Tipo '!$B$19,IF(D1227=19,'Tipo '!$B$20,IF(D1227=20,'Tipo '!$B$21,"No ha seleccionado un tipo de contrato válido"))))))))))))))))))))</f>
        <v>No ha seleccionado un tipo de contrato válido</v>
      </c>
      <c r="F1227" s="3"/>
      <c r="G1227" s="3"/>
      <c r="H1227" s="19"/>
      <c r="I1227" s="19"/>
      <c r="J1227" s="8"/>
      <c r="K1227" s="38" t="str">
        <f>IF(J1227=1,'Equivalencia BH-BMPT'!$D$2,IF(J1227=2,'Equivalencia BH-BMPT'!$D$3,IF(J1227=3,'Equivalencia BH-BMPT'!$D$4,IF(J1227=4,'Equivalencia BH-BMPT'!$D$5,IF(J1227=5,'Equivalencia BH-BMPT'!$D$6,IF(J1227=6,'Equivalencia BH-BMPT'!$D$7,IF(J1227=7,'Equivalencia BH-BMPT'!$D$8,IF(J1227=8,'Equivalencia BH-BMPT'!$D$9,IF(J1227=9,'Equivalencia BH-BMPT'!$D$10,IF(J1227=10,'Equivalencia BH-BMPT'!$D$11,IF(J1227=11,'Equivalencia BH-BMPT'!$D$12,IF(J1227=12,'Equivalencia BH-BMPT'!$D$13,IF(J1227=13,'Equivalencia BH-BMPT'!$D$14,IF(J1227=14,'Equivalencia BH-BMPT'!$D$15,IF(J1227=15,'Equivalencia BH-BMPT'!$D$16,IF(J1227=16,'Equivalencia BH-BMPT'!$D$17,IF(J1227=17,'Equivalencia BH-BMPT'!$D$18,IF(J1227=18,'Equivalencia BH-BMPT'!$D$19,IF(J1227=19,'Equivalencia BH-BMPT'!$D$20,IF(J1227=20,'Equivalencia BH-BMPT'!$D$21,IF(J1227=21,'Equivalencia BH-BMPT'!$D$22,IF(J1227=22,'Equivalencia BH-BMPT'!$D$23,IF(J1227=23,'Equivalencia BH-BMPT'!#REF!,IF(J1227=24,'Equivalencia BH-BMPT'!$D$25,IF(J1227=25,'Equivalencia BH-BMPT'!$D$26,IF(J1227=26,'Equivalencia BH-BMPT'!$D$27,IF(J1227=27,'Equivalencia BH-BMPT'!$D$28,IF(J1227=28,'Equivalencia BH-BMPT'!$D$29,IF(J1227=29,'Equivalencia BH-BMPT'!$D$30,IF(J1227=30,'Equivalencia BH-BMPT'!$D$31,IF(J1227=31,'Equivalencia BH-BMPT'!$D$32,IF(J1227=32,'Equivalencia BH-BMPT'!$D$33,IF(J1227=33,'Equivalencia BH-BMPT'!$D$34,IF(J1227=34,'Equivalencia BH-BMPT'!$D$35,IF(J1227=35,'Equivalencia BH-BMPT'!$D$36,IF(J1227=36,'Equivalencia BH-BMPT'!$D$37,IF(J1227=37,'Equivalencia BH-BMPT'!$D$38,IF(J1227=38,'Equivalencia BH-BMPT'!#REF!,IF(J1227=39,'Equivalencia BH-BMPT'!$D$40,IF(J1227=40,'Equivalencia BH-BMPT'!$D$41,IF(J1227=41,'Equivalencia BH-BMPT'!$D$42,IF(J1227=42,'Equivalencia BH-BMPT'!$D$43,IF(J1227=43,'Equivalencia BH-BMPT'!$D$44,IF(J1227=44,'Equivalencia BH-BMPT'!$D$45,IF(J1227=45,'Equivalencia BH-BMPT'!$D$46,"No ha seleccionado un número de programa")))))))))))))))))))))))))))))))))))))))))))))</f>
        <v>No ha seleccionado un número de programa</v>
      </c>
      <c r="L1227" s="20"/>
      <c r="M1227" s="17"/>
      <c r="N1227" s="24"/>
      <c r="O1227" s="21"/>
      <c r="P1227" s="85"/>
      <c r="Q1227" s="22"/>
      <c r="R1227" s="22"/>
      <c r="S1227" s="22"/>
      <c r="T1227" s="22">
        <f t="shared" si="63"/>
        <v>0</v>
      </c>
      <c r="U1227" s="22"/>
      <c r="V1227" s="23"/>
      <c r="W1227" s="23"/>
      <c r="X1227" s="23"/>
      <c r="Y1227" s="17"/>
      <c r="Z1227" s="17"/>
      <c r="AA1227" s="39"/>
      <c r="AB1227" s="17"/>
      <c r="AC1227" s="17"/>
      <c r="AD1227" s="17"/>
      <c r="AE1227" s="17"/>
      <c r="AF1227" s="40" t="e">
        <f t="shared" si="64"/>
        <v>#DIV/0!</v>
      </c>
      <c r="AG1227" s="41"/>
      <c r="AH1227" s="41" t="b">
        <f t="shared" si="65"/>
        <v>1</v>
      </c>
    </row>
    <row r="1228" spans="1:34" ht="44.25" hidden="1" customHeight="1" thickBot="1" x14ac:dyDescent="0.3">
      <c r="A1228" s="17"/>
      <c r="B1228" s="17"/>
      <c r="C1228" s="3"/>
      <c r="D1228" s="17"/>
      <c r="E1228" s="3" t="str">
        <f>IF(D1228=1,'Tipo '!$B$2,IF(D1228=2,'Tipo '!$B$3,IF(D1228=3,'Tipo '!$B$4,IF(D1228=4,'Tipo '!$B$5,IF(D1228=5,'Tipo '!$B$6,IF(D1228=6,'Tipo '!$B$7,IF(D1228=7,'Tipo '!$B$8,IF(D1228=8,'Tipo '!$B$9,IF(D1228=9,'Tipo '!$B$10,IF(D1228=10,'Tipo '!$B$11,IF(D1228=11,'Tipo '!$B$12,IF(D1228=12,'Tipo '!$B$13,IF(D1228=13,'Tipo '!$B$14,IF(D1228=14,'Tipo '!$B$15,IF(D1228=15,'Tipo '!$B$16,IF(D1228=16,'Tipo '!$B$17,IF(D1228=17,'Tipo '!$B$18,IF(D1228=18,'Tipo '!$B$19,IF(D1228=19,'Tipo '!$B$20,IF(D1228=20,'Tipo '!$B$21,"No ha seleccionado un tipo de contrato válido"))))))))))))))))))))</f>
        <v>No ha seleccionado un tipo de contrato válido</v>
      </c>
      <c r="F1228" s="3"/>
      <c r="G1228" s="3"/>
      <c r="H1228" s="19"/>
      <c r="I1228" s="19"/>
      <c r="J1228" s="8"/>
      <c r="K1228" s="38" t="str">
        <f>IF(J1228=1,'Equivalencia BH-BMPT'!$D$2,IF(J1228=2,'Equivalencia BH-BMPT'!$D$3,IF(J1228=3,'Equivalencia BH-BMPT'!$D$4,IF(J1228=4,'Equivalencia BH-BMPT'!$D$5,IF(J1228=5,'Equivalencia BH-BMPT'!$D$6,IF(J1228=6,'Equivalencia BH-BMPT'!$D$7,IF(J1228=7,'Equivalencia BH-BMPT'!$D$8,IF(J1228=8,'Equivalencia BH-BMPT'!$D$9,IF(J1228=9,'Equivalencia BH-BMPT'!$D$10,IF(J1228=10,'Equivalencia BH-BMPT'!$D$11,IF(J1228=11,'Equivalencia BH-BMPT'!$D$12,IF(J1228=12,'Equivalencia BH-BMPT'!$D$13,IF(J1228=13,'Equivalencia BH-BMPT'!$D$14,IF(J1228=14,'Equivalencia BH-BMPT'!$D$15,IF(J1228=15,'Equivalencia BH-BMPT'!$D$16,IF(J1228=16,'Equivalencia BH-BMPT'!$D$17,IF(J1228=17,'Equivalencia BH-BMPT'!$D$18,IF(J1228=18,'Equivalencia BH-BMPT'!$D$19,IF(J1228=19,'Equivalencia BH-BMPT'!$D$20,IF(J1228=20,'Equivalencia BH-BMPT'!$D$21,IF(J1228=21,'Equivalencia BH-BMPT'!$D$22,IF(J1228=22,'Equivalencia BH-BMPT'!$D$23,IF(J1228=23,'Equivalencia BH-BMPT'!#REF!,IF(J1228=24,'Equivalencia BH-BMPT'!$D$25,IF(J1228=25,'Equivalencia BH-BMPT'!$D$26,IF(J1228=26,'Equivalencia BH-BMPT'!$D$27,IF(J1228=27,'Equivalencia BH-BMPT'!$D$28,IF(J1228=28,'Equivalencia BH-BMPT'!$D$29,IF(J1228=29,'Equivalencia BH-BMPT'!$D$30,IF(J1228=30,'Equivalencia BH-BMPT'!$D$31,IF(J1228=31,'Equivalencia BH-BMPT'!$D$32,IF(J1228=32,'Equivalencia BH-BMPT'!$D$33,IF(J1228=33,'Equivalencia BH-BMPT'!$D$34,IF(J1228=34,'Equivalencia BH-BMPT'!$D$35,IF(J1228=35,'Equivalencia BH-BMPT'!$D$36,IF(J1228=36,'Equivalencia BH-BMPT'!$D$37,IF(J1228=37,'Equivalencia BH-BMPT'!$D$38,IF(J1228=38,'Equivalencia BH-BMPT'!#REF!,IF(J1228=39,'Equivalencia BH-BMPT'!$D$40,IF(J1228=40,'Equivalencia BH-BMPT'!$D$41,IF(J1228=41,'Equivalencia BH-BMPT'!$D$42,IF(J1228=42,'Equivalencia BH-BMPT'!$D$43,IF(J1228=43,'Equivalencia BH-BMPT'!$D$44,IF(J1228=44,'Equivalencia BH-BMPT'!$D$45,IF(J1228=45,'Equivalencia BH-BMPT'!$D$46,"No ha seleccionado un número de programa")))))))))))))))))))))))))))))))))))))))))))))</f>
        <v>No ha seleccionado un número de programa</v>
      </c>
      <c r="L1228" s="20"/>
      <c r="M1228" s="17"/>
      <c r="N1228" s="24"/>
      <c r="O1228" s="21"/>
      <c r="P1228" s="85"/>
      <c r="Q1228" s="22"/>
      <c r="R1228" s="22"/>
      <c r="S1228" s="22"/>
      <c r="T1228" s="22">
        <f t="shared" si="63"/>
        <v>0</v>
      </c>
      <c r="U1228" s="22"/>
      <c r="V1228" s="23"/>
      <c r="W1228" s="23"/>
      <c r="X1228" s="23"/>
      <c r="Y1228" s="17"/>
      <c r="Z1228" s="17"/>
      <c r="AA1228" s="39"/>
      <c r="AB1228" s="17"/>
      <c r="AC1228" s="17"/>
      <c r="AD1228" s="17"/>
      <c r="AE1228" s="17"/>
      <c r="AF1228" s="40" t="e">
        <f t="shared" si="64"/>
        <v>#DIV/0!</v>
      </c>
      <c r="AG1228" s="41"/>
      <c r="AH1228" s="41" t="b">
        <f t="shared" si="65"/>
        <v>1</v>
      </c>
    </row>
    <row r="1229" spans="1:34" ht="44.25" hidden="1" customHeight="1" thickBot="1" x14ac:dyDescent="0.3">
      <c r="A1229" s="17"/>
      <c r="B1229" s="17"/>
      <c r="C1229" s="3"/>
      <c r="D1229" s="17"/>
      <c r="E1229" s="3" t="str">
        <f>IF(D1229=1,'Tipo '!$B$2,IF(D1229=2,'Tipo '!$B$3,IF(D1229=3,'Tipo '!$B$4,IF(D1229=4,'Tipo '!$B$5,IF(D1229=5,'Tipo '!$B$6,IF(D1229=6,'Tipo '!$B$7,IF(D1229=7,'Tipo '!$B$8,IF(D1229=8,'Tipo '!$B$9,IF(D1229=9,'Tipo '!$B$10,IF(D1229=10,'Tipo '!$B$11,IF(D1229=11,'Tipo '!$B$12,IF(D1229=12,'Tipo '!$B$13,IF(D1229=13,'Tipo '!$B$14,IF(D1229=14,'Tipo '!$B$15,IF(D1229=15,'Tipo '!$B$16,IF(D1229=16,'Tipo '!$B$17,IF(D1229=17,'Tipo '!$B$18,IF(D1229=18,'Tipo '!$B$19,IF(D1229=19,'Tipo '!$B$20,IF(D1229=20,'Tipo '!$B$21,"No ha seleccionado un tipo de contrato válido"))))))))))))))))))))</f>
        <v>No ha seleccionado un tipo de contrato válido</v>
      </c>
      <c r="F1229" s="3"/>
      <c r="G1229" s="3"/>
      <c r="H1229" s="19"/>
      <c r="I1229" s="19"/>
      <c r="J1229" s="8"/>
      <c r="K1229" s="38" t="str">
        <f>IF(J1229=1,'Equivalencia BH-BMPT'!$D$2,IF(J1229=2,'Equivalencia BH-BMPT'!$D$3,IF(J1229=3,'Equivalencia BH-BMPT'!$D$4,IF(J1229=4,'Equivalencia BH-BMPT'!$D$5,IF(J1229=5,'Equivalencia BH-BMPT'!$D$6,IF(J1229=6,'Equivalencia BH-BMPT'!$D$7,IF(J1229=7,'Equivalencia BH-BMPT'!$D$8,IF(J1229=8,'Equivalencia BH-BMPT'!$D$9,IF(J1229=9,'Equivalencia BH-BMPT'!$D$10,IF(J1229=10,'Equivalencia BH-BMPT'!$D$11,IF(J1229=11,'Equivalencia BH-BMPT'!$D$12,IF(J1229=12,'Equivalencia BH-BMPT'!$D$13,IF(J1229=13,'Equivalencia BH-BMPT'!$D$14,IF(J1229=14,'Equivalencia BH-BMPT'!$D$15,IF(J1229=15,'Equivalencia BH-BMPT'!$D$16,IF(J1229=16,'Equivalencia BH-BMPT'!$D$17,IF(J1229=17,'Equivalencia BH-BMPT'!$D$18,IF(J1229=18,'Equivalencia BH-BMPT'!$D$19,IF(J1229=19,'Equivalencia BH-BMPT'!$D$20,IF(J1229=20,'Equivalencia BH-BMPT'!$D$21,IF(J1229=21,'Equivalencia BH-BMPT'!$D$22,IF(J1229=22,'Equivalencia BH-BMPT'!$D$23,IF(J1229=23,'Equivalencia BH-BMPT'!#REF!,IF(J1229=24,'Equivalencia BH-BMPT'!$D$25,IF(J1229=25,'Equivalencia BH-BMPT'!$D$26,IF(J1229=26,'Equivalencia BH-BMPT'!$D$27,IF(J1229=27,'Equivalencia BH-BMPT'!$D$28,IF(J1229=28,'Equivalencia BH-BMPT'!$D$29,IF(J1229=29,'Equivalencia BH-BMPT'!$D$30,IF(J1229=30,'Equivalencia BH-BMPT'!$D$31,IF(J1229=31,'Equivalencia BH-BMPT'!$D$32,IF(J1229=32,'Equivalencia BH-BMPT'!$D$33,IF(J1229=33,'Equivalencia BH-BMPT'!$D$34,IF(J1229=34,'Equivalencia BH-BMPT'!$D$35,IF(J1229=35,'Equivalencia BH-BMPT'!$D$36,IF(J1229=36,'Equivalencia BH-BMPT'!$D$37,IF(J1229=37,'Equivalencia BH-BMPT'!$D$38,IF(J1229=38,'Equivalencia BH-BMPT'!#REF!,IF(J1229=39,'Equivalencia BH-BMPT'!$D$40,IF(J1229=40,'Equivalencia BH-BMPT'!$D$41,IF(J1229=41,'Equivalencia BH-BMPT'!$D$42,IF(J1229=42,'Equivalencia BH-BMPT'!$D$43,IF(J1229=43,'Equivalencia BH-BMPT'!$D$44,IF(J1229=44,'Equivalencia BH-BMPT'!$D$45,IF(J1229=45,'Equivalencia BH-BMPT'!$D$46,"No ha seleccionado un número de programa")))))))))))))))))))))))))))))))))))))))))))))</f>
        <v>No ha seleccionado un número de programa</v>
      </c>
      <c r="L1229" s="20"/>
      <c r="M1229" s="17"/>
      <c r="N1229" s="24"/>
      <c r="O1229" s="21"/>
      <c r="P1229" s="85"/>
      <c r="Q1229" s="22"/>
      <c r="R1229" s="22"/>
      <c r="S1229" s="22"/>
      <c r="T1229" s="22">
        <f t="shared" si="63"/>
        <v>0</v>
      </c>
      <c r="U1229" s="22"/>
      <c r="V1229" s="23"/>
      <c r="W1229" s="23"/>
      <c r="X1229" s="23"/>
      <c r="Y1229" s="17"/>
      <c r="Z1229" s="17"/>
      <c r="AA1229" s="39"/>
      <c r="AB1229" s="17"/>
      <c r="AC1229" s="17"/>
      <c r="AD1229" s="17"/>
      <c r="AE1229" s="17"/>
      <c r="AF1229" s="40" t="e">
        <f t="shared" si="64"/>
        <v>#DIV/0!</v>
      </c>
      <c r="AG1229" s="41"/>
      <c r="AH1229" s="41" t="b">
        <f t="shared" si="65"/>
        <v>1</v>
      </c>
    </row>
    <row r="1230" spans="1:34" ht="44.25" hidden="1" customHeight="1" thickBot="1" x14ac:dyDescent="0.3">
      <c r="A1230" s="17"/>
      <c r="B1230" s="17"/>
      <c r="C1230" s="3"/>
      <c r="D1230" s="17"/>
      <c r="E1230" s="3" t="str">
        <f>IF(D1230=1,'Tipo '!$B$2,IF(D1230=2,'Tipo '!$B$3,IF(D1230=3,'Tipo '!$B$4,IF(D1230=4,'Tipo '!$B$5,IF(D1230=5,'Tipo '!$B$6,IF(D1230=6,'Tipo '!$B$7,IF(D1230=7,'Tipo '!$B$8,IF(D1230=8,'Tipo '!$B$9,IF(D1230=9,'Tipo '!$B$10,IF(D1230=10,'Tipo '!$B$11,IF(D1230=11,'Tipo '!$B$12,IF(D1230=12,'Tipo '!$B$13,IF(D1230=13,'Tipo '!$B$14,IF(D1230=14,'Tipo '!$B$15,IF(D1230=15,'Tipo '!$B$16,IF(D1230=16,'Tipo '!$B$17,IF(D1230=17,'Tipo '!$B$18,IF(D1230=18,'Tipo '!$B$19,IF(D1230=19,'Tipo '!$B$20,IF(D1230=20,'Tipo '!$B$21,"No ha seleccionado un tipo de contrato válido"))))))))))))))))))))</f>
        <v>No ha seleccionado un tipo de contrato válido</v>
      </c>
      <c r="F1230" s="3"/>
      <c r="G1230" s="3"/>
      <c r="H1230" s="19"/>
      <c r="I1230" s="19"/>
      <c r="J1230" s="8"/>
      <c r="K1230" s="38" t="str">
        <f>IF(J1230=1,'Equivalencia BH-BMPT'!$D$2,IF(J1230=2,'Equivalencia BH-BMPT'!$D$3,IF(J1230=3,'Equivalencia BH-BMPT'!$D$4,IF(J1230=4,'Equivalencia BH-BMPT'!$D$5,IF(J1230=5,'Equivalencia BH-BMPT'!$D$6,IF(J1230=6,'Equivalencia BH-BMPT'!$D$7,IF(J1230=7,'Equivalencia BH-BMPT'!$D$8,IF(J1230=8,'Equivalencia BH-BMPT'!$D$9,IF(J1230=9,'Equivalencia BH-BMPT'!$D$10,IF(J1230=10,'Equivalencia BH-BMPT'!$D$11,IF(J1230=11,'Equivalencia BH-BMPT'!$D$12,IF(J1230=12,'Equivalencia BH-BMPT'!$D$13,IF(J1230=13,'Equivalencia BH-BMPT'!$D$14,IF(J1230=14,'Equivalencia BH-BMPT'!$D$15,IF(J1230=15,'Equivalencia BH-BMPT'!$D$16,IF(J1230=16,'Equivalencia BH-BMPT'!$D$17,IF(J1230=17,'Equivalencia BH-BMPT'!$D$18,IF(J1230=18,'Equivalencia BH-BMPT'!$D$19,IF(J1230=19,'Equivalencia BH-BMPT'!$D$20,IF(J1230=20,'Equivalencia BH-BMPT'!$D$21,IF(J1230=21,'Equivalencia BH-BMPT'!$D$22,IF(J1230=22,'Equivalencia BH-BMPT'!$D$23,IF(J1230=23,'Equivalencia BH-BMPT'!#REF!,IF(J1230=24,'Equivalencia BH-BMPT'!$D$25,IF(J1230=25,'Equivalencia BH-BMPT'!$D$26,IF(J1230=26,'Equivalencia BH-BMPT'!$D$27,IF(J1230=27,'Equivalencia BH-BMPT'!$D$28,IF(J1230=28,'Equivalencia BH-BMPT'!$D$29,IF(J1230=29,'Equivalencia BH-BMPT'!$D$30,IF(J1230=30,'Equivalencia BH-BMPT'!$D$31,IF(J1230=31,'Equivalencia BH-BMPT'!$D$32,IF(J1230=32,'Equivalencia BH-BMPT'!$D$33,IF(J1230=33,'Equivalencia BH-BMPT'!$D$34,IF(J1230=34,'Equivalencia BH-BMPT'!$D$35,IF(J1230=35,'Equivalencia BH-BMPT'!$D$36,IF(J1230=36,'Equivalencia BH-BMPT'!$D$37,IF(J1230=37,'Equivalencia BH-BMPT'!$D$38,IF(J1230=38,'Equivalencia BH-BMPT'!#REF!,IF(J1230=39,'Equivalencia BH-BMPT'!$D$40,IF(J1230=40,'Equivalencia BH-BMPT'!$D$41,IF(J1230=41,'Equivalencia BH-BMPT'!$D$42,IF(J1230=42,'Equivalencia BH-BMPT'!$D$43,IF(J1230=43,'Equivalencia BH-BMPT'!$D$44,IF(J1230=44,'Equivalencia BH-BMPT'!$D$45,IF(J1230=45,'Equivalencia BH-BMPT'!$D$46,"No ha seleccionado un número de programa")))))))))))))))))))))))))))))))))))))))))))))</f>
        <v>No ha seleccionado un número de programa</v>
      </c>
      <c r="L1230" s="20"/>
      <c r="M1230" s="17"/>
      <c r="N1230" s="24"/>
      <c r="O1230" s="21"/>
      <c r="P1230" s="85"/>
      <c r="Q1230" s="22"/>
      <c r="R1230" s="22"/>
      <c r="S1230" s="22"/>
      <c r="T1230" s="22">
        <f t="shared" si="63"/>
        <v>0</v>
      </c>
      <c r="U1230" s="22"/>
      <c r="V1230" s="23"/>
      <c r="W1230" s="23"/>
      <c r="X1230" s="23"/>
      <c r="Y1230" s="17"/>
      <c r="Z1230" s="17"/>
      <c r="AA1230" s="39"/>
      <c r="AB1230" s="17"/>
      <c r="AC1230" s="17"/>
      <c r="AD1230" s="17"/>
      <c r="AE1230" s="17"/>
      <c r="AF1230" s="40" t="e">
        <f t="shared" si="64"/>
        <v>#DIV/0!</v>
      </c>
      <c r="AG1230" s="41"/>
      <c r="AH1230" s="41" t="b">
        <f t="shared" si="65"/>
        <v>1</v>
      </c>
    </row>
    <row r="1231" spans="1:34" ht="44.25" hidden="1" customHeight="1" thickBot="1" x14ac:dyDescent="0.3">
      <c r="A1231" s="17"/>
      <c r="B1231" s="17"/>
      <c r="C1231" s="3"/>
      <c r="D1231" s="17"/>
      <c r="E1231" s="3" t="str">
        <f>IF(D1231=1,'Tipo '!$B$2,IF(D1231=2,'Tipo '!$B$3,IF(D1231=3,'Tipo '!$B$4,IF(D1231=4,'Tipo '!$B$5,IF(D1231=5,'Tipo '!$B$6,IF(D1231=6,'Tipo '!$B$7,IF(D1231=7,'Tipo '!$B$8,IF(D1231=8,'Tipo '!$B$9,IF(D1231=9,'Tipo '!$B$10,IF(D1231=10,'Tipo '!$B$11,IF(D1231=11,'Tipo '!$B$12,IF(D1231=12,'Tipo '!$B$13,IF(D1231=13,'Tipo '!$B$14,IF(D1231=14,'Tipo '!$B$15,IF(D1231=15,'Tipo '!$B$16,IF(D1231=16,'Tipo '!$B$17,IF(D1231=17,'Tipo '!$B$18,IF(D1231=18,'Tipo '!$B$19,IF(D1231=19,'Tipo '!$B$20,IF(D1231=20,'Tipo '!$B$21,"No ha seleccionado un tipo de contrato válido"))))))))))))))))))))</f>
        <v>No ha seleccionado un tipo de contrato válido</v>
      </c>
      <c r="F1231" s="3"/>
      <c r="G1231" s="3"/>
      <c r="H1231" s="19"/>
      <c r="I1231" s="19"/>
      <c r="J1231" s="8"/>
      <c r="K1231" s="38" t="str">
        <f>IF(J1231=1,'Equivalencia BH-BMPT'!$D$2,IF(J1231=2,'Equivalencia BH-BMPT'!$D$3,IF(J1231=3,'Equivalencia BH-BMPT'!$D$4,IF(J1231=4,'Equivalencia BH-BMPT'!$D$5,IF(J1231=5,'Equivalencia BH-BMPT'!$D$6,IF(J1231=6,'Equivalencia BH-BMPT'!$D$7,IF(J1231=7,'Equivalencia BH-BMPT'!$D$8,IF(J1231=8,'Equivalencia BH-BMPT'!$D$9,IF(J1231=9,'Equivalencia BH-BMPT'!$D$10,IF(J1231=10,'Equivalencia BH-BMPT'!$D$11,IF(J1231=11,'Equivalencia BH-BMPT'!$D$12,IF(J1231=12,'Equivalencia BH-BMPT'!$D$13,IF(J1231=13,'Equivalencia BH-BMPT'!$D$14,IF(J1231=14,'Equivalencia BH-BMPT'!$D$15,IF(J1231=15,'Equivalencia BH-BMPT'!$D$16,IF(J1231=16,'Equivalencia BH-BMPT'!$D$17,IF(J1231=17,'Equivalencia BH-BMPT'!$D$18,IF(J1231=18,'Equivalencia BH-BMPT'!$D$19,IF(J1231=19,'Equivalencia BH-BMPT'!$D$20,IF(J1231=20,'Equivalencia BH-BMPT'!$D$21,IF(J1231=21,'Equivalencia BH-BMPT'!$D$22,IF(J1231=22,'Equivalencia BH-BMPT'!$D$23,IF(J1231=23,'Equivalencia BH-BMPT'!#REF!,IF(J1231=24,'Equivalencia BH-BMPT'!$D$25,IF(J1231=25,'Equivalencia BH-BMPT'!$D$26,IF(J1231=26,'Equivalencia BH-BMPT'!$D$27,IF(J1231=27,'Equivalencia BH-BMPT'!$D$28,IF(J1231=28,'Equivalencia BH-BMPT'!$D$29,IF(J1231=29,'Equivalencia BH-BMPT'!$D$30,IF(J1231=30,'Equivalencia BH-BMPT'!$D$31,IF(J1231=31,'Equivalencia BH-BMPT'!$D$32,IF(J1231=32,'Equivalencia BH-BMPT'!$D$33,IF(J1231=33,'Equivalencia BH-BMPT'!$D$34,IF(J1231=34,'Equivalencia BH-BMPT'!$D$35,IF(J1231=35,'Equivalencia BH-BMPT'!$D$36,IF(J1231=36,'Equivalencia BH-BMPT'!$D$37,IF(J1231=37,'Equivalencia BH-BMPT'!$D$38,IF(J1231=38,'Equivalencia BH-BMPT'!#REF!,IF(J1231=39,'Equivalencia BH-BMPT'!$D$40,IF(J1231=40,'Equivalencia BH-BMPT'!$D$41,IF(J1231=41,'Equivalencia BH-BMPT'!$D$42,IF(J1231=42,'Equivalencia BH-BMPT'!$D$43,IF(J1231=43,'Equivalencia BH-BMPT'!$D$44,IF(J1231=44,'Equivalencia BH-BMPT'!$D$45,IF(J1231=45,'Equivalencia BH-BMPT'!$D$46,"No ha seleccionado un número de programa")))))))))))))))))))))))))))))))))))))))))))))</f>
        <v>No ha seleccionado un número de programa</v>
      </c>
      <c r="L1231" s="20"/>
      <c r="M1231" s="17"/>
      <c r="N1231" s="24"/>
      <c r="O1231" s="21"/>
      <c r="P1231" s="85"/>
      <c r="Q1231" s="22"/>
      <c r="R1231" s="22"/>
      <c r="S1231" s="22"/>
      <c r="T1231" s="22">
        <f t="shared" si="63"/>
        <v>0</v>
      </c>
      <c r="U1231" s="22"/>
      <c r="V1231" s="23"/>
      <c r="W1231" s="23"/>
      <c r="X1231" s="23"/>
      <c r="Y1231" s="17"/>
      <c r="Z1231" s="17"/>
      <c r="AA1231" s="39"/>
      <c r="AB1231" s="17"/>
      <c r="AC1231" s="17"/>
      <c r="AD1231" s="17"/>
      <c r="AE1231" s="17"/>
      <c r="AF1231" s="40" t="e">
        <f t="shared" si="64"/>
        <v>#DIV/0!</v>
      </c>
      <c r="AG1231" s="41"/>
      <c r="AH1231" s="41" t="b">
        <f t="shared" si="65"/>
        <v>1</v>
      </c>
    </row>
    <row r="1232" spans="1:34" ht="44.25" hidden="1" customHeight="1" thickBot="1" x14ac:dyDescent="0.3">
      <c r="A1232" s="17"/>
      <c r="B1232" s="17"/>
      <c r="C1232" s="3"/>
      <c r="D1232" s="17"/>
      <c r="E1232" s="3" t="str">
        <f>IF(D1232=1,'Tipo '!$B$2,IF(D1232=2,'Tipo '!$B$3,IF(D1232=3,'Tipo '!$B$4,IF(D1232=4,'Tipo '!$B$5,IF(D1232=5,'Tipo '!$B$6,IF(D1232=6,'Tipo '!$B$7,IF(D1232=7,'Tipo '!$B$8,IF(D1232=8,'Tipo '!$B$9,IF(D1232=9,'Tipo '!$B$10,IF(D1232=10,'Tipo '!$B$11,IF(D1232=11,'Tipo '!$B$12,IF(D1232=12,'Tipo '!$B$13,IF(D1232=13,'Tipo '!$B$14,IF(D1232=14,'Tipo '!$B$15,IF(D1232=15,'Tipo '!$B$16,IF(D1232=16,'Tipo '!$B$17,IF(D1232=17,'Tipo '!$B$18,IF(D1232=18,'Tipo '!$B$19,IF(D1232=19,'Tipo '!$B$20,IF(D1232=20,'Tipo '!$B$21,"No ha seleccionado un tipo de contrato válido"))))))))))))))))))))</f>
        <v>No ha seleccionado un tipo de contrato válido</v>
      </c>
      <c r="F1232" s="3"/>
      <c r="G1232" s="3"/>
      <c r="H1232" s="19"/>
      <c r="I1232" s="19"/>
      <c r="J1232" s="8"/>
      <c r="K1232" s="38" t="str">
        <f>IF(J1232=1,'Equivalencia BH-BMPT'!$D$2,IF(J1232=2,'Equivalencia BH-BMPT'!$D$3,IF(J1232=3,'Equivalencia BH-BMPT'!$D$4,IF(J1232=4,'Equivalencia BH-BMPT'!$D$5,IF(J1232=5,'Equivalencia BH-BMPT'!$D$6,IF(J1232=6,'Equivalencia BH-BMPT'!$D$7,IF(J1232=7,'Equivalencia BH-BMPT'!$D$8,IF(J1232=8,'Equivalencia BH-BMPT'!$D$9,IF(J1232=9,'Equivalencia BH-BMPT'!$D$10,IF(J1232=10,'Equivalencia BH-BMPT'!$D$11,IF(J1232=11,'Equivalencia BH-BMPT'!$D$12,IF(J1232=12,'Equivalencia BH-BMPT'!$D$13,IF(J1232=13,'Equivalencia BH-BMPT'!$D$14,IF(J1232=14,'Equivalencia BH-BMPT'!$D$15,IF(J1232=15,'Equivalencia BH-BMPT'!$D$16,IF(J1232=16,'Equivalencia BH-BMPT'!$D$17,IF(J1232=17,'Equivalencia BH-BMPT'!$D$18,IF(J1232=18,'Equivalencia BH-BMPT'!$D$19,IF(J1232=19,'Equivalencia BH-BMPT'!$D$20,IF(J1232=20,'Equivalencia BH-BMPT'!$D$21,IF(J1232=21,'Equivalencia BH-BMPT'!$D$22,IF(J1232=22,'Equivalencia BH-BMPT'!$D$23,IF(J1232=23,'Equivalencia BH-BMPT'!#REF!,IF(J1232=24,'Equivalencia BH-BMPT'!$D$25,IF(J1232=25,'Equivalencia BH-BMPT'!$D$26,IF(J1232=26,'Equivalencia BH-BMPT'!$D$27,IF(J1232=27,'Equivalencia BH-BMPT'!$D$28,IF(J1232=28,'Equivalencia BH-BMPT'!$D$29,IF(J1232=29,'Equivalencia BH-BMPT'!$D$30,IF(J1232=30,'Equivalencia BH-BMPT'!$D$31,IF(J1232=31,'Equivalencia BH-BMPT'!$D$32,IF(J1232=32,'Equivalencia BH-BMPT'!$D$33,IF(J1232=33,'Equivalencia BH-BMPT'!$D$34,IF(J1232=34,'Equivalencia BH-BMPT'!$D$35,IF(J1232=35,'Equivalencia BH-BMPT'!$D$36,IF(J1232=36,'Equivalencia BH-BMPT'!$D$37,IF(J1232=37,'Equivalencia BH-BMPT'!$D$38,IF(J1232=38,'Equivalencia BH-BMPT'!#REF!,IF(J1232=39,'Equivalencia BH-BMPT'!$D$40,IF(J1232=40,'Equivalencia BH-BMPT'!$D$41,IF(J1232=41,'Equivalencia BH-BMPT'!$D$42,IF(J1232=42,'Equivalencia BH-BMPT'!$D$43,IF(J1232=43,'Equivalencia BH-BMPT'!$D$44,IF(J1232=44,'Equivalencia BH-BMPT'!$D$45,IF(J1232=45,'Equivalencia BH-BMPT'!$D$46,"No ha seleccionado un número de programa")))))))))))))))))))))))))))))))))))))))))))))</f>
        <v>No ha seleccionado un número de programa</v>
      </c>
      <c r="L1232" s="20"/>
      <c r="M1232" s="17"/>
      <c r="N1232" s="24"/>
      <c r="O1232" s="21"/>
      <c r="P1232" s="85"/>
      <c r="Q1232" s="22"/>
      <c r="R1232" s="22"/>
      <c r="S1232" s="22"/>
      <c r="T1232" s="22">
        <f t="shared" si="63"/>
        <v>0</v>
      </c>
      <c r="U1232" s="22"/>
      <c r="V1232" s="23"/>
      <c r="W1232" s="23"/>
      <c r="X1232" s="23"/>
      <c r="Y1232" s="17"/>
      <c r="Z1232" s="17"/>
      <c r="AA1232" s="39"/>
      <c r="AB1232" s="17"/>
      <c r="AC1232" s="17"/>
      <c r="AD1232" s="17"/>
      <c r="AE1232" s="17"/>
      <c r="AF1232" s="40" t="e">
        <f t="shared" si="64"/>
        <v>#DIV/0!</v>
      </c>
      <c r="AG1232" s="41"/>
      <c r="AH1232" s="41" t="b">
        <f t="shared" si="65"/>
        <v>1</v>
      </c>
    </row>
    <row r="1233" spans="1:34" ht="44.25" hidden="1" customHeight="1" thickBot="1" x14ac:dyDescent="0.3">
      <c r="A1233" s="17"/>
      <c r="B1233" s="17"/>
      <c r="C1233" s="3"/>
      <c r="D1233" s="17"/>
      <c r="E1233" s="3" t="str">
        <f>IF(D1233=1,'Tipo '!$B$2,IF(D1233=2,'Tipo '!$B$3,IF(D1233=3,'Tipo '!$B$4,IF(D1233=4,'Tipo '!$B$5,IF(D1233=5,'Tipo '!$B$6,IF(D1233=6,'Tipo '!$B$7,IF(D1233=7,'Tipo '!$B$8,IF(D1233=8,'Tipo '!$B$9,IF(D1233=9,'Tipo '!$B$10,IF(D1233=10,'Tipo '!$B$11,IF(D1233=11,'Tipo '!$B$12,IF(D1233=12,'Tipo '!$B$13,IF(D1233=13,'Tipo '!$B$14,IF(D1233=14,'Tipo '!$B$15,IF(D1233=15,'Tipo '!$B$16,IF(D1233=16,'Tipo '!$B$17,IF(D1233=17,'Tipo '!$B$18,IF(D1233=18,'Tipo '!$B$19,IF(D1233=19,'Tipo '!$B$20,IF(D1233=20,'Tipo '!$B$21,"No ha seleccionado un tipo de contrato válido"))))))))))))))))))))</f>
        <v>No ha seleccionado un tipo de contrato válido</v>
      </c>
      <c r="F1233" s="3"/>
      <c r="G1233" s="3"/>
      <c r="H1233" s="19"/>
      <c r="I1233" s="19"/>
      <c r="J1233" s="8"/>
      <c r="K1233" s="38" t="str">
        <f>IF(J1233=1,'Equivalencia BH-BMPT'!$D$2,IF(J1233=2,'Equivalencia BH-BMPT'!$D$3,IF(J1233=3,'Equivalencia BH-BMPT'!$D$4,IF(J1233=4,'Equivalencia BH-BMPT'!$D$5,IF(J1233=5,'Equivalencia BH-BMPT'!$D$6,IF(J1233=6,'Equivalencia BH-BMPT'!$D$7,IF(J1233=7,'Equivalencia BH-BMPT'!$D$8,IF(J1233=8,'Equivalencia BH-BMPT'!$D$9,IF(J1233=9,'Equivalencia BH-BMPT'!$D$10,IF(J1233=10,'Equivalencia BH-BMPT'!$D$11,IF(J1233=11,'Equivalencia BH-BMPT'!$D$12,IF(J1233=12,'Equivalencia BH-BMPT'!$D$13,IF(J1233=13,'Equivalencia BH-BMPT'!$D$14,IF(J1233=14,'Equivalencia BH-BMPT'!$D$15,IF(J1233=15,'Equivalencia BH-BMPT'!$D$16,IF(J1233=16,'Equivalencia BH-BMPT'!$D$17,IF(J1233=17,'Equivalencia BH-BMPT'!$D$18,IF(J1233=18,'Equivalencia BH-BMPT'!$D$19,IF(J1233=19,'Equivalencia BH-BMPT'!$D$20,IF(J1233=20,'Equivalencia BH-BMPT'!$D$21,IF(J1233=21,'Equivalencia BH-BMPT'!$D$22,IF(J1233=22,'Equivalencia BH-BMPT'!$D$23,IF(J1233=23,'Equivalencia BH-BMPT'!#REF!,IF(J1233=24,'Equivalencia BH-BMPT'!$D$25,IF(J1233=25,'Equivalencia BH-BMPT'!$D$26,IF(J1233=26,'Equivalencia BH-BMPT'!$D$27,IF(J1233=27,'Equivalencia BH-BMPT'!$D$28,IF(J1233=28,'Equivalencia BH-BMPT'!$D$29,IF(J1233=29,'Equivalencia BH-BMPT'!$D$30,IF(J1233=30,'Equivalencia BH-BMPT'!$D$31,IF(J1233=31,'Equivalencia BH-BMPT'!$D$32,IF(J1233=32,'Equivalencia BH-BMPT'!$D$33,IF(J1233=33,'Equivalencia BH-BMPT'!$D$34,IF(J1233=34,'Equivalencia BH-BMPT'!$D$35,IF(J1233=35,'Equivalencia BH-BMPT'!$D$36,IF(J1233=36,'Equivalencia BH-BMPT'!$D$37,IF(J1233=37,'Equivalencia BH-BMPT'!$D$38,IF(J1233=38,'Equivalencia BH-BMPT'!#REF!,IF(J1233=39,'Equivalencia BH-BMPT'!$D$40,IF(J1233=40,'Equivalencia BH-BMPT'!$D$41,IF(J1233=41,'Equivalencia BH-BMPT'!$D$42,IF(J1233=42,'Equivalencia BH-BMPT'!$D$43,IF(J1233=43,'Equivalencia BH-BMPT'!$D$44,IF(J1233=44,'Equivalencia BH-BMPT'!$D$45,IF(J1233=45,'Equivalencia BH-BMPT'!$D$46,"No ha seleccionado un número de programa")))))))))))))))))))))))))))))))))))))))))))))</f>
        <v>No ha seleccionado un número de programa</v>
      </c>
      <c r="L1233" s="20"/>
      <c r="M1233" s="17"/>
      <c r="N1233" s="24"/>
      <c r="O1233" s="21"/>
      <c r="P1233" s="85"/>
      <c r="Q1233" s="22"/>
      <c r="R1233" s="22"/>
      <c r="S1233" s="22"/>
      <c r="T1233" s="22">
        <f t="shared" si="63"/>
        <v>0</v>
      </c>
      <c r="U1233" s="22"/>
      <c r="V1233" s="23"/>
      <c r="W1233" s="23"/>
      <c r="X1233" s="23"/>
      <c r="Y1233" s="17"/>
      <c r="Z1233" s="17"/>
      <c r="AA1233" s="39"/>
      <c r="AB1233" s="17"/>
      <c r="AC1233" s="17"/>
      <c r="AD1233" s="17"/>
      <c r="AE1233" s="17"/>
      <c r="AF1233" s="40" t="e">
        <f t="shared" si="64"/>
        <v>#DIV/0!</v>
      </c>
      <c r="AG1233" s="41"/>
      <c r="AH1233" s="41" t="b">
        <f t="shared" si="65"/>
        <v>1</v>
      </c>
    </row>
    <row r="1234" spans="1:34" ht="44.25" hidden="1" customHeight="1" thickBot="1" x14ac:dyDescent="0.3">
      <c r="A1234" s="17"/>
      <c r="B1234" s="17"/>
      <c r="C1234" s="3"/>
      <c r="D1234" s="17"/>
      <c r="E1234" s="3" t="str">
        <f>IF(D1234=1,'Tipo '!$B$2,IF(D1234=2,'Tipo '!$B$3,IF(D1234=3,'Tipo '!$B$4,IF(D1234=4,'Tipo '!$B$5,IF(D1234=5,'Tipo '!$B$6,IF(D1234=6,'Tipo '!$B$7,IF(D1234=7,'Tipo '!$B$8,IF(D1234=8,'Tipo '!$B$9,IF(D1234=9,'Tipo '!$B$10,IF(D1234=10,'Tipo '!$B$11,IF(D1234=11,'Tipo '!$B$12,IF(D1234=12,'Tipo '!$B$13,IF(D1234=13,'Tipo '!$B$14,IF(D1234=14,'Tipo '!$B$15,IF(D1234=15,'Tipo '!$B$16,IF(D1234=16,'Tipo '!$B$17,IF(D1234=17,'Tipo '!$B$18,IF(D1234=18,'Tipo '!$B$19,IF(D1234=19,'Tipo '!$B$20,IF(D1234=20,'Tipo '!$B$21,"No ha seleccionado un tipo de contrato válido"))))))))))))))))))))</f>
        <v>No ha seleccionado un tipo de contrato válido</v>
      </c>
      <c r="F1234" s="3"/>
      <c r="G1234" s="3"/>
      <c r="H1234" s="19"/>
      <c r="I1234" s="19"/>
      <c r="J1234" s="8"/>
      <c r="K1234" s="38" t="str">
        <f>IF(J1234=1,'Equivalencia BH-BMPT'!$D$2,IF(J1234=2,'Equivalencia BH-BMPT'!$D$3,IF(J1234=3,'Equivalencia BH-BMPT'!$D$4,IF(J1234=4,'Equivalencia BH-BMPT'!$D$5,IF(J1234=5,'Equivalencia BH-BMPT'!$D$6,IF(J1234=6,'Equivalencia BH-BMPT'!$D$7,IF(J1234=7,'Equivalencia BH-BMPT'!$D$8,IF(J1234=8,'Equivalencia BH-BMPT'!$D$9,IF(J1234=9,'Equivalencia BH-BMPT'!$D$10,IF(J1234=10,'Equivalencia BH-BMPT'!$D$11,IF(J1234=11,'Equivalencia BH-BMPT'!$D$12,IF(J1234=12,'Equivalencia BH-BMPT'!$D$13,IF(J1234=13,'Equivalencia BH-BMPT'!$D$14,IF(J1234=14,'Equivalencia BH-BMPT'!$D$15,IF(J1234=15,'Equivalencia BH-BMPT'!$D$16,IF(J1234=16,'Equivalencia BH-BMPT'!$D$17,IF(J1234=17,'Equivalencia BH-BMPT'!$D$18,IF(J1234=18,'Equivalencia BH-BMPT'!$D$19,IF(J1234=19,'Equivalencia BH-BMPT'!$D$20,IF(J1234=20,'Equivalencia BH-BMPT'!$D$21,IF(J1234=21,'Equivalencia BH-BMPT'!$D$22,IF(J1234=22,'Equivalencia BH-BMPT'!$D$23,IF(J1234=23,'Equivalencia BH-BMPT'!#REF!,IF(J1234=24,'Equivalencia BH-BMPT'!$D$25,IF(J1234=25,'Equivalencia BH-BMPT'!$D$26,IF(J1234=26,'Equivalencia BH-BMPT'!$D$27,IF(J1234=27,'Equivalencia BH-BMPT'!$D$28,IF(J1234=28,'Equivalencia BH-BMPT'!$D$29,IF(J1234=29,'Equivalencia BH-BMPT'!$D$30,IF(J1234=30,'Equivalencia BH-BMPT'!$D$31,IF(J1234=31,'Equivalencia BH-BMPT'!$D$32,IF(J1234=32,'Equivalencia BH-BMPT'!$D$33,IF(J1234=33,'Equivalencia BH-BMPT'!$D$34,IF(J1234=34,'Equivalencia BH-BMPT'!$D$35,IF(J1234=35,'Equivalencia BH-BMPT'!$D$36,IF(J1234=36,'Equivalencia BH-BMPT'!$D$37,IF(J1234=37,'Equivalencia BH-BMPT'!$D$38,IF(J1234=38,'Equivalencia BH-BMPT'!#REF!,IF(J1234=39,'Equivalencia BH-BMPT'!$D$40,IF(J1234=40,'Equivalencia BH-BMPT'!$D$41,IF(J1234=41,'Equivalencia BH-BMPT'!$D$42,IF(J1234=42,'Equivalencia BH-BMPT'!$D$43,IF(J1234=43,'Equivalencia BH-BMPT'!$D$44,IF(J1234=44,'Equivalencia BH-BMPT'!$D$45,IF(J1234=45,'Equivalencia BH-BMPT'!$D$46,"No ha seleccionado un número de programa")))))))))))))))))))))))))))))))))))))))))))))</f>
        <v>No ha seleccionado un número de programa</v>
      </c>
      <c r="L1234" s="20"/>
      <c r="M1234" s="17"/>
      <c r="N1234" s="24"/>
      <c r="O1234" s="21"/>
      <c r="P1234" s="85"/>
      <c r="Q1234" s="22"/>
      <c r="R1234" s="22"/>
      <c r="S1234" s="22"/>
      <c r="T1234" s="22">
        <f t="shared" si="63"/>
        <v>0</v>
      </c>
      <c r="U1234" s="22"/>
      <c r="V1234" s="23"/>
      <c r="W1234" s="23"/>
      <c r="X1234" s="23"/>
      <c r="Y1234" s="17"/>
      <c r="Z1234" s="17"/>
      <c r="AA1234" s="39"/>
      <c r="AB1234" s="17"/>
      <c r="AC1234" s="17"/>
      <c r="AD1234" s="17"/>
      <c r="AE1234" s="17"/>
      <c r="AF1234" s="40" t="e">
        <f t="shared" si="64"/>
        <v>#DIV/0!</v>
      </c>
      <c r="AG1234" s="41"/>
      <c r="AH1234" s="41" t="b">
        <f t="shared" si="65"/>
        <v>1</v>
      </c>
    </row>
    <row r="1235" spans="1:34" ht="44.25" hidden="1" customHeight="1" thickBot="1" x14ac:dyDescent="0.3">
      <c r="A1235" s="17"/>
      <c r="B1235" s="17"/>
      <c r="C1235" s="3"/>
      <c r="D1235" s="17"/>
      <c r="E1235" s="3" t="str">
        <f>IF(D1235=1,'Tipo '!$B$2,IF(D1235=2,'Tipo '!$B$3,IF(D1235=3,'Tipo '!$B$4,IF(D1235=4,'Tipo '!$B$5,IF(D1235=5,'Tipo '!$B$6,IF(D1235=6,'Tipo '!$B$7,IF(D1235=7,'Tipo '!$B$8,IF(D1235=8,'Tipo '!$B$9,IF(D1235=9,'Tipo '!$B$10,IF(D1235=10,'Tipo '!$B$11,IF(D1235=11,'Tipo '!$B$12,IF(D1235=12,'Tipo '!$B$13,IF(D1235=13,'Tipo '!$B$14,IF(D1235=14,'Tipo '!$B$15,IF(D1235=15,'Tipo '!$B$16,IF(D1235=16,'Tipo '!$B$17,IF(D1235=17,'Tipo '!$B$18,IF(D1235=18,'Tipo '!$B$19,IF(D1235=19,'Tipo '!$B$20,IF(D1235=20,'Tipo '!$B$21,"No ha seleccionado un tipo de contrato válido"))))))))))))))))))))</f>
        <v>No ha seleccionado un tipo de contrato válido</v>
      </c>
      <c r="F1235" s="3"/>
      <c r="G1235" s="3"/>
      <c r="H1235" s="19"/>
      <c r="I1235" s="19"/>
      <c r="J1235" s="8"/>
      <c r="K1235" s="38" t="str">
        <f>IF(J1235=1,'Equivalencia BH-BMPT'!$D$2,IF(J1235=2,'Equivalencia BH-BMPT'!$D$3,IF(J1235=3,'Equivalencia BH-BMPT'!$D$4,IF(J1235=4,'Equivalencia BH-BMPT'!$D$5,IF(J1235=5,'Equivalencia BH-BMPT'!$D$6,IF(J1235=6,'Equivalencia BH-BMPT'!$D$7,IF(J1235=7,'Equivalencia BH-BMPT'!$D$8,IF(J1235=8,'Equivalencia BH-BMPT'!$D$9,IF(J1235=9,'Equivalencia BH-BMPT'!$D$10,IF(J1235=10,'Equivalencia BH-BMPT'!$D$11,IF(J1235=11,'Equivalencia BH-BMPT'!$D$12,IF(J1235=12,'Equivalencia BH-BMPT'!$D$13,IF(J1235=13,'Equivalencia BH-BMPT'!$D$14,IF(J1235=14,'Equivalencia BH-BMPT'!$D$15,IF(J1235=15,'Equivalencia BH-BMPT'!$D$16,IF(J1235=16,'Equivalencia BH-BMPT'!$D$17,IF(J1235=17,'Equivalencia BH-BMPT'!$D$18,IF(J1235=18,'Equivalencia BH-BMPT'!$D$19,IF(J1235=19,'Equivalencia BH-BMPT'!$D$20,IF(J1235=20,'Equivalencia BH-BMPT'!$D$21,IF(J1235=21,'Equivalencia BH-BMPT'!$D$22,IF(J1235=22,'Equivalencia BH-BMPT'!$D$23,IF(J1235=23,'Equivalencia BH-BMPT'!#REF!,IF(J1235=24,'Equivalencia BH-BMPT'!$D$25,IF(J1235=25,'Equivalencia BH-BMPT'!$D$26,IF(J1235=26,'Equivalencia BH-BMPT'!$D$27,IF(J1235=27,'Equivalencia BH-BMPT'!$D$28,IF(J1235=28,'Equivalencia BH-BMPT'!$D$29,IF(J1235=29,'Equivalencia BH-BMPT'!$D$30,IF(J1235=30,'Equivalencia BH-BMPT'!$D$31,IF(J1235=31,'Equivalencia BH-BMPT'!$D$32,IF(J1235=32,'Equivalencia BH-BMPT'!$D$33,IF(J1235=33,'Equivalencia BH-BMPT'!$D$34,IF(J1235=34,'Equivalencia BH-BMPT'!$D$35,IF(J1235=35,'Equivalencia BH-BMPT'!$D$36,IF(J1235=36,'Equivalencia BH-BMPT'!$D$37,IF(J1235=37,'Equivalencia BH-BMPT'!$D$38,IF(J1235=38,'Equivalencia BH-BMPT'!#REF!,IF(J1235=39,'Equivalencia BH-BMPT'!$D$40,IF(J1235=40,'Equivalencia BH-BMPT'!$D$41,IF(J1235=41,'Equivalencia BH-BMPT'!$D$42,IF(J1235=42,'Equivalencia BH-BMPT'!$D$43,IF(J1235=43,'Equivalencia BH-BMPT'!$D$44,IF(J1235=44,'Equivalencia BH-BMPT'!$D$45,IF(J1235=45,'Equivalencia BH-BMPT'!$D$46,"No ha seleccionado un número de programa")))))))))))))))))))))))))))))))))))))))))))))</f>
        <v>No ha seleccionado un número de programa</v>
      </c>
      <c r="L1235" s="20"/>
      <c r="M1235" s="17"/>
      <c r="N1235" s="24"/>
      <c r="O1235" s="21"/>
      <c r="P1235" s="85"/>
      <c r="Q1235" s="22"/>
      <c r="R1235" s="22"/>
      <c r="S1235" s="22"/>
      <c r="T1235" s="22">
        <f t="shared" si="63"/>
        <v>0</v>
      </c>
      <c r="U1235" s="22"/>
      <c r="V1235" s="23"/>
      <c r="W1235" s="23"/>
      <c r="X1235" s="23"/>
      <c r="Y1235" s="17"/>
      <c r="Z1235" s="17"/>
      <c r="AA1235" s="39"/>
      <c r="AB1235" s="17"/>
      <c r="AC1235" s="17"/>
      <c r="AD1235" s="17"/>
      <c r="AE1235" s="17"/>
      <c r="AF1235" s="40" t="e">
        <f t="shared" si="64"/>
        <v>#DIV/0!</v>
      </c>
      <c r="AG1235" s="41"/>
      <c r="AH1235" s="41" t="b">
        <f t="shared" si="65"/>
        <v>1</v>
      </c>
    </row>
    <row r="1236" spans="1:34" ht="44.25" hidden="1" customHeight="1" thickBot="1" x14ac:dyDescent="0.3">
      <c r="A1236" s="17"/>
      <c r="B1236" s="17"/>
      <c r="C1236" s="3"/>
      <c r="D1236" s="17"/>
      <c r="E1236" s="3" t="str">
        <f>IF(D1236=1,'Tipo '!$B$2,IF(D1236=2,'Tipo '!$B$3,IF(D1236=3,'Tipo '!$B$4,IF(D1236=4,'Tipo '!$B$5,IF(D1236=5,'Tipo '!$B$6,IF(D1236=6,'Tipo '!$B$7,IF(D1236=7,'Tipo '!$B$8,IF(D1236=8,'Tipo '!$B$9,IF(D1236=9,'Tipo '!$B$10,IF(D1236=10,'Tipo '!$B$11,IF(D1236=11,'Tipo '!$B$12,IF(D1236=12,'Tipo '!$B$13,IF(D1236=13,'Tipo '!$B$14,IF(D1236=14,'Tipo '!$B$15,IF(D1236=15,'Tipo '!$B$16,IF(D1236=16,'Tipo '!$B$17,IF(D1236=17,'Tipo '!$B$18,IF(D1236=18,'Tipo '!$B$19,IF(D1236=19,'Tipo '!$B$20,IF(D1236=20,'Tipo '!$B$21,"No ha seleccionado un tipo de contrato válido"))))))))))))))))))))</f>
        <v>No ha seleccionado un tipo de contrato válido</v>
      </c>
      <c r="F1236" s="3"/>
      <c r="G1236" s="3"/>
      <c r="H1236" s="19"/>
      <c r="I1236" s="19"/>
      <c r="J1236" s="8"/>
      <c r="K1236" s="38" t="str">
        <f>IF(J1236=1,'Equivalencia BH-BMPT'!$D$2,IF(J1236=2,'Equivalencia BH-BMPT'!$D$3,IF(J1236=3,'Equivalencia BH-BMPT'!$D$4,IF(J1236=4,'Equivalencia BH-BMPT'!$D$5,IF(J1236=5,'Equivalencia BH-BMPT'!$D$6,IF(J1236=6,'Equivalencia BH-BMPT'!$D$7,IF(J1236=7,'Equivalencia BH-BMPT'!$D$8,IF(J1236=8,'Equivalencia BH-BMPT'!$D$9,IF(J1236=9,'Equivalencia BH-BMPT'!$D$10,IF(J1236=10,'Equivalencia BH-BMPT'!$D$11,IF(J1236=11,'Equivalencia BH-BMPT'!$D$12,IF(J1236=12,'Equivalencia BH-BMPT'!$D$13,IF(J1236=13,'Equivalencia BH-BMPT'!$D$14,IF(J1236=14,'Equivalencia BH-BMPT'!$D$15,IF(J1236=15,'Equivalencia BH-BMPT'!$D$16,IF(J1236=16,'Equivalencia BH-BMPT'!$D$17,IF(J1236=17,'Equivalencia BH-BMPT'!$D$18,IF(J1236=18,'Equivalencia BH-BMPT'!$D$19,IF(J1236=19,'Equivalencia BH-BMPT'!$D$20,IF(J1236=20,'Equivalencia BH-BMPT'!$D$21,IF(J1236=21,'Equivalencia BH-BMPT'!$D$22,IF(J1236=22,'Equivalencia BH-BMPT'!$D$23,IF(J1236=23,'Equivalencia BH-BMPT'!#REF!,IF(J1236=24,'Equivalencia BH-BMPT'!$D$25,IF(J1236=25,'Equivalencia BH-BMPT'!$D$26,IF(J1236=26,'Equivalencia BH-BMPT'!$D$27,IF(J1236=27,'Equivalencia BH-BMPT'!$D$28,IF(J1236=28,'Equivalencia BH-BMPT'!$D$29,IF(J1236=29,'Equivalencia BH-BMPT'!$D$30,IF(J1236=30,'Equivalencia BH-BMPT'!$D$31,IF(J1236=31,'Equivalencia BH-BMPT'!$D$32,IF(J1236=32,'Equivalencia BH-BMPT'!$D$33,IF(J1236=33,'Equivalencia BH-BMPT'!$D$34,IF(J1236=34,'Equivalencia BH-BMPT'!$D$35,IF(J1236=35,'Equivalencia BH-BMPT'!$D$36,IF(J1236=36,'Equivalencia BH-BMPT'!$D$37,IF(J1236=37,'Equivalencia BH-BMPT'!$D$38,IF(J1236=38,'Equivalencia BH-BMPT'!#REF!,IF(J1236=39,'Equivalencia BH-BMPT'!$D$40,IF(J1236=40,'Equivalencia BH-BMPT'!$D$41,IF(J1236=41,'Equivalencia BH-BMPT'!$D$42,IF(J1236=42,'Equivalencia BH-BMPT'!$D$43,IF(J1236=43,'Equivalencia BH-BMPT'!$D$44,IF(J1236=44,'Equivalencia BH-BMPT'!$D$45,IF(J1236=45,'Equivalencia BH-BMPT'!$D$46,"No ha seleccionado un número de programa")))))))))))))))))))))))))))))))))))))))))))))</f>
        <v>No ha seleccionado un número de programa</v>
      </c>
      <c r="L1236" s="20"/>
      <c r="M1236" s="17"/>
      <c r="N1236" s="24"/>
      <c r="O1236" s="21"/>
      <c r="P1236" s="85"/>
      <c r="Q1236" s="22"/>
      <c r="R1236" s="22"/>
      <c r="S1236" s="22"/>
      <c r="T1236" s="22">
        <f t="shared" si="63"/>
        <v>0</v>
      </c>
      <c r="U1236" s="22"/>
      <c r="V1236" s="23"/>
      <c r="W1236" s="23"/>
      <c r="X1236" s="23"/>
      <c r="Y1236" s="17"/>
      <c r="Z1236" s="17"/>
      <c r="AA1236" s="39"/>
      <c r="AB1236" s="17"/>
      <c r="AC1236" s="17"/>
      <c r="AD1236" s="17"/>
      <c r="AE1236" s="17"/>
      <c r="AF1236" s="40" t="e">
        <f t="shared" si="64"/>
        <v>#DIV/0!</v>
      </c>
      <c r="AG1236" s="41"/>
      <c r="AH1236" s="41" t="b">
        <f t="shared" si="65"/>
        <v>1</v>
      </c>
    </row>
    <row r="1237" spans="1:34" ht="44.25" hidden="1" customHeight="1" thickBot="1" x14ac:dyDescent="0.3">
      <c r="A1237" s="17"/>
      <c r="B1237" s="17"/>
      <c r="C1237" s="3"/>
      <c r="D1237" s="17"/>
      <c r="E1237" s="3" t="str">
        <f>IF(D1237=1,'Tipo '!$B$2,IF(D1237=2,'Tipo '!$B$3,IF(D1237=3,'Tipo '!$B$4,IF(D1237=4,'Tipo '!$B$5,IF(D1237=5,'Tipo '!$B$6,IF(D1237=6,'Tipo '!$B$7,IF(D1237=7,'Tipo '!$B$8,IF(D1237=8,'Tipo '!$B$9,IF(D1237=9,'Tipo '!$B$10,IF(D1237=10,'Tipo '!$B$11,IF(D1237=11,'Tipo '!$B$12,IF(D1237=12,'Tipo '!$B$13,IF(D1237=13,'Tipo '!$B$14,IF(D1237=14,'Tipo '!$B$15,IF(D1237=15,'Tipo '!$B$16,IF(D1237=16,'Tipo '!$B$17,IF(D1237=17,'Tipo '!$B$18,IF(D1237=18,'Tipo '!$B$19,IF(D1237=19,'Tipo '!$B$20,IF(D1237=20,'Tipo '!$B$21,"No ha seleccionado un tipo de contrato válido"))))))))))))))))))))</f>
        <v>No ha seleccionado un tipo de contrato válido</v>
      </c>
      <c r="F1237" s="3"/>
      <c r="G1237" s="3"/>
      <c r="H1237" s="19"/>
      <c r="I1237" s="19"/>
      <c r="J1237" s="8"/>
      <c r="K1237" s="38" t="str">
        <f>IF(J1237=1,'Equivalencia BH-BMPT'!$D$2,IF(J1237=2,'Equivalencia BH-BMPT'!$D$3,IF(J1237=3,'Equivalencia BH-BMPT'!$D$4,IF(J1237=4,'Equivalencia BH-BMPT'!$D$5,IF(J1237=5,'Equivalencia BH-BMPT'!$D$6,IF(J1237=6,'Equivalencia BH-BMPT'!$D$7,IF(J1237=7,'Equivalencia BH-BMPT'!$D$8,IF(J1237=8,'Equivalencia BH-BMPT'!$D$9,IF(J1237=9,'Equivalencia BH-BMPT'!$D$10,IF(J1237=10,'Equivalencia BH-BMPT'!$D$11,IF(J1237=11,'Equivalencia BH-BMPT'!$D$12,IF(J1237=12,'Equivalencia BH-BMPT'!$D$13,IF(J1237=13,'Equivalencia BH-BMPT'!$D$14,IF(J1237=14,'Equivalencia BH-BMPT'!$D$15,IF(J1237=15,'Equivalencia BH-BMPT'!$D$16,IF(J1237=16,'Equivalencia BH-BMPT'!$D$17,IF(J1237=17,'Equivalencia BH-BMPT'!$D$18,IF(J1237=18,'Equivalencia BH-BMPT'!$D$19,IF(J1237=19,'Equivalencia BH-BMPT'!$D$20,IF(J1237=20,'Equivalencia BH-BMPT'!$D$21,IF(J1237=21,'Equivalencia BH-BMPT'!$D$22,IF(J1237=22,'Equivalencia BH-BMPT'!$D$23,IF(J1237=23,'Equivalencia BH-BMPT'!#REF!,IF(J1237=24,'Equivalencia BH-BMPT'!$D$25,IF(J1237=25,'Equivalencia BH-BMPT'!$D$26,IF(J1237=26,'Equivalencia BH-BMPT'!$D$27,IF(J1237=27,'Equivalencia BH-BMPT'!$D$28,IF(J1237=28,'Equivalencia BH-BMPT'!$D$29,IF(J1237=29,'Equivalencia BH-BMPT'!$D$30,IF(J1237=30,'Equivalencia BH-BMPT'!$D$31,IF(J1237=31,'Equivalencia BH-BMPT'!$D$32,IF(J1237=32,'Equivalencia BH-BMPT'!$D$33,IF(J1237=33,'Equivalencia BH-BMPT'!$D$34,IF(J1237=34,'Equivalencia BH-BMPT'!$D$35,IF(J1237=35,'Equivalencia BH-BMPT'!$D$36,IF(J1237=36,'Equivalencia BH-BMPT'!$D$37,IF(J1237=37,'Equivalencia BH-BMPT'!$D$38,IF(J1237=38,'Equivalencia BH-BMPT'!#REF!,IF(J1237=39,'Equivalencia BH-BMPT'!$D$40,IF(J1237=40,'Equivalencia BH-BMPT'!$D$41,IF(J1237=41,'Equivalencia BH-BMPT'!$D$42,IF(J1237=42,'Equivalencia BH-BMPT'!$D$43,IF(J1237=43,'Equivalencia BH-BMPT'!$D$44,IF(J1237=44,'Equivalencia BH-BMPT'!$D$45,IF(J1237=45,'Equivalencia BH-BMPT'!$D$46,"No ha seleccionado un número de programa")))))))))))))))))))))))))))))))))))))))))))))</f>
        <v>No ha seleccionado un número de programa</v>
      </c>
      <c r="L1237" s="20"/>
      <c r="M1237" s="17"/>
      <c r="N1237" s="24"/>
      <c r="O1237" s="21"/>
      <c r="P1237" s="85"/>
      <c r="Q1237" s="22"/>
      <c r="R1237" s="22"/>
      <c r="S1237" s="22"/>
      <c r="T1237" s="22">
        <f t="shared" si="63"/>
        <v>0</v>
      </c>
      <c r="U1237" s="22"/>
      <c r="V1237" s="23"/>
      <c r="W1237" s="23"/>
      <c r="X1237" s="23"/>
      <c r="Y1237" s="17"/>
      <c r="Z1237" s="17"/>
      <c r="AA1237" s="39"/>
      <c r="AB1237" s="17"/>
      <c r="AC1237" s="17"/>
      <c r="AD1237" s="17"/>
      <c r="AE1237" s="17"/>
      <c r="AF1237" s="40" t="e">
        <f t="shared" si="64"/>
        <v>#DIV/0!</v>
      </c>
      <c r="AG1237" s="41"/>
      <c r="AH1237" s="41" t="b">
        <f t="shared" si="65"/>
        <v>1</v>
      </c>
    </row>
    <row r="1238" spans="1:34" ht="44.25" hidden="1" customHeight="1" thickBot="1" x14ac:dyDescent="0.3">
      <c r="A1238" s="17"/>
      <c r="B1238" s="17"/>
      <c r="C1238" s="3"/>
      <c r="D1238" s="17"/>
      <c r="E1238" s="3" t="str">
        <f>IF(D1238=1,'Tipo '!$B$2,IF(D1238=2,'Tipo '!$B$3,IF(D1238=3,'Tipo '!$B$4,IF(D1238=4,'Tipo '!$B$5,IF(D1238=5,'Tipo '!$B$6,IF(D1238=6,'Tipo '!$B$7,IF(D1238=7,'Tipo '!$B$8,IF(D1238=8,'Tipo '!$B$9,IF(D1238=9,'Tipo '!$B$10,IF(D1238=10,'Tipo '!$B$11,IF(D1238=11,'Tipo '!$B$12,IF(D1238=12,'Tipo '!$B$13,IF(D1238=13,'Tipo '!$B$14,IF(D1238=14,'Tipo '!$B$15,IF(D1238=15,'Tipo '!$B$16,IF(D1238=16,'Tipo '!$B$17,IF(D1238=17,'Tipo '!$B$18,IF(D1238=18,'Tipo '!$B$19,IF(D1238=19,'Tipo '!$B$20,IF(D1238=20,'Tipo '!$B$21,"No ha seleccionado un tipo de contrato válido"))))))))))))))))))))</f>
        <v>No ha seleccionado un tipo de contrato válido</v>
      </c>
      <c r="F1238" s="3"/>
      <c r="G1238" s="3"/>
      <c r="H1238" s="19"/>
      <c r="I1238" s="19"/>
      <c r="J1238" s="8"/>
      <c r="K1238" s="38" t="str">
        <f>IF(J1238=1,'Equivalencia BH-BMPT'!$D$2,IF(J1238=2,'Equivalencia BH-BMPT'!$D$3,IF(J1238=3,'Equivalencia BH-BMPT'!$D$4,IF(J1238=4,'Equivalencia BH-BMPT'!$D$5,IF(J1238=5,'Equivalencia BH-BMPT'!$D$6,IF(J1238=6,'Equivalencia BH-BMPT'!$D$7,IF(J1238=7,'Equivalencia BH-BMPT'!$D$8,IF(J1238=8,'Equivalencia BH-BMPT'!$D$9,IF(J1238=9,'Equivalencia BH-BMPT'!$D$10,IF(J1238=10,'Equivalencia BH-BMPT'!$D$11,IF(J1238=11,'Equivalencia BH-BMPT'!$D$12,IF(J1238=12,'Equivalencia BH-BMPT'!$D$13,IF(J1238=13,'Equivalencia BH-BMPT'!$D$14,IF(J1238=14,'Equivalencia BH-BMPT'!$D$15,IF(J1238=15,'Equivalencia BH-BMPT'!$D$16,IF(J1238=16,'Equivalencia BH-BMPT'!$D$17,IF(J1238=17,'Equivalencia BH-BMPT'!$D$18,IF(J1238=18,'Equivalencia BH-BMPT'!$D$19,IF(J1238=19,'Equivalencia BH-BMPT'!$D$20,IF(J1238=20,'Equivalencia BH-BMPT'!$D$21,IF(J1238=21,'Equivalencia BH-BMPT'!$D$22,IF(J1238=22,'Equivalencia BH-BMPT'!$D$23,IF(J1238=23,'Equivalencia BH-BMPT'!#REF!,IF(J1238=24,'Equivalencia BH-BMPT'!$D$25,IF(J1238=25,'Equivalencia BH-BMPT'!$D$26,IF(J1238=26,'Equivalencia BH-BMPT'!$D$27,IF(J1238=27,'Equivalencia BH-BMPT'!$D$28,IF(J1238=28,'Equivalencia BH-BMPT'!$D$29,IF(J1238=29,'Equivalencia BH-BMPT'!$D$30,IF(J1238=30,'Equivalencia BH-BMPT'!$D$31,IF(J1238=31,'Equivalencia BH-BMPT'!$D$32,IF(J1238=32,'Equivalencia BH-BMPT'!$D$33,IF(J1238=33,'Equivalencia BH-BMPT'!$D$34,IF(J1238=34,'Equivalencia BH-BMPT'!$D$35,IF(J1238=35,'Equivalencia BH-BMPT'!$D$36,IF(J1238=36,'Equivalencia BH-BMPT'!$D$37,IF(J1238=37,'Equivalencia BH-BMPT'!$D$38,IF(J1238=38,'Equivalencia BH-BMPT'!#REF!,IF(J1238=39,'Equivalencia BH-BMPT'!$D$40,IF(J1238=40,'Equivalencia BH-BMPT'!$D$41,IF(J1238=41,'Equivalencia BH-BMPT'!$D$42,IF(J1238=42,'Equivalencia BH-BMPT'!$D$43,IF(J1238=43,'Equivalencia BH-BMPT'!$D$44,IF(J1238=44,'Equivalencia BH-BMPT'!$D$45,IF(J1238=45,'Equivalencia BH-BMPT'!$D$46,"No ha seleccionado un número de programa")))))))))))))))))))))))))))))))))))))))))))))</f>
        <v>No ha seleccionado un número de programa</v>
      </c>
      <c r="L1238" s="20"/>
      <c r="M1238" s="17"/>
      <c r="N1238" s="24"/>
      <c r="O1238" s="21"/>
      <c r="P1238" s="85"/>
      <c r="Q1238" s="22"/>
      <c r="R1238" s="22"/>
      <c r="S1238" s="22"/>
      <c r="T1238" s="22">
        <f t="shared" ref="T1238:T1295" si="66">O1238+Q1238+S1238</f>
        <v>0</v>
      </c>
      <c r="U1238" s="22"/>
      <c r="V1238" s="23"/>
      <c r="W1238" s="23"/>
      <c r="X1238" s="23"/>
      <c r="Y1238" s="17"/>
      <c r="Z1238" s="17"/>
      <c r="AA1238" s="39"/>
      <c r="AB1238" s="17"/>
      <c r="AC1238" s="17"/>
      <c r="AD1238" s="17"/>
      <c r="AE1238" s="17"/>
      <c r="AF1238" s="40" t="e">
        <f t="shared" ref="AF1238:AF1295" si="67">SUM(U1238/T1238)</f>
        <v>#DIV/0!</v>
      </c>
      <c r="AG1238" s="41"/>
      <c r="AH1238" s="41" t="b">
        <f t="shared" ref="AH1238:AH1295" si="68">IF(I1238="Funcionamiento",J1238=0,J1238="")</f>
        <v>1</v>
      </c>
    </row>
    <row r="1239" spans="1:34" ht="44.25" hidden="1" customHeight="1" thickBot="1" x14ac:dyDescent="0.3">
      <c r="A1239" s="17"/>
      <c r="B1239" s="17"/>
      <c r="C1239" s="3"/>
      <c r="D1239" s="17"/>
      <c r="E1239" s="3" t="str">
        <f>IF(D1239=1,'Tipo '!$B$2,IF(D1239=2,'Tipo '!$B$3,IF(D1239=3,'Tipo '!$B$4,IF(D1239=4,'Tipo '!$B$5,IF(D1239=5,'Tipo '!$B$6,IF(D1239=6,'Tipo '!$B$7,IF(D1239=7,'Tipo '!$B$8,IF(D1239=8,'Tipo '!$B$9,IF(D1239=9,'Tipo '!$B$10,IF(D1239=10,'Tipo '!$B$11,IF(D1239=11,'Tipo '!$B$12,IF(D1239=12,'Tipo '!$B$13,IF(D1239=13,'Tipo '!$B$14,IF(D1239=14,'Tipo '!$B$15,IF(D1239=15,'Tipo '!$B$16,IF(D1239=16,'Tipo '!$B$17,IF(D1239=17,'Tipo '!$B$18,IF(D1239=18,'Tipo '!$B$19,IF(D1239=19,'Tipo '!$B$20,IF(D1239=20,'Tipo '!$B$21,"No ha seleccionado un tipo de contrato válido"))))))))))))))))))))</f>
        <v>No ha seleccionado un tipo de contrato válido</v>
      </c>
      <c r="F1239" s="3"/>
      <c r="G1239" s="3"/>
      <c r="H1239" s="19"/>
      <c r="I1239" s="19"/>
      <c r="J1239" s="8"/>
      <c r="K1239" s="38" t="str">
        <f>IF(J1239=1,'Equivalencia BH-BMPT'!$D$2,IF(J1239=2,'Equivalencia BH-BMPT'!$D$3,IF(J1239=3,'Equivalencia BH-BMPT'!$D$4,IF(J1239=4,'Equivalencia BH-BMPT'!$D$5,IF(J1239=5,'Equivalencia BH-BMPT'!$D$6,IF(J1239=6,'Equivalencia BH-BMPT'!$D$7,IF(J1239=7,'Equivalencia BH-BMPT'!$D$8,IF(J1239=8,'Equivalencia BH-BMPT'!$D$9,IF(J1239=9,'Equivalencia BH-BMPT'!$D$10,IF(J1239=10,'Equivalencia BH-BMPT'!$D$11,IF(J1239=11,'Equivalencia BH-BMPT'!$D$12,IF(J1239=12,'Equivalencia BH-BMPT'!$D$13,IF(J1239=13,'Equivalencia BH-BMPT'!$D$14,IF(J1239=14,'Equivalencia BH-BMPT'!$D$15,IF(J1239=15,'Equivalencia BH-BMPT'!$D$16,IF(J1239=16,'Equivalencia BH-BMPT'!$D$17,IF(J1239=17,'Equivalencia BH-BMPT'!$D$18,IF(J1239=18,'Equivalencia BH-BMPT'!$D$19,IF(J1239=19,'Equivalencia BH-BMPT'!$D$20,IF(J1239=20,'Equivalencia BH-BMPT'!$D$21,IF(J1239=21,'Equivalencia BH-BMPT'!$D$22,IF(J1239=22,'Equivalencia BH-BMPT'!$D$23,IF(J1239=23,'Equivalencia BH-BMPT'!#REF!,IF(J1239=24,'Equivalencia BH-BMPT'!$D$25,IF(J1239=25,'Equivalencia BH-BMPT'!$D$26,IF(J1239=26,'Equivalencia BH-BMPT'!$D$27,IF(J1239=27,'Equivalencia BH-BMPT'!$D$28,IF(J1239=28,'Equivalencia BH-BMPT'!$D$29,IF(J1239=29,'Equivalencia BH-BMPT'!$D$30,IF(J1239=30,'Equivalencia BH-BMPT'!$D$31,IF(J1239=31,'Equivalencia BH-BMPT'!$D$32,IF(J1239=32,'Equivalencia BH-BMPT'!$D$33,IF(J1239=33,'Equivalencia BH-BMPT'!$D$34,IF(J1239=34,'Equivalencia BH-BMPT'!$D$35,IF(J1239=35,'Equivalencia BH-BMPT'!$D$36,IF(J1239=36,'Equivalencia BH-BMPT'!$D$37,IF(J1239=37,'Equivalencia BH-BMPT'!$D$38,IF(J1239=38,'Equivalencia BH-BMPT'!#REF!,IF(J1239=39,'Equivalencia BH-BMPT'!$D$40,IF(J1239=40,'Equivalencia BH-BMPT'!$D$41,IF(J1239=41,'Equivalencia BH-BMPT'!$D$42,IF(J1239=42,'Equivalencia BH-BMPT'!$D$43,IF(J1239=43,'Equivalencia BH-BMPT'!$D$44,IF(J1239=44,'Equivalencia BH-BMPT'!$D$45,IF(J1239=45,'Equivalencia BH-BMPT'!$D$46,"No ha seleccionado un número de programa")))))))))))))))))))))))))))))))))))))))))))))</f>
        <v>No ha seleccionado un número de programa</v>
      </c>
      <c r="L1239" s="20"/>
      <c r="M1239" s="17"/>
      <c r="N1239" s="24"/>
      <c r="O1239" s="21"/>
      <c r="P1239" s="85"/>
      <c r="Q1239" s="22"/>
      <c r="R1239" s="22"/>
      <c r="S1239" s="22"/>
      <c r="T1239" s="22">
        <f t="shared" si="66"/>
        <v>0</v>
      </c>
      <c r="U1239" s="22"/>
      <c r="V1239" s="23"/>
      <c r="W1239" s="23"/>
      <c r="X1239" s="23"/>
      <c r="Y1239" s="17"/>
      <c r="Z1239" s="17"/>
      <c r="AA1239" s="39"/>
      <c r="AB1239" s="17"/>
      <c r="AC1239" s="17"/>
      <c r="AD1239" s="17"/>
      <c r="AE1239" s="17"/>
      <c r="AF1239" s="40" t="e">
        <f t="shared" si="67"/>
        <v>#DIV/0!</v>
      </c>
      <c r="AG1239" s="41"/>
      <c r="AH1239" s="41" t="b">
        <f t="shared" si="68"/>
        <v>1</v>
      </c>
    </row>
    <row r="1240" spans="1:34" ht="44.25" hidden="1" customHeight="1" thickBot="1" x14ac:dyDescent="0.3">
      <c r="A1240" s="17"/>
      <c r="B1240" s="17"/>
      <c r="C1240" s="3"/>
      <c r="D1240" s="17"/>
      <c r="E1240" s="3" t="str">
        <f>IF(D1240=1,'Tipo '!$B$2,IF(D1240=2,'Tipo '!$B$3,IF(D1240=3,'Tipo '!$B$4,IF(D1240=4,'Tipo '!$B$5,IF(D1240=5,'Tipo '!$B$6,IF(D1240=6,'Tipo '!$B$7,IF(D1240=7,'Tipo '!$B$8,IF(D1240=8,'Tipo '!$B$9,IF(D1240=9,'Tipo '!$B$10,IF(D1240=10,'Tipo '!$B$11,IF(D1240=11,'Tipo '!$B$12,IF(D1240=12,'Tipo '!$B$13,IF(D1240=13,'Tipo '!$B$14,IF(D1240=14,'Tipo '!$B$15,IF(D1240=15,'Tipo '!$B$16,IF(D1240=16,'Tipo '!$B$17,IF(D1240=17,'Tipo '!$B$18,IF(D1240=18,'Tipo '!$B$19,IF(D1240=19,'Tipo '!$B$20,IF(D1240=20,'Tipo '!$B$21,"No ha seleccionado un tipo de contrato válido"))))))))))))))))))))</f>
        <v>No ha seleccionado un tipo de contrato válido</v>
      </c>
      <c r="F1240" s="3"/>
      <c r="G1240" s="3"/>
      <c r="H1240" s="19"/>
      <c r="I1240" s="19"/>
      <c r="J1240" s="8"/>
      <c r="K1240" s="38" t="str">
        <f>IF(J1240=1,'Equivalencia BH-BMPT'!$D$2,IF(J1240=2,'Equivalencia BH-BMPT'!$D$3,IF(J1240=3,'Equivalencia BH-BMPT'!$D$4,IF(J1240=4,'Equivalencia BH-BMPT'!$D$5,IF(J1240=5,'Equivalencia BH-BMPT'!$D$6,IF(J1240=6,'Equivalencia BH-BMPT'!$D$7,IF(J1240=7,'Equivalencia BH-BMPT'!$D$8,IF(J1240=8,'Equivalencia BH-BMPT'!$D$9,IF(J1240=9,'Equivalencia BH-BMPT'!$D$10,IF(J1240=10,'Equivalencia BH-BMPT'!$D$11,IF(J1240=11,'Equivalencia BH-BMPT'!$D$12,IF(J1240=12,'Equivalencia BH-BMPT'!$D$13,IF(J1240=13,'Equivalencia BH-BMPT'!$D$14,IF(J1240=14,'Equivalencia BH-BMPT'!$D$15,IF(J1240=15,'Equivalencia BH-BMPT'!$D$16,IF(J1240=16,'Equivalencia BH-BMPT'!$D$17,IF(J1240=17,'Equivalencia BH-BMPT'!$D$18,IF(J1240=18,'Equivalencia BH-BMPT'!$D$19,IF(J1240=19,'Equivalencia BH-BMPT'!$D$20,IF(J1240=20,'Equivalencia BH-BMPT'!$D$21,IF(J1240=21,'Equivalencia BH-BMPT'!$D$22,IF(J1240=22,'Equivalencia BH-BMPT'!$D$23,IF(J1240=23,'Equivalencia BH-BMPT'!#REF!,IF(J1240=24,'Equivalencia BH-BMPT'!$D$25,IF(J1240=25,'Equivalencia BH-BMPT'!$D$26,IF(J1240=26,'Equivalencia BH-BMPT'!$D$27,IF(J1240=27,'Equivalencia BH-BMPT'!$D$28,IF(J1240=28,'Equivalencia BH-BMPT'!$D$29,IF(J1240=29,'Equivalencia BH-BMPT'!$D$30,IF(J1240=30,'Equivalencia BH-BMPT'!$D$31,IF(J1240=31,'Equivalencia BH-BMPT'!$D$32,IF(J1240=32,'Equivalencia BH-BMPT'!$D$33,IF(J1240=33,'Equivalencia BH-BMPT'!$D$34,IF(J1240=34,'Equivalencia BH-BMPT'!$D$35,IF(J1240=35,'Equivalencia BH-BMPT'!$D$36,IF(J1240=36,'Equivalencia BH-BMPT'!$D$37,IF(J1240=37,'Equivalencia BH-BMPT'!$D$38,IF(J1240=38,'Equivalencia BH-BMPT'!#REF!,IF(J1240=39,'Equivalencia BH-BMPT'!$D$40,IF(J1240=40,'Equivalencia BH-BMPT'!$D$41,IF(J1240=41,'Equivalencia BH-BMPT'!$D$42,IF(J1240=42,'Equivalencia BH-BMPT'!$D$43,IF(J1240=43,'Equivalencia BH-BMPT'!$D$44,IF(J1240=44,'Equivalencia BH-BMPT'!$D$45,IF(J1240=45,'Equivalencia BH-BMPT'!$D$46,"No ha seleccionado un número de programa")))))))))))))))))))))))))))))))))))))))))))))</f>
        <v>No ha seleccionado un número de programa</v>
      </c>
      <c r="L1240" s="20"/>
      <c r="M1240" s="17"/>
      <c r="N1240" s="24"/>
      <c r="O1240" s="21"/>
      <c r="P1240" s="85"/>
      <c r="Q1240" s="22"/>
      <c r="R1240" s="22"/>
      <c r="S1240" s="22"/>
      <c r="T1240" s="22">
        <f t="shared" si="66"/>
        <v>0</v>
      </c>
      <c r="U1240" s="22"/>
      <c r="V1240" s="23"/>
      <c r="W1240" s="23"/>
      <c r="X1240" s="23"/>
      <c r="Y1240" s="17"/>
      <c r="Z1240" s="17"/>
      <c r="AA1240" s="39"/>
      <c r="AB1240" s="17"/>
      <c r="AC1240" s="17"/>
      <c r="AD1240" s="17"/>
      <c r="AE1240" s="17"/>
      <c r="AF1240" s="40" t="e">
        <f t="shared" si="67"/>
        <v>#DIV/0!</v>
      </c>
      <c r="AG1240" s="41"/>
      <c r="AH1240" s="41" t="b">
        <f t="shared" si="68"/>
        <v>1</v>
      </c>
    </row>
    <row r="1241" spans="1:34" ht="44.25" hidden="1" customHeight="1" thickBot="1" x14ac:dyDescent="0.3">
      <c r="A1241" s="17"/>
      <c r="B1241" s="17"/>
      <c r="C1241" s="3"/>
      <c r="D1241" s="17"/>
      <c r="E1241" s="3" t="str">
        <f>IF(D1241=1,'Tipo '!$B$2,IF(D1241=2,'Tipo '!$B$3,IF(D1241=3,'Tipo '!$B$4,IF(D1241=4,'Tipo '!$B$5,IF(D1241=5,'Tipo '!$B$6,IF(D1241=6,'Tipo '!$B$7,IF(D1241=7,'Tipo '!$B$8,IF(D1241=8,'Tipo '!$B$9,IF(D1241=9,'Tipo '!$B$10,IF(D1241=10,'Tipo '!$B$11,IF(D1241=11,'Tipo '!$B$12,IF(D1241=12,'Tipo '!$B$13,IF(D1241=13,'Tipo '!$B$14,IF(D1241=14,'Tipo '!$B$15,IF(D1241=15,'Tipo '!$B$16,IF(D1241=16,'Tipo '!$B$17,IF(D1241=17,'Tipo '!$B$18,IF(D1241=18,'Tipo '!$B$19,IF(D1241=19,'Tipo '!$B$20,IF(D1241=20,'Tipo '!$B$21,"No ha seleccionado un tipo de contrato válido"))))))))))))))))))))</f>
        <v>No ha seleccionado un tipo de contrato válido</v>
      </c>
      <c r="F1241" s="3"/>
      <c r="G1241" s="3"/>
      <c r="H1241" s="19"/>
      <c r="I1241" s="19"/>
      <c r="J1241" s="8"/>
      <c r="K1241" s="38" t="str">
        <f>IF(J1241=1,'Equivalencia BH-BMPT'!$D$2,IF(J1241=2,'Equivalencia BH-BMPT'!$D$3,IF(J1241=3,'Equivalencia BH-BMPT'!$D$4,IF(J1241=4,'Equivalencia BH-BMPT'!$D$5,IF(J1241=5,'Equivalencia BH-BMPT'!$D$6,IF(J1241=6,'Equivalencia BH-BMPT'!$D$7,IF(J1241=7,'Equivalencia BH-BMPT'!$D$8,IF(J1241=8,'Equivalencia BH-BMPT'!$D$9,IF(J1241=9,'Equivalencia BH-BMPT'!$D$10,IF(J1241=10,'Equivalencia BH-BMPT'!$D$11,IF(J1241=11,'Equivalencia BH-BMPT'!$D$12,IF(J1241=12,'Equivalencia BH-BMPT'!$D$13,IF(J1241=13,'Equivalencia BH-BMPT'!$D$14,IF(J1241=14,'Equivalencia BH-BMPT'!$D$15,IF(J1241=15,'Equivalencia BH-BMPT'!$D$16,IF(J1241=16,'Equivalencia BH-BMPT'!$D$17,IF(J1241=17,'Equivalencia BH-BMPT'!$D$18,IF(J1241=18,'Equivalencia BH-BMPT'!$D$19,IF(J1241=19,'Equivalencia BH-BMPT'!$D$20,IF(J1241=20,'Equivalencia BH-BMPT'!$D$21,IF(J1241=21,'Equivalencia BH-BMPT'!$D$22,IF(J1241=22,'Equivalencia BH-BMPT'!$D$23,IF(J1241=23,'Equivalencia BH-BMPT'!#REF!,IF(J1241=24,'Equivalencia BH-BMPT'!$D$25,IF(J1241=25,'Equivalencia BH-BMPT'!$D$26,IF(J1241=26,'Equivalencia BH-BMPT'!$D$27,IF(J1241=27,'Equivalencia BH-BMPT'!$D$28,IF(J1241=28,'Equivalencia BH-BMPT'!$D$29,IF(J1241=29,'Equivalencia BH-BMPT'!$D$30,IF(J1241=30,'Equivalencia BH-BMPT'!$D$31,IF(J1241=31,'Equivalencia BH-BMPT'!$D$32,IF(J1241=32,'Equivalencia BH-BMPT'!$D$33,IF(J1241=33,'Equivalencia BH-BMPT'!$D$34,IF(J1241=34,'Equivalencia BH-BMPT'!$D$35,IF(J1241=35,'Equivalencia BH-BMPT'!$D$36,IF(J1241=36,'Equivalencia BH-BMPT'!$D$37,IF(J1241=37,'Equivalencia BH-BMPT'!$D$38,IF(J1241=38,'Equivalencia BH-BMPT'!#REF!,IF(J1241=39,'Equivalencia BH-BMPT'!$D$40,IF(J1241=40,'Equivalencia BH-BMPT'!$D$41,IF(J1241=41,'Equivalencia BH-BMPT'!$D$42,IF(J1241=42,'Equivalencia BH-BMPT'!$D$43,IF(J1241=43,'Equivalencia BH-BMPT'!$D$44,IF(J1241=44,'Equivalencia BH-BMPT'!$D$45,IF(J1241=45,'Equivalencia BH-BMPT'!$D$46,"No ha seleccionado un número de programa")))))))))))))))))))))))))))))))))))))))))))))</f>
        <v>No ha seleccionado un número de programa</v>
      </c>
      <c r="L1241" s="20"/>
      <c r="M1241" s="17"/>
      <c r="N1241" s="24"/>
      <c r="O1241" s="21"/>
      <c r="P1241" s="85"/>
      <c r="Q1241" s="22"/>
      <c r="R1241" s="22"/>
      <c r="S1241" s="22"/>
      <c r="T1241" s="22">
        <f t="shared" si="66"/>
        <v>0</v>
      </c>
      <c r="U1241" s="22"/>
      <c r="V1241" s="23"/>
      <c r="W1241" s="23"/>
      <c r="X1241" s="23"/>
      <c r="Y1241" s="17"/>
      <c r="Z1241" s="17"/>
      <c r="AA1241" s="39"/>
      <c r="AB1241" s="17"/>
      <c r="AC1241" s="17"/>
      <c r="AD1241" s="17"/>
      <c r="AE1241" s="17"/>
      <c r="AF1241" s="40" t="e">
        <f t="shared" si="67"/>
        <v>#DIV/0!</v>
      </c>
      <c r="AG1241" s="41"/>
      <c r="AH1241" s="41" t="b">
        <f t="shared" si="68"/>
        <v>1</v>
      </c>
    </row>
    <row r="1242" spans="1:34" ht="44.25" hidden="1" customHeight="1" thickBot="1" x14ac:dyDescent="0.3">
      <c r="A1242" s="17"/>
      <c r="B1242" s="17"/>
      <c r="C1242" s="3"/>
      <c r="D1242" s="17"/>
      <c r="E1242" s="3" t="str">
        <f>IF(D1242=1,'Tipo '!$B$2,IF(D1242=2,'Tipo '!$B$3,IF(D1242=3,'Tipo '!$B$4,IF(D1242=4,'Tipo '!$B$5,IF(D1242=5,'Tipo '!$B$6,IF(D1242=6,'Tipo '!$B$7,IF(D1242=7,'Tipo '!$B$8,IF(D1242=8,'Tipo '!$B$9,IF(D1242=9,'Tipo '!$B$10,IF(D1242=10,'Tipo '!$B$11,IF(D1242=11,'Tipo '!$B$12,IF(D1242=12,'Tipo '!$B$13,IF(D1242=13,'Tipo '!$B$14,IF(D1242=14,'Tipo '!$B$15,IF(D1242=15,'Tipo '!$B$16,IF(D1242=16,'Tipo '!$B$17,IF(D1242=17,'Tipo '!$B$18,IF(D1242=18,'Tipo '!$B$19,IF(D1242=19,'Tipo '!$B$20,IF(D1242=20,'Tipo '!$B$21,"No ha seleccionado un tipo de contrato válido"))))))))))))))))))))</f>
        <v>No ha seleccionado un tipo de contrato válido</v>
      </c>
      <c r="F1242" s="3"/>
      <c r="G1242" s="3"/>
      <c r="H1242" s="19"/>
      <c r="I1242" s="19"/>
      <c r="J1242" s="8"/>
      <c r="K1242" s="38" t="str">
        <f>IF(J1242=1,'Equivalencia BH-BMPT'!$D$2,IF(J1242=2,'Equivalencia BH-BMPT'!$D$3,IF(J1242=3,'Equivalencia BH-BMPT'!$D$4,IF(J1242=4,'Equivalencia BH-BMPT'!$D$5,IF(J1242=5,'Equivalencia BH-BMPT'!$D$6,IF(J1242=6,'Equivalencia BH-BMPT'!$D$7,IF(J1242=7,'Equivalencia BH-BMPT'!$D$8,IF(J1242=8,'Equivalencia BH-BMPT'!$D$9,IF(J1242=9,'Equivalencia BH-BMPT'!$D$10,IF(J1242=10,'Equivalencia BH-BMPT'!$D$11,IF(J1242=11,'Equivalencia BH-BMPT'!$D$12,IF(J1242=12,'Equivalencia BH-BMPT'!$D$13,IF(J1242=13,'Equivalencia BH-BMPT'!$D$14,IF(J1242=14,'Equivalencia BH-BMPT'!$D$15,IF(J1242=15,'Equivalencia BH-BMPT'!$D$16,IF(J1242=16,'Equivalencia BH-BMPT'!$D$17,IF(J1242=17,'Equivalencia BH-BMPT'!$D$18,IF(J1242=18,'Equivalencia BH-BMPT'!$D$19,IF(J1242=19,'Equivalencia BH-BMPT'!$D$20,IF(J1242=20,'Equivalencia BH-BMPT'!$D$21,IF(J1242=21,'Equivalencia BH-BMPT'!$D$22,IF(J1242=22,'Equivalencia BH-BMPT'!$D$23,IF(J1242=23,'Equivalencia BH-BMPT'!#REF!,IF(J1242=24,'Equivalencia BH-BMPT'!$D$25,IF(J1242=25,'Equivalencia BH-BMPT'!$D$26,IF(J1242=26,'Equivalencia BH-BMPT'!$D$27,IF(J1242=27,'Equivalencia BH-BMPT'!$D$28,IF(J1242=28,'Equivalencia BH-BMPT'!$D$29,IF(J1242=29,'Equivalencia BH-BMPT'!$D$30,IF(J1242=30,'Equivalencia BH-BMPT'!$D$31,IF(J1242=31,'Equivalencia BH-BMPT'!$D$32,IF(J1242=32,'Equivalencia BH-BMPT'!$D$33,IF(J1242=33,'Equivalencia BH-BMPT'!$D$34,IF(J1242=34,'Equivalencia BH-BMPT'!$D$35,IF(J1242=35,'Equivalencia BH-BMPT'!$D$36,IF(J1242=36,'Equivalencia BH-BMPT'!$D$37,IF(J1242=37,'Equivalencia BH-BMPT'!$D$38,IF(J1242=38,'Equivalencia BH-BMPT'!#REF!,IF(J1242=39,'Equivalencia BH-BMPT'!$D$40,IF(J1242=40,'Equivalencia BH-BMPT'!$D$41,IF(J1242=41,'Equivalencia BH-BMPT'!$D$42,IF(J1242=42,'Equivalencia BH-BMPT'!$D$43,IF(J1242=43,'Equivalencia BH-BMPT'!$D$44,IF(J1242=44,'Equivalencia BH-BMPT'!$D$45,IF(J1242=45,'Equivalencia BH-BMPT'!$D$46,"No ha seleccionado un número de programa")))))))))))))))))))))))))))))))))))))))))))))</f>
        <v>No ha seleccionado un número de programa</v>
      </c>
      <c r="L1242" s="20"/>
      <c r="M1242" s="17"/>
      <c r="N1242" s="24"/>
      <c r="O1242" s="21"/>
      <c r="P1242" s="85"/>
      <c r="Q1242" s="22"/>
      <c r="R1242" s="22"/>
      <c r="S1242" s="22"/>
      <c r="T1242" s="22">
        <f t="shared" si="66"/>
        <v>0</v>
      </c>
      <c r="U1242" s="22"/>
      <c r="V1242" s="23"/>
      <c r="W1242" s="23"/>
      <c r="X1242" s="23"/>
      <c r="Y1242" s="17"/>
      <c r="Z1242" s="17"/>
      <c r="AA1242" s="39"/>
      <c r="AB1242" s="17"/>
      <c r="AC1242" s="17"/>
      <c r="AD1242" s="17"/>
      <c r="AE1242" s="17"/>
      <c r="AF1242" s="40" t="e">
        <f t="shared" si="67"/>
        <v>#DIV/0!</v>
      </c>
      <c r="AG1242" s="41"/>
      <c r="AH1242" s="41" t="b">
        <f t="shared" si="68"/>
        <v>1</v>
      </c>
    </row>
    <row r="1243" spans="1:34" ht="44.25" hidden="1" customHeight="1" thickBot="1" x14ac:dyDescent="0.3">
      <c r="A1243" s="17"/>
      <c r="B1243" s="17"/>
      <c r="C1243" s="3"/>
      <c r="D1243" s="17"/>
      <c r="E1243" s="3" t="str">
        <f>IF(D1243=1,'Tipo '!$B$2,IF(D1243=2,'Tipo '!$B$3,IF(D1243=3,'Tipo '!$B$4,IF(D1243=4,'Tipo '!$B$5,IF(D1243=5,'Tipo '!$B$6,IF(D1243=6,'Tipo '!$B$7,IF(D1243=7,'Tipo '!$B$8,IF(D1243=8,'Tipo '!$B$9,IF(D1243=9,'Tipo '!$B$10,IF(D1243=10,'Tipo '!$B$11,IF(D1243=11,'Tipo '!$B$12,IF(D1243=12,'Tipo '!$B$13,IF(D1243=13,'Tipo '!$B$14,IF(D1243=14,'Tipo '!$B$15,IF(D1243=15,'Tipo '!$B$16,IF(D1243=16,'Tipo '!$B$17,IF(D1243=17,'Tipo '!$B$18,IF(D1243=18,'Tipo '!$B$19,IF(D1243=19,'Tipo '!$B$20,IF(D1243=20,'Tipo '!$B$21,"No ha seleccionado un tipo de contrato válido"))))))))))))))))))))</f>
        <v>No ha seleccionado un tipo de contrato válido</v>
      </c>
      <c r="F1243" s="3"/>
      <c r="G1243" s="3"/>
      <c r="H1243" s="19"/>
      <c r="I1243" s="19"/>
      <c r="J1243" s="8"/>
      <c r="K1243" s="38" t="str">
        <f>IF(J1243=1,'Equivalencia BH-BMPT'!$D$2,IF(J1243=2,'Equivalencia BH-BMPT'!$D$3,IF(J1243=3,'Equivalencia BH-BMPT'!$D$4,IF(J1243=4,'Equivalencia BH-BMPT'!$D$5,IF(J1243=5,'Equivalencia BH-BMPT'!$D$6,IF(J1243=6,'Equivalencia BH-BMPT'!$D$7,IF(J1243=7,'Equivalencia BH-BMPT'!$D$8,IF(J1243=8,'Equivalencia BH-BMPT'!$D$9,IF(J1243=9,'Equivalencia BH-BMPT'!$D$10,IF(J1243=10,'Equivalencia BH-BMPT'!$D$11,IF(J1243=11,'Equivalencia BH-BMPT'!$D$12,IF(J1243=12,'Equivalencia BH-BMPT'!$D$13,IF(J1243=13,'Equivalencia BH-BMPT'!$D$14,IF(J1243=14,'Equivalencia BH-BMPT'!$D$15,IF(J1243=15,'Equivalencia BH-BMPT'!$D$16,IF(J1243=16,'Equivalencia BH-BMPT'!$D$17,IF(J1243=17,'Equivalencia BH-BMPT'!$D$18,IF(J1243=18,'Equivalencia BH-BMPT'!$D$19,IF(J1243=19,'Equivalencia BH-BMPT'!$D$20,IF(J1243=20,'Equivalencia BH-BMPT'!$D$21,IF(J1243=21,'Equivalencia BH-BMPT'!$D$22,IF(J1243=22,'Equivalencia BH-BMPT'!$D$23,IF(J1243=23,'Equivalencia BH-BMPT'!#REF!,IF(J1243=24,'Equivalencia BH-BMPT'!$D$25,IF(J1243=25,'Equivalencia BH-BMPT'!$D$26,IF(J1243=26,'Equivalencia BH-BMPT'!$D$27,IF(J1243=27,'Equivalencia BH-BMPT'!$D$28,IF(J1243=28,'Equivalencia BH-BMPT'!$D$29,IF(J1243=29,'Equivalencia BH-BMPT'!$D$30,IF(J1243=30,'Equivalencia BH-BMPT'!$D$31,IF(J1243=31,'Equivalencia BH-BMPT'!$D$32,IF(J1243=32,'Equivalencia BH-BMPT'!$D$33,IF(J1243=33,'Equivalencia BH-BMPT'!$D$34,IF(J1243=34,'Equivalencia BH-BMPT'!$D$35,IF(J1243=35,'Equivalencia BH-BMPT'!$D$36,IF(J1243=36,'Equivalencia BH-BMPT'!$D$37,IF(J1243=37,'Equivalencia BH-BMPT'!$D$38,IF(J1243=38,'Equivalencia BH-BMPT'!#REF!,IF(J1243=39,'Equivalencia BH-BMPT'!$D$40,IF(J1243=40,'Equivalencia BH-BMPT'!$D$41,IF(J1243=41,'Equivalencia BH-BMPT'!$D$42,IF(J1243=42,'Equivalencia BH-BMPT'!$D$43,IF(J1243=43,'Equivalencia BH-BMPT'!$D$44,IF(J1243=44,'Equivalencia BH-BMPT'!$D$45,IF(J1243=45,'Equivalencia BH-BMPT'!$D$46,"No ha seleccionado un número de programa")))))))))))))))))))))))))))))))))))))))))))))</f>
        <v>No ha seleccionado un número de programa</v>
      </c>
      <c r="L1243" s="20"/>
      <c r="M1243" s="17"/>
      <c r="N1243" s="24"/>
      <c r="O1243" s="21"/>
      <c r="P1243" s="85"/>
      <c r="Q1243" s="22"/>
      <c r="R1243" s="22"/>
      <c r="S1243" s="22"/>
      <c r="T1243" s="22">
        <f t="shared" si="66"/>
        <v>0</v>
      </c>
      <c r="U1243" s="22"/>
      <c r="V1243" s="23"/>
      <c r="W1243" s="23"/>
      <c r="X1243" s="23"/>
      <c r="Y1243" s="17"/>
      <c r="Z1243" s="17"/>
      <c r="AA1243" s="39"/>
      <c r="AB1243" s="17"/>
      <c r="AC1243" s="17"/>
      <c r="AD1243" s="17"/>
      <c r="AE1243" s="17"/>
      <c r="AF1243" s="40" t="e">
        <f t="shared" si="67"/>
        <v>#DIV/0!</v>
      </c>
      <c r="AG1243" s="41"/>
      <c r="AH1243" s="41" t="b">
        <f t="shared" si="68"/>
        <v>1</v>
      </c>
    </row>
    <row r="1244" spans="1:34" ht="44.25" hidden="1" customHeight="1" thickBot="1" x14ac:dyDescent="0.3">
      <c r="A1244" s="17"/>
      <c r="B1244" s="17"/>
      <c r="C1244" s="3"/>
      <c r="D1244" s="17"/>
      <c r="E1244" s="3" t="str">
        <f>IF(D1244=1,'Tipo '!$B$2,IF(D1244=2,'Tipo '!$B$3,IF(D1244=3,'Tipo '!$B$4,IF(D1244=4,'Tipo '!$B$5,IF(D1244=5,'Tipo '!$B$6,IF(D1244=6,'Tipo '!$B$7,IF(D1244=7,'Tipo '!$B$8,IF(D1244=8,'Tipo '!$B$9,IF(D1244=9,'Tipo '!$B$10,IF(D1244=10,'Tipo '!$B$11,IF(D1244=11,'Tipo '!$B$12,IF(D1244=12,'Tipo '!$B$13,IF(D1244=13,'Tipo '!$B$14,IF(D1244=14,'Tipo '!$B$15,IF(D1244=15,'Tipo '!$B$16,IF(D1244=16,'Tipo '!$B$17,IF(D1244=17,'Tipo '!$B$18,IF(D1244=18,'Tipo '!$B$19,IF(D1244=19,'Tipo '!$B$20,IF(D1244=20,'Tipo '!$B$21,"No ha seleccionado un tipo de contrato válido"))))))))))))))))))))</f>
        <v>No ha seleccionado un tipo de contrato válido</v>
      </c>
      <c r="F1244" s="3"/>
      <c r="G1244" s="3"/>
      <c r="H1244" s="19"/>
      <c r="I1244" s="19"/>
      <c r="J1244" s="8"/>
      <c r="K1244" s="38" t="str">
        <f>IF(J1244=1,'Equivalencia BH-BMPT'!$D$2,IF(J1244=2,'Equivalencia BH-BMPT'!$D$3,IF(J1244=3,'Equivalencia BH-BMPT'!$D$4,IF(J1244=4,'Equivalencia BH-BMPT'!$D$5,IF(J1244=5,'Equivalencia BH-BMPT'!$D$6,IF(J1244=6,'Equivalencia BH-BMPT'!$D$7,IF(J1244=7,'Equivalencia BH-BMPT'!$D$8,IF(J1244=8,'Equivalencia BH-BMPT'!$D$9,IF(J1244=9,'Equivalencia BH-BMPT'!$D$10,IF(J1244=10,'Equivalencia BH-BMPT'!$D$11,IF(J1244=11,'Equivalencia BH-BMPT'!$D$12,IF(J1244=12,'Equivalencia BH-BMPT'!$D$13,IF(J1244=13,'Equivalencia BH-BMPT'!$D$14,IF(J1244=14,'Equivalencia BH-BMPT'!$D$15,IF(J1244=15,'Equivalencia BH-BMPT'!$D$16,IF(J1244=16,'Equivalencia BH-BMPT'!$D$17,IF(J1244=17,'Equivalencia BH-BMPT'!$D$18,IF(J1244=18,'Equivalencia BH-BMPT'!$D$19,IF(J1244=19,'Equivalencia BH-BMPT'!$D$20,IF(J1244=20,'Equivalencia BH-BMPT'!$D$21,IF(J1244=21,'Equivalencia BH-BMPT'!$D$22,IF(J1244=22,'Equivalencia BH-BMPT'!$D$23,IF(J1244=23,'Equivalencia BH-BMPT'!#REF!,IF(J1244=24,'Equivalencia BH-BMPT'!$D$25,IF(J1244=25,'Equivalencia BH-BMPT'!$D$26,IF(J1244=26,'Equivalencia BH-BMPT'!$D$27,IF(J1244=27,'Equivalencia BH-BMPT'!$D$28,IF(J1244=28,'Equivalencia BH-BMPT'!$D$29,IF(J1244=29,'Equivalencia BH-BMPT'!$D$30,IF(J1244=30,'Equivalencia BH-BMPT'!$D$31,IF(J1244=31,'Equivalencia BH-BMPT'!$D$32,IF(J1244=32,'Equivalencia BH-BMPT'!$D$33,IF(J1244=33,'Equivalencia BH-BMPT'!$D$34,IF(J1244=34,'Equivalencia BH-BMPT'!$D$35,IF(J1244=35,'Equivalencia BH-BMPT'!$D$36,IF(J1244=36,'Equivalencia BH-BMPT'!$D$37,IF(J1244=37,'Equivalencia BH-BMPT'!$D$38,IF(J1244=38,'Equivalencia BH-BMPT'!#REF!,IF(J1244=39,'Equivalencia BH-BMPT'!$D$40,IF(J1244=40,'Equivalencia BH-BMPT'!$D$41,IF(J1244=41,'Equivalencia BH-BMPT'!$D$42,IF(J1244=42,'Equivalencia BH-BMPT'!$D$43,IF(J1244=43,'Equivalencia BH-BMPT'!$D$44,IF(J1244=44,'Equivalencia BH-BMPT'!$D$45,IF(J1244=45,'Equivalencia BH-BMPT'!$D$46,"No ha seleccionado un número de programa")))))))))))))))))))))))))))))))))))))))))))))</f>
        <v>No ha seleccionado un número de programa</v>
      </c>
      <c r="L1244" s="20"/>
      <c r="M1244" s="17"/>
      <c r="N1244" s="24"/>
      <c r="O1244" s="21"/>
      <c r="P1244" s="85"/>
      <c r="Q1244" s="22"/>
      <c r="R1244" s="22"/>
      <c r="S1244" s="22"/>
      <c r="T1244" s="22">
        <f t="shared" si="66"/>
        <v>0</v>
      </c>
      <c r="U1244" s="22"/>
      <c r="V1244" s="23"/>
      <c r="W1244" s="23"/>
      <c r="X1244" s="23"/>
      <c r="Y1244" s="17"/>
      <c r="Z1244" s="17"/>
      <c r="AA1244" s="39"/>
      <c r="AB1244" s="17"/>
      <c r="AC1244" s="17"/>
      <c r="AD1244" s="17"/>
      <c r="AE1244" s="17"/>
      <c r="AF1244" s="40" t="e">
        <f t="shared" si="67"/>
        <v>#DIV/0!</v>
      </c>
      <c r="AG1244" s="41"/>
      <c r="AH1244" s="41" t="b">
        <f t="shared" si="68"/>
        <v>1</v>
      </c>
    </row>
    <row r="1245" spans="1:34" ht="44.25" hidden="1" customHeight="1" thickBot="1" x14ac:dyDescent="0.3">
      <c r="A1245" s="17"/>
      <c r="B1245" s="17"/>
      <c r="C1245" s="3"/>
      <c r="D1245" s="17"/>
      <c r="E1245" s="3" t="str">
        <f>IF(D1245=1,'Tipo '!$B$2,IF(D1245=2,'Tipo '!$B$3,IF(D1245=3,'Tipo '!$B$4,IF(D1245=4,'Tipo '!$B$5,IF(D1245=5,'Tipo '!$B$6,IF(D1245=6,'Tipo '!$B$7,IF(D1245=7,'Tipo '!$B$8,IF(D1245=8,'Tipo '!$B$9,IF(D1245=9,'Tipo '!$B$10,IF(D1245=10,'Tipo '!$B$11,IF(D1245=11,'Tipo '!$B$12,IF(D1245=12,'Tipo '!$B$13,IF(D1245=13,'Tipo '!$B$14,IF(D1245=14,'Tipo '!$B$15,IF(D1245=15,'Tipo '!$B$16,IF(D1245=16,'Tipo '!$B$17,IF(D1245=17,'Tipo '!$B$18,IF(D1245=18,'Tipo '!$B$19,IF(D1245=19,'Tipo '!$B$20,IF(D1245=20,'Tipo '!$B$21,"No ha seleccionado un tipo de contrato válido"))))))))))))))))))))</f>
        <v>No ha seleccionado un tipo de contrato válido</v>
      </c>
      <c r="F1245" s="3"/>
      <c r="G1245" s="3"/>
      <c r="H1245" s="19"/>
      <c r="I1245" s="19"/>
      <c r="J1245" s="8"/>
      <c r="K1245" s="38" t="str">
        <f>IF(J1245=1,'Equivalencia BH-BMPT'!$D$2,IF(J1245=2,'Equivalencia BH-BMPT'!$D$3,IF(J1245=3,'Equivalencia BH-BMPT'!$D$4,IF(J1245=4,'Equivalencia BH-BMPT'!$D$5,IF(J1245=5,'Equivalencia BH-BMPT'!$D$6,IF(J1245=6,'Equivalencia BH-BMPT'!$D$7,IF(J1245=7,'Equivalencia BH-BMPT'!$D$8,IF(J1245=8,'Equivalencia BH-BMPT'!$D$9,IF(J1245=9,'Equivalencia BH-BMPT'!$D$10,IF(J1245=10,'Equivalencia BH-BMPT'!$D$11,IF(J1245=11,'Equivalencia BH-BMPT'!$D$12,IF(J1245=12,'Equivalencia BH-BMPT'!$D$13,IF(J1245=13,'Equivalencia BH-BMPT'!$D$14,IF(J1245=14,'Equivalencia BH-BMPT'!$D$15,IF(J1245=15,'Equivalencia BH-BMPT'!$D$16,IF(J1245=16,'Equivalencia BH-BMPT'!$D$17,IF(J1245=17,'Equivalencia BH-BMPT'!$D$18,IF(J1245=18,'Equivalencia BH-BMPT'!$D$19,IF(J1245=19,'Equivalencia BH-BMPT'!$D$20,IF(J1245=20,'Equivalencia BH-BMPT'!$D$21,IF(J1245=21,'Equivalencia BH-BMPT'!$D$22,IF(J1245=22,'Equivalencia BH-BMPT'!$D$23,IF(J1245=23,'Equivalencia BH-BMPT'!#REF!,IF(J1245=24,'Equivalencia BH-BMPT'!$D$25,IF(J1245=25,'Equivalencia BH-BMPT'!$D$26,IF(J1245=26,'Equivalencia BH-BMPT'!$D$27,IF(J1245=27,'Equivalencia BH-BMPT'!$D$28,IF(J1245=28,'Equivalencia BH-BMPT'!$D$29,IF(J1245=29,'Equivalencia BH-BMPT'!$D$30,IF(J1245=30,'Equivalencia BH-BMPT'!$D$31,IF(J1245=31,'Equivalencia BH-BMPT'!$D$32,IF(J1245=32,'Equivalencia BH-BMPT'!$D$33,IF(J1245=33,'Equivalencia BH-BMPT'!$D$34,IF(J1245=34,'Equivalencia BH-BMPT'!$D$35,IF(J1245=35,'Equivalencia BH-BMPT'!$D$36,IF(J1245=36,'Equivalencia BH-BMPT'!$D$37,IF(J1245=37,'Equivalencia BH-BMPT'!$D$38,IF(J1245=38,'Equivalencia BH-BMPT'!#REF!,IF(J1245=39,'Equivalencia BH-BMPT'!$D$40,IF(J1245=40,'Equivalencia BH-BMPT'!$D$41,IF(J1245=41,'Equivalencia BH-BMPT'!$D$42,IF(J1245=42,'Equivalencia BH-BMPT'!$D$43,IF(J1245=43,'Equivalencia BH-BMPT'!$D$44,IF(J1245=44,'Equivalencia BH-BMPT'!$D$45,IF(J1245=45,'Equivalencia BH-BMPT'!$D$46,"No ha seleccionado un número de programa")))))))))))))))))))))))))))))))))))))))))))))</f>
        <v>No ha seleccionado un número de programa</v>
      </c>
      <c r="L1245" s="20"/>
      <c r="M1245" s="17"/>
      <c r="N1245" s="24"/>
      <c r="O1245" s="21"/>
      <c r="P1245" s="85"/>
      <c r="Q1245" s="22"/>
      <c r="R1245" s="22"/>
      <c r="S1245" s="22"/>
      <c r="T1245" s="22">
        <f t="shared" si="66"/>
        <v>0</v>
      </c>
      <c r="U1245" s="22"/>
      <c r="V1245" s="23"/>
      <c r="W1245" s="23"/>
      <c r="X1245" s="23"/>
      <c r="Y1245" s="17"/>
      <c r="Z1245" s="17"/>
      <c r="AA1245" s="39"/>
      <c r="AB1245" s="17"/>
      <c r="AC1245" s="17"/>
      <c r="AD1245" s="17"/>
      <c r="AE1245" s="17"/>
      <c r="AF1245" s="40" t="e">
        <f t="shared" si="67"/>
        <v>#DIV/0!</v>
      </c>
      <c r="AG1245" s="41"/>
      <c r="AH1245" s="41" t="b">
        <f t="shared" si="68"/>
        <v>1</v>
      </c>
    </row>
    <row r="1246" spans="1:34" ht="44.25" hidden="1" customHeight="1" thickBot="1" x14ac:dyDescent="0.3">
      <c r="A1246" s="17"/>
      <c r="B1246" s="17"/>
      <c r="C1246" s="3"/>
      <c r="D1246" s="17"/>
      <c r="E1246" s="3" t="str">
        <f>IF(D1246=1,'Tipo '!$B$2,IF(D1246=2,'Tipo '!$B$3,IF(D1246=3,'Tipo '!$B$4,IF(D1246=4,'Tipo '!$B$5,IF(D1246=5,'Tipo '!$B$6,IF(D1246=6,'Tipo '!$B$7,IF(D1246=7,'Tipo '!$B$8,IF(D1246=8,'Tipo '!$B$9,IF(D1246=9,'Tipo '!$B$10,IF(D1246=10,'Tipo '!$B$11,IF(D1246=11,'Tipo '!$B$12,IF(D1246=12,'Tipo '!$B$13,IF(D1246=13,'Tipo '!$B$14,IF(D1246=14,'Tipo '!$B$15,IF(D1246=15,'Tipo '!$B$16,IF(D1246=16,'Tipo '!$B$17,IF(D1246=17,'Tipo '!$B$18,IF(D1246=18,'Tipo '!$B$19,IF(D1246=19,'Tipo '!$B$20,IF(D1246=20,'Tipo '!$B$21,"No ha seleccionado un tipo de contrato válido"))))))))))))))))))))</f>
        <v>No ha seleccionado un tipo de contrato válido</v>
      </c>
      <c r="F1246" s="3"/>
      <c r="G1246" s="3"/>
      <c r="H1246" s="19"/>
      <c r="I1246" s="19"/>
      <c r="J1246" s="8"/>
      <c r="K1246" s="38" t="str">
        <f>IF(J1246=1,'Equivalencia BH-BMPT'!$D$2,IF(J1246=2,'Equivalencia BH-BMPT'!$D$3,IF(J1246=3,'Equivalencia BH-BMPT'!$D$4,IF(J1246=4,'Equivalencia BH-BMPT'!$D$5,IF(J1246=5,'Equivalencia BH-BMPT'!$D$6,IF(J1246=6,'Equivalencia BH-BMPT'!$D$7,IF(J1246=7,'Equivalencia BH-BMPT'!$D$8,IF(J1246=8,'Equivalencia BH-BMPT'!$D$9,IF(J1246=9,'Equivalencia BH-BMPT'!$D$10,IF(J1246=10,'Equivalencia BH-BMPT'!$D$11,IF(J1246=11,'Equivalencia BH-BMPT'!$D$12,IF(J1246=12,'Equivalencia BH-BMPT'!$D$13,IF(J1246=13,'Equivalencia BH-BMPT'!$D$14,IF(J1246=14,'Equivalencia BH-BMPT'!$D$15,IF(J1246=15,'Equivalencia BH-BMPT'!$D$16,IF(J1246=16,'Equivalencia BH-BMPT'!$D$17,IF(J1246=17,'Equivalencia BH-BMPT'!$D$18,IF(J1246=18,'Equivalencia BH-BMPT'!$D$19,IF(J1246=19,'Equivalencia BH-BMPT'!$D$20,IF(J1246=20,'Equivalencia BH-BMPT'!$D$21,IF(J1246=21,'Equivalencia BH-BMPT'!$D$22,IF(J1246=22,'Equivalencia BH-BMPT'!$D$23,IF(J1246=23,'Equivalencia BH-BMPT'!#REF!,IF(J1246=24,'Equivalencia BH-BMPT'!$D$25,IF(J1246=25,'Equivalencia BH-BMPT'!$D$26,IF(J1246=26,'Equivalencia BH-BMPT'!$D$27,IF(J1246=27,'Equivalencia BH-BMPT'!$D$28,IF(J1246=28,'Equivalencia BH-BMPT'!$D$29,IF(J1246=29,'Equivalencia BH-BMPT'!$D$30,IF(J1246=30,'Equivalencia BH-BMPT'!$D$31,IF(J1246=31,'Equivalencia BH-BMPT'!$D$32,IF(J1246=32,'Equivalencia BH-BMPT'!$D$33,IF(J1246=33,'Equivalencia BH-BMPT'!$D$34,IF(J1246=34,'Equivalencia BH-BMPT'!$D$35,IF(J1246=35,'Equivalencia BH-BMPT'!$D$36,IF(J1246=36,'Equivalencia BH-BMPT'!$D$37,IF(J1246=37,'Equivalencia BH-BMPT'!$D$38,IF(J1246=38,'Equivalencia BH-BMPT'!#REF!,IF(J1246=39,'Equivalencia BH-BMPT'!$D$40,IF(J1246=40,'Equivalencia BH-BMPT'!$D$41,IF(J1246=41,'Equivalencia BH-BMPT'!$D$42,IF(J1246=42,'Equivalencia BH-BMPT'!$D$43,IF(J1246=43,'Equivalencia BH-BMPT'!$D$44,IF(J1246=44,'Equivalencia BH-BMPT'!$D$45,IF(J1246=45,'Equivalencia BH-BMPT'!$D$46,"No ha seleccionado un número de programa")))))))))))))))))))))))))))))))))))))))))))))</f>
        <v>No ha seleccionado un número de programa</v>
      </c>
      <c r="L1246" s="20"/>
      <c r="M1246" s="17"/>
      <c r="N1246" s="24"/>
      <c r="O1246" s="21"/>
      <c r="P1246" s="85"/>
      <c r="Q1246" s="22"/>
      <c r="R1246" s="22"/>
      <c r="S1246" s="22"/>
      <c r="T1246" s="22">
        <f t="shared" si="66"/>
        <v>0</v>
      </c>
      <c r="U1246" s="22"/>
      <c r="V1246" s="23"/>
      <c r="W1246" s="23"/>
      <c r="X1246" s="23"/>
      <c r="Y1246" s="17"/>
      <c r="Z1246" s="17"/>
      <c r="AA1246" s="39"/>
      <c r="AB1246" s="17"/>
      <c r="AC1246" s="17"/>
      <c r="AD1246" s="17"/>
      <c r="AE1246" s="17"/>
      <c r="AF1246" s="40" t="e">
        <f t="shared" si="67"/>
        <v>#DIV/0!</v>
      </c>
      <c r="AG1246" s="41"/>
      <c r="AH1246" s="41" t="b">
        <f t="shared" si="68"/>
        <v>1</v>
      </c>
    </row>
    <row r="1247" spans="1:34" ht="44.25" hidden="1" customHeight="1" thickBot="1" x14ac:dyDescent="0.3">
      <c r="A1247" s="17"/>
      <c r="B1247" s="17"/>
      <c r="C1247" s="3"/>
      <c r="D1247" s="17"/>
      <c r="E1247" s="3" t="str">
        <f>IF(D1247=1,'Tipo '!$B$2,IF(D1247=2,'Tipo '!$B$3,IF(D1247=3,'Tipo '!$B$4,IF(D1247=4,'Tipo '!$B$5,IF(D1247=5,'Tipo '!$B$6,IF(D1247=6,'Tipo '!$B$7,IF(D1247=7,'Tipo '!$B$8,IF(D1247=8,'Tipo '!$B$9,IF(D1247=9,'Tipo '!$B$10,IF(D1247=10,'Tipo '!$B$11,IF(D1247=11,'Tipo '!$B$12,IF(D1247=12,'Tipo '!$B$13,IF(D1247=13,'Tipo '!$B$14,IF(D1247=14,'Tipo '!$B$15,IF(D1247=15,'Tipo '!$B$16,IF(D1247=16,'Tipo '!$B$17,IF(D1247=17,'Tipo '!$B$18,IF(D1247=18,'Tipo '!$B$19,IF(D1247=19,'Tipo '!$B$20,IF(D1247=20,'Tipo '!$B$21,"No ha seleccionado un tipo de contrato válido"))))))))))))))))))))</f>
        <v>No ha seleccionado un tipo de contrato válido</v>
      </c>
      <c r="F1247" s="3"/>
      <c r="G1247" s="3"/>
      <c r="H1247" s="19"/>
      <c r="I1247" s="19"/>
      <c r="J1247" s="8"/>
      <c r="K1247" s="38" t="str">
        <f>IF(J1247=1,'Equivalencia BH-BMPT'!$D$2,IF(J1247=2,'Equivalencia BH-BMPT'!$D$3,IF(J1247=3,'Equivalencia BH-BMPT'!$D$4,IF(J1247=4,'Equivalencia BH-BMPT'!$D$5,IF(J1247=5,'Equivalencia BH-BMPT'!$D$6,IF(J1247=6,'Equivalencia BH-BMPT'!$D$7,IF(J1247=7,'Equivalencia BH-BMPT'!$D$8,IF(J1247=8,'Equivalencia BH-BMPT'!$D$9,IF(J1247=9,'Equivalencia BH-BMPT'!$D$10,IF(J1247=10,'Equivalencia BH-BMPT'!$D$11,IF(J1247=11,'Equivalencia BH-BMPT'!$D$12,IF(J1247=12,'Equivalencia BH-BMPT'!$D$13,IF(J1247=13,'Equivalencia BH-BMPT'!$D$14,IF(J1247=14,'Equivalencia BH-BMPT'!$D$15,IF(J1247=15,'Equivalencia BH-BMPT'!$D$16,IF(J1247=16,'Equivalencia BH-BMPT'!$D$17,IF(J1247=17,'Equivalencia BH-BMPT'!$D$18,IF(J1247=18,'Equivalencia BH-BMPT'!$D$19,IF(J1247=19,'Equivalencia BH-BMPT'!$D$20,IF(J1247=20,'Equivalencia BH-BMPT'!$D$21,IF(J1247=21,'Equivalencia BH-BMPT'!$D$22,IF(J1247=22,'Equivalencia BH-BMPT'!$D$23,IF(J1247=23,'Equivalencia BH-BMPT'!#REF!,IF(J1247=24,'Equivalencia BH-BMPT'!$D$25,IF(J1247=25,'Equivalencia BH-BMPT'!$D$26,IF(J1247=26,'Equivalencia BH-BMPT'!$D$27,IF(J1247=27,'Equivalencia BH-BMPT'!$D$28,IF(J1247=28,'Equivalencia BH-BMPT'!$D$29,IF(J1247=29,'Equivalencia BH-BMPT'!$D$30,IF(J1247=30,'Equivalencia BH-BMPT'!$D$31,IF(J1247=31,'Equivalencia BH-BMPT'!$D$32,IF(J1247=32,'Equivalencia BH-BMPT'!$D$33,IF(J1247=33,'Equivalencia BH-BMPT'!$D$34,IF(J1247=34,'Equivalencia BH-BMPT'!$D$35,IF(J1247=35,'Equivalencia BH-BMPT'!$D$36,IF(J1247=36,'Equivalencia BH-BMPT'!$D$37,IF(J1247=37,'Equivalencia BH-BMPT'!$D$38,IF(J1247=38,'Equivalencia BH-BMPT'!#REF!,IF(J1247=39,'Equivalencia BH-BMPT'!$D$40,IF(J1247=40,'Equivalencia BH-BMPT'!$D$41,IF(J1247=41,'Equivalencia BH-BMPT'!$D$42,IF(J1247=42,'Equivalencia BH-BMPT'!$D$43,IF(J1247=43,'Equivalencia BH-BMPT'!$D$44,IF(J1247=44,'Equivalencia BH-BMPT'!$D$45,IF(J1247=45,'Equivalencia BH-BMPT'!$D$46,"No ha seleccionado un número de programa")))))))))))))))))))))))))))))))))))))))))))))</f>
        <v>No ha seleccionado un número de programa</v>
      </c>
      <c r="L1247" s="20"/>
      <c r="M1247" s="17"/>
      <c r="N1247" s="24"/>
      <c r="O1247" s="21"/>
      <c r="P1247" s="85"/>
      <c r="Q1247" s="22"/>
      <c r="R1247" s="22"/>
      <c r="S1247" s="22"/>
      <c r="T1247" s="22">
        <f t="shared" si="66"/>
        <v>0</v>
      </c>
      <c r="U1247" s="22"/>
      <c r="V1247" s="23"/>
      <c r="W1247" s="23"/>
      <c r="X1247" s="23"/>
      <c r="Y1247" s="17"/>
      <c r="Z1247" s="17"/>
      <c r="AA1247" s="39"/>
      <c r="AB1247" s="17"/>
      <c r="AC1247" s="17"/>
      <c r="AD1247" s="17"/>
      <c r="AE1247" s="17"/>
      <c r="AF1247" s="40" t="e">
        <f t="shared" si="67"/>
        <v>#DIV/0!</v>
      </c>
      <c r="AG1247" s="41"/>
      <c r="AH1247" s="41" t="b">
        <f t="shared" si="68"/>
        <v>1</v>
      </c>
    </row>
    <row r="1248" spans="1:34" ht="44.25" hidden="1" customHeight="1" thickBot="1" x14ac:dyDescent="0.3">
      <c r="A1248" s="17"/>
      <c r="B1248" s="17"/>
      <c r="C1248" s="3"/>
      <c r="D1248" s="17"/>
      <c r="E1248" s="3" t="str">
        <f>IF(D1248=1,'Tipo '!$B$2,IF(D1248=2,'Tipo '!$B$3,IF(D1248=3,'Tipo '!$B$4,IF(D1248=4,'Tipo '!$B$5,IF(D1248=5,'Tipo '!$B$6,IF(D1248=6,'Tipo '!$B$7,IF(D1248=7,'Tipo '!$B$8,IF(D1248=8,'Tipo '!$B$9,IF(D1248=9,'Tipo '!$B$10,IF(D1248=10,'Tipo '!$B$11,IF(D1248=11,'Tipo '!$B$12,IF(D1248=12,'Tipo '!$B$13,IF(D1248=13,'Tipo '!$B$14,IF(D1248=14,'Tipo '!$B$15,IF(D1248=15,'Tipo '!$B$16,IF(D1248=16,'Tipo '!$B$17,IF(D1248=17,'Tipo '!$B$18,IF(D1248=18,'Tipo '!$B$19,IF(D1248=19,'Tipo '!$B$20,IF(D1248=20,'Tipo '!$B$21,"No ha seleccionado un tipo de contrato válido"))))))))))))))))))))</f>
        <v>No ha seleccionado un tipo de contrato válido</v>
      </c>
      <c r="F1248" s="3"/>
      <c r="G1248" s="3"/>
      <c r="H1248" s="19"/>
      <c r="I1248" s="19"/>
      <c r="J1248" s="8"/>
      <c r="K1248" s="38" t="str">
        <f>IF(J1248=1,'Equivalencia BH-BMPT'!$D$2,IF(J1248=2,'Equivalencia BH-BMPT'!$D$3,IF(J1248=3,'Equivalencia BH-BMPT'!$D$4,IF(J1248=4,'Equivalencia BH-BMPT'!$D$5,IF(J1248=5,'Equivalencia BH-BMPT'!$D$6,IF(J1248=6,'Equivalencia BH-BMPT'!$D$7,IF(J1248=7,'Equivalencia BH-BMPT'!$D$8,IF(J1248=8,'Equivalencia BH-BMPT'!$D$9,IF(J1248=9,'Equivalencia BH-BMPT'!$D$10,IF(J1248=10,'Equivalencia BH-BMPT'!$D$11,IF(J1248=11,'Equivalencia BH-BMPT'!$D$12,IF(J1248=12,'Equivalencia BH-BMPT'!$D$13,IF(J1248=13,'Equivalencia BH-BMPT'!$D$14,IF(J1248=14,'Equivalencia BH-BMPT'!$D$15,IF(J1248=15,'Equivalencia BH-BMPT'!$D$16,IF(J1248=16,'Equivalencia BH-BMPT'!$D$17,IF(J1248=17,'Equivalencia BH-BMPT'!$D$18,IF(J1248=18,'Equivalencia BH-BMPT'!$D$19,IF(J1248=19,'Equivalencia BH-BMPT'!$D$20,IF(J1248=20,'Equivalencia BH-BMPT'!$D$21,IF(J1248=21,'Equivalencia BH-BMPT'!$D$22,IF(J1248=22,'Equivalencia BH-BMPT'!$D$23,IF(J1248=23,'Equivalencia BH-BMPT'!#REF!,IF(J1248=24,'Equivalencia BH-BMPT'!$D$25,IF(J1248=25,'Equivalencia BH-BMPT'!$D$26,IF(J1248=26,'Equivalencia BH-BMPT'!$D$27,IF(J1248=27,'Equivalencia BH-BMPT'!$D$28,IF(J1248=28,'Equivalencia BH-BMPT'!$D$29,IF(J1248=29,'Equivalencia BH-BMPT'!$D$30,IF(J1248=30,'Equivalencia BH-BMPT'!$D$31,IF(J1248=31,'Equivalencia BH-BMPT'!$D$32,IF(J1248=32,'Equivalencia BH-BMPT'!$D$33,IF(J1248=33,'Equivalencia BH-BMPT'!$D$34,IF(J1248=34,'Equivalencia BH-BMPT'!$D$35,IF(J1248=35,'Equivalencia BH-BMPT'!$D$36,IF(J1248=36,'Equivalencia BH-BMPT'!$D$37,IF(J1248=37,'Equivalencia BH-BMPT'!$D$38,IF(J1248=38,'Equivalencia BH-BMPT'!#REF!,IF(J1248=39,'Equivalencia BH-BMPT'!$D$40,IF(J1248=40,'Equivalencia BH-BMPT'!$D$41,IF(J1248=41,'Equivalencia BH-BMPT'!$D$42,IF(J1248=42,'Equivalencia BH-BMPT'!$D$43,IF(J1248=43,'Equivalencia BH-BMPT'!$D$44,IF(J1248=44,'Equivalencia BH-BMPT'!$D$45,IF(J1248=45,'Equivalencia BH-BMPT'!$D$46,"No ha seleccionado un número de programa")))))))))))))))))))))))))))))))))))))))))))))</f>
        <v>No ha seleccionado un número de programa</v>
      </c>
      <c r="L1248" s="20"/>
      <c r="M1248" s="17"/>
      <c r="N1248" s="24"/>
      <c r="O1248" s="21"/>
      <c r="P1248" s="85"/>
      <c r="Q1248" s="22"/>
      <c r="R1248" s="22"/>
      <c r="S1248" s="22"/>
      <c r="T1248" s="22">
        <f t="shared" si="66"/>
        <v>0</v>
      </c>
      <c r="U1248" s="22"/>
      <c r="V1248" s="23"/>
      <c r="W1248" s="23"/>
      <c r="X1248" s="23"/>
      <c r="Y1248" s="17"/>
      <c r="Z1248" s="17"/>
      <c r="AA1248" s="39"/>
      <c r="AB1248" s="17"/>
      <c r="AC1248" s="17"/>
      <c r="AD1248" s="17"/>
      <c r="AE1248" s="17"/>
      <c r="AF1248" s="40" t="e">
        <f t="shared" si="67"/>
        <v>#DIV/0!</v>
      </c>
      <c r="AG1248" s="41"/>
      <c r="AH1248" s="41" t="b">
        <f t="shared" si="68"/>
        <v>1</v>
      </c>
    </row>
    <row r="1249" spans="1:34" ht="44.25" hidden="1" customHeight="1" thickBot="1" x14ac:dyDescent="0.3">
      <c r="A1249" s="17"/>
      <c r="B1249" s="17"/>
      <c r="C1249" s="3"/>
      <c r="D1249" s="17"/>
      <c r="E1249" s="3" t="str">
        <f>IF(D1249=1,'Tipo '!$B$2,IF(D1249=2,'Tipo '!$B$3,IF(D1249=3,'Tipo '!$B$4,IF(D1249=4,'Tipo '!$B$5,IF(D1249=5,'Tipo '!$B$6,IF(D1249=6,'Tipo '!$B$7,IF(D1249=7,'Tipo '!$B$8,IF(D1249=8,'Tipo '!$B$9,IF(D1249=9,'Tipo '!$B$10,IF(D1249=10,'Tipo '!$B$11,IF(D1249=11,'Tipo '!$B$12,IF(D1249=12,'Tipo '!$B$13,IF(D1249=13,'Tipo '!$B$14,IF(D1249=14,'Tipo '!$B$15,IF(D1249=15,'Tipo '!$B$16,IF(D1249=16,'Tipo '!$B$17,IF(D1249=17,'Tipo '!$B$18,IF(D1249=18,'Tipo '!$B$19,IF(D1249=19,'Tipo '!$B$20,IF(D1249=20,'Tipo '!$B$21,"No ha seleccionado un tipo de contrato válido"))))))))))))))))))))</f>
        <v>No ha seleccionado un tipo de contrato válido</v>
      </c>
      <c r="F1249" s="3"/>
      <c r="G1249" s="3"/>
      <c r="H1249" s="19"/>
      <c r="I1249" s="19"/>
      <c r="J1249" s="8"/>
      <c r="K1249" s="38" t="str">
        <f>IF(J1249=1,'Equivalencia BH-BMPT'!$D$2,IF(J1249=2,'Equivalencia BH-BMPT'!$D$3,IF(J1249=3,'Equivalencia BH-BMPT'!$D$4,IF(J1249=4,'Equivalencia BH-BMPT'!$D$5,IF(J1249=5,'Equivalencia BH-BMPT'!$D$6,IF(J1249=6,'Equivalencia BH-BMPT'!$D$7,IF(J1249=7,'Equivalencia BH-BMPT'!$D$8,IF(J1249=8,'Equivalencia BH-BMPT'!$D$9,IF(J1249=9,'Equivalencia BH-BMPT'!$D$10,IF(J1249=10,'Equivalencia BH-BMPT'!$D$11,IF(J1249=11,'Equivalencia BH-BMPT'!$D$12,IF(J1249=12,'Equivalencia BH-BMPT'!$D$13,IF(J1249=13,'Equivalencia BH-BMPT'!$D$14,IF(J1249=14,'Equivalencia BH-BMPT'!$D$15,IF(J1249=15,'Equivalencia BH-BMPT'!$D$16,IF(J1249=16,'Equivalencia BH-BMPT'!$D$17,IF(J1249=17,'Equivalencia BH-BMPT'!$D$18,IF(J1249=18,'Equivalencia BH-BMPT'!$D$19,IF(J1249=19,'Equivalencia BH-BMPT'!$D$20,IF(J1249=20,'Equivalencia BH-BMPT'!$D$21,IF(J1249=21,'Equivalencia BH-BMPT'!$D$22,IF(J1249=22,'Equivalencia BH-BMPT'!$D$23,IF(J1249=23,'Equivalencia BH-BMPT'!#REF!,IF(J1249=24,'Equivalencia BH-BMPT'!$D$25,IF(J1249=25,'Equivalencia BH-BMPT'!$D$26,IF(J1249=26,'Equivalencia BH-BMPT'!$D$27,IF(J1249=27,'Equivalencia BH-BMPT'!$D$28,IF(J1249=28,'Equivalencia BH-BMPT'!$D$29,IF(J1249=29,'Equivalencia BH-BMPT'!$D$30,IF(J1249=30,'Equivalencia BH-BMPT'!$D$31,IF(J1249=31,'Equivalencia BH-BMPT'!$D$32,IF(J1249=32,'Equivalencia BH-BMPT'!$D$33,IF(J1249=33,'Equivalencia BH-BMPT'!$D$34,IF(J1249=34,'Equivalencia BH-BMPT'!$D$35,IF(J1249=35,'Equivalencia BH-BMPT'!$D$36,IF(J1249=36,'Equivalencia BH-BMPT'!$D$37,IF(J1249=37,'Equivalencia BH-BMPT'!$D$38,IF(J1249=38,'Equivalencia BH-BMPT'!#REF!,IF(J1249=39,'Equivalencia BH-BMPT'!$D$40,IF(J1249=40,'Equivalencia BH-BMPT'!$D$41,IF(J1249=41,'Equivalencia BH-BMPT'!$D$42,IF(J1249=42,'Equivalencia BH-BMPT'!$D$43,IF(J1249=43,'Equivalencia BH-BMPT'!$D$44,IF(J1249=44,'Equivalencia BH-BMPT'!$D$45,IF(J1249=45,'Equivalencia BH-BMPT'!$D$46,"No ha seleccionado un número de programa")))))))))))))))))))))))))))))))))))))))))))))</f>
        <v>No ha seleccionado un número de programa</v>
      </c>
      <c r="L1249" s="20"/>
      <c r="M1249" s="17"/>
      <c r="N1249" s="24"/>
      <c r="O1249" s="21"/>
      <c r="P1249" s="85"/>
      <c r="Q1249" s="22"/>
      <c r="R1249" s="22"/>
      <c r="S1249" s="22"/>
      <c r="T1249" s="22">
        <f t="shared" si="66"/>
        <v>0</v>
      </c>
      <c r="U1249" s="22"/>
      <c r="V1249" s="23"/>
      <c r="W1249" s="23"/>
      <c r="X1249" s="23"/>
      <c r="Y1249" s="17"/>
      <c r="Z1249" s="17"/>
      <c r="AA1249" s="39"/>
      <c r="AB1249" s="17"/>
      <c r="AC1249" s="17"/>
      <c r="AD1249" s="17"/>
      <c r="AE1249" s="17"/>
      <c r="AF1249" s="40" t="e">
        <f t="shared" si="67"/>
        <v>#DIV/0!</v>
      </c>
      <c r="AG1249" s="41"/>
      <c r="AH1249" s="41" t="b">
        <f t="shared" si="68"/>
        <v>1</v>
      </c>
    </row>
    <row r="1250" spans="1:34" ht="44.25" hidden="1" customHeight="1" thickBot="1" x14ac:dyDescent="0.3">
      <c r="A1250" s="17"/>
      <c r="B1250" s="17"/>
      <c r="C1250" s="3"/>
      <c r="D1250" s="17"/>
      <c r="E1250" s="3" t="str">
        <f>IF(D1250=1,'Tipo '!$B$2,IF(D1250=2,'Tipo '!$B$3,IF(D1250=3,'Tipo '!$B$4,IF(D1250=4,'Tipo '!$B$5,IF(D1250=5,'Tipo '!$B$6,IF(D1250=6,'Tipo '!$B$7,IF(D1250=7,'Tipo '!$B$8,IF(D1250=8,'Tipo '!$B$9,IF(D1250=9,'Tipo '!$B$10,IF(D1250=10,'Tipo '!$B$11,IF(D1250=11,'Tipo '!$B$12,IF(D1250=12,'Tipo '!$B$13,IF(D1250=13,'Tipo '!$B$14,IF(D1250=14,'Tipo '!$B$15,IF(D1250=15,'Tipo '!$B$16,IF(D1250=16,'Tipo '!$B$17,IF(D1250=17,'Tipo '!$B$18,IF(D1250=18,'Tipo '!$B$19,IF(D1250=19,'Tipo '!$B$20,IF(D1250=20,'Tipo '!$B$21,"No ha seleccionado un tipo de contrato válido"))))))))))))))))))))</f>
        <v>No ha seleccionado un tipo de contrato válido</v>
      </c>
      <c r="F1250" s="3"/>
      <c r="G1250" s="3"/>
      <c r="H1250" s="19"/>
      <c r="I1250" s="19"/>
      <c r="J1250" s="8"/>
      <c r="K1250" s="38" t="str">
        <f>IF(J1250=1,'Equivalencia BH-BMPT'!$D$2,IF(J1250=2,'Equivalencia BH-BMPT'!$D$3,IF(J1250=3,'Equivalencia BH-BMPT'!$D$4,IF(J1250=4,'Equivalencia BH-BMPT'!$D$5,IF(J1250=5,'Equivalencia BH-BMPT'!$D$6,IF(J1250=6,'Equivalencia BH-BMPT'!$D$7,IF(J1250=7,'Equivalencia BH-BMPT'!$D$8,IF(J1250=8,'Equivalencia BH-BMPT'!$D$9,IF(J1250=9,'Equivalencia BH-BMPT'!$D$10,IF(J1250=10,'Equivalencia BH-BMPT'!$D$11,IF(J1250=11,'Equivalencia BH-BMPT'!$D$12,IF(J1250=12,'Equivalencia BH-BMPT'!$D$13,IF(J1250=13,'Equivalencia BH-BMPT'!$D$14,IF(J1250=14,'Equivalencia BH-BMPT'!$D$15,IF(J1250=15,'Equivalencia BH-BMPT'!$D$16,IF(J1250=16,'Equivalencia BH-BMPT'!$D$17,IF(J1250=17,'Equivalencia BH-BMPT'!$D$18,IF(J1250=18,'Equivalencia BH-BMPT'!$D$19,IF(J1250=19,'Equivalencia BH-BMPT'!$D$20,IF(J1250=20,'Equivalencia BH-BMPT'!$D$21,IF(J1250=21,'Equivalencia BH-BMPT'!$D$22,IF(J1250=22,'Equivalencia BH-BMPT'!$D$23,IF(J1250=23,'Equivalencia BH-BMPT'!#REF!,IF(J1250=24,'Equivalencia BH-BMPT'!$D$25,IF(J1250=25,'Equivalencia BH-BMPT'!$D$26,IF(J1250=26,'Equivalencia BH-BMPT'!$D$27,IF(J1250=27,'Equivalencia BH-BMPT'!$D$28,IF(J1250=28,'Equivalencia BH-BMPT'!$D$29,IF(J1250=29,'Equivalencia BH-BMPT'!$D$30,IF(J1250=30,'Equivalencia BH-BMPT'!$D$31,IF(J1250=31,'Equivalencia BH-BMPT'!$D$32,IF(J1250=32,'Equivalencia BH-BMPT'!$D$33,IF(J1250=33,'Equivalencia BH-BMPT'!$D$34,IF(J1250=34,'Equivalencia BH-BMPT'!$D$35,IF(J1250=35,'Equivalencia BH-BMPT'!$D$36,IF(J1250=36,'Equivalencia BH-BMPT'!$D$37,IF(J1250=37,'Equivalencia BH-BMPT'!$D$38,IF(J1250=38,'Equivalencia BH-BMPT'!#REF!,IF(J1250=39,'Equivalencia BH-BMPT'!$D$40,IF(J1250=40,'Equivalencia BH-BMPT'!$D$41,IF(J1250=41,'Equivalencia BH-BMPT'!$D$42,IF(J1250=42,'Equivalencia BH-BMPT'!$D$43,IF(J1250=43,'Equivalencia BH-BMPT'!$D$44,IF(J1250=44,'Equivalencia BH-BMPT'!$D$45,IF(J1250=45,'Equivalencia BH-BMPT'!$D$46,"No ha seleccionado un número de programa")))))))))))))))))))))))))))))))))))))))))))))</f>
        <v>No ha seleccionado un número de programa</v>
      </c>
      <c r="L1250" s="20"/>
      <c r="M1250" s="17"/>
      <c r="N1250" s="24"/>
      <c r="O1250" s="21"/>
      <c r="P1250" s="85"/>
      <c r="Q1250" s="22"/>
      <c r="R1250" s="22"/>
      <c r="S1250" s="22"/>
      <c r="T1250" s="22">
        <f t="shared" si="66"/>
        <v>0</v>
      </c>
      <c r="U1250" s="22"/>
      <c r="V1250" s="23"/>
      <c r="W1250" s="23"/>
      <c r="X1250" s="23"/>
      <c r="Y1250" s="17"/>
      <c r="Z1250" s="17"/>
      <c r="AA1250" s="39"/>
      <c r="AB1250" s="17"/>
      <c r="AC1250" s="17"/>
      <c r="AD1250" s="17"/>
      <c r="AE1250" s="17"/>
      <c r="AF1250" s="40" t="e">
        <f t="shared" si="67"/>
        <v>#DIV/0!</v>
      </c>
      <c r="AG1250" s="41"/>
      <c r="AH1250" s="41" t="b">
        <f t="shared" si="68"/>
        <v>1</v>
      </c>
    </row>
    <row r="1251" spans="1:34" ht="44.25" hidden="1" customHeight="1" thickBot="1" x14ac:dyDescent="0.3">
      <c r="A1251" s="17"/>
      <c r="B1251" s="17"/>
      <c r="C1251" s="3"/>
      <c r="D1251" s="17"/>
      <c r="E1251" s="3" t="str">
        <f>IF(D1251=1,'Tipo '!$B$2,IF(D1251=2,'Tipo '!$B$3,IF(D1251=3,'Tipo '!$B$4,IF(D1251=4,'Tipo '!$B$5,IF(D1251=5,'Tipo '!$B$6,IF(D1251=6,'Tipo '!$B$7,IF(D1251=7,'Tipo '!$B$8,IF(D1251=8,'Tipo '!$B$9,IF(D1251=9,'Tipo '!$B$10,IF(D1251=10,'Tipo '!$B$11,IF(D1251=11,'Tipo '!$B$12,IF(D1251=12,'Tipo '!$B$13,IF(D1251=13,'Tipo '!$B$14,IF(D1251=14,'Tipo '!$B$15,IF(D1251=15,'Tipo '!$B$16,IF(D1251=16,'Tipo '!$B$17,IF(D1251=17,'Tipo '!$B$18,IF(D1251=18,'Tipo '!$B$19,IF(D1251=19,'Tipo '!$B$20,IF(D1251=20,'Tipo '!$B$21,"No ha seleccionado un tipo de contrato válido"))))))))))))))))))))</f>
        <v>No ha seleccionado un tipo de contrato válido</v>
      </c>
      <c r="F1251" s="3"/>
      <c r="G1251" s="3"/>
      <c r="H1251" s="19"/>
      <c r="I1251" s="19"/>
      <c r="J1251" s="8"/>
      <c r="K1251" s="38" t="str">
        <f>IF(J1251=1,'Equivalencia BH-BMPT'!$D$2,IF(J1251=2,'Equivalencia BH-BMPT'!$D$3,IF(J1251=3,'Equivalencia BH-BMPT'!$D$4,IF(J1251=4,'Equivalencia BH-BMPT'!$D$5,IF(J1251=5,'Equivalencia BH-BMPT'!$D$6,IF(J1251=6,'Equivalencia BH-BMPT'!$D$7,IF(J1251=7,'Equivalencia BH-BMPT'!$D$8,IF(J1251=8,'Equivalencia BH-BMPT'!$D$9,IF(J1251=9,'Equivalencia BH-BMPT'!$D$10,IF(J1251=10,'Equivalencia BH-BMPT'!$D$11,IF(J1251=11,'Equivalencia BH-BMPT'!$D$12,IF(J1251=12,'Equivalencia BH-BMPT'!$D$13,IF(J1251=13,'Equivalencia BH-BMPT'!$D$14,IF(J1251=14,'Equivalencia BH-BMPT'!$D$15,IF(J1251=15,'Equivalencia BH-BMPT'!$D$16,IF(J1251=16,'Equivalencia BH-BMPT'!$D$17,IF(J1251=17,'Equivalencia BH-BMPT'!$D$18,IF(J1251=18,'Equivalencia BH-BMPT'!$D$19,IF(J1251=19,'Equivalencia BH-BMPT'!$D$20,IF(J1251=20,'Equivalencia BH-BMPT'!$D$21,IF(J1251=21,'Equivalencia BH-BMPT'!$D$22,IF(J1251=22,'Equivalencia BH-BMPT'!$D$23,IF(J1251=23,'Equivalencia BH-BMPT'!#REF!,IF(J1251=24,'Equivalencia BH-BMPT'!$D$25,IF(J1251=25,'Equivalencia BH-BMPT'!$D$26,IF(J1251=26,'Equivalencia BH-BMPT'!$D$27,IF(J1251=27,'Equivalencia BH-BMPT'!$D$28,IF(J1251=28,'Equivalencia BH-BMPT'!$D$29,IF(J1251=29,'Equivalencia BH-BMPT'!$D$30,IF(J1251=30,'Equivalencia BH-BMPT'!$D$31,IF(J1251=31,'Equivalencia BH-BMPT'!$D$32,IF(J1251=32,'Equivalencia BH-BMPT'!$D$33,IF(J1251=33,'Equivalencia BH-BMPT'!$D$34,IF(J1251=34,'Equivalencia BH-BMPT'!$D$35,IF(J1251=35,'Equivalencia BH-BMPT'!$D$36,IF(J1251=36,'Equivalencia BH-BMPT'!$D$37,IF(J1251=37,'Equivalencia BH-BMPT'!$D$38,IF(J1251=38,'Equivalencia BH-BMPT'!#REF!,IF(J1251=39,'Equivalencia BH-BMPT'!$D$40,IF(J1251=40,'Equivalencia BH-BMPT'!$D$41,IF(J1251=41,'Equivalencia BH-BMPT'!$D$42,IF(J1251=42,'Equivalencia BH-BMPT'!$D$43,IF(J1251=43,'Equivalencia BH-BMPT'!$D$44,IF(J1251=44,'Equivalencia BH-BMPT'!$D$45,IF(J1251=45,'Equivalencia BH-BMPT'!$D$46,"No ha seleccionado un número de programa")))))))))))))))))))))))))))))))))))))))))))))</f>
        <v>No ha seleccionado un número de programa</v>
      </c>
      <c r="L1251" s="20"/>
      <c r="M1251" s="17"/>
      <c r="N1251" s="24"/>
      <c r="O1251" s="21"/>
      <c r="P1251" s="85"/>
      <c r="Q1251" s="22"/>
      <c r="R1251" s="22"/>
      <c r="S1251" s="22"/>
      <c r="T1251" s="22">
        <f t="shared" si="66"/>
        <v>0</v>
      </c>
      <c r="U1251" s="22"/>
      <c r="V1251" s="23"/>
      <c r="W1251" s="23"/>
      <c r="X1251" s="23"/>
      <c r="Y1251" s="17"/>
      <c r="Z1251" s="17"/>
      <c r="AA1251" s="39"/>
      <c r="AB1251" s="17"/>
      <c r="AC1251" s="17"/>
      <c r="AD1251" s="17"/>
      <c r="AE1251" s="17"/>
      <c r="AF1251" s="40" t="e">
        <f t="shared" si="67"/>
        <v>#DIV/0!</v>
      </c>
      <c r="AG1251" s="41"/>
      <c r="AH1251" s="41" t="b">
        <f t="shared" si="68"/>
        <v>1</v>
      </c>
    </row>
    <row r="1252" spans="1:34" ht="44.25" hidden="1" customHeight="1" thickBot="1" x14ac:dyDescent="0.3">
      <c r="A1252" s="17"/>
      <c r="B1252" s="17"/>
      <c r="C1252" s="3"/>
      <c r="D1252" s="17"/>
      <c r="E1252" s="3" t="str">
        <f>IF(D1252=1,'Tipo '!$B$2,IF(D1252=2,'Tipo '!$B$3,IF(D1252=3,'Tipo '!$B$4,IF(D1252=4,'Tipo '!$B$5,IF(D1252=5,'Tipo '!$B$6,IF(D1252=6,'Tipo '!$B$7,IF(D1252=7,'Tipo '!$B$8,IF(D1252=8,'Tipo '!$B$9,IF(D1252=9,'Tipo '!$B$10,IF(D1252=10,'Tipo '!$B$11,IF(D1252=11,'Tipo '!$B$12,IF(D1252=12,'Tipo '!$B$13,IF(D1252=13,'Tipo '!$B$14,IF(D1252=14,'Tipo '!$B$15,IF(D1252=15,'Tipo '!$B$16,IF(D1252=16,'Tipo '!$B$17,IF(D1252=17,'Tipo '!$B$18,IF(D1252=18,'Tipo '!$B$19,IF(D1252=19,'Tipo '!$B$20,IF(D1252=20,'Tipo '!$B$21,"No ha seleccionado un tipo de contrato válido"))))))))))))))))))))</f>
        <v>No ha seleccionado un tipo de contrato válido</v>
      </c>
      <c r="F1252" s="3"/>
      <c r="G1252" s="3"/>
      <c r="H1252" s="19"/>
      <c r="I1252" s="19"/>
      <c r="J1252" s="8"/>
      <c r="K1252" s="38" t="str">
        <f>IF(J1252=1,'Equivalencia BH-BMPT'!$D$2,IF(J1252=2,'Equivalencia BH-BMPT'!$D$3,IF(J1252=3,'Equivalencia BH-BMPT'!$D$4,IF(J1252=4,'Equivalencia BH-BMPT'!$D$5,IF(J1252=5,'Equivalencia BH-BMPT'!$D$6,IF(J1252=6,'Equivalencia BH-BMPT'!$D$7,IF(J1252=7,'Equivalencia BH-BMPT'!$D$8,IF(J1252=8,'Equivalencia BH-BMPT'!$D$9,IF(J1252=9,'Equivalencia BH-BMPT'!$D$10,IF(J1252=10,'Equivalencia BH-BMPT'!$D$11,IF(J1252=11,'Equivalencia BH-BMPT'!$D$12,IF(J1252=12,'Equivalencia BH-BMPT'!$D$13,IF(J1252=13,'Equivalencia BH-BMPT'!$D$14,IF(J1252=14,'Equivalencia BH-BMPT'!$D$15,IF(J1252=15,'Equivalencia BH-BMPT'!$D$16,IF(J1252=16,'Equivalencia BH-BMPT'!$D$17,IF(J1252=17,'Equivalencia BH-BMPT'!$D$18,IF(J1252=18,'Equivalencia BH-BMPT'!$D$19,IF(J1252=19,'Equivalencia BH-BMPT'!$D$20,IF(J1252=20,'Equivalencia BH-BMPT'!$D$21,IF(J1252=21,'Equivalencia BH-BMPT'!$D$22,IF(J1252=22,'Equivalencia BH-BMPT'!$D$23,IF(J1252=23,'Equivalencia BH-BMPT'!#REF!,IF(J1252=24,'Equivalencia BH-BMPT'!$D$25,IF(J1252=25,'Equivalencia BH-BMPT'!$D$26,IF(J1252=26,'Equivalencia BH-BMPT'!$D$27,IF(J1252=27,'Equivalencia BH-BMPT'!$D$28,IF(J1252=28,'Equivalencia BH-BMPT'!$D$29,IF(J1252=29,'Equivalencia BH-BMPT'!$D$30,IF(J1252=30,'Equivalencia BH-BMPT'!$D$31,IF(J1252=31,'Equivalencia BH-BMPT'!$D$32,IF(J1252=32,'Equivalencia BH-BMPT'!$D$33,IF(J1252=33,'Equivalencia BH-BMPT'!$D$34,IF(J1252=34,'Equivalencia BH-BMPT'!$D$35,IF(J1252=35,'Equivalencia BH-BMPT'!$D$36,IF(J1252=36,'Equivalencia BH-BMPT'!$D$37,IF(J1252=37,'Equivalencia BH-BMPT'!$D$38,IF(J1252=38,'Equivalencia BH-BMPT'!#REF!,IF(J1252=39,'Equivalencia BH-BMPT'!$D$40,IF(J1252=40,'Equivalencia BH-BMPT'!$D$41,IF(J1252=41,'Equivalencia BH-BMPT'!$D$42,IF(J1252=42,'Equivalencia BH-BMPT'!$D$43,IF(J1252=43,'Equivalencia BH-BMPT'!$D$44,IF(J1252=44,'Equivalencia BH-BMPT'!$D$45,IF(J1252=45,'Equivalencia BH-BMPT'!$D$46,"No ha seleccionado un número de programa")))))))))))))))))))))))))))))))))))))))))))))</f>
        <v>No ha seleccionado un número de programa</v>
      </c>
      <c r="L1252" s="20"/>
      <c r="M1252" s="17"/>
      <c r="N1252" s="24"/>
      <c r="O1252" s="21"/>
      <c r="P1252" s="85"/>
      <c r="Q1252" s="22"/>
      <c r="R1252" s="22"/>
      <c r="S1252" s="22"/>
      <c r="T1252" s="22">
        <f t="shared" si="66"/>
        <v>0</v>
      </c>
      <c r="U1252" s="22"/>
      <c r="V1252" s="23"/>
      <c r="W1252" s="23"/>
      <c r="X1252" s="23"/>
      <c r="Y1252" s="17"/>
      <c r="Z1252" s="17"/>
      <c r="AA1252" s="39"/>
      <c r="AB1252" s="17"/>
      <c r="AC1252" s="17"/>
      <c r="AD1252" s="17"/>
      <c r="AE1252" s="17"/>
      <c r="AF1252" s="40" t="e">
        <f t="shared" si="67"/>
        <v>#DIV/0!</v>
      </c>
      <c r="AG1252" s="41"/>
      <c r="AH1252" s="41" t="b">
        <f t="shared" si="68"/>
        <v>1</v>
      </c>
    </row>
    <row r="1253" spans="1:34" ht="44.25" hidden="1" customHeight="1" thickBot="1" x14ac:dyDescent="0.3">
      <c r="A1253" s="17"/>
      <c r="B1253" s="17"/>
      <c r="C1253" s="3"/>
      <c r="D1253" s="17"/>
      <c r="E1253" s="3" t="str">
        <f>IF(D1253=1,'Tipo '!$B$2,IF(D1253=2,'Tipo '!$B$3,IF(D1253=3,'Tipo '!$B$4,IF(D1253=4,'Tipo '!$B$5,IF(D1253=5,'Tipo '!$B$6,IF(D1253=6,'Tipo '!$B$7,IF(D1253=7,'Tipo '!$B$8,IF(D1253=8,'Tipo '!$B$9,IF(D1253=9,'Tipo '!$B$10,IF(D1253=10,'Tipo '!$B$11,IF(D1253=11,'Tipo '!$B$12,IF(D1253=12,'Tipo '!$B$13,IF(D1253=13,'Tipo '!$B$14,IF(D1253=14,'Tipo '!$B$15,IF(D1253=15,'Tipo '!$B$16,IF(D1253=16,'Tipo '!$B$17,IF(D1253=17,'Tipo '!$B$18,IF(D1253=18,'Tipo '!$B$19,IF(D1253=19,'Tipo '!$B$20,IF(D1253=20,'Tipo '!$B$21,"No ha seleccionado un tipo de contrato válido"))))))))))))))))))))</f>
        <v>No ha seleccionado un tipo de contrato válido</v>
      </c>
      <c r="F1253" s="3"/>
      <c r="G1253" s="3"/>
      <c r="H1253" s="19"/>
      <c r="I1253" s="19"/>
      <c r="J1253" s="8"/>
      <c r="K1253" s="38" t="str">
        <f>IF(J1253=1,'Equivalencia BH-BMPT'!$D$2,IF(J1253=2,'Equivalencia BH-BMPT'!$D$3,IF(J1253=3,'Equivalencia BH-BMPT'!$D$4,IF(J1253=4,'Equivalencia BH-BMPT'!$D$5,IF(J1253=5,'Equivalencia BH-BMPT'!$D$6,IF(J1253=6,'Equivalencia BH-BMPT'!$D$7,IF(J1253=7,'Equivalencia BH-BMPT'!$D$8,IF(J1253=8,'Equivalencia BH-BMPT'!$D$9,IF(J1253=9,'Equivalencia BH-BMPT'!$D$10,IF(J1253=10,'Equivalencia BH-BMPT'!$D$11,IF(J1253=11,'Equivalencia BH-BMPT'!$D$12,IF(J1253=12,'Equivalencia BH-BMPT'!$D$13,IF(J1253=13,'Equivalencia BH-BMPT'!$D$14,IF(J1253=14,'Equivalencia BH-BMPT'!$D$15,IF(J1253=15,'Equivalencia BH-BMPT'!$D$16,IF(J1253=16,'Equivalencia BH-BMPT'!$D$17,IF(J1253=17,'Equivalencia BH-BMPT'!$D$18,IF(J1253=18,'Equivalencia BH-BMPT'!$D$19,IF(J1253=19,'Equivalencia BH-BMPT'!$D$20,IF(J1253=20,'Equivalencia BH-BMPT'!$D$21,IF(J1253=21,'Equivalencia BH-BMPT'!$D$22,IF(J1253=22,'Equivalencia BH-BMPT'!$D$23,IF(J1253=23,'Equivalencia BH-BMPT'!#REF!,IF(J1253=24,'Equivalencia BH-BMPT'!$D$25,IF(J1253=25,'Equivalencia BH-BMPT'!$D$26,IF(J1253=26,'Equivalencia BH-BMPT'!$D$27,IF(J1253=27,'Equivalencia BH-BMPT'!$D$28,IF(J1253=28,'Equivalencia BH-BMPT'!$D$29,IF(J1253=29,'Equivalencia BH-BMPT'!$D$30,IF(J1253=30,'Equivalencia BH-BMPT'!$D$31,IF(J1253=31,'Equivalencia BH-BMPT'!$D$32,IF(J1253=32,'Equivalencia BH-BMPT'!$D$33,IF(J1253=33,'Equivalencia BH-BMPT'!$D$34,IF(J1253=34,'Equivalencia BH-BMPT'!$D$35,IF(J1253=35,'Equivalencia BH-BMPT'!$D$36,IF(J1253=36,'Equivalencia BH-BMPT'!$D$37,IF(J1253=37,'Equivalencia BH-BMPT'!$D$38,IF(J1253=38,'Equivalencia BH-BMPT'!#REF!,IF(J1253=39,'Equivalencia BH-BMPT'!$D$40,IF(J1253=40,'Equivalencia BH-BMPT'!$D$41,IF(J1253=41,'Equivalencia BH-BMPT'!$D$42,IF(J1253=42,'Equivalencia BH-BMPT'!$D$43,IF(J1253=43,'Equivalencia BH-BMPT'!$D$44,IF(J1253=44,'Equivalencia BH-BMPT'!$D$45,IF(J1253=45,'Equivalencia BH-BMPT'!$D$46,"No ha seleccionado un número de programa")))))))))))))))))))))))))))))))))))))))))))))</f>
        <v>No ha seleccionado un número de programa</v>
      </c>
      <c r="L1253" s="20"/>
      <c r="M1253" s="17"/>
      <c r="N1253" s="24"/>
      <c r="O1253" s="21"/>
      <c r="P1253" s="85"/>
      <c r="Q1253" s="22"/>
      <c r="R1253" s="22"/>
      <c r="S1253" s="22"/>
      <c r="T1253" s="22">
        <f t="shared" si="66"/>
        <v>0</v>
      </c>
      <c r="U1253" s="22"/>
      <c r="V1253" s="23"/>
      <c r="W1253" s="23"/>
      <c r="X1253" s="23"/>
      <c r="Y1253" s="17"/>
      <c r="Z1253" s="17"/>
      <c r="AA1253" s="39"/>
      <c r="AB1253" s="17"/>
      <c r="AC1253" s="17"/>
      <c r="AD1253" s="17"/>
      <c r="AE1253" s="17"/>
      <c r="AF1253" s="40" t="e">
        <f t="shared" si="67"/>
        <v>#DIV/0!</v>
      </c>
      <c r="AG1253" s="41"/>
      <c r="AH1253" s="41" t="b">
        <f t="shared" si="68"/>
        <v>1</v>
      </c>
    </row>
    <row r="1254" spans="1:34" ht="44.25" hidden="1" customHeight="1" thickBot="1" x14ac:dyDescent="0.3">
      <c r="A1254" s="17"/>
      <c r="B1254" s="17"/>
      <c r="C1254" s="3"/>
      <c r="D1254" s="17"/>
      <c r="E1254" s="3" t="str">
        <f>IF(D1254=1,'Tipo '!$B$2,IF(D1254=2,'Tipo '!$B$3,IF(D1254=3,'Tipo '!$B$4,IF(D1254=4,'Tipo '!$B$5,IF(D1254=5,'Tipo '!$B$6,IF(D1254=6,'Tipo '!$B$7,IF(D1254=7,'Tipo '!$B$8,IF(D1254=8,'Tipo '!$B$9,IF(D1254=9,'Tipo '!$B$10,IF(D1254=10,'Tipo '!$B$11,IF(D1254=11,'Tipo '!$B$12,IF(D1254=12,'Tipo '!$B$13,IF(D1254=13,'Tipo '!$B$14,IF(D1254=14,'Tipo '!$B$15,IF(D1254=15,'Tipo '!$B$16,IF(D1254=16,'Tipo '!$B$17,IF(D1254=17,'Tipo '!$B$18,IF(D1254=18,'Tipo '!$B$19,IF(D1254=19,'Tipo '!$B$20,IF(D1254=20,'Tipo '!$B$21,"No ha seleccionado un tipo de contrato válido"))))))))))))))))))))</f>
        <v>No ha seleccionado un tipo de contrato válido</v>
      </c>
      <c r="F1254" s="3"/>
      <c r="G1254" s="3"/>
      <c r="H1254" s="19"/>
      <c r="I1254" s="19"/>
      <c r="J1254" s="8"/>
      <c r="K1254" s="38" t="str">
        <f>IF(J1254=1,'Equivalencia BH-BMPT'!$D$2,IF(J1254=2,'Equivalencia BH-BMPT'!$D$3,IF(J1254=3,'Equivalencia BH-BMPT'!$D$4,IF(J1254=4,'Equivalencia BH-BMPT'!$D$5,IF(J1254=5,'Equivalencia BH-BMPT'!$D$6,IF(J1254=6,'Equivalencia BH-BMPT'!$D$7,IF(J1254=7,'Equivalencia BH-BMPT'!$D$8,IF(J1254=8,'Equivalencia BH-BMPT'!$D$9,IF(J1254=9,'Equivalencia BH-BMPT'!$D$10,IF(J1254=10,'Equivalencia BH-BMPT'!$D$11,IF(J1254=11,'Equivalencia BH-BMPT'!$D$12,IF(J1254=12,'Equivalencia BH-BMPT'!$D$13,IF(J1254=13,'Equivalencia BH-BMPT'!$D$14,IF(J1254=14,'Equivalencia BH-BMPT'!$D$15,IF(J1254=15,'Equivalencia BH-BMPT'!$D$16,IF(J1254=16,'Equivalencia BH-BMPT'!$D$17,IF(J1254=17,'Equivalencia BH-BMPT'!$D$18,IF(J1254=18,'Equivalencia BH-BMPT'!$D$19,IF(J1254=19,'Equivalencia BH-BMPT'!$D$20,IF(J1254=20,'Equivalencia BH-BMPT'!$D$21,IF(J1254=21,'Equivalencia BH-BMPT'!$D$22,IF(J1254=22,'Equivalencia BH-BMPT'!$D$23,IF(J1254=23,'Equivalencia BH-BMPT'!#REF!,IF(J1254=24,'Equivalencia BH-BMPT'!$D$25,IF(J1254=25,'Equivalencia BH-BMPT'!$D$26,IF(J1254=26,'Equivalencia BH-BMPT'!$D$27,IF(J1254=27,'Equivalencia BH-BMPT'!$D$28,IF(J1254=28,'Equivalencia BH-BMPT'!$D$29,IF(J1254=29,'Equivalencia BH-BMPT'!$D$30,IF(J1254=30,'Equivalencia BH-BMPT'!$D$31,IF(J1254=31,'Equivalencia BH-BMPT'!$D$32,IF(J1254=32,'Equivalencia BH-BMPT'!$D$33,IF(J1254=33,'Equivalencia BH-BMPT'!$D$34,IF(J1254=34,'Equivalencia BH-BMPT'!$D$35,IF(J1254=35,'Equivalencia BH-BMPT'!$D$36,IF(J1254=36,'Equivalencia BH-BMPT'!$D$37,IF(J1254=37,'Equivalencia BH-BMPT'!$D$38,IF(J1254=38,'Equivalencia BH-BMPT'!#REF!,IF(J1254=39,'Equivalencia BH-BMPT'!$D$40,IF(J1254=40,'Equivalencia BH-BMPT'!$D$41,IF(J1254=41,'Equivalencia BH-BMPT'!$D$42,IF(J1254=42,'Equivalencia BH-BMPT'!$D$43,IF(J1254=43,'Equivalencia BH-BMPT'!$D$44,IF(J1254=44,'Equivalencia BH-BMPT'!$D$45,IF(J1254=45,'Equivalencia BH-BMPT'!$D$46,"No ha seleccionado un número de programa")))))))))))))))))))))))))))))))))))))))))))))</f>
        <v>No ha seleccionado un número de programa</v>
      </c>
      <c r="L1254" s="20"/>
      <c r="M1254" s="17"/>
      <c r="N1254" s="24"/>
      <c r="O1254" s="21"/>
      <c r="P1254" s="85"/>
      <c r="Q1254" s="22"/>
      <c r="R1254" s="22"/>
      <c r="S1254" s="22"/>
      <c r="T1254" s="22">
        <f t="shared" si="66"/>
        <v>0</v>
      </c>
      <c r="U1254" s="22"/>
      <c r="V1254" s="23"/>
      <c r="W1254" s="23"/>
      <c r="X1254" s="23"/>
      <c r="Y1254" s="17"/>
      <c r="Z1254" s="17"/>
      <c r="AA1254" s="39"/>
      <c r="AB1254" s="17"/>
      <c r="AC1254" s="17"/>
      <c r="AD1254" s="17"/>
      <c r="AE1254" s="17"/>
      <c r="AF1254" s="40" t="e">
        <f t="shared" si="67"/>
        <v>#DIV/0!</v>
      </c>
      <c r="AG1254" s="41"/>
      <c r="AH1254" s="41" t="b">
        <f t="shared" si="68"/>
        <v>1</v>
      </c>
    </row>
    <row r="1255" spans="1:34" ht="44.25" hidden="1" customHeight="1" thickBot="1" x14ac:dyDescent="0.3">
      <c r="A1255" s="17"/>
      <c r="B1255" s="17"/>
      <c r="C1255" s="3"/>
      <c r="D1255" s="17"/>
      <c r="E1255" s="3" t="str">
        <f>IF(D1255=1,'Tipo '!$B$2,IF(D1255=2,'Tipo '!$B$3,IF(D1255=3,'Tipo '!$B$4,IF(D1255=4,'Tipo '!$B$5,IF(D1255=5,'Tipo '!$B$6,IF(D1255=6,'Tipo '!$B$7,IF(D1255=7,'Tipo '!$B$8,IF(D1255=8,'Tipo '!$B$9,IF(D1255=9,'Tipo '!$B$10,IF(D1255=10,'Tipo '!$B$11,IF(D1255=11,'Tipo '!$B$12,IF(D1255=12,'Tipo '!$B$13,IF(D1255=13,'Tipo '!$B$14,IF(D1255=14,'Tipo '!$B$15,IF(D1255=15,'Tipo '!$B$16,IF(D1255=16,'Tipo '!$B$17,IF(D1255=17,'Tipo '!$B$18,IF(D1255=18,'Tipo '!$B$19,IF(D1255=19,'Tipo '!$B$20,IF(D1255=20,'Tipo '!$B$21,"No ha seleccionado un tipo de contrato válido"))))))))))))))))))))</f>
        <v>No ha seleccionado un tipo de contrato válido</v>
      </c>
      <c r="F1255" s="3"/>
      <c r="G1255" s="3"/>
      <c r="H1255" s="19"/>
      <c r="I1255" s="19"/>
      <c r="J1255" s="8"/>
      <c r="K1255" s="38" t="str">
        <f>IF(J1255=1,'Equivalencia BH-BMPT'!$D$2,IF(J1255=2,'Equivalencia BH-BMPT'!$D$3,IF(J1255=3,'Equivalencia BH-BMPT'!$D$4,IF(J1255=4,'Equivalencia BH-BMPT'!$D$5,IF(J1255=5,'Equivalencia BH-BMPT'!$D$6,IF(J1255=6,'Equivalencia BH-BMPT'!$D$7,IF(J1255=7,'Equivalencia BH-BMPT'!$D$8,IF(J1255=8,'Equivalencia BH-BMPT'!$D$9,IF(J1255=9,'Equivalencia BH-BMPT'!$D$10,IF(J1255=10,'Equivalencia BH-BMPT'!$D$11,IF(J1255=11,'Equivalencia BH-BMPT'!$D$12,IF(J1255=12,'Equivalencia BH-BMPT'!$D$13,IF(J1255=13,'Equivalencia BH-BMPT'!$D$14,IF(J1255=14,'Equivalencia BH-BMPT'!$D$15,IF(J1255=15,'Equivalencia BH-BMPT'!$D$16,IF(J1255=16,'Equivalencia BH-BMPT'!$D$17,IF(J1255=17,'Equivalencia BH-BMPT'!$D$18,IF(J1255=18,'Equivalencia BH-BMPT'!$D$19,IF(J1255=19,'Equivalencia BH-BMPT'!$D$20,IF(J1255=20,'Equivalencia BH-BMPT'!$D$21,IF(J1255=21,'Equivalencia BH-BMPT'!$D$22,IF(J1255=22,'Equivalencia BH-BMPT'!$D$23,IF(J1255=23,'Equivalencia BH-BMPT'!#REF!,IF(J1255=24,'Equivalencia BH-BMPT'!$D$25,IF(J1255=25,'Equivalencia BH-BMPT'!$D$26,IF(J1255=26,'Equivalencia BH-BMPT'!$D$27,IF(J1255=27,'Equivalencia BH-BMPT'!$D$28,IF(J1255=28,'Equivalencia BH-BMPT'!$D$29,IF(J1255=29,'Equivalencia BH-BMPT'!$D$30,IF(J1255=30,'Equivalencia BH-BMPT'!$D$31,IF(J1255=31,'Equivalencia BH-BMPT'!$D$32,IF(J1255=32,'Equivalencia BH-BMPT'!$D$33,IF(J1255=33,'Equivalencia BH-BMPT'!$D$34,IF(J1255=34,'Equivalencia BH-BMPT'!$D$35,IF(J1255=35,'Equivalencia BH-BMPT'!$D$36,IF(J1255=36,'Equivalencia BH-BMPT'!$D$37,IF(J1255=37,'Equivalencia BH-BMPT'!$D$38,IF(J1255=38,'Equivalencia BH-BMPT'!#REF!,IF(J1255=39,'Equivalencia BH-BMPT'!$D$40,IF(J1255=40,'Equivalencia BH-BMPT'!$D$41,IF(J1255=41,'Equivalencia BH-BMPT'!$D$42,IF(J1255=42,'Equivalencia BH-BMPT'!$D$43,IF(J1255=43,'Equivalencia BH-BMPT'!$D$44,IF(J1255=44,'Equivalencia BH-BMPT'!$D$45,IF(J1255=45,'Equivalencia BH-BMPT'!$D$46,"No ha seleccionado un número de programa")))))))))))))))))))))))))))))))))))))))))))))</f>
        <v>No ha seleccionado un número de programa</v>
      </c>
      <c r="L1255" s="20"/>
      <c r="M1255" s="17"/>
      <c r="N1255" s="24"/>
      <c r="O1255" s="21"/>
      <c r="P1255" s="85"/>
      <c r="Q1255" s="22"/>
      <c r="R1255" s="22"/>
      <c r="S1255" s="22"/>
      <c r="T1255" s="22">
        <f t="shared" si="66"/>
        <v>0</v>
      </c>
      <c r="U1255" s="22"/>
      <c r="V1255" s="23"/>
      <c r="W1255" s="23"/>
      <c r="X1255" s="23"/>
      <c r="Y1255" s="17"/>
      <c r="Z1255" s="17"/>
      <c r="AA1255" s="39"/>
      <c r="AB1255" s="17"/>
      <c r="AC1255" s="17"/>
      <c r="AD1255" s="17"/>
      <c r="AE1255" s="17"/>
      <c r="AF1255" s="40" t="e">
        <f t="shared" si="67"/>
        <v>#DIV/0!</v>
      </c>
      <c r="AG1255" s="41"/>
      <c r="AH1255" s="41" t="b">
        <f t="shared" si="68"/>
        <v>1</v>
      </c>
    </row>
    <row r="1256" spans="1:34" ht="44.25" hidden="1" customHeight="1" thickBot="1" x14ac:dyDescent="0.3">
      <c r="A1256" s="17"/>
      <c r="B1256" s="17"/>
      <c r="C1256" s="3"/>
      <c r="D1256" s="17"/>
      <c r="E1256" s="3" t="str">
        <f>IF(D1256=1,'Tipo '!$B$2,IF(D1256=2,'Tipo '!$B$3,IF(D1256=3,'Tipo '!$B$4,IF(D1256=4,'Tipo '!$B$5,IF(D1256=5,'Tipo '!$B$6,IF(D1256=6,'Tipo '!$B$7,IF(D1256=7,'Tipo '!$B$8,IF(D1256=8,'Tipo '!$B$9,IF(D1256=9,'Tipo '!$B$10,IF(D1256=10,'Tipo '!$B$11,IF(D1256=11,'Tipo '!$B$12,IF(D1256=12,'Tipo '!$B$13,IF(D1256=13,'Tipo '!$B$14,IF(D1256=14,'Tipo '!$B$15,IF(D1256=15,'Tipo '!$B$16,IF(D1256=16,'Tipo '!$B$17,IF(D1256=17,'Tipo '!$B$18,IF(D1256=18,'Tipo '!$B$19,IF(D1256=19,'Tipo '!$B$20,IF(D1256=20,'Tipo '!$B$21,"No ha seleccionado un tipo de contrato válido"))))))))))))))))))))</f>
        <v>No ha seleccionado un tipo de contrato válido</v>
      </c>
      <c r="F1256" s="3"/>
      <c r="G1256" s="3"/>
      <c r="H1256" s="19"/>
      <c r="I1256" s="19"/>
      <c r="J1256" s="8"/>
      <c r="K1256" s="38" t="str">
        <f>IF(J1256=1,'Equivalencia BH-BMPT'!$D$2,IF(J1256=2,'Equivalencia BH-BMPT'!$D$3,IF(J1256=3,'Equivalencia BH-BMPT'!$D$4,IF(J1256=4,'Equivalencia BH-BMPT'!$D$5,IF(J1256=5,'Equivalencia BH-BMPT'!$D$6,IF(J1256=6,'Equivalencia BH-BMPT'!$D$7,IF(J1256=7,'Equivalencia BH-BMPT'!$D$8,IF(J1256=8,'Equivalencia BH-BMPT'!$D$9,IF(J1256=9,'Equivalencia BH-BMPT'!$D$10,IF(J1256=10,'Equivalencia BH-BMPT'!$D$11,IF(J1256=11,'Equivalencia BH-BMPT'!$D$12,IF(J1256=12,'Equivalencia BH-BMPT'!$D$13,IF(J1256=13,'Equivalencia BH-BMPT'!$D$14,IF(J1256=14,'Equivalencia BH-BMPT'!$D$15,IF(J1256=15,'Equivalencia BH-BMPT'!$D$16,IF(J1256=16,'Equivalencia BH-BMPT'!$D$17,IF(J1256=17,'Equivalencia BH-BMPT'!$D$18,IF(J1256=18,'Equivalencia BH-BMPT'!$D$19,IF(J1256=19,'Equivalencia BH-BMPT'!$D$20,IF(J1256=20,'Equivalencia BH-BMPT'!$D$21,IF(J1256=21,'Equivalencia BH-BMPT'!$D$22,IF(J1256=22,'Equivalencia BH-BMPT'!$D$23,IF(J1256=23,'Equivalencia BH-BMPT'!#REF!,IF(J1256=24,'Equivalencia BH-BMPT'!$D$25,IF(J1256=25,'Equivalencia BH-BMPT'!$D$26,IF(J1256=26,'Equivalencia BH-BMPT'!$D$27,IF(J1256=27,'Equivalencia BH-BMPT'!$D$28,IF(J1256=28,'Equivalencia BH-BMPT'!$D$29,IF(J1256=29,'Equivalencia BH-BMPT'!$D$30,IF(J1256=30,'Equivalencia BH-BMPT'!$D$31,IF(J1256=31,'Equivalencia BH-BMPT'!$D$32,IF(J1256=32,'Equivalencia BH-BMPT'!$D$33,IF(J1256=33,'Equivalencia BH-BMPT'!$D$34,IF(J1256=34,'Equivalencia BH-BMPT'!$D$35,IF(J1256=35,'Equivalencia BH-BMPT'!$D$36,IF(J1256=36,'Equivalencia BH-BMPT'!$D$37,IF(J1256=37,'Equivalencia BH-BMPT'!$D$38,IF(J1256=38,'Equivalencia BH-BMPT'!#REF!,IF(J1256=39,'Equivalencia BH-BMPT'!$D$40,IF(J1256=40,'Equivalencia BH-BMPT'!$D$41,IF(J1256=41,'Equivalencia BH-BMPT'!$D$42,IF(J1256=42,'Equivalencia BH-BMPT'!$D$43,IF(J1256=43,'Equivalencia BH-BMPT'!$D$44,IF(J1256=44,'Equivalencia BH-BMPT'!$D$45,IF(J1256=45,'Equivalencia BH-BMPT'!$D$46,"No ha seleccionado un número de programa")))))))))))))))))))))))))))))))))))))))))))))</f>
        <v>No ha seleccionado un número de programa</v>
      </c>
      <c r="L1256" s="20"/>
      <c r="M1256" s="17"/>
      <c r="N1256" s="24"/>
      <c r="O1256" s="21"/>
      <c r="P1256" s="85"/>
      <c r="Q1256" s="22"/>
      <c r="R1256" s="22"/>
      <c r="S1256" s="22"/>
      <c r="T1256" s="22">
        <f t="shared" si="66"/>
        <v>0</v>
      </c>
      <c r="U1256" s="22"/>
      <c r="V1256" s="23"/>
      <c r="W1256" s="23"/>
      <c r="X1256" s="23"/>
      <c r="Y1256" s="17"/>
      <c r="Z1256" s="17"/>
      <c r="AA1256" s="39"/>
      <c r="AB1256" s="17"/>
      <c r="AC1256" s="17"/>
      <c r="AD1256" s="17"/>
      <c r="AE1256" s="17"/>
      <c r="AF1256" s="40" t="e">
        <f t="shared" si="67"/>
        <v>#DIV/0!</v>
      </c>
      <c r="AG1256" s="41"/>
      <c r="AH1256" s="41" t="b">
        <f t="shared" si="68"/>
        <v>1</v>
      </c>
    </row>
    <row r="1257" spans="1:34" ht="44.25" hidden="1" customHeight="1" thickBot="1" x14ac:dyDescent="0.3">
      <c r="A1257" s="17"/>
      <c r="B1257" s="17"/>
      <c r="C1257" s="3"/>
      <c r="D1257" s="17"/>
      <c r="E1257" s="3" t="str">
        <f>IF(D1257=1,'Tipo '!$B$2,IF(D1257=2,'Tipo '!$B$3,IF(D1257=3,'Tipo '!$B$4,IF(D1257=4,'Tipo '!$B$5,IF(D1257=5,'Tipo '!$B$6,IF(D1257=6,'Tipo '!$B$7,IF(D1257=7,'Tipo '!$B$8,IF(D1257=8,'Tipo '!$B$9,IF(D1257=9,'Tipo '!$B$10,IF(D1257=10,'Tipo '!$B$11,IF(D1257=11,'Tipo '!$B$12,IF(D1257=12,'Tipo '!$B$13,IF(D1257=13,'Tipo '!$B$14,IF(D1257=14,'Tipo '!$B$15,IF(D1257=15,'Tipo '!$B$16,IF(D1257=16,'Tipo '!$B$17,IF(D1257=17,'Tipo '!$B$18,IF(D1257=18,'Tipo '!$B$19,IF(D1257=19,'Tipo '!$B$20,IF(D1257=20,'Tipo '!$B$21,"No ha seleccionado un tipo de contrato válido"))))))))))))))))))))</f>
        <v>No ha seleccionado un tipo de contrato válido</v>
      </c>
      <c r="F1257" s="3"/>
      <c r="G1257" s="3"/>
      <c r="H1257" s="19"/>
      <c r="I1257" s="19"/>
      <c r="J1257" s="8"/>
      <c r="K1257" s="38" t="str">
        <f>IF(J1257=1,'Equivalencia BH-BMPT'!$D$2,IF(J1257=2,'Equivalencia BH-BMPT'!$D$3,IF(J1257=3,'Equivalencia BH-BMPT'!$D$4,IF(J1257=4,'Equivalencia BH-BMPT'!$D$5,IF(J1257=5,'Equivalencia BH-BMPT'!$D$6,IF(J1257=6,'Equivalencia BH-BMPT'!$D$7,IF(J1257=7,'Equivalencia BH-BMPT'!$D$8,IF(J1257=8,'Equivalencia BH-BMPT'!$D$9,IF(J1257=9,'Equivalencia BH-BMPT'!$D$10,IF(J1257=10,'Equivalencia BH-BMPT'!$D$11,IF(J1257=11,'Equivalencia BH-BMPT'!$D$12,IF(J1257=12,'Equivalencia BH-BMPT'!$D$13,IF(J1257=13,'Equivalencia BH-BMPT'!$D$14,IF(J1257=14,'Equivalencia BH-BMPT'!$D$15,IF(J1257=15,'Equivalencia BH-BMPT'!$D$16,IF(J1257=16,'Equivalencia BH-BMPT'!$D$17,IF(J1257=17,'Equivalencia BH-BMPT'!$D$18,IF(J1257=18,'Equivalencia BH-BMPT'!$D$19,IF(J1257=19,'Equivalencia BH-BMPT'!$D$20,IF(J1257=20,'Equivalencia BH-BMPT'!$D$21,IF(J1257=21,'Equivalencia BH-BMPT'!$D$22,IF(J1257=22,'Equivalencia BH-BMPT'!$D$23,IF(J1257=23,'Equivalencia BH-BMPT'!#REF!,IF(J1257=24,'Equivalencia BH-BMPT'!$D$25,IF(J1257=25,'Equivalencia BH-BMPT'!$D$26,IF(J1257=26,'Equivalencia BH-BMPT'!$D$27,IF(J1257=27,'Equivalencia BH-BMPT'!$D$28,IF(J1257=28,'Equivalencia BH-BMPT'!$D$29,IF(J1257=29,'Equivalencia BH-BMPT'!$D$30,IF(J1257=30,'Equivalencia BH-BMPT'!$D$31,IF(J1257=31,'Equivalencia BH-BMPT'!$D$32,IF(J1257=32,'Equivalencia BH-BMPT'!$D$33,IF(J1257=33,'Equivalencia BH-BMPT'!$D$34,IF(J1257=34,'Equivalencia BH-BMPT'!$D$35,IF(J1257=35,'Equivalencia BH-BMPT'!$D$36,IF(J1257=36,'Equivalencia BH-BMPT'!$D$37,IF(J1257=37,'Equivalencia BH-BMPT'!$D$38,IF(J1257=38,'Equivalencia BH-BMPT'!#REF!,IF(J1257=39,'Equivalencia BH-BMPT'!$D$40,IF(J1257=40,'Equivalencia BH-BMPT'!$D$41,IF(J1257=41,'Equivalencia BH-BMPT'!$D$42,IF(J1257=42,'Equivalencia BH-BMPT'!$D$43,IF(J1257=43,'Equivalencia BH-BMPT'!$D$44,IF(J1257=44,'Equivalencia BH-BMPT'!$D$45,IF(J1257=45,'Equivalencia BH-BMPT'!$D$46,"No ha seleccionado un número de programa")))))))))))))))))))))))))))))))))))))))))))))</f>
        <v>No ha seleccionado un número de programa</v>
      </c>
      <c r="L1257" s="20"/>
      <c r="M1257" s="17"/>
      <c r="N1257" s="24"/>
      <c r="O1257" s="21"/>
      <c r="P1257" s="85"/>
      <c r="Q1257" s="22"/>
      <c r="R1257" s="22"/>
      <c r="S1257" s="22"/>
      <c r="T1257" s="22">
        <f t="shared" si="66"/>
        <v>0</v>
      </c>
      <c r="U1257" s="22"/>
      <c r="V1257" s="23"/>
      <c r="W1257" s="23"/>
      <c r="X1257" s="23"/>
      <c r="Y1257" s="17"/>
      <c r="Z1257" s="17"/>
      <c r="AA1257" s="39"/>
      <c r="AB1257" s="17"/>
      <c r="AC1257" s="17"/>
      <c r="AD1257" s="17"/>
      <c r="AE1257" s="17"/>
      <c r="AF1257" s="40" t="e">
        <f t="shared" si="67"/>
        <v>#DIV/0!</v>
      </c>
      <c r="AG1257" s="41"/>
      <c r="AH1257" s="41" t="b">
        <f t="shared" si="68"/>
        <v>1</v>
      </c>
    </row>
    <row r="1258" spans="1:34" ht="44.25" hidden="1" customHeight="1" thickBot="1" x14ac:dyDescent="0.3">
      <c r="A1258" s="17"/>
      <c r="B1258" s="17"/>
      <c r="C1258" s="3"/>
      <c r="D1258" s="17"/>
      <c r="E1258" s="3" t="str">
        <f>IF(D1258=1,'Tipo '!$B$2,IF(D1258=2,'Tipo '!$B$3,IF(D1258=3,'Tipo '!$B$4,IF(D1258=4,'Tipo '!$B$5,IF(D1258=5,'Tipo '!$B$6,IF(D1258=6,'Tipo '!$B$7,IF(D1258=7,'Tipo '!$B$8,IF(D1258=8,'Tipo '!$B$9,IF(D1258=9,'Tipo '!$B$10,IF(D1258=10,'Tipo '!$B$11,IF(D1258=11,'Tipo '!$B$12,IF(D1258=12,'Tipo '!$B$13,IF(D1258=13,'Tipo '!$B$14,IF(D1258=14,'Tipo '!$B$15,IF(D1258=15,'Tipo '!$B$16,IF(D1258=16,'Tipo '!$B$17,IF(D1258=17,'Tipo '!$B$18,IF(D1258=18,'Tipo '!$B$19,IF(D1258=19,'Tipo '!$B$20,IF(D1258=20,'Tipo '!$B$21,"No ha seleccionado un tipo de contrato válido"))))))))))))))))))))</f>
        <v>No ha seleccionado un tipo de contrato válido</v>
      </c>
      <c r="F1258" s="3"/>
      <c r="G1258" s="3"/>
      <c r="H1258" s="19"/>
      <c r="I1258" s="19"/>
      <c r="J1258" s="8"/>
      <c r="K1258" s="38" t="str">
        <f>IF(J1258=1,'Equivalencia BH-BMPT'!$D$2,IF(J1258=2,'Equivalencia BH-BMPT'!$D$3,IF(J1258=3,'Equivalencia BH-BMPT'!$D$4,IF(J1258=4,'Equivalencia BH-BMPT'!$D$5,IF(J1258=5,'Equivalencia BH-BMPT'!$D$6,IF(J1258=6,'Equivalencia BH-BMPT'!$D$7,IF(J1258=7,'Equivalencia BH-BMPT'!$D$8,IF(J1258=8,'Equivalencia BH-BMPT'!$D$9,IF(J1258=9,'Equivalencia BH-BMPT'!$D$10,IF(J1258=10,'Equivalencia BH-BMPT'!$D$11,IF(J1258=11,'Equivalencia BH-BMPT'!$D$12,IF(J1258=12,'Equivalencia BH-BMPT'!$D$13,IF(J1258=13,'Equivalencia BH-BMPT'!$D$14,IF(J1258=14,'Equivalencia BH-BMPT'!$D$15,IF(J1258=15,'Equivalencia BH-BMPT'!$D$16,IF(J1258=16,'Equivalencia BH-BMPT'!$D$17,IF(J1258=17,'Equivalencia BH-BMPT'!$D$18,IF(J1258=18,'Equivalencia BH-BMPT'!$D$19,IF(J1258=19,'Equivalencia BH-BMPT'!$D$20,IF(J1258=20,'Equivalencia BH-BMPT'!$D$21,IF(J1258=21,'Equivalencia BH-BMPT'!$D$22,IF(J1258=22,'Equivalencia BH-BMPT'!$D$23,IF(J1258=23,'Equivalencia BH-BMPT'!#REF!,IF(J1258=24,'Equivalencia BH-BMPT'!$D$25,IF(J1258=25,'Equivalencia BH-BMPT'!$D$26,IF(J1258=26,'Equivalencia BH-BMPT'!$D$27,IF(J1258=27,'Equivalencia BH-BMPT'!$D$28,IF(J1258=28,'Equivalencia BH-BMPT'!$D$29,IF(J1258=29,'Equivalencia BH-BMPT'!$D$30,IF(J1258=30,'Equivalencia BH-BMPT'!$D$31,IF(J1258=31,'Equivalencia BH-BMPT'!$D$32,IF(J1258=32,'Equivalencia BH-BMPT'!$D$33,IF(J1258=33,'Equivalencia BH-BMPT'!$D$34,IF(J1258=34,'Equivalencia BH-BMPT'!$D$35,IF(J1258=35,'Equivalencia BH-BMPT'!$D$36,IF(J1258=36,'Equivalencia BH-BMPT'!$D$37,IF(J1258=37,'Equivalencia BH-BMPT'!$D$38,IF(J1258=38,'Equivalencia BH-BMPT'!#REF!,IF(J1258=39,'Equivalencia BH-BMPT'!$D$40,IF(J1258=40,'Equivalencia BH-BMPT'!$D$41,IF(J1258=41,'Equivalencia BH-BMPT'!$D$42,IF(J1258=42,'Equivalencia BH-BMPT'!$D$43,IF(J1258=43,'Equivalencia BH-BMPT'!$D$44,IF(J1258=44,'Equivalencia BH-BMPT'!$D$45,IF(J1258=45,'Equivalencia BH-BMPT'!$D$46,"No ha seleccionado un número de programa")))))))))))))))))))))))))))))))))))))))))))))</f>
        <v>No ha seleccionado un número de programa</v>
      </c>
      <c r="L1258" s="20"/>
      <c r="M1258" s="17"/>
      <c r="N1258" s="24"/>
      <c r="O1258" s="21"/>
      <c r="P1258" s="85"/>
      <c r="Q1258" s="22"/>
      <c r="R1258" s="22"/>
      <c r="S1258" s="22"/>
      <c r="T1258" s="22">
        <f t="shared" si="66"/>
        <v>0</v>
      </c>
      <c r="U1258" s="22"/>
      <c r="V1258" s="23"/>
      <c r="W1258" s="23"/>
      <c r="X1258" s="23"/>
      <c r="Y1258" s="17"/>
      <c r="Z1258" s="17"/>
      <c r="AA1258" s="39"/>
      <c r="AB1258" s="17"/>
      <c r="AC1258" s="17"/>
      <c r="AD1258" s="17"/>
      <c r="AE1258" s="17"/>
      <c r="AF1258" s="40" t="e">
        <f t="shared" si="67"/>
        <v>#DIV/0!</v>
      </c>
      <c r="AG1258" s="41"/>
      <c r="AH1258" s="41" t="b">
        <f t="shared" si="68"/>
        <v>1</v>
      </c>
    </row>
    <row r="1259" spans="1:34" ht="44.25" hidden="1" customHeight="1" thickBot="1" x14ac:dyDescent="0.3">
      <c r="A1259" s="17"/>
      <c r="B1259" s="17"/>
      <c r="C1259" s="3"/>
      <c r="D1259" s="17"/>
      <c r="E1259" s="3" t="str">
        <f>IF(D1259=1,'Tipo '!$B$2,IF(D1259=2,'Tipo '!$B$3,IF(D1259=3,'Tipo '!$B$4,IF(D1259=4,'Tipo '!$B$5,IF(D1259=5,'Tipo '!$B$6,IF(D1259=6,'Tipo '!$B$7,IF(D1259=7,'Tipo '!$B$8,IF(D1259=8,'Tipo '!$B$9,IF(D1259=9,'Tipo '!$B$10,IF(D1259=10,'Tipo '!$B$11,IF(D1259=11,'Tipo '!$B$12,IF(D1259=12,'Tipo '!$B$13,IF(D1259=13,'Tipo '!$B$14,IF(D1259=14,'Tipo '!$B$15,IF(D1259=15,'Tipo '!$B$16,IF(D1259=16,'Tipo '!$B$17,IF(D1259=17,'Tipo '!$B$18,IF(D1259=18,'Tipo '!$B$19,IF(D1259=19,'Tipo '!$B$20,IF(D1259=20,'Tipo '!$B$21,"No ha seleccionado un tipo de contrato válido"))))))))))))))))))))</f>
        <v>No ha seleccionado un tipo de contrato válido</v>
      </c>
      <c r="F1259" s="3"/>
      <c r="G1259" s="3"/>
      <c r="H1259" s="19"/>
      <c r="I1259" s="19"/>
      <c r="J1259" s="8"/>
      <c r="K1259" s="38" t="str">
        <f>IF(J1259=1,'Equivalencia BH-BMPT'!$D$2,IF(J1259=2,'Equivalencia BH-BMPT'!$D$3,IF(J1259=3,'Equivalencia BH-BMPT'!$D$4,IF(J1259=4,'Equivalencia BH-BMPT'!$D$5,IF(J1259=5,'Equivalencia BH-BMPT'!$D$6,IF(J1259=6,'Equivalencia BH-BMPT'!$D$7,IF(J1259=7,'Equivalencia BH-BMPT'!$D$8,IF(J1259=8,'Equivalencia BH-BMPT'!$D$9,IF(J1259=9,'Equivalencia BH-BMPT'!$D$10,IF(J1259=10,'Equivalencia BH-BMPT'!$D$11,IF(J1259=11,'Equivalencia BH-BMPT'!$D$12,IF(J1259=12,'Equivalencia BH-BMPT'!$D$13,IF(J1259=13,'Equivalencia BH-BMPT'!$D$14,IF(J1259=14,'Equivalencia BH-BMPT'!$D$15,IF(J1259=15,'Equivalencia BH-BMPT'!$D$16,IF(J1259=16,'Equivalencia BH-BMPT'!$D$17,IF(J1259=17,'Equivalencia BH-BMPT'!$D$18,IF(J1259=18,'Equivalencia BH-BMPT'!$D$19,IF(J1259=19,'Equivalencia BH-BMPT'!$D$20,IF(J1259=20,'Equivalencia BH-BMPT'!$D$21,IF(J1259=21,'Equivalencia BH-BMPT'!$D$22,IF(J1259=22,'Equivalencia BH-BMPT'!$D$23,IF(J1259=23,'Equivalencia BH-BMPT'!#REF!,IF(J1259=24,'Equivalencia BH-BMPT'!$D$25,IF(J1259=25,'Equivalencia BH-BMPT'!$D$26,IF(J1259=26,'Equivalencia BH-BMPT'!$D$27,IF(J1259=27,'Equivalencia BH-BMPT'!$D$28,IF(J1259=28,'Equivalencia BH-BMPT'!$D$29,IF(J1259=29,'Equivalencia BH-BMPT'!$D$30,IF(J1259=30,'Equivalencia BH-BMPT'!$D$31,IF(J1259=31,'Equivalencia BH-BMPT'!$D$32,IF(J1259=32,'Equivalencia BH-BMPT'!$D$33,IF(J1259=33,'Equivalencia BH-BMPT'!$D$34,IF(J1259=34,'Equivalencia BH-BMPT'!$D$35,IF(J1259=35,'Equivalencia BH-BMPT'!$D$36,IF(J1259=36,'Equivalencia BH-BMPT'!$D$37,IF(J1259=37,'Equivalencia BH-BMPT'!$D$38,IF(J1259=38,'Equivalencia BH-BMPT'!#REF!,IF(J1259=39,'Equivalencia BH-BMPT'!$D$40,IF(J1259=40,'Equivalencia BH-BMPT'!$D$41,IF(J1259=41,'Equivalencia BH-BMPT'!$D$42,IF(J1259=42,'Equivalencia BH-BMPT'!$D$43,IF(J1259=43,'Equivalencia BH-BMPT'!$D$44,IF(J1259=44,'Equivalencia BH-BMPT'!$D$45,IF(J1259=45,'Equivalencia BH-BMPT'!$D$46,"No ha seleccionado un número de programa")))))))))))))))))))))))))))))))))))))))))))))</f>
        <v>No ha seleccionado un número de programa</v>
      </c>
      <c r="L1259" s="20"/>
      <c r="M1259" s="17"/>
      <c r="N1259" s="24"/>
      <c r="O1259" s="21"/>
      <c r="P1259" s="85"/>
      <c r="Q1259" s="22"/>
      <c r="R1259" s="22"/>
      <c r="S1259" s="22"/>
      <c r="T1259" s="22">
        <f t="shared" si="66"/>
        <v>0</v>
      </c>
      <c r="U1259" s="22"/>
      <c r="V1259" s="23"/>
      <c r="W1259" s="23"/>
      <c r="X1259" s="23"/>
      <c r="Y1259" s="17"/>
      <c r="Z1259" s="17"/>
      <c r="AA1259" s="39"/>
      <c r="AB1259" s="17"/>
      <c r="AC1259" s="17"/>
      <c r="AD1259" s="17"/>
      <c r="AE1259" s="17"/>
      <c r="AF1259" s="40" t="e">
        <f t="shared" si="67"/>
        <v>#DIV/0!</v>
      </c>
      <c r="AG1259" s="41"/>
      <c r="AH1259" s="41" t="b">
        <f t="shared" si="68"/>
        <v>1</v>
      </c>
    </row>
    <row r="1260" spans="1:34" ht="44.25" hidden="1" customHeight="1" thickBot="1" x14ac:dyDescent="0.3">
      <c r="A1260" s="17"/>
      <c r="B1260" s="17"/>
      <c r="C1260" s="3"/>
      <c r="D1260" s="17"/>
      <c r="E1260" s="3" t="str">
        <f>IF(D1260=1,'Tipo '!$B$2,IF(D1260=2,'Tipo '!$B$3,IF(D1260=3,'Tipo '!$B$4,IF(D1260=4,'Tipo '!$B$5,IF(D1260=5,'Tipo '!$B$6,IF(D1260=6,'Tipo '!$B$7,IF(D1260=7,'Tipo '!$B$8,IF(D1260=8,'Tipo '!$B$9,IF(D1260=9,'Tipo '!$B$10,IF(D1260=10,'Tipo '!$B$11,IF(D1260=11,'Tipo '!$B$12,IF(D1260=12,'Tipo '!$B$13,IF(D1260=13,'Tipo '!$B$14,IF(D1260=14,'Tipo '!$B$15,IF(D1260=15,'Tipo '!$B$16,IF(D1260=16,'Tipo '!$B$17,IF(D1260=17,'Tipo '!$B$18,IF(D1260=18,'Tipo '!$B$19,IF(D1260=19,'Tipo '!$B$20,IF(D1260=20,'Tipo '!$B$21,"No ha seleccionado un tipo de contrato válido"))))))))))))))))))))</f>
        <v>No ha seleccionado un tipo de contrato válido</v>
      </c>
      <c r="F1260" s="3"/>
      <c r="G1260" s="3"/>
      <c r="H1260" s="19"/>
      <c r="I1260" s="19"/>
      <c r="J1260" s="8"/>
      <c r="K1260" s="38" t="str">
        <f>IF(J1260=1,'Equivalencia BH-BMPT'!$D$2,IF(J1260=2,'Equivalencia BH-BMPT'!$D$3,IF(J1260=3,'Equivalencia BH-BMPT'!$D$4,IF(J1260=4,'Equivalencia BH-BMPT'!$D$5,IF(J1260=5,'Equivalencia BH-BMPT'!$D$6,IF(J1260=6,'Equivalencia BH-BMPT'!$D$7,IF(J1260=7,'Equivalencia BH-BMPT'!$D$8,IF(J1260=8,'Equivalencia BH-BMPT'!$D$9,IF(J1260=9,'Equivalencia BH-BMPT'!$D$10,IF(J1260=10,'Equivalencia BH-BMPT'!$D$11,IF(J1260=11,'Equivalencia BH-BMPT'!$D$12,IF(J1260=12,'Equivalencia BH-BMPT'!$D$13,IF(J1260=13,'Equivalencia BH-BMPT'!$D$14,IF(J1260=14,'Equivalencia BH-BMPT'!$D$15,IF(J1260=15,'Equivalencia BH-BMPT'!$D$16,IF(J1260=16,'Equivalencia BH-BMPT'!$D$17,IF(J1260=17,'Equivalencia BH-BMPT'!$D$18,IF(J1260=18,'Equivalencia BH-BMPT'!$D$19,IF(J1260=19,'Equivalencia BH-BMPT'!$D$20,IF(J1260=20,'Equivalencia BH-BMPT'!$D$21,IF(J1260=21,'Equivalencia BH-BMPT'!$D$22,IF(J1260=22,'Equivalencia BH-BMPT'!$D$23,IF(J1260=23,'Equivalencia BH-BMPT'!#REF!,IF(J1260=24,'Equivalencia BH-BMPT'!$D$25,IF(J1260=25,'Equivalencia BH-BMPT'!$D$26,IF(J1260=26,'Equivalencia BH-BMPT'!$D$27,IF(J1260=27,'Equivalencia BH-BMPT'!$D$28,IF(J1260=28,'Equivalencia BH-BMPT'!$D$29,IF(J1260=29,'Equivalencia BH-BMPT'!$D$30,IF(J1260=30,'Equivalencia BH-BMPT'!$D$31,IF(J1260=31,'Equivalencia BH-BMPT'!$D$32,IF(J1260=32,'Equivalencia BH-BMPT'!$D$33,IF(J1260=33,'Equivalencia BH-BMPT'!$D$34,IF(J1260=34,'Equivalencia BH-BMPT'!$D$35,IF(J1260=35,'Equivalencia BH-BMPT'!$D$36,IF(J1260=36,'Equivalencia BH-BMPT'!$D$37,IF(J1260=37,'Equivalencia BH-BMPT'!$D$38,IF(J1260=38,'Equivalencia BH-BMPT'!#REF!,IF(J1260=39,'Equivalencia BH-BMPT'!$D$40,IF(J1260=40,'Equivalencia BH-BMPT'!$D$41,IF(J1260=41,'Equivalencia BH-BMPT'!$D$42,IF(J1260=42,'Equivalencia BH-BMPT'!$D$43,IF(J1260=43,'Equivalencia BH-BMPT'!$D$44,IF(J1260=44,'Equivalencia BH-BMPT'!$D$45,IF(J1260=45,'Equivalencia BH-BMPT'!$D$46,"No ha seleccionado un número de programa")))))))))))))))))))))))))))))))))))))))))))))</f>
        <v>No ha seleccionado un número de programa</v>
      </c>
      <c r="L1260" s="20"/>
      <c r="M1260" s="17"/>
      <c r="N1260" s="24"/>
      <c r="O1260" s="21"/>
      <c r="P1260" s="85"/>
      <c r="Q1260" s="22"/>
      <c r="R1260" s="22"/>
      <c r="S1260" s="22"/>
      <c r="T1260" s="22">
        <f t="shared" si="66"/>
        <v>0</v>
      </c>
      <c r="U1260" s="22"/>
      <c r="V1260" s="23"/>
      <c r="W1260" s="23"/>
      <c r="X1260" s="23"/>
      <c r="Y1260" s="17"/>
      <c r="Z1260" s="17"/>
      <c r="AA1260" s="39"/>
      <c r="AB1260" s="17"/>
      <c r="AC1260" s="17"/>
      <c r="AD1260" s="17"/>
      <c r="AE1260" s="17"/>
      <c r="AF1260" s="40" t="e">
        <f t="shared" si="67"/>
        <v>#DIV/0!</v>
      </c>
      <c r="AG1260" s="41"/>
      <c r="AH1260" s="41" t="b">
        <f t="shared" si="68"/>
        <v>1</v>
      </c>
    </row>
    <row r="1261" spans="1:34" ht="44.25" hidden="1" customHeight="1" thickBot="1" x14ac:dyDescent="0.3">
      <c r="A1261" s="17"/>
      <c r="B1261" s="17"/>
      <c r="C1261" s="3"/>
      <c r="D1261" s="17"/>
      <c r="E1261" s="3" t="str">
        <f>IF(D1261=1,'Tipo '!$B$2,IF(D1261=2,'Tipo '!$B$3,IF(D1261=3,'Tipo '!$B$4,IF(D1261=4,'Tipo '!$B$5,IF(D1261=5,'Tipo '!$B$6,IF(D1261=6,'Tipo '!$B$7,IF(D1261=7,'Tipo '!$B$8,IF(D1261=8,'Tipo '!$B$9,IF(D1261=9,'Tipo '!$B$10,IF(D1261=10,'Tipo '!$B$11,IF(D1261=11,'Tipo '!$B$12,IF(D1261=12,'Tipo '!$B$13,IF(D1261=13,'Tipo '!$B$14,IF(D1261=14,'Tipo '!$B$15,IF(D1261=15,'Tipo '!$B$16,IF(D1261=16,'Tipo '!$B$17,IF(D1261=17,'Tipo '!$B$18,IF(D1261=18,'Tipo '!$B$19,IF(D1261=19,'Tipo '!$B$20,IF(D1261=20,'Tipo '!$B$21,"No ha seleccionado un tipo de contrato válido"))))))))))))))))))))</f>
        <v>No ha seleccionado un tipo de contrato válido</v>
      </c>
      <c r="F1261" s="3"/>
      <c r="G1261" s="3"/>
      <c r="H1261" s="19"/>
      <c r="I1261" s="19"/>
      <c r="J1261" s="8"/>
      <c r="K1261" s="38" t="str">
        <f>IF(J1261=1,'Equivalencia BH-BMPT'!$D$2,IF(J1261=2,'Equivalencia BH-BMPT'!$D$3,IF(J1261=3,'Equivalencia BH-BMPT'!$D$4,IF(J1261=4,'Equivalencia BH-BMPT'!$D$5,IF(J1261=5,'Equivalencia BH-BMPT'!$D$6,IF(J1261=6,'Equivalencia BH-BMPT'!$D$7,IF(J1261=7,'Equivalencia BH-BMPT'!$D$8,IF(J1261=8,'Equivalencia BH-BMPT'!$D$9,IF(J1261=9,'Equivalencia BH-BMPT'!$D$10,IF(J1261=10,'Equivalencia BH-BMPT'!$D$11,IF(J1261=11,'Equivalencia BH-BMPT'!$D$12,IF(J1261=12,'Equivalencia BH-BMPT'!$D$13,IF(J1261=13,'Equivalencia BH-BMPT'!$D$14,IF(J1261=14,'Equivalencia BH-BMPT'!$D$15,IF(J1261=15,'Equivalencia BH-BMPT'!$D$16,IF(J1261=16,'Equivalencia BH-BMPT'!$D$17,IF(J1261=17,'Equivalencia BH-BMPT'!$D$18,IF(J1261=18,'Equivalencia BH-BMPT'!$D$19,IF(J1261=19,'Equivalencia BH-BMPT'!$D$20,IF(J1261=20,'Equivalencia BH-BMPT'!$D$21,IF(J1261=21,'Equivalencia BH-BMPT'!$D$22,IF(J1261=22,'Equivalencia BH-BMPT'!$D$23,IF(J1261=23,'Equivalencia BH-BMPT'!#REF!,IF(J1261=24,'Equivalencia BH-BMPT'!$D$25,IF(J1261=25,'Equivalencia BH-BMPT'!$D$26,IF(J1261=26,'Equivalencia BH-BMPT'!$D$27,IF(J1261=27,'Equivalencia BH-BMPT'!$D$28,IF(J1261=28,'Equivalencia BH-BMPT'!$D$29,IF(J1261=29,'Equivalencia BH-BMPT'!$D$30,IF(J1261=30,'Equivalencia BH-BMPT'!$D$31,IF(J1261=31,'Equivalencia BH-BMPT'!$D$32,IF(J1261=32,'Equivalencia BH-BMPT'!$D$33,IF(J1261=33,'Equivalencia BH-BMPT'!$D$34,IF(J1261=34,'Equivalencia BH-BMPT'!$D$35,IF(J1261=35,'Equivalencia BH-BMPT'!$D$36,IF(J1261=36,'Equivalencia BH-BMPT'!$D$37,IF(J1261=37,'Equivalencia BH-BMPT'!$D$38,IF(J1261=38,'Equivalencia BH-BMPT'!#REF!,IF(J1261=39,'Equivalencia BH-BMPT'!$D$40,IF(J1261=40,'Equivalencia BH-BMPT'!$D$41,IF(J1261=41,'Equivalencia BH-BMPT'!$D$42,IF(J1261=42,'Equivalencia BH-BMPT'!$D$43,IF(J1261=43,'Equivalencia BH-BMPT'!$D$44,IF(J1261=44,'Equivalencia BH-BMPT'!$D$45,IF(J1261=45,'Equivalencia BH-BMPT'!$D$46,"No ha seleccionado un número de programa")))))))))))))))))))))))))))))))))))))))))))))</f>
        <v>No ha seleccionado un número de programa</v>
      </c>
      <c r="L1261" s="20"/>
      <c r="M1261" s="17"/>
      <c r="N1261" s="24"/>
      <c r="O1261" s="21"/>
      <c r="P1261" s="85"/>
      <c r="Q1261" s="22"/>
      <c r="R1261" s="22"/>
      <c r="S1261" s="22"/>
      <c r="T1261" s="22">
        <f t="shared" si="66"/>
        <v>0</v>
      </c>
      <c r="U1261" s="22"/>
      <c r="V1261" s="23"/>
      <c r="W1261" s="23"/>
      <c r="X1261" s="23"/>
      <c r="Y1261" s="17"/>
      <c r="Z1261" s="17"/>
      <c r="AA1261" s="39"/>
      <c r="AB1261" s="17"/>
      <c r="AC1261" s="17"/>
      <c r="AD1261" s="17"/>
      <c r="AE1261" s="17"/>
      <c r="AF1261" s="40" t="e">
        <f t="shared" si="67"/>
        <v>#DIV/0!</v>
      </c>
      <c r="AG1261" s="41"/>
      <c r="AH1261" s="41" t="b">
        <f t="shared" si="68"/>
        <v>1</v>
      </c>
    </row>
    <row r="1262" spans="1:34" ht="44.25" hidden="1" customHeight="1" thickBot="1" x14ac:dyDescent="0.3">
      <c r="A1262" s="17"/>
      <c r="B1262" s="17"/>
      <c r="C1262" s="3"/>
      <c r="D1262" s="17"/>
      <c r="E1262" s="3" t="str">
        <f>IF(D1262=1,'Tipo '!$B$2,IF(D1262=2,'Tipo '!$B$3,IF(D1262=3,'Tipo '!$B$4,IF(D1262=4,'Tipo '!$B$5,IF(D1262=5,'Tipo '!$B$6,IF(D1262=6,'Tipo '!$B$7,IF(D1262=7,'Tipo '!$B$8,IF(D1262=8,'Tipo '!$B$9,IF(D1262=9,'Tipo '!$B$10,IF(D1262=10,'Tipo '!$B$11,IF(D1262=11,'Tipo '!$B$12,IF(D1262=12,'Tipo '!$B$13,IF(D1262=13,'Tipo '!$B$14,IF(D1262=14,'Tipo '!$B$15,IF(D1262=15,'Tipo '!$B$16,IF(D1262=16,'Tipo '!$B$17,IF(D1262=17,'Tipo '!$B$18,IF(D1262=18,'Tipo '!$B$19,IF(D1262=19,'Tipo '!$B$20,IF(D1262=20,'Tipo '!$B$21,"No ha seleccionado un tipo de contrato válido"))))))))))))))))))))</f>
        <v>No ha seleccionado un tipo de contrato válido</v>
      </c>
      <c r="F1262" s="3"/>
      <c r="G1262" s="3"/>
      <c r="H1262" s="19"/>
      <c r="I1262" s="19"/>
      <c r="J1262" s="8"/>
      <c r="K1262" s="38" t="str">
        <f>IF(J1262=1,'Equivalencia BH-BMPT'!$D$2,IF(J1262=2,'Equivalencia BH-BMPT'!$D$3,IF(J1262=3,'Equivalencia BH-BMPT'!$D$4,IF(J1262=4,'Equivalencia BH-BMPT'!$D$5,IF(J1262=5,'Equivalencia BH-BMPT'!$D$6,IF(J1262=6,'Equivalencia BH-BMPT'!$D$7,IF(J1262=7,'Equivalencia BH-BMPT'!$D$8,IF(J1262=8,'Equivalencia BH-BMPT'!$D$9,IF(J1262=9,'Equivalencia BH-BMPT'!$D$10,IF(J1262=10,'Equivalencia BH-BMPT'!$D$11,IF(J1262=11,'Equivalencia BH-BMPT'!$D$12,IF(J1262=12,'Equivalencia BH-BMPT'!$D$13,IF(J1262=13,'Equivalencia BH-BMPT'!$D$14,IF(J1262=14,'Equivalencia BH-BMPT'!$D$15,IF(J1262=15,'Equivalencia BH-BMPT'!$D$16,IF(J1262=16,'Equivalencia BH-BMPT'!$D$17,IF(J1262=17,'Equivalencia BH-BMPT'!$D$18,IF(J1262=18,'Equivalencia BH-BMPT'!$D$19,IF(J1262=19,'Equivalencia BH-BMPT'!$D$20,IF(J1262=20,'Equivalencia BH-BMPT'!$D$21,IF(J1262=21,'Equivalencia BH-BMPT'!$D$22,IF(J1262=22,'Equivalencia BH-BMPT'!$D$23,IF(J1262=23,'Equivalencia BH-BMPT'!#REF!,IF(J1262=24,'Equivalencia BH-BMPT'!$D$25,IF(J1262=25,'Equivalencia BH-BMPT'!$D$26,IF(J1262=26,'Equivalencia BH-BMPT'!$D$27,IF(J1262=27,'Equivalencia BH-BMPT'!$D$28,IF(J1262=28,'Equivalencia BH-BMPT'!$D$29,IF(J1262=29,'Equivalencia BH-BMPT'!$D$30,IF(J1262=30,'Equivalencia BH-BMPT'!$D$31,IF(J1262=31,'Equivalencia BH-BMPT'!$D$32,IF(J1262=32,'Equivalencia BH-BMPT'!$D$33,IF(J1262=33,'Equivalencia BH-BMPT'!$D$34,IF(J1262=34,'Equivalencia BH-BMPT'!$D$35,IF(J1262=35,'Equivalencia BH-BMPT'!$D$36,IF(J1262=36,'Equivalencia BH-BMPT'!$D$37,IF(J1262=37,'Equivalencia BH-BMPT'!$D$38,IF(J1262=38,'Equivalencia BH-BMPT'!#REF!,IF(J1262=39,'Equivalencia BH-BMPT'!$D$40,IF(J1262=40,'Equivalencia BH-BMPT'!$D$41,IF(J1262=41,'Equivalencia BH-BMPT'!$D$42,IF(J1262=42,'Equivalencia BH-BMPT'!$D$43,IF(J1262=43,'Equivalencia BH-BMPT'!$D$44,IF(J1262=44,'Equivalencia BH-BMPT'!$D$45,IF(J1262=45,'Equivalencia BH-BMPT'!$D$46,"No ha seleccionado un número de programa")))))))))))))))))))))))))))))))))))))))))))))</f>
        <v>No ha seleccionado un número de programa</v>
      </c>
      <c r="L1262" s="20"/>
      <c r="M1262" s="17"/>
      <c r="N1262" s="24"/>
      <c r="O1262" s="21"/>
      <c r="P1262" s="85"/>
      <c r="Q1262" s="22"/>
      <c r="R1262" s="22"/>
      <c r="S1262" s="22"/>
      <c r="T1262" s="22">
        <f t="shared" si="66"/>
        <v>0</v>
      </c>
      <c r="U1262" s="22"/>
      <c r="V1262" s="23"/>
      <c r="W1262" s="23"/>
      <c r="X1262" s="23"/>
      <c r="Y1262" s="17"/>
      <c r="Z1262" s="17"/>
      <c r="AA1262" s="39"/>
      <c r="AB1262" s="17"/>
      <c r="AC1262" s="17"/>
      <c r="AD1262" s="17"/>
      <c r="AE1262" s="17"/>
      <c r="AF1262" s="40" t="e">
        <f t="shared" si="67"/>
        <v>#DIV/0!</v>
      </c>
      <c r="AG1262" s="41"/>
      <c r="AH1262" s="41" t="b">
        <f t="shared" si="68"/>
        <v>1</v>
      </c>
    </row>
    <row r="1263" spans="1:34" ht="44.25" hidden="1" customHeight="1" thickBot="1" x14ac:dyDescent="0.3">
      <c r="A1263" s="17"/>
      <c r="B1263" s="17"/>
      <c r="C1263" s="3"/>
      <c r="D1263" s="17"/>
      <c r="E1263" s="3" t="str">
        <f>IF(D1263=1,'Tipo '!$B$2,IF(D1263=2,'Tipo '!$B$3,IF(D1263=3,'Tipo '!$B$4,IF(D1263=4,'Tipo '!$B$5,IF(D1263=5,'Tipo '!$B$6,IF(D1263=6,'Tipo '!$B$7,IF(D1263=7,'Tipo '!$B$8,IF(D1263=8,'Tipo '!$B$9,IF(D1263=9,'Tipo '!$B$10,IF(D1263=10,'Tipo '!$B$11,IF(D1263=11,'Tipo '!$B$12,IF(D1263=12,'Tipo '!$B$13,IF(D1263=13,'Tipo '!$B$14,IF(D1263=14,'Tipo '!$B$15,IF(D1263=15,'Tipo '!$B$16,IF(D1263=16,'Tipo '!$B$17,IF(D1263=17,'Tipo '!$B$18,IF(D1263=18,'Tipo '!$B$19,IF(D1263=19,'Tipo '!$B$20,IF(D1263=20,'Tipo '!$B$21,"No ha seleccionado un tipo de contrato válido"))))))))))))))))))))</f>
        <v>No ha seleccionado un tipo de contrato válido</v>
      </c>
      <c r="F1263" s="3"/>
      <c r="G1263" s="3"/>
      <c r="H1263" s="19"/>
      <c r="I1263" s="19"/>
      <c r="J1263" s="8"/>
      <c r="K1263" s="38" t="str">
        <f>IF(J1263=1,'Equivalencia BH-BMPT'!$D$2,IF(J1263=2,'Equivalencia BH-BMPT'!$D$3,IF(J1263=3,'Equivalencia BH-BMPT'!$D$4,IF(J1263=4,'Equivalencia BH-BMPT'!$D$5,IF(J1263=5,'Equivalencia BH-BMPT'!$D$6,IF(J1263=6,'Equivalencia BH-BMPT'!$D$7,IF(J1263=7,'Equivalencia BH-BMPT'!$D$8,IF(J1263=8,'Equivalencia BH-BMPT'!$D$9,IF(J1263=9,'Equivalencia BH-BMPT'!$D$10,IF(J1263=10,'Equivalencia BH-BMPT'!$D$11,IF(J1263=11,'Equivalencia BH-BMPT'!$D$12,IF(J1263=12,'Equivalencia BH-BMPT'!$D$13,IF(J1263=13,'Equivalencia BH-BMPT'!$D$14,IF(J1263=14,'Equivalencia BH-BMPT'!$D$15,IF(J1263=15,'Equivalencia BH-BMPT'!$D$16,IF(J1263=16,'Equivalencia BH-BMPT'!$D$17,IF(J1263=17,'Equivalencia BH-BMPT'!$D$18,IF(J1263=18,'Equivalencia BH-BMPT'!$D$19,IF(J1263=19,'Equivalencia BH-BMPT'!$D$20,IF(J1263=20,'Equivalencia BH-BMPT'!$D$21,IF(J1263=21,'Equivalencia BH-BMPT'!$D$22,IF(J1263=22,'Equivalencia BH-BMPT'!$D$23,IF(J1263=23,'Equivalencia BH-BMPT'!#REF!,IF(J1263=24,'Equivalencia BH-BMPT'!$D$25,IF(J1263=25,'Equivalencia BH-BMPT'!$D$26,IF(J1263=26,'Equivalencia BH-BMPT'!$D$27,IF(J1263=27,'Equivalencia BH-BMPT'!$D$28,IF(J1263=28,'Equivalencia BH-BMPT'!$D$29,IF(J1263=29,'Equivalencia BH-BMPT'!$D$30,IF(J1263=30,'Equivalencia BH-BMPT'!$D$31,IF(J1263=31,'Equivalencia BH-BMPT'!$D$32,IF(J1263=32,'Equivalencia BH-BMPT'!$D$33,IF(J1263=33,'Equivalencia BH-BMPT'!$D$34,IF(J1263=34,'Equivalencia BH-BMPT'!$D$35,IF(J1263=35,'Equivalencia BH-BMPT'!$D$36,IF(J1263=36,'Equivalencia BH-BMPT'!$D$37,IF(J1263=37,'Equivalencia BH-BMPT'!$D$38,IF(J1263=38,'Equivalencia BH-BMPT'!#REF!,IF(J1263=39,'Equivalencia BH-BMPT'!$D$40,IF(J1263=40,'Equivalencia BH-BMPT'!$D$41,IF(J1263=41,'Equivalencia BH-BMPT'!$D$42,IF(J1263=42,'Equivalencia BH-BMPT'!$D$43,IF(J1263=43,'Equivalencia BH-BMPT'!$D$44,IF(J1263=44,'Equivalencia BH-BMPT'!$D$45,IF(J1263=45,'Equivalencia BH-BMPT'!$D$46,"No ha seleccionado un número de programa")))))))))))))))))))))))))))))))))))))))))))))</f>
        <v>No ha seleccionado un número de programa</v>
      </c>
      <c r="L1263" s="20"/>
      <c r="M1263" s="17"/>
      <c r="N1263" s="24"/>
      <c r="O1263" s="21"/>
      <c r="P1263" s="85"/>
      <c r="Q1263" s="22"/>
      <c r="R1263" s="22"/>
      <c r="S1263" s="22"/>
      <c r="T1263" s="22">
        <f t="shared" si="66"/>
        <v>0</v>
      </c>
      <c r="U1263" s="22"/>
      <c r="V1263" s="23"/>
      <c r="W1263" s="23"/>
      <c r="X1263" s="23"/>
      <c r="Y1263" s="17"/>
      <c r="Z1263" s="17"/>
      <c r="AA1263" s="39"/>
      <c r="AB1263" s="17"/>
      <c r="AC1263" s="17"/>
      <c r="AD1263" s="17"/>
      <c r="AE1263" s="17"/>
      <c r="AF1263" s="40" t="e">
        <f t="shared" si="67"/>
        <v>#DIV/0!</v>
      </c>
      <c r="AG1263" s="41"/>
      <c r="AH1263" s="41" t="b">
        <f t="shared" si="68"/>
        <v>1</v>
      </c>
    </row>
    <row r="1264" spans="1:34" ht="44.25" hidden="1" customHeight="1" thickBot="1" x14ac:dyDescent="0.3">
      <c r="A1264" s="17"/>
      <c r="B1264" s="17"/>
      <c r="C1264" s="3"/>
      <c r="D1264" s="17"/>
      <c r="E1264" s="3" t="str">
        <f>IF(D1264=1,'Tipo '!$B$2,IF(D1264=2,'Tipo '!$B$3,IF(D1264=3,'Tipo '!$B$4,IF(D1264=4,'Tipo '!$B$5,IF(D1264=5,'Tipo '!$B$6,IF(D1264=6,'Tipo '!$B$7,IF(D1264=7,'Tipo '!$B$8,IF(D1264=8,'Tipo '!$B$9,IF(D1264=9,'Tipo '!$B$10,IF(D1264=10,'Tipo '!$B$11,IF(D1264=11,'Tipo '!$B$12,IF(D1264=12,'Tipo '!$B$13,IF(D1264=13,'Tipo '!$B$14,IF(D1264=14,'Tipo '!$B$15,IF(D1264=15,'Tipo '!$B$16,IF(D1264=16,'Tipo '!$B$17,IF(D1264=17,'Tipo '!$B$18,IF(D1264=18,'Tipo '!$B$19,IF(D1264=19,'Tipo '!$B$20,IF(D1264=20,'Tipo '!$B$21,"No ha seleccionado un tipo de contrato válido"))))))))))))))))))))</f>
        <v>No ha seleccionado un tipo de contrato válido</v>
      </c>
      <c r="F1264" s="3"/>
      <c r="G1264" s="3"/>
      <c r="H1264" s="19"/>
      <c r="I1264" s="19"/>
      <c r="J1264" s="8"/>
      <c r="K1264" s="38" t="str">
        <f>IF(J1264=1,'Equivalencia BH-BMPT'!$D$2,IF(J1264=2,'Equivalencia BH-BMPT'!$D$3,IF(J1264=3,'Equivalencia BH-BMPT'!$D$4,IF(J1264=4,'Equivalencia BH-BMPT'!$D$5,IF(J1264=5,'Equivalencia BH-BMPT'!$D$6,IF(J1264=6,'Equivalencia BH-BMPT'!$D$7,IF(J1264=7,'Equivalencia BH-BMPT'!$D$8,IF(J1264=8,'Equivalencia BH-BMPT'!$D$9,IF(J1264=9,'Equivalencia BH-BMPT'!$D$10,IF(J1264=10,'Equivalencia BH-BMPT'!$D$11,IF(J1264=11,'Equivalencia BH-BMPT'!$D$12,IF(J1264=12,'Equivalencia BH-BMPT'!$D$13,IF(J1264=13,'Equivalencia BH-BMPT'!$D$14,IF(J1264=14,'Equivalencia BH-BMPT'!$D$15,IF(J1264=15,'Equivalencia BH-BMPT'!$D$16,IF(J1264=16,'Equivalencia BH-BMPT'!$D$17,IF(J1264=17,'Equivalencia BH-BMPT'!$D$18,IF(J1264=18,'Equivalencia BH-BMPT'!$D$19,IF(J1264=19,'Equivalencia BH-BMPT'!$D$20,IF(J1264=20,'Equivalencia BH-BMPT'!$D$21,IF(J1264=21,'Equivalencia BH-BMPT'!$D$22,IF(J1264=22,'Equivalencia BH-BMPT'!$D$23,IF(J1264=23,'Equivalencia BH-BMPT'!#REF!,IF(J1264=24,'Equivalencia BH-BMPT'!$D$25,IF(J1264=25,'Equivalencia BH-BMPT'!$D$26,IF(J1264=26,'Equivalencia BH-BMPT'!$D$27,IF(J1264=27,'Equivalencia BH-BMPT'!$D$28,IF(J1264=28,'Equivalencia BH-BMPT'!$D$29,IF(J1264=29,'Equivalencia BH-BMPT'!$D$30,IF(J1264=30,'Equivalencia BH-BMPT'!$D$31,IF(J1264=31,'Equivalencia BH-BMPT'!$D$32,IF(J1264=32,'Equivalencia BH-BMPT'!$D$33,IF(J1264=33,'Equivalencia BH-BMPT'!$D$34,IF(J1264=34,'Equivalencia BH-BMPT'!$D$35,IF(J1264=35,'Equivalencia BH-BMPT'!$D$36,IF(J1264=36,'Equivalencia BH-BMPT'!$D$37,IF(J1264=37,'Equivalencia BH-BMPT'!$D$38,IF(J1264=38,'Equivalencia BH-BMPT'!#REF!,IF(J1264=39,'Equivalencia BH-BMPT'!$D$40,IF(J1264=40,'Equivalencia BH-BMPT'!$D$41,IF(J1264=41,'Equivalencia BH-BMPT'!$D$42,IF(J1264=42,'Equivalencia BH-BMPT'!$D$43,IF(J1264=43,'Equivalencia BH-BMPT'!$D$44,IF(J1264=44,'Equivalencia BH-BMPT'!$D$45,IF(J1264=45,'Equivalencia BH-BMPT'!$D$46,"No ha seleccionado un número de programa")))))))))))))))))))))))))))))))))))))))))))))</f>
        <v>No ha seleccionado un número de programa</v>
      </c>
      <c r="L1264" s="20"/>
      <c r="M1264" s="17"/>
      <c r="N1264" s="24"/>
      <c r="O1264" s="21"/>
      <c r="P1264" s="85"/>
      <c r="Q1264" s="22"/>
      <c r="R1264" s="22"/>
      <c r="S1264" s="22"/>
      <c r="T1264" s="22">
        <f t="shared" si="66"/>
        <v>0</v>
      </c>
      <c r="U1264" s="22"/>
      <c r="V1264" s="23"/>
      <c r="W1264" s="23"/>
      <c r="X1264" s="23"/>
      <c r="Y1264" s="17"/>
      <c r="Z1264" s="17"/>
      <c r="AA1264" s="39"/>
      <c r="AB1264" s="17"/>
      <c r="AC1264" s="17"/>
      <c r="AD1264" s="17"/>
      <c r="AE1264" s="17"/>
      <c r="AF1264" s="40" t="e">
        <f t="shared" si="67"/>
        <v>#DIV/0!</v>
      </c>
      <c r="AG1264" s="41"/>
      <c r="AH1264" s="41" t="b">
        <f t="shared" si="68"/>
        <v>1</v>
      </c>
    </row>
    <row r="1265" spans="1:34" ht="44.25" hidden="1" customHeight="1" thickBot="1" x14ac:dyDescent="0.3">
      <c r="A1265" s="17"/>
      <c r="B1265" s="17"/>
      <c r="C1265" s="3"/>
      <c r="D1265" s="17"/>
      <c r="E1265" s="3" t="str">
        <f>IF(D1265=1,'Tipo '!$B$2,IF(D1265=2,'Tipo '!$B$3,IF(D1265=3,'Tipo '!$B$4,IF(D1265=4,'Tipo '!$B$5,IF(D1265=5,'Tipo '!$B$6,IF(D1265=6,'Tipo '!$B$7,IF(D1265=7,'Tipo '!$B$8,IF(D1265=8,'Tipo '!$B$9,IF(D1265=9,'Tipo '!$B$10,IF(D1265=10,'Tipo '!$B$11,IF(D1265=11,'Tipo '!$B$12,IF(D1265=12,'Tipo '!$B$13,IF(D1265=13,'Tipo '!$B$14,IF(D1265=14,'Tipo '!$B$15,IF(D1265=15,'Tipo '!$B$16,IF(D1265=16,'Tipo '!$B$17,IF(D1265=17,'Tipo '!$B$18,IF(D1265=18,'Tipo '!$B$19,IF(D1265=19,'Tipo '!$B$20,IF(D1265=20,'Tipo '!$B$21,"No ha seleccionado un tipo de contrato válido"))))))))))))))))))))</f>
        <v>No ha seleccionado un tipo de contrato válido</v>
      </c>
      <c r="F1265" s="3"/>
      <c r="G1265" s="3"/>
      <c r="H1265" s="19"/>
      <c r="I1265" s="19"/>
      <c r="J1265" s="8"/>
      <c r="K1265" s="38" t="str">
        <f>IF(J1265=1,'Equivalencia BH-BMPT'!$D$2,IF(J1265=2,'Equivalencia BH-BMPT'!$D$3,IF(J1265=3,'Equivalencia BH-BMPT'!$D$4,IF(J1265=4,'Equivalencia BH-BMPT'!$D$5,IF(J1265=5,'Equivalencia BH-BMPT'!$D$6,IF(J1265=6,'Equivalencia BH-BMPT'!$D$7,IF(J1265=7,'Equivalencia BH-BMPT'!$D$8,IF(J1265=8,'Equivalencia BH-BMPT'!$D$9,IF(J1265=9,'Equivalencia BH-BMPT'!$D$10,IF(J1265=10,'Equivalencia BH-BMPT'!$D$11,IF(J1265=11,'Equivalencia BH-BMPT'!$D$12,IF(J1265=12,'Equivalencia BH-BMPT'!$D$13,IF(J1265=13,'Equivalencia BH-BMPT'!$D$14,IF(J1265=14,'Equivalencia BH-BMPT'!$D$15,IF(J1265=15,'Equivalencia BH-BMPT'!$D$16,IF(J1265=16,'Equivalencia BH-BMPT'!$D$17,IF(J1265=17,'Equivalencia BH-BMPT'!$D$18,IF(J1265=18,'Equivalencia BH-BMPT'!$D$19,IF(J1265=19,'Equivalencia BH-BMPT'!$D$20,IF(J1265=20,'Equivalencia BH-BMPT'!$D$21,IF(J1265=21,'Equivalencia BH-BMPT'!$D$22,IF(J1265=22,'Equivalencia BH-BMPT'!$D$23,IF(J1265=23,'Equivalencia BH-BMPT'!#REF!,IF(J1265=24,'Equivalencia BH-BMPT'!$D$25,IF(J1265=25,'Equivalencia BH-BMPT'!$D$26,IF(J1265=26,'Equivalencia BH-BMPT'!$D$27,IF(J1265=27,'Equivalencia BH-BMPT'!$D$28,IF(J1265=28,'Equivalencia BH-BMPT'!$D$29,IF(J1265=29,'Equivalencia BH-BMPT'!$D$30,IF(J1265=30,'Equivalencia BH-BMPT'!$D$31,IF(J1265=31,'Equivalencia BH-BMPT'!$D$32,IF(J1265=32,'Equivalencia BH-BMPT'!$D$33,IF(J1265=33,'Equivalencia BH-BMPT'!$D$34,IF(J1265=34,'Equivalencia BH-BMPT'!$D$35,IF(J1265=35,'Equivalencia BH-BMPT'!$D$36,IF(J1265=36,'Equivalencia BH-BMPT'!$D$37,IF(J1265=37,'Equivalencia BH-BMPT'!$D$38,IF(J1265=38,'Equivalencia BH-BMPT'!#REF!,IF(J1265=39,'Equivalencia BH-BMPT'!$D$40,IF(J1265=40,'Equivalencia BH-BMPT'!$D$41,IF(J1265=41,'Equivalencia BH-BMPT'!$D$42,IF(J1265=42,'Equivalencia BH-BMPT'!$D$43,IF(J1265=43,'Equivalencia BH-BMPT'!$D$44,IF(J1265=44,'Equivalencia BH-BMPT'!$D$45,IF(J1265=45,'Equivalencia BH-BMPT'!$D$46,"No ha seleccionado un número de programa")))))))))))))))))))))))))))))))))))))))))))))</f>
        <v>No ha seleccionado un número de programa</v>
      </c>
      <c r="L1265" s="20"/>
      <c r="M1265" s="17"/>
      <c r="N1265" s="24"/>
      <c r="O1265" s="21"/>
      <c r="P1265" s="85"/>
      <c r="Q1265" s="22"/>
      <c r="R1265" s="22"/>
      <c r="S1265" s="22"/>
      <c r="T1265" s="22">
        <f t="shared" si="66"/>
        <v>0</v>
      </c>
      <c r="U1265" s="22"/>
      <c r="V1265" s="23"/>
      <c r="W1265" s="23"/>
      <c r="X1265" s="23"/>
      <c r="Y1265" s="17"/>
      <c r="Z1265" s="17"/>
      <c r="AA1265" s="39"/>
      <c r="AB1265" s="17"/>
      <c r="AC1265" s="17"/>
      <c r="AD1265" s="17"/>
      <c r="AE1265" s="17"/>
      <c r="AF1265" s="40" t="e">
        <f t="shared" si="67"/>
        <v>#DIV/0!</v>
      </c>
      <c r="AG1265" s="41"/>
      <c r="AH1265" s="41" t="b">
        <f t="shared" si="68"/>
        <v>1</v>
      </c>
    </row>
    <row r="1266" spans="1:34" ht="44.25" hidden="1" customHeight="1" thickBot="1" x14ac:dyDescent="0.3">
      <c r="A1266" s="17"/>
      <c r="B1266" s="17"/>
      <c r="C1266" s="3"/>
      <c r="D1266" s="17"/>
      <c r="E1266" s="3" t="str">
        <f>IF(D1266=1,'Tipo '!$B$2,IF(D1266=2,'Tipo '!$B$3,IF(D1266=3,'Tipo '!$B$4,IF(D1266=4,'Tipo '!$B$5,IF(D1266=5,'Tipo '!$B$6,IF(D1266=6,'Tipo '!$B$7,IF(D1266=7,'Tipo '!$B$8,IF(D1266=8,'Tipo '!$B$9,IF(D1266=9,'Tipo '!$B$10,IF(D1266=10,'Tipo '!$B$11,IF(D1266=11,'Tipo '!$B$12,IF(D1266=12,'Tipo '!$B$13,IF(D1266=13,'Tipo '!$B$14,IF(D1266=14,'Tipo '!$B$15,IF(D1266=15,'Tipo '!$B$16,IF(D1266=16,'Tipo '!$B$17,IF(D1266=17,'Tipo '!$B$18,IF(D1266=18,'Tipo '!$B$19,IF(D1266=19,'Tipo '!$B$20,IF(D1266=20,'Tipo '!$B$21,"No ha seleccionado un tipo de contrato válido"))))))))))))))))))))</f>
        <v>No ha seleccionado un tipo de contrato válido</v>
      </c>
      <c r="F1266" s="3"/>
      <c r="G1266" s="3"/>
      <c r="H1266" s="19"/>
      <c r="I1266" s="19"/>
      <c r="J1266" s="8"/>
      <c r="K1266" s="38" t="str">
        <f>IF(J1266=1,'Equivalencia BH-BMPT'!$D$2,IF(J1266=2,'Equivalencia BH-BMPT'!$D$3,IF(J1266=3,'Equivalencia BH-BMPT'!$D$4,IF(J1266=4,'Equivalencia BH-BMPT'!$D$5,IF(J1266=5,'Equivalencia BH-BMPT'!$D$6,IF(J1266=6,'Equivalencia BH-BMPT'!$D$7,IF(J1266=7,'Equivalencia BH-BMPT'!$D$8,IF(J1266=8,'Equivalencia BH-BMPT'!$D$9,IF(J1266=9,'Equivalencia BH-BMPT'!$D$10,IF(J1266=10,'Equivalencia BH-BMPT'!$D$11,IF(J1266=11,'Equivalencia BH-BMPT'!$D$12,IF(J1266=12,'Equivalencia BH-BMPT'!$D$13,IF(J1266=13,'Equivalencia BH-BMPT'!$D$14,IF(J1266=14,'Equivalencia BH-BMPT'!$D$15,IF(J1266=15,'Equivalencia BH-BMPT'!$D$16,IF(J1266=16,'Equivalencia BH-BMPT'!$D$17,IF(J1266=17,'Equivalencia BH-BMPT'!$D$18,IF(J1266=18,'Equivalencia BH-BMPT'!$D$19,IF(J1266=19,'Equivalencia BH-BMPT'!$D$20,IF(J1266=20,'Equivalencia BH-BMPT'!$D$21,IF(J1266=21,'Equivalencia BH-BMPT'!$D$22,IF(J1266=22,'Equivalencia BH-BMPT'!$D$23,IF(J1266=23,'Equivalencia BH-BMPT'!#REF!,IF(J1266=24,'Equivalencia BH-BMPT'!$D$25,IF(J1266=25,'Equivalencia BH-BMPT'!$D$26,IF(J1266=26,'Equivalencia BH-BMPT'!$D$27,IF(J1266=27,'Equivalencia BH-BMPT'!$D$28,IF(J1266=28,'Equivalencia BH-BMPT'!$D$29,IF(J1266=29,'Equivalencia BH-BMPT'!$D$30,IF(J1266=30,'Equivalencia BH-BMPT'!$D$31,IF(J1266=31,'Equivalencia BH-BMPT'!$D$32,IF(J1266=32,'Equivalencia BH-BMPT'!$D$33,IF(J1266=33,'Equivalencia BH-BMPT'!$D$34,IF(J1266=34,'Equivalencia BH-BMPT'!$D$35,IF(J1266=35,'Equivalencia BH-BMPT'!$D$36,IF(J1266=36,'Equivalencia BH-BMPT'!$D$37,IF(J1266=37,'Equivalencia BH-BMPT'!$D$38,IF(J1266=38,'Equivalencia BH-BMPT'!#REF!,IF(J1266=39,'Equivalencia BH-BMPT'!$D$40,IF(J1266=40,'Equivalencia BH-BMPT'!$D$41,IF(J1266=41,'Equivalencia BH-BMPT'!$D$42,IF(J1266=42,'Equivalencia BH-BMPT'!$D$43,IF(J1266=43,'Equivalencia BH-BMPT'!$D$44,IF(J1266=44,'Equivalencia BH-BMPT'!$D$45,IF(J1266=45,'Equivalencia BH-BMPT'!$D$46,"No ha seleccionado un número de programa")))))))))))))))))))))))))))))))))))))))))))))</f>
        <v>No ha seleccionado un número de programa</v>
      </c>
      <c r="L1266" s="20"/>
      <c r="M1266" s="17"/>
      <c r="N1266" s="24"/>
      <c r="O1266" s="21"/>
      <c r="P1266" s="85"/>
      <c r="Q1266" s="22"/>
      <c r="R1266" s="22"/>
      <c r="S1266" s="22"/>
      <c r="T1266" s="22">
        <f t="shared" si="66"/>
        <v>0</v>
      </c>
      <c r="U1266" s="22"/>
      <c r="V1266" s="23"/>
      <c r="W1266" s="23"/>
      <c r="X1266" s="23"/>
      <c r="Y1266" s="17"/>
      <c r="Z1266" s="17"/>
      <c r="AA1266" s="39"/>
      <c r="AB1266" s="17"/>
      <c r="AC1266" s="17"/>
      <c r="AD1266" s="17"/>
      <c r="AE1266" s="17"/>
      <c r="AF1266" s="40" t="e">
        <f t="shared" si="67"/>
        <v>#DIV/0!</v>
      </c>
      <c r="AG1266" s="41"/>
      <c r="AH1266" s="41" t="b">
        <f t="shared" si="68"/>
        <v>1</v>
      </c>
    </row>
    <row r="1267" spans="1:34" ht="44.25" hidden="1" customHeight="1" thickBot="1" x14ac:dyDescent="0.3">
      <c r="A1267" s="17"/>
      <c r="B1267" s="17"/>
      <c r="C1267" s="3"/>
      <c r="D1267" s="17"/>
      <c r="E1267" s="3" t="str">
        <f>IF(D1267=1,'Tipo '!$B$2,IF(D1267=2,'Tipo '!$B$3,IF(D1267=3,'Tipo '!$B$4,IF(D1267=4,'Tipo '!$B$5,IF(D1267=5,'Tipo '!$B$6,IF(D1267=6,'Tipo '!$B$7,IF(D1267=7,'Tipo '!$B$8,IF(D1267=8,'Tipo '!$B$9,IF(D1267=9,'Tipo '!$B$10,IF(D1267=10,'Tipo '!$B$11,IF(D1267=11,'Tipo '!$B$12,IF(D1267=12,'Tipo '!$B$13,IF(D1267=13,'Tipo '!$B$14,IF(D1267=14,'Tipo '!$B$15,IF(D1267=15,'Tipo '!$B$16,IF(D1267=16,'Tipo '!$B$17,IF(D1267=17,'Tipo '!$B$18,IF(D1267=18,'Tipo '!$B$19,IF(D1267=19,'Tipo '!$B$20,IF(D1267=20,'Tipo '!$B$21,"No ha seleccionado un tipo de contrato válido"))))))))))))))))))))</f>
        <v>No ha seleccionado un tipo de contrato válido</v>
      </c>
      <c r="F1267" s="3"/>
      <c r="G1267" s="3"/>
      <c r="H1267" s="19"/>
      <c r="I1267" s="19"/>
      <c r="J1267" s="8"/>
      <c r="K1267" s="38" t="str">
        <f>IF(J1267=1,'Equivalencia BH-BMPT'!$D$2,IF(J1267=2,'Equivalencia BH-BMPT'!$D$3,IF(J1267=3,'Equivalencia BH-BMPT'!$D$4,IF(J1267=4,'Equivalencia BH-BMPT'!$D$5,IF(J1267=5,'Equivalencia BH-BMPT'!$D$6,IF(J1267=6,'Equivalencia BH-BMPT'!$D$7,IF(J1267=7,'Equivalencia BH-BMPT'!$D$8,IF(J1267=8,'Equivalencia BH-BMPT'!$D$9,IF(J1267=9,'Equivalencia BH-BMPT'!$D$10,IF(J1267=10,'Equivalencia BH-BMPT'!$D$11,IF(J1267=11,'Equivalencia BH-BMPT'!$D$12,IF(J1267=12,'Equivalencia BH-BMPT'!$D$13,IF(J1267=13,'Equivalencia BH-BMPT'!$D$14,IF(J1267=14,'Equivalencia BH-BMPT'!$D$15,IF(J1267=15,'Equivalencia BH-BMPT'!$D$16,IF(J1267=16,'Equivalencia BH-BMPT'!$D$17,IF(J1267=17,'Equivalencia BH-BMPT'!$D$18,IF(J1267=18,'Equivalencia BH-BMPT'!$D$19,IF(J1267=19,'Equivalencia BH-BMPT'!$D$20,IF(J1267=20,'Equivalencia BH-BMPT'!$D$21,IF(J1267=21,'Equivalencia BH-BMPT'!$D$22,IF(J1267=22,'Equivalencia BH-BMPT'!$D$23,IF(J1267=23,'Equivalencia BH-BMPT'!#REF!,IF(J1267=24,'Equivalencia BH-BMPT'!$D$25,IF(J1267=25,'Equivalencia BH-BMPT'!$D$26,IF(J1267=26,'Equivalencia BH-BMPT'!$D$27,IF(J1267=27,'Equivalencia BH-BMPT'!$D$28,IF(J1267=28,'Equivalencia BH-BMPT'!$D$29,IF(J1267=29,'Equivalencia BH-BMPT'!$D$30,IF(J1267=30,'Equivalencia BH-BMPT'!$D$31,IF(J1267=31,'Equivalencia BH-BMPT'!$D$32,IF(J1267=32,'Equivalencia BH-BMPT'!$D$33,IF(J1267=33,'Equivalencia BH-BMPT'!$D$34,IF(J1267=34,'Equivalencia BH-BMPT'!$D$35,IF(J1267=35,'Equivalencia BH-BMPT'!$D$36,IF(J1267=36,'Equivalencia BH-BMPT'!$D$37,IF(J1267=37,'Equivalencia BH-BMPT'!$D$38,IF(J1267=38,'Equivalencia BH-BMPT'!#REF!,IF(J1267=39,'Equivalencia BH-BMPT'!$D$40,IF(J1267=40,'Equivalencia BH-BMPT'!$D$41,IF(J1267=41,'Equivalencia BH-BMPT'!$D$42,IF(J1267=42,'Equivalencia BH-BMPT'!$D$43,IF(J1267=43,'Equivalencia BH-BMPT'!$D$44,IF(J1267=44,'Equivalencia BH-BMPT'!$D$45,IF(J1267=45,'Equivalencia BH-BMPT'!$D$46,"No ha seleccionado un número de programa")))))))))))))))))))))))))))))))))))))))))))))</f>
        <v>No ha seleccionado un número de programa</v>
      </c>
      <c r="L1267" s="20"/>
      <c r="M1267" s="17"/>
      <c r="N1267" s="24"/>
      <c r="O1267" s="21"/>
      <c r="P1267" s="85"/>
      <c r="Q1267" s="22"/>
      <c r="R1267" s="22"/>
      <c r="S1267" s="22"/>
      <c r="T1267" s="22">
        <f t="shared" si="66"/>
        <v>0</v>
      </c>
      <c r="U1267" s="22"/>
      <c r="V1267" s="23"/>
      <c r="W1267" s="23"/>
      <c r="X1267" s="23"/>
      <c r="Y1267" s="17"/>
      <c r="Z1267" s="17"/>
      <c r="AA1267" s="39"/>
      <c r="AB1267" s="17"/>
      <c r="AC1267" s="17"/>
      <c r="AD1267" s="17"/>
      <c r="AE1267" s="17"/>
      <c r="AF1267" s="40" t="e">
        <f t="shared" si="67"/>
        <v>#DIV/0!</v>
      </c>
      <c r="AG1267" s="41"/>
      <c r="AH1267" s="41" t="b">
        <f t="shared" si="68"/>
        <v>1</v>
      </c>
    </row>
    <row r="1268" spans="1:34" ht="44.25" hidden="1" customHeight="1" thickBot="1" x14ac:dyDescent="0.3">
      <c r="A1268" s="17"/>
      <c r="B1268" s="17"/>
      <c r="C1268" s="3"/>
      <c r="D1268" s="17"/>
      <c r="E1268" s="3" t="str">
        <f>IF(D1268=1,'Tipo '!$B$2,IF(D1268=2,'Tipo '!$B$3,IF(D1268=3,'Tipo '!$B$4,IF(D1268=4,'Tipo '!$B$5,IF(D1268=5,'Tipo '!$B$6,IF(D1268=6,'Tipo '!$B$7,IF(D1268=7,'Tipo '!$B$8,IF(D1268=8,'Tipo '!$B$9,IF(D1268=9,'Tipo '!$B$10,IF(D1268=10,'Tipo '!$B$11,IF(D1268=11,'Tipo '!$B$12,IF(D1268=12,'Tipo '!$B$13,IF(D1268=13,'Tipo '!$B$14,IF(D1268=14,'Tipo '!$B$15,IF(D1268=15,'Tipo '!$B$16,IF(D1268=16,'Tipo '!$B$17,IF(D1268=17,'Tipo '!$B$18,IF(D1268=18,'Tipo '!$B$19,IF(D1268=19,'Tipo '!$B$20,IF(D1268=20,'Tipo '!$B$21,"No ha seleccionado un tipo de contrato válido"))))))))))))))))))))</f>
        <v>No ha seleccionado un tipo de contrato válido</v>
      </c>
      <c r="F1268" s="3"/>
      <c r="G1268" s="3"/>
      <c r="H1268" s="19"/>
      <c r="I1268" s="19"/>
      <c r="J1268" s="8"/>
      <c r="K1268" s="38" t="str">
        <f>IF(J1268=1,'Equivalencia BH-BMPT'!$D$2,IF(J1268=2,'Equivalencia BH-BMPT'!$D$3,IF(J1268=3,'Equivalencia BH-BMPT'!$D$4,IF(J1268=4,'Equivalencia BH-BMPT'!$D$5,IF(J1268=5,'Equivalencia BH-BMPT'!$D$6,IF(J1268=6,'Equivalencia BH-BMPT'!$D$7,IF(J1268=7,'Equivalencia BH-BMPT'!$D$8,IF(J1268=8,'Equivalencia BH-BMPT'!$D$9,IF(J1268=9,'Equivalencia BH-BMPT'!$D$10,IF(J1268=10,'Equivalencia BH-BMPT'!$D$11,IF(J1268=11,'Equivalencia BH-BMPT'!$D$12,IF(J1268=12,'Equivalencia BH-BMPT'!$D$13,IF(J1268=13,'Equivalencia BH-BMPT'!$D$14,IF(J1268=14,'Equivalencia BH-BMPT'!$D$15,IF(J1268=15,'Equivalencia BH-BMPT'!$D$16,IF(J1268=16,'Equivalencia BH-BMPT'!$D$17,IF(J1268=17,'Equivalencia BH-BMPT'!$D$18,IF(J1268=18,'Equivalencia BH-BMPT'!$D$19,IF(J1268=19,'Equivalencia BH-BMPT'!$D$20,IF(J1268=20,'Equivalencia BH-BMPT'!$D$21,IF(J1268=21,'Equivalencia BH-BMPT'!$D$22,IF(J1268=22,'Equivalencia BH-BMPT'!$D$23,IF(J1268=23,'Equivalencia BH-BMPT'!#REF!,IF(J1268=24,'Equivalencia BH-BMPT'!$D$25,IF(J1268=25,'Equivalencia BH-BMPT'!$D$26,IF(J1268=26,'Equivalencia BH-BMPT'!$D$27,IF(J1268=27,'Equivalencia BH-BMPT'!$D$28,IF(J1268=28,'Equivalencia BH-BMPT'!$D$29,IF(J1268=29,'Equivalencia BH-BMPT'!$D$30,IF(J1268=30,'Equivalencia BH-BMPT'!$D$31,IF(J1268=31,'Equivalencia BH-BMPT'!$D$32,IF(J1268=32,'Equivalencia BH-BMPT'!$D$33,IF(J1268=33,'Equivalencia BH-BMPT'!$D$34,IF(J1268=34,'Equivalencia BH-BMPT'!$D$35,IF(J1268=35,'Equivalencia BH-BMPT'!$D$36,IF(J1268=36,'Equivalencia BH-BMPT'!$D$37,IF(J1268=37,'Equivalencia BH-BMPT'!$D$38,IF(J1268=38,'Equivalencia BH-BMPT'!#REF!,IF(J1268=39,'Equivalencia BH-BMPT'!$D$40,IF(J1268=40,'Equivalencia BH-BMPT'!$D$41,IF(J1268=41,'Equivalencia BH-BMPT'!$D$42,IF(J1268=42,'Equivalencia BH-BMPT'!$D$43,IF(J1268=43,'Equivalencia BH-BMPT'!$D$44,IF(J1268=44,'Equivalencia BH-BMPT'!$D$45,IF(J1268=45,'Equivalencia BH-BMPT'!$D$46,"No ha seleccionado un número de programa")))))))))))))))))))))))))))))))))))))))))))))</f>
        <v>No ha seleccionado un número de programa</v>
      </c>
      <c r="L1268" s="20"/>
      <c r="M1268" s="17"/>
      <c r="N1268" s="24"/>
      <c r="O1268" s="21"/>
      <c r="P1268" s="85"/>
      <c r="Q1268" s="22"/>
      <c r="R1268" s="22"/>
      <c r="S1268" s="22"/>
      <c r="T1268" s="22">
        <f t="shared" si="66"/>
        <v>0</v>
      </c>
      <c r="U1268" s="22"/>
      <c r="V1268" s="23"/>
      <c r="W1268" s="23"/>
      <c r="X1268" s="23"/>
      <c r="Y1268" s="17"/>
      <c r="Z1268" s="17"/>
      <c r="AA1268" s="39"/>
      <c r="AB1268" s="17"/>
      <c r="AC1268" s="17"/>
      <c r="AD1268" s="17"/>
      <c r="AE1268" s="17"/>
      <c r="AF1268" s="40" t="e">
        <f t="shared" si="67"/>
        <v>#DIV/0!</v>
      </c>
      <c r="AG1268" s="41"/>
      <c r="AH1268" s="41" t="b">
        <f t="shared" si="68"/>
        <v>1</v>
      </c>
    </row>
    <row r="1269" spans="1:34" ht="44.25" hidden="1" customHeight="1" thickBot="1" x14ac:dyDescent="0.3">
      <c r="A1269" s="17"/>
      <c r="B1269" s="17"/>
      <c r="C1269" s="3"/>
      <c r="D1269" s="17"/>
      <c r="E1269" s="3" t="str">
        <f>IF(D1269=1,'Tipo '!$B$2,IF(D1269=2,'Tipo '!$B$3,IF(D1269=3,'Tipo '!$B$4,IF(D1269=4,'Tipo '!$B$5,IF(D1269=5,'Tipo '!$B$6,IF(D1269=6,'Tipo '!$B$7,IF(D1269=7,'Tipo '!$B$8,IF(D1269=8,'Tipo '!$B$9,IF(D1269=9,'Tipo '!$B$10,IF(D1269=10,'Tipo '!$B$11,IF(D1269=11,'Tipo '!$B$12,IF(D1269=12,'Tipo '!$B$13,IF(D1269=13,'Tipo '!$B$14,IF(D1269=14,'Tipo '!$B$15,IF(D1269=15,'Tipo '!$B$16,IF(D1269=16,'Tipo '!$B$17,IF(D1269=17,'Tipo '!$B$18,IF(D1269=18,'Tipo '!$B$19,IF(D1269=19,'Tipo '!$B$20,IF(D1269=20,'Tipo '!$B$21,"No ha seleccionado un tipo de contrato válido"))))))))))))))))))))</f>
        <v>No ha seleccionado un tipo de contrato válido</v>
      </c>
      <c r="F1269" s="3"/>
      <c r="G1269" s="3"/>
      <c r="H1269" s="19"/>
      <c r="I1269" s="19"/>
      <c r="J1269" s="8"/>
      <c r="K1269" s="38" t="str">
        <f>IF(J1269=1,'Equivalencia BH-BMPT'!$D$2,IF(J1269=2,'Equivalencia BH-BMPT'!$D$3,IF(J1269=3,'Equivalencia BH-BMPT'!$D$4,IF(J1269=4,'Equivalencia BH-BMPT'!$D$5,IF(J1269=5,'Equivalencia BH-BMPT'!$D$6,IF(J1269=6,'Equivalencia BH-BMPT'!$D$7,IF(J1269=7,'Equivalencia BH-BMPT'!$D$8,IF(J1269=8,'Equivalencia BH-BMPT'!$D$9,IF(J1269=9,'Equivalencia BH-BMPT'!$D$10,IF(J1269=10,'Equivalencia BH-BMPT'!$D$11,IF(J1269=11,'Equivalencia BH-BMPT'!$D$12,IF(J1269=12,'Equivalencia BH-BMPT'!$D$13,IF(J1269=13,'Equivalencia BH-BMPT'!$D$14,IF(J1269=14,'Equivalencia BH-BMPT'!$D$15,IF(J1269=15,'Equivalencia BH-BMPT'!$D$16,IF(J1269=16,'Equivalencia BH-BMPT'!$D$17,IF(J1269=17,'Equivalencia BH-BMPT'!$D$18,IF(J1269=18,'Equivalencia BH-BMPT'!$D$19,IF(J1269=19,'Equivalencia BH-BMPT'!$D$20,IF(J1269=20,'Equivalencia BH-BMPT'!$D$21,IF(J1269=21,'Equivalencia BH-BMPT'!$D$22,IF(J1269=22,'Equivalencia BH-BMPT'!$D$23,IF(J1269=23,'Equivalencia BH-BMPT'!#REF!,IF(J1269=24,'Equivalencia BH-BMPT'!$D$25,IF(J1269=25,'Equivalencia BH-BMPT'!$D$26,IF(J1269=26,'Equivalencia BH-BMPT'!$D$27,IF(J1269=27,'Equivalencia BH-BMPT'!$D$28,IF(J1269=28,'Equivalencia BH-BMPT'!$D$29,IF(J1269=29,'Equivalencia BH-BMPT'!$D$30,IF(J1269=30,'Equivalencia BH-BMPT'!$D$31,IF(J1269=31,'Equivalencia BH-BMPT'!$D$32,IF(J1269=32,'Equivalencia BH-BMPT'!$D$33,IF(J1269=33,'Equivalencia BH-BMPT'!$D$34,IF(J1269=34,'Equivalencia BH-BMPT'!$D$35,IF(J1269=35,'Equivalencia BH-BMPT'!$D$36,IF(J1269=36,'Equivalencia BH-BMPT'!$D$37,IF(J1269=37,'Equivalencia BH-BMPT'!$D$38,IF(J1269=38,'Equivalencia BH-BMPT'!#REF!,IF(J1269=39,'Equivalencia BH-BMPT'!$D$40,IF(J1269=40,'Equivalencia BH-BMPT'!$D$41,IF(J1269=41,'Equivalencia BH-BMPT'!$D$42,IF(J1269=42,'Equivalencia BH-BMPT'!$D$43,IF(J1269=43,'Equivalencia BH-BMPT'!$D$44,IF(J1269=44,'Equivalencia BH-BMPT'!$D$45,IF(J1269=45,'Equivalencia BH-BMPT'!$D$46,"No ha seleccionado un número de programa")))))))))))))))))))))))))))))))))))))))))))))</f>
        <v>No ha seleccionado un número de programa</v>
      </c>
      <c r="L1269" s="20"/>
      <c r="M1269" s="17"/>
      <c r="N1269" s="24"/>
      <c r="O1269" s="21"/>
      <c r="P1269" s="85"/>
      <c r="Q1269" s="22"/>
      <c r="R1269" s="22"/>
      <c r="S1269" s="22"/>
      <c r="T1269" s="22">
        <f t="shared" si="66"/>
        <v>0</v>
      </c>
      <c r="U1269" s="22"/>
      <c r="V1269" s="23"/>
      <c r="W1269" s="23"/>
      <c r="X1269" s="23"/>
      <c r="Y1269" s="17"/>
      <c r="Z1269" s="17"/>
      <c r="AA1269" s="39"/>
      <c r="AB1269" s="17"/>
      <c r="AC1269" s="17"/>
      <c r="AD1269" s="17"/>
      <c r="AE1269" s="17"/>
      <c r="AF1269" s="40" t="e">
        <f t="shared" si="67"/>
        <v>#DIV/0!</v>
      </c>
      <c r="AG1269" s="41"/>
      <c r="AH1269" s="41" t="b">
        <f t="shared" si="68"/>
        <v>1</v>
      </c>
    </row>
    <row r="1270" spans="1:34" ht="44.25" hidden="1" customHeight="1" thickBot="1" x14ac:dyDescent="0.3">
      <c r="A1270" s="17"/>
      <c r="B1270" s="17"/>
      <c r="C1270" s="3"/>
      <c r="D1270" s="17"/>
      <c r="E1270" s="3" t="str">
        <f>IF(D1270=1,'Tipo '!$B$2,IF(D1270=2,'Tipo '!$B$3,IF(D1270=3,'Tipo '!$B$4,IF(D1270=4,'Tipo '!$B$5,IF(D1270=5,'Tipo '!$B$6,IF(D1270=6,'Tipo '!$B$7,IF(D1270=7,'Tipo '!$B$8,IF(D1270=8,'Tipo '!$B$9,IF(D1270=9,'Tipo '!$B$10,IF(D1270=10,'Tipo '!$B$11,IF(D1270=11,'Tipo '!$B$12,IF(D1270=12,'Tipo '!$B$13,IF(D1270=13,'Tipo '!$B$14,IF(D1270=14,'Tipo '!$B$15,IF(D1270=15,'Tipo '!$B$16,IF(D1270=16,'Tipo '!$B$17,IF(D1270=17,'Tipo '!$B$18,IF(D1270=18,'Tipo '!$B$19,IF(D1270=19,'Tipo '!$B$20,IF(D1270=20,'Tipo '!$B$21,"No ha seleccionado un tipo de contrato válido"))))))))))))))))))))</f>
        <v>No ha seleccionado un tipo de contrato válido</v>
      </c>
      <c r="F1270" s="3"/>
      <c r="G1270" s="3"/>
      <c r="H1270" s="19"/>
      <c r="I1270" s="19"/>
      <c r="J1270" s="8"/>
      <c r="K1270" s="38" t="str">
        <f>IF(J1270=1,'Equivalencia BH-BMPT'!$D$2,IF(J1270=2,'Equivalencia BH-BMPT'!$D$3,IF(J1270=3,'Equivalencia BH-BMPT'!$D$4,IF(J1270=4,'Equivalencia BH-BMPT'!$D$5,IF(J1270=5,'Equivalencia BH-BMPT'!$D$6,IF(J1270=6,'Equivalencia BH-BMPT'!$D$7,IF(J1270=7,'Equivalencia BH-BMPT'!$D$8,IF(J1270=8,'Equivalencia BH-BMPT'!$D$9,IF(J1270=9,'Equivalencia BH-BMPT'!$D$10,IF(J1270=10,'Equivalencia BH-BMPT'!$D$11,IF(J1270=11,'Equivalencia BH-BMPT'!$D$12,IF(J1270=12,'Equivalencia BH-BMPT'!$D$13,IF(J1270=13,'Equivalencia BH-BMPT'!$D$14,IF(J1270=14,'Equivalencia BH-BMPT'!$D$15,IF(J1270=15,'Equivalencia BH-BMPT'!$D$16,IF(J1270=16,'Equivalencia BH-BMPT'!$D$17,IF(J1270=17,'Equivalencia BH-BMPT'!$D$18,IF(J1270=18,'Equivalencia BH-BMPT'!$D$19,IF(J1270=19,'Equivalencia BH-BMPT'!$D$20,IF(J1270=20,'Equivalencia BH-BMPT'!$D$21,IF(J1270=21,'Equivalencia BH-BMPT'!$D$22,IF(J1270=22,'Equivalencia BH-BMPT'!$D$23,IF(J1270=23,'Equivalencia BH-BMPT'!#REF!,IF(J1270=24,'Equivalencia BH-BMPT'!$D$25,IF(J1270=25,'Equivalencia BH-BMPT'!$D$26,IF(J1270=26,'Equivalencia BH-BMPT'!$D$27,IF(J1270=27,'Equivalencia BH-BMPT'!$D$28,IF(J1270=28,'Equivalencia BH-BMPT'!$D$29,IF(J1270=29,'Equivalencia BH-BMPT'!$D$30,IF(J1270=30,'Equivalencia BH-BMPT'!$D$31,IF(J1270=31,'Equivalencia BH-BMPT'!$D$32,IF(J1270=32,'Equivalencia BH-BMPT'!$D$33,IF(J1270=33,'Equivalencia BH-BMPT'!$D$34,IF(J1270=34,'Equivalencia BH-BMPT'!$D$35,IF(J1270=35,'Equivalencia BH-BMPT'!$D$36,IF(J1270=36,'Equivalencia BH-BMPT'!$D$37,IF(J1270=37,'Equivalencia BH-BMPT'!$D$38,IF(J1270=38,'Equivalencia BH-BMPT'!#REF!,IF(J1270=39,'Equivalencia BH-BMPT'!$D$40,IF(J1270=40,'Equivalencia BH-BMPT'!$D$41,IF(J1270=41,'Equivalencia BH-BMPT'!$D$42,IF(J1270=42,'Equivalencia BH-BMPT'!$D$43,IF(J1270=43,'Equivalencia BH-BMPT'!$D$44,IF(J1270=44,'Equivalencia BH-BMPT'!$D$45,IF(J1270=45,'Equivalencia BH-BMPT'!$D$46,"No ha seleccionado un número de programa")))))))))))))))))))))))))))))))))))))))))))))</f>
        <v>No ha seleccionado un número de programa</v>
      </c>
      <c r="L1270" s="20"/>
      <c r="M1270" s="17"/>
      <c r="N1270" s="24"/>
      <c r="O1270" s="21"/>
      <c r="P1270" s="85"/>
      <c r="Q1270" s="22"/>
      <c r="R1270" s="22"/>
      <c r="S1270" s="22"/>
      <c r="T1270" s="22">
        <f t="shared" si="66"/>
        <v>0</v>
      </c>
      <c r="U1270" s="22"/>
      <c r="V1270" s="23"/>
      <c r="W1270" s="23"/>
      <c r="X1270" s="23"/>
      <c r="Y1270" s="17"/>
      <c r="Z1270" s="17"/>
      <c r="AA1270" s="39"/>
      <c r="AB1270" s="17"/>
      <c r="AC1270" s="17"/>
      <c r="AD1270" s="17"/>
      <c r="AE1270" s="17"/>
      <c r="AF1270" s="40" t="e">
        <f t="shared" si="67"/>
        <v>#DIV/0!</v>
      </c>
      <c r="AG1270" s="41"/>
      <c r="AH1270" s="41" t="b">
        <f t="shared" si="68"/>
        <v>1</v>
      </c>
    </row>
    <row r="1271" spans="1:34" ht="44.25" hidden="1" customHeight="1" thickBot="1" x14ac:dyDescent="0.3">
      <c r="A1271" s="17"/>
      <c r="B1271" s="17"/>
      <c r="C1271" s="3"/>
      <c r="D1271" s="17"/>
      <c r="E1271" s="3" t="str">
        <f>IF(D1271=1,'Tipo '!$B$2,IF(D1271=2,'Tipo '!$B$3,IF(D1271=3,'Tipo '!$B$4,IF(D1271=4,'Tipo '!$B$5,IF(D1271=5,'Tipo '!$B$6,IF(D1271=6,'Tipo '!$B$7,IF(D1271=7,'Tipo '!$B$8,IF(D1271=8,'Tipo '!$B$9,IF(D1271=9,'Tipo '!$B$10,IF(D1271=10,'Tipo '!$B$11,IF(D1271=11,'Tipo '!$B$12,IF(D1271=12,'Tipo '!$B$13,IF(D1271=13,'Tipo '!$B$14,IF(D1271=14,'Tipo '!$B$15,IF(D1271=15,'Tipo '!$B$16,IF(D1271=16,'Tipo '!$B$17,IF(D1271=17,'Tipo '!$B$18,IF(D1271=18,'Tipo '!$B$19,IF(D1271=19,'Tipo '!$B$20,IF(D1271=20,'Tipo '!$B$21,"No ha seleccionado un tipo de contrato válido"))))))))))))))))))))</f>
        <v>No ha seleccionado un tipo de contrato válido</v>
      </c>
      <c r="F1271" s="3"/>
      <c r="G1271" s="3"/>
      <c r="H1271" s="19"/>
      <c r="I1271" s="19"/>
      <c r="J1271" s="8"/>
      <c r="K1271" s="38" t="str">
        <f>IF(J1271=1,'Equivalencia BH-BMPT'!$D$2,IF(J1271=2,'Equivalencia BH-BMPT'!$D$3,IF(J1271=3,'Equivalencia BH-BMPT'!$D$4,IF(J1271=4,'Equivalencia BH-BMPT'!$D$5,IF(J1271=5,'Equivalencia BH-BMPT'!$D$6,IF(J1271=6,'Equivalencia BH-BMPT'!$D$7,IF(J1271=7,'Equivalencia BH-BMPT'!$D$8,IF(J1271=8,'Equivalencia BH-BMPT'!$D$9,IF(J1271=9,'Equivalencia BH-BMPT'!$D$10,IF(J1271=10,'Equivalencia BH-BMPT'!$D$11,IF(J1271=11,'Equivalencia BH-BMPT'!$D$12,IF(J1271=12,'Equivalencia BH-BMPT'!$D$13,IF(J1271=13,'Equivalencia BH-BMPT'!$D$14,IF(J1271=14,'Equivalencia BH-BMPT'!$D$15,IF(J1271=15,'Equivalencia BH-BMPT'!$D$16,IF(J1271=16,'Equivalencia BH-BMPT'!$D$17,IF(J1271=17,'Equivalencia BH-BMPT'!$D$18,IF(J1271=18,'Equivalencia BH-BMPT'!$D$19,IF(J1271=19,'Equivalencia BH-BMPT'!$D$20,IF(J1271=20,'Equivalencia BH-BMPT'!$D$21,IF(J1271=21,'Equivalencia BH-BMPT'!$D$22,IF(J1271=22,'Equivalencia BH-BMPT'!$D$23,IF(J1271=23,'Equivalencia BH-BMPT'!#REF!,IF(J1271=24,'Equivalencia BH-BMPT'!$D$25,IF(J1271=25,'Equivalencia BH-BMPT'!$D$26,IF(J1271=26,'Equivalencia BH-BMPT'!$D$27,IF(J1271=27,'Equivalencia BH-BMPT'!$D$28,IF(J1271=28,'Equivalencia BH-BMPT'!$D$29,IF(J1271=29,'Equivalencia BH-BMPT'!$D$30,IF(J1271=30,'Equivalencia BH-BMPT'!$D$31,IF(J1271=31,'Equivalencia BH-BMPT'!$D$32,IF(J1271=32,'Equivalencia BH-BMPT'!$D$33,IF(J1271=33,'Equivalencia BH-BMPT'!$D$34,IF(J1271=34,'Equivalencia BH-BMPT'!$D$35,IF(J1271=35,'Equivalencia BH-BMPT'!$D$36,IF(J1271=36,'Equivalencia BH-BMPT'!$D$37,IF(J1271=37,'Equivalencia BH-BMPT'!$D$38,IF(J1271=38,'Equivalencia BH-BMPT'!#REF!,IF(J1271=39,'Equivalencia BH-BMPT'!$D$40,IF(J1271=40,'Equivalencia BH-BMPT'!$D$41,IF(J1271=41,'Equivalencia BH-BMPT'!$D$42,IF(J1271=42,'Equivalencia BH-BMPT'!$D$43,IF(J1271=43,'Equivalencia BH-BMPT'!$D$44,IF(J1271=44,'Equivalencia BH-BMPT'!$D$45,IF(J1271=45,'Equivalencia BH-BMPT'!$D$46,"No ha seleccionado un número de programa")))))))))))))))))))))))))))))))))))))))))))))</f>
        <v>No ha seleccionado un número de programa</v>
      </c>
      <c r="L1271" s="20"/>
      <c r="M1271" s="17"/>
      <c r="N1271" s="24"/>
      <c r="O1271" s="21"/>
      <c r="P1271" s="85"/>
      <c r="Q1271" s="22"/>
      <c r="R1271" s="22"/>
      <c r="S1271" s="22"/>
      <c r="T1271" s="22">
        <f t="shared" si="66"/>
        <v>0</v>
      </c>
      <c r="U1271" s="22"/>
      <c r="V1271" s="23"/>
      <c r="W1271" s="23"/>
      <c r="X1271" s="23"/>
      <c r="Y1271" s="17"/>
      <c r="Z1271" s="17"/>
      <c r="AA1271" s="39"/>
      <c r="AB1271" s="17"/>
      <c r="AC1271" s="17"/>
      <c r="AD1271" s="17"/>
      <c r="AE1271" s="17"/>
      <c r="AF1271" s="40" t="e">
        <f t="shared" si="67"/>
        <v>#DIV/0!</v>
      </c>
      <c r="AG1271" s="41"/>
      <c r="AH1271" s="41" t="b">
        <f t="shared" si="68"/>
        <v>1</v>
      </c>
    </row>
    <row r="1272" spans="1:34" ht="44.25" hidden="1" customHeight="1" thickBot="1" x14ac:dyDescent="0.3">
      <c r="A1272" s="17"/>
      <c r="B1272" s="17"/>
      <c r="C1272" s="3"/>
      <c r="D1272" s="17"/>
      <c r="E1272" s="3" t="str">
        <f>IF(D1272=1,'Tipo '!$B$2,IF(D1272=2,'Tipo '!$B$3,IF(D1272=3,'Tipo '!$B$4,IF(D1272=4,'Tipo '!$B$5,IF(D1272=5,'Tipo '!$B$6,IF(D1272=6,'Tipo '!$B$7,IF(D1272=7,'Tipo '!$B$8,IF(D1272=8,'Tipo '!$B$9,IF(D1272=9,'Tipo '!$B$10,IF(D1272=10,'Tipo '!$B$11,IF(D1272=11,'Tipo '!$B$12,IF(D1272=12,'Tipo '!$B$13,IF(D1272=13,'Tipo '!$B$14,IF(D1272=14,'Tipo '!$B$15,IF(D1272=15,'Tipo '!$B$16,IF(D1272=16,'Tipo '!$B$17,IF(D1272=17,'Tipo '!$B$18,IF(D1272=18,'Tipo '!$B$19,IF(D1272=19,'Tipo '!$B$20,IF(D1272=20,'Tipo '!$B$21,"No ha seleccionado un tipo de contrato válido"))))))))))))))))))))</f>
        <v>No ha seleccionado un tipo de contrato válido</v>
      </c>
      <c r="F1272" s="3"/>
      <c r="G1272" s="3"/>
      <c r="H1272" s="19"/>
      <c r="I1272" s="19"/>
      <c r="J1272" s="8"/>
      <c r="K1272" s="38" t="str">
        <f>IF(J1272=1,'Equivalencia BH-BMPT'!$D$2,IF(J1272=2,'Equivalencia BH-BMPT'!$D$3,IF(J1272=3,'Equivalencia BH-BMPT'!$D$4,IF(J1272=4,'Equivalencia BH-BMPT'!$D$5,IF(J1272=5,'Equivalencia BH-BMPT'!$D$6,IF(J1272=6,'Equivalencia BH-BMPT'!$D$7,IF(J1272=7,'Equivalencia BH-BMPT'!$D$8,IF(J1272=8,'Equivalencia BH-BMPT'!$D$9,IF(J1272=9,'Equivalencia BH-BMPT'!$D$10,IF(J1272=10,'Equivalencia BH-BMPT'!$D$11,IF(J1272=11,'Equivalencia BH-BMPT'!$D$12,IF(J1272=12,'Equivalencia BH-BMPT'!$D$13,IF(J1272=13,'Equivalencia BH-BMPT'!$D$14,IF(J1272=14,'Equivalencia BH-BMPT'!$D$15,IF(J1272=15,'Equivalencia BH-BMPT'!$D$16,IF(J1272=16,'Equivalencia BH-BMPT'!$D$17,IF(J1272=17,'Equivalencia BH-BMPT'!$D$18,IF(J1272=18,'Equivalencia BH-BMPT'!$D$19,IF(J1272=19,'Equivalencia BH-BMPT'!$D$20,IF(J1272=20,'Equivalencia BH-BMPT'!$D$21,IF(J1272=21,'Equivalencia BH-BMPT'!$D$22,IF(J1272=22,'Equivalencia BH-BMPT'!$D$23,IF(J1272=23,'Equivalencia BH-BMPT'!#REF!,IF(J1272=24,'Equivalencia BH-BMPT'!$D$25,IF(J1272=25,'Equivalencia BH-BMPT'!$D$26,IF(J1272=26,'Equivalencia BH-BMPT'!$D$27,IF(J1272=27,'Equivalencia BH-BMPT'!$D$28,IF(J1272=28,'Equivalencia BH-BMPT'!$D$29,IF(J1272=29,'Equivalencia BH-BMPT'!$D$30,IF(J1272=30,'Equivalencia BH-BMPT'!$D$31,IF(J1272=31,'Equivalencia BH-BMPT'!$D$32,IF(J1272=32,'Equivalencia BH-BMPT'!$D$33,IF(J1272=33,'Equivalencia BH-BMPT'!$D$34,IF(J1272=34,'Equivalencia BH-BMPT'!$D$35,IF(J1272=35,'Equivalencia BH-BMPT'!$D$36,IF(J1272=36,'Equivalencia BH-BMPT'!$D$37,IF(J1272=37,'Equivalencia BH-BMPT'!$D$38,IF(J1272=38,'Equivalencia BH-BMPT'!#REF!,IF(J1272=39,'Equivalencia BH-BMPT'!$D$40,IF(J1272=40,'Equivalencia BH-BMPT'!$D$41,IF(J1272=41,'Equivalencia BH-BMPT'!$D$42,IF(J1272=42,'Equivalencia BH-BMPT'!$D$43,IF(J1272=43,'Equivalencia BH-BMPT'!$D$44,IF(J1272=44,'Equivalencia BH-BMPT'!$D$45,IF(J1272=45,'Equivalencia BH-BMPT'!$D$46,"No ha seleccionado un número de programa")))))))))))))))))))))))))))))))))))))))))))))</f>
        <v>No ha seleccionado un número de programa</v>
      </c>
      <c r="L1272" s="20"/>
      <c r="M1272" s="17"/>
      <c r="N1272" s="24"/>
      <c r="O1272" s="21"/>
      <c r="P1272" s="85"/>
      <c r="Q1272" s="22"/>
      <c r="R1272" s="22"/>
      <c r="S1272" s="22"/>
      <c r="T1272" s="22">
        <f t="shared" si="66"/>
        <v>0</v>
      </c>
      <c r="U1272" s="22"/>
      <c r="V1272" s="23"/>
      <c r="W1272" s="23"/>
      <c r="X1272" s="23"/>
      <c r="Y1272" s="17"/>
      <c r="Z1272" s="17"/>
      <c r="AA1272" s="39"/>
      <c r="AB1272" s="17"/>
      <c r="AC1272" s="17"/>
      <c r="AD1272" s="17"/>
      <c r="AE1272" s="17"/>
      <c r="AF1272" s="40" t="e">
        <f t="shared" si="67"/>
        <v>#DIV/0!</v>
      </c>
      <c r="AG1272" s="41"/>
      <c r="AH1272" s="41" t="b">
        <f t="shared" si="68"/>
        <v>1</v>
      </c>
    </row>
    <row r="1273" spans="1:34" ht="44.25" hidden="1" customHeight="1" thickBot="1" x14ac:dyDescent="0.3">
      <c r="A1273" s="17"/>
      <c r="B1273" s="17"/>
      <c r="C1273" s="3"/>
      <c r="D1273" s="17"/>
      <c r="E1273" s="3" t="str">
        <f>IF(D1273=1,'Tipo '!$B$2,IF(D1273=2,'Tipo '!$B$3,IF(D1273=3,'Tipo '!$B$4,IF(D1273=4,'Tipo '!$B$5,IF(D1273=5,'Tipo '!$B$6,IF(D1273=6,'Tipo '!$B$7,IF(D1273=7,'Tipo '!$B$8,IF(D1273=8,'Tipo '!$B$9,IF(D1273=9,'Tipo '!$B$10,IF(D1273=10,'Tipo '!$B$11,IF(D1273=11,'Tipo '!$B$12,IF(D1273=12,'Tipo '!$B$13,IF(D1273=13,'Tipo '!$B$14,IF(D1273=14,'Tipo '!$B$15,IF(D1273=15,'Tipo '!$B$16,IF(D1273=16,'Tipo '!$B$17,IF(D1273=17,'Tipo '!$B$18,IF(D1273=18,'Tipo '!$B$19,IF(D1273=19,'Tipo '!$B$20,IF(D1273=20,'Tipo '!$B$21,"No ha seleccionado un tipo de contrato válido"))))))))))))))))))))</f>
        <v>No ha seleccionado un tipo de contrato válido</v>
      </c>
      <c r="F1273" s="3"/>
      <c r="G1273" s="3"/>
      <c r="H1273" s="19"/>
      <c r="I1273" s="19"/>
      <c r="J1273" s="8"/>
      <c r="K1273" s="38" t="str">
        <f>IF(J1273=1,'Equivalencia BH-BMPT'!$D$2,IF(J1273=2,'Equivalencia BH-BMPT'!$D$3,IF(J1273=3,'Equivalencia BH-BMPT'!$D$4,IF(J1273=4,'Equivalencia BH-BMPT'!$D$5,IF(J1273=5,'Equivalencia BH-BMPT'!$D$6,IF(J1273=6,'Equivalencia BH-BMPT'!$D$7,IF(J1273=7,'Equivalencia BH-BMPT'!$D$8,IF(J1273=8,'Equivalencia BH-BMPT'!$D$9,IF(J1273=9,'Equivalencia BH-BMPT'!$D$10,IF(J1273=10,'Equivalencia BH-BMPT'!$D$11,IF(J1273=11,'Equivalencia BH-BMPT'!$D$12,IF(J1273=12,'Equivalencia BH-BMPT'!$D$13,IF(J1273=13,'Equivalencia BH-BMPT'!$D$14,IF(J1273=14,'Equivalencia BH-BMPT'!$D$15,IF(J1273=15,'Equivalencia BH-BMPT'!$D$16,IF(J1273=16,'Equivalencia BH-BMPT'!$D$17,IF(J1273=17,'Equivalencia BH-BMPT'!$D$18,IF(J1273=18,'Equivalencia BH-BMPT'!$D$19,IF(J1273=19,'Equivalencia BH-BMPT'!$D$20,IF(J1273=20,'Equivalencia BH-BMPT'!$D$21,IF(J1273=21,'Equivalencia BH-BMPT'!$D$22,IF(J1273=22,'Equivalencia BH-BMPT'!$D$23,IF(J1273=23,'Equivalencia BH-BMPT'!#REF!,IF(J1273=24,'Equivalencia BH-BMPT'!$D$25,IF(J1273=25,'Equivalencia BH-BMPT'!$D$26,IF(J1273=26,'Equivalencia BH-BMPT'!$D$27,IF(J1273=27,'Equivalencia BH-BMPT'!$D$28,IF(J1273=28,'Equivalencia BH-BMPT'!$D$29,IF(J1273=29,'Equivalencia BH-BMPT'!$D$30,IF(J1273=30,'Equivalencia BH-BMPT'!$D$31,IF(J1273=31,'Equivalencia BH-BMPT'!$D$32,IF(J1273=32,'Equivalencia BH-BMPT'!$D$33,IF(J1273=33,'Equivalencia BH-BMPT'!$D$34,IF(J1273=34,'Equivalencia BH-BMPT'!$D$35,IF(J1273=35,'Equivalencia BH-BMPT'!$D$36,IF(J1273=36,'Equivalencia BH-BMPT'!$D$37,IF(J1273=37,'Equivalencia BH-BMPT'!$D$38,IF(J1273=38,'Equivalencia BH-BMPT'!#REF!,IF(J1273=39,'Equivalencia BH-BMPT'!$D$40,IF(J1273=40,'Equivalencia BH-BMPT'!$D$41,IF(J1273=41,'Equivalencia BH-BMPT'!$D$42,IF(J1273=42,'Equivalencia BH-BMPT'!$D$43,IF(J1273=43,'Equivalencia BH-BMPT'!$D$44,IF(J1273=44,'Equivalencia BH-BMPT'!$D$45,IF(J1273=45,'Equivalencia BH-BMPT'!$D$46,"No ha seleccionado un número de programa")))))))))))))))))))))))))))))))))))))))))))))</f>
        <v>No ha seleccionado un número de programa</v>
      </c>
      <c r="L1273" s="20"/>
      <c r="M1273" s="17"/>
      <c r="N1273" s="24"/>
      <c r="O1273" s="21"/>
      <c r="P1273" s="85"/>
      <c r="Q1273" s="22"/>
      <c r="R1273" s="22"/>
      <c r="S1273" s="22"/>
      <c r="T1273" s="22">
        <f t="shared" si="66"/>
        <v>0</v>
      </c>
      <c r="U1273" s="22"/>
      <c r="V1273" s="23"/>
      <c r="W1273" s="23"/>
      <c r="X1273" s="23"/>
      <c r="Y1273" s="17"/>
      <c r="Z1273" s="17"/>
      <c r="AA1273" s="39"/>
      <c r="AB1273" s="17"/>
      <c r="AC1273" s="17"/>
      <c r="AD1273" s="17"/>
      <c r="AE1273" s="17"/>
      <c r="AF1273" s="40" t="e">
        <f t="shared" si="67"/>
        <v>#DIV/0!</v>
      </c>
      <c r="AG1273" s="41"/>
      <c r="AH1273" s="41" t="b">
        <f t="shared" si="68"/>
        <v>1</v>
      </c>
    </row>
    <row r="1274" spans="1:34" ht="44.25" hidden="1" customHeight="1" thickBot="1" x14ac:dyDescent="0.3">
      <c r="A1274" s="17"/>
      <c r="B1274" s="17"/>
      <c r="C1274" s="3"/>
      <c r="D1274" s="17"/>
      <c r="E1274" s="3" t="str">
        <f>IF(D1274=1,'Tipo '!$B$2,IF(D1274=2,'Tipo '!$B$3,IF(D1274=3,'Tipo '!$B$4,IF(D1274=4,'Tipo '!$B$5,IF(D1274=5,'Tipo '!$B$6,IF(D1274=6,'Tipo '!$B$7,IF(D1274=7,'Tipo '!$B$8,IF(D1274=8,'Tipo '!$B$9,IF(D1274=9,'Tipo '!$B$10,IF(D1274=10,'Tipo '!$B$11,IF(D1274=11,'Tipo '!$B$12,IF(D1274=12,'Tipo '!$B$13,IF(D1274=13,'Tipo '!$B$14,IF(D1274=14,'Tipo '!$B$15,IF(D1274=15,'Tipo '!$B$16,IF(D1274=16,'Tipo '!$B$17,IF(D1274=17,'Tipo '!$B$18,IF(D1274=18,'Tipo '!$B$19,IF(D1274=19,'Tipo '!$B$20,IF(D1274=20,'Tipo '!$B$21,"No ha seleccionado un tipo de contrato válido"))))))))))))))))))))</f>
        <v>No ha seleccionado un tipo de contrato válido</v>
      </c>
      <c r="F1274" s="3"/>
      <c r="G1274" s="3"/>
      <c r="H1274" s="19"/>
      <c r="I1274" s="19"/>
      <c r="J1274" s="8"/>
      <c r="K1274" s="38" t="str">
        <f>IF(J1274=1,'Equivalencia BH-BMPT'!$D$2,IF(J1274=2,'Equivalencia BH-BMPT'!$D$3,IF(J1274=3,'Equivalencia BH-BMPT'!$D$4,IF(J1274=4,'Equivalencia BH-BMPT'!$D$5,IF(J1274=5,'Equivalencia BH-BMPT'!$D$6,IF(J1274=6,'Equivalencia BH-BMPT'!$D$7,IF(J1274=7,'Equivalencia BH-BMPT'!$D$8,IF(J1274=8,'Equivalencia BH-BMPT'!$D$9,IF(J1274=9,'Equivalencia BH-BMPT'!$D$10,IF(J1274=10,'Equivalencia BH-BMPT'!$D$11,IF(J1274=11,'Equivalencia BH-BMPT'!$D$12,IF(J1274=12,'Equivalencia BH-BMPT'!$D$13,IF(J1274=13,'Equivalencia BH-BMPT'!$D$14,IF(J1274=14,'Equivalencia BH-BMPT'!$D$15,IF(J1274=15,'Equivalencia BH-BMPT'!$D$16,IF(J1274=16,'Equivalencia BH-BMPT'!$D$17,IF(J1274=17,'Equivalencia BH-BMPT'!$D$18,IF(J1274=18,'Equivalencia BH-BMPT'!$D$19,IF(J1274=19,'Equivalencia BH-BMPT'!$D$20,IF(J1274=20,'Equivalencia BH-BMPT'!$D$21,IF(J1274=21,'Equivalencia BH-BMPT'!$D$22,IF(J1274=22,'Equivalencia BH-BMPT'!$D$23,IF(J1274=23,'Equivalencia BH-BMPT'!#REF!,IF(J1274=24,'Equivalencia BH-BMPT'!$D$25,IF(J1274=25,'Equivalencia BH-BMPT'!$D$26,IF(J1274=26,'Equivalencia BH-BMPT'!$D$27,IF(J1274=27,'Equivalencia BH-BMPT'!$D$28,IF(J1274=28,'Equivalencia BH-BMPT'!$D$29,IF(J1274=29,'Equivalencia BH-BMPT'!$D$30,IF(J1274=30,'Equivalencia BH-BMPT'!$D$31,IF(J1274=31,'Equivalencia BH-BMPT'!$D$32,IF(J1274=32,'Equivalencia BH-BMPT'!$D$33,IF(J1274=33,'Equivalencia BH-BMPT'!$D$34,IF(J1274=34,'Equivalencia BH-BMPT'!$D$35,IF(J1274=35,'Equivalencia BH-BMPT'!$D$36,IF(J1274=36,'Equivalencia BH-BMPT'!$D$37,IF(J1274=37,'Equivalencia BH-BMPT'!$D$38,IF(J1274=38,'Equivalencia BH-BMPT'!#REF!,IF(J1274=39,'Equivalencia BH-BMPT'!$D$40,IF(J1274=40,'Equivalencia BH-BMPT'!$D$41,IF(J1274=41,'Equivalencia BH-BMPT'!$D$42,IF(J1274=42,'Equivalencia BH-BMPT'!$D$43,IF(J1274=43,'Equivalencia BH-BMPT'!$D$44,IF(J1274=44,'Equivalencia BH-BMPT'!$D$45,IF(J1274=45,'Equivalencia BH-BMPT'!$D$46,"No ha seleccionado un número de programa")))))))))))))))))))))))))))))))))))))))))))))</f>
        <v>No ha seleccionado un número de programa</v>
      </c>
      <c r="L1274" s="20"/>
      <c r="M1274" s="17"/>
      <c r="N1274" s="24"/>
      <c r="O1274" s="21"/>
      <c r="P1274" s="85"/>
      <c r="Q1274" s="22"/>
      <c r="R1274" s="22"/>
      <c r="S1274" s="22"/>
      <c r="T1274" s="22">
        <f t="shared" si="66"/>
        <v>0</v>
      </c>
      <c r="U1274" s="22"/>
      <c r="V1274" s="23"/>
      <c r="W1274" s="23"/>
      <c r="X1274" s="23"/>
      <c r="Y1274" s="17"/>
      <c r="Z1274" s="17"/>
      <c r="AA1274" s="39"/>
      <c r="AB1274" s="17"/>
      <c r="AC1274" s="17"/>
      <c r="AD1274" s="17"/>
      <c r="AE1274" s="17"/>
      <c r="AF1274" s="40" t="e">
        <f t="shared" si="67"/>
        <v>#DIV/0!</v>
      </c>
      <c r="AG1274" s="41"/>
      <c r="AH1274" s="41" t="b">
        <f t="shared" si="68"/>
        <v>1</v>
      </c>
    </row>
    <row r="1275" spans="1:34" ht="44.25" hidden="1" customHeight="1" thickBot="1" x14ac:dyDescent="0.3">
      <c r="A1275" s="17"/>
      <c r="B1275" s="17"/>
      <c r="C1275" s="3"/>
      <c r="D1275" s="17"/>
      <c r="E1275" s="3" t="str">
        <f>IF(D1275=1,'Tipo '!$B$2,IF(D1275=2,'Tipo '!$B$3,IF(D1275=3,'Tipo '!$B$4,IF(D1275=4,'Tipo '!$B$5,IF(D1275=5,'Tipo '!$B$6,IF(D1275=6,'Tipo '!$B$7,IF(D1275=7,'Tipo '!$B$8,IF(D1275=8,'Tipo '!$B$9,IF(D1275=9,'Tipo '!$B$10,IF(D1275=10,'Tipo '!$B$11,IF(D1275=11,'Tipo '!$B$12,IF(D1275=12,'Tipo '!$B$13,IF(D1275=13,'Tipo '!$B$14,IF(D1275=14,'Tipo '!$B$15,IF(D1275=15,'Tipo '!$B$16,IF(D1275=16,'Tipo '!$B$17,IF(D1275=17,'Tipo '!$B$18,IF(D1275=18,'Tipo '!$B$19,IF(D1275=19,'Tipo '!$B$20,IF(D1275=20,'Tipo '!$B$21,"No ha seleccionado un tipo de contrato válido"))))))))))))))))))))</f>
        <v>No ha seleccionado un tipo de contrato válido</v>
      </c>
      <c r="F1275" s="3"/>
      <c r="G1275" s="3"/>
      <c r="H1275" s="19"/>
      <c r="I1275" s="19"/>
      <c r="J1275" s="8"/>
      <c r="K1275" s="38" t="str">
        <f>IF(J1275=1,'Equivalencia BH-BMPT'!$D$2,IF(J1275=2,'Equivalencia BH-BMPT'!$D$3,IF(J1275=3,'Equivalencia BH-BMPT'!$D$4,IF(J1275=4,'Equivalencia BH-BMPT'!$D$5,IF(J1275=5,'Equivalencia BH-BMPT'!$D$6,IF(J1275=6,'Equivalencia BH-BMPT'!$D$7,IF(J1275=7,'Equivalencia BH-BMPT'!$D$8,IF(J1275=8,'Equivalencia BH-BMPT'!$D$9,IF(J1275=9,'Equivalencia BH-BMPT'!$D$10,IF(J1275=10,'Equivalencia BH-BMPT'!$D$11,IF(J1275=11,'Equivalencia BH-BMPT'!$D$12,IF(J1275=12,'Equivalencia BH-BMPT'!$D$13,IF(J1275=13,'Equivalencia BH-BMPT'!$D$14,IF(J1275=14,'Equivalencia BH-BMPT'!$D$15,IF(J1275=15,'Equivalencia BH-BMPT'!$D$16,IF(J1275=16,'Equivalencia BH-BMPT'!$D$17,IF(J1275=17,'Equivalencia BH-BMPT'!$D$18,IF(J1275=18,'Equivalencia BH-BMPT'!$D$19,IF(J1275=19,'Equivalencia BH-BMPT'!$D$20,IF(J1275=20,'Equivalencia BH-BMPT'!$D$21,IF(J1275=21,'Equivalencia BH-BMPT'!$D$22,IF(J1275=22,'Equivalencia BH-BMPT'!$D$23,IF(J1275=23,'Equivalencia BH-BMPT'!#REF!,IF(J1275=24,'Equivalencia BH-BMPT'!$D$25,IF(J1275=25,'Equivalencia BH-BMPT'!$D$26,IF(J1275=26,'Equivalencia BH-BMPT'!$D$27,IF(J1275=27,'Equivalencia BH-BMPT'!$D$28,IF(J1275=28,'Equivalencia BH-BMPT'!$D$29,IF(J1275=29,'Equivalencia BH-BMPT'!$D$30,IF(J1275=30,'Equivalencia BH-BMPT'!$D$31,IF(J1275=31,'Equivalencia BH-BMPT'!$D$32,IF(J1275=32,'Equivalencia BH-BMPT'!$D$33,IF(J1275=33,'Equivalencia BH-BMPT'!$D$34,IF(J1275=34,'Equivalencia BH-BMPT'!$D$35,IF(J1275=35,'Equivalencia BH-BMPT'!$D$36,IF(J1275=36,'Equivalencia BH-BMPT'!$D$37,IF(J1275=37,'Equivalencia BH-BMPT'!$D$38,IF(J1275=38,'Equivalencia BH-BMPT'!#REF!,IF(J1275=39,'Equivalencia BH-BMPT'!$D$40,IF(J1275=40,'Equivalencia BH-BMPT'!$D$41,IF(J1275=41,'Equivalencia BH-BMPT'!$D$42,IF(J1275=42,'Equivalencia BH-BMPT'!$D$43,IF(J1275=43,'Equivalencia BH-BMPT'!$D$44,IF(J1275=44,'Equivalencia BH-BMPT'!$D$45,IF(J1275=45,'Equivalencia BH-BMPT'!$D$46,"No ha seleccionado un número de programa")))))))))))))))))))))))))))))))))))))))))))))</f>
        <v>No ha seleccionado un número de programa</v>
      </c>
      <c r="L1275" s="20"/>
      <c r="M1275" s="17"/>
      <c r="N1275" s="24"/>
      <c r="O1275" s="21"/>
      <c r="P1275" s="85"/>
      <c r="Q1275" s="22"/>
      <c r="R1275" s="22"/>
      <c r="S1275" s="22"/>
      <c r="T1275" s="22">
        <f t="shared" si="66"/>
        <v>0</v>
      </c>
      <c r="U1275" s="22"/>
      <c r="V1275" s="23"/>
      <c r="W1275" s="23"/>
      <c r="X1275" s="23"/>
      <c r="Y1275" s="17"/>
      <c r="Z1275" s="17"/>
      <c r="AA1275" s="39"/>
      <c r="AB1275" s="17"/>
      <c r="AC1275" s="17"/>
      <c r="AD1275" s="17"/>
      <c r="AE1275" s="17"/>
      <c r="AF1275" s="40" t="e">
        <f t="shared" si="67"/>
        <v>#DIV/0!</v>
      </c>
      <c r="AG1275" s="41"/>
      <c r="AH1275" s="41" t="b">
        <f t="shared" si="68"/>
        <v>1</v>
      </c>
    </row>
    <row r="1276" spans="1:34" ht="44.25" hidden="1" customHeight="1" thickBot="1" x14ac:dyDescent="0.3">
      <c r="A1276" s="17"/>
      <c r="B1276" s="17"/>
      <c r="C1276" s="3"/>
      <c r="D1276" s="17"/>
      <c r="E1276" s="3" t="str">
        <f>IF(D1276=1,'Tipo '!$B$2,IF(D1276=2,'Tipo '!$B$3,IF(D1276=3,'Tipo '!$B$4,IF(D1276=4,'Tipo '!$B$5,IF(D1276=5,'Tipo '!$B$6,IF(D1276=6,'Tipo '!$B$7,IF(D1276=7,'Tipo '!$B$8,IF(D1276=8,'Tipo '!$B$9,IF(D1276=9,'Tipo '!$B$10,IF(D1276=10,'Tipo '!$B$11,IF(D1276=11,'Tipo '!$B$12,IF(D1276=12,'Tipo '!$B$13,IF(D1276=13,'Tipo '!$B$14,IF(D1276=14,'Tipo '!$B$15,IF(D1276=15,'Tipo '!$B$16,IF(D1276=16,'Tipo '!$B$17,IF(D1276=17,'Tipo '!$B$18,IF(D1276=18,'Tipo '!$B$19,IF(D1276=19,'Tipo '!$B$20,IF(D1276=20,'Tipo '!$B$21,"No ha seleccionado un tipo de contrato válido"))))))))))))))))))))</f>
        <v>No ha seleccionado un tipo de contrato válido</v>
      </c>
      <c r="F1276" s="3"/>
      <c r="G1276" s="3"/>
      <c r="H1276" s="19"/>
      <c r="I1276" s="19"/>
      <c r="J1276" s="8"/>
      <c r="K1276" s="38" t="str">
        <f>IF(J1276=1,'Equivalencia BH-BMPT'!$D$2,IF(J1276=2,'Equivalencia BH-BMPT'!$D$3,IF(J1276=3,'Equivalencia BH-BMPT'!$D$4,IF(J1276=4,'Equivalencia BH-BMPT'!$D$5,IF(J1276=5,'Equivalencia BH-BMPT'!$D$6,IF(J1276=6,'Equivalencia BH-BMPT'!$D$7,IF(J1276=7,'Equivalencia BH-BMPT'!$D$8,IF(J1276=8,'Equivalencia BH-BMPT'!$D$9,IF(J1276=9,'Equivalencia BH-BMPT'!$D$10,IF(J1276=10,'Equivalencia BH-BMPT'!$D$11,IF(J1276=11,'Equivalencia BH-BMPT'!$D$12,IF(J1276=12,'Equivalencia BH-BMPT'!$D$13,IF(J1276=13,'Equivalencia BH-BMPT'!$D$14,IF(J1276=14,'Equivalencia BH-BMPT'!$D$15,IF(J1276=15,'Equivalencia BH-BMPT'!$D$16,IF(J1276=16,'Equivalencia BH-BMPT'!$D$17,IF(J1276=17,'Equivalencia BH-BMPT'!$D$18,IF(J1276=18,'Equivalencia BH-BMPT'!$D$19,IF(J1276=19,'Equivalencia BH-BMPT'!$D$20,IF(J1276=20,'Equivalencia BH-BMPT'!$D$21,IF(J1276=21,'Equivalencia BH-BMPT'!$D$22,IF(J1276=22,'Equivalencia BH-BMPT'!$D$23,IF(J1276=23,'Equivalencia BH-BMPT'!#REF!,IF(J1276=24,'Equivalencia BH-BMPT'!$D$25,IF(J1276=25,'Equivalencia BH-BMPT'!$D$26,IF(J1276=26,'Equivalencia BH-BMPT'!$D$27,IF(J1276=27,'Equivalencia BH-BMPT'!$D$28,IF(J1276=28,'Equivalencia BH-BMPT'!$D$29,IF(J1276=29,'Equivalencia BH-BMPT'!$D$30,IF(J1276=30,'Equivalencia BH-BMPT'!$D$31,IF(J1276=31,'Equivalencia BH-BMPT'!$D$32,IF(J1276=32,'Equivalencia BH-BMPT'!$D$33,IF(J1276=33,'Equivalencia BH-BMPT'!$D$34,IF(J1276=34,'Equivalencia BH-BMPT'!$D$35,IF(J1276=35,'Equivalencia BH-BMPT'!$D$36,IF(J1276=36,'Equivalencia BH-BMPT'!$D$37,IF(J1276=37,'Equivalencia BH-BMPT'!$D$38,IF(J1276=38,'Equivalencia BH-BMPT'!#REF!,IF(J1276=39,'Equivalencia BH-BMPT'!$D$40,IF(J1276=40,'Equivalencia BH-BMPT'!$D$41,IF(J1276=41,'Equivalencia BH-BMPT'!$D$42,IF(J1276=42,'Equivalencia BH-BMPT'!$D$43,IF(J1276=43,'Equivalencia BH-BMPT'!$D$44,IF(J1276=44,'Equivalencia BH-BMPT'!$D$45,IF(J1276=45,'Equivalencia BH-BMPT'!$D$46,"No ha seleccionado un número de programa")))))))))))))))))))))))))))))))))))))))))))))</f>
        <v>No ha seleccionado un número de programa</v>
      </c>
      <c r="L1276" s="20"/>
      <c r="M1276" s="17"/>
      <c r="N1276" s="24"/>
      <c r="O1276" s="21"/>
      <c r="P1276" s="85"/>
      <c r="Q1276" s="22"/>
      <c r="R1276" s="22"/>
      <c r="S1276" s="22"/>
      <c r="T1276" s="22">
        <f t="shared" si="66"/>
        <v>0</v>
      </c>
      <c r="U1276" s="22"/>
      <c r="V1276" s="23"/>
      <c r="W1276" s="23"/>
      <c r="X1276" s="23"/>
      <c r="Y1276" s="17"/>
      <c r="Z1276" s="17"/>
      <c r="AA1276" s="39"/>
      <c r="AB1276" s="17"/>
      <c r="AC1276" s="17"/>
      <c r="AD1276" s="17"/>
      <c r="AE1276" s="17"/>
      <c r="AF1276" s="40" t="e">
        <f t="shared" si="67"/>
        <v>#DIV/0!</v>
      </c>
      <c r="AG1276" s="41"/>
      <c r="AH1276" s="41" t="b">
        <f t="shared" si="68"/>
        <v>1</v>
      </c>
    </row>
    <row r="1277" spans="1:34" ht="44.25" hidden="1" customHeight="1" thickBot="1" x14ac:dyDescent="0.3">
      <c r="A1277" s="17"/>
      <c r="B1277" s="17"/>
      <c r="C1277" s="3"/>
      <c r="D1277" s="17"/>
      <c r="E1277" s="3" t="str">
        <f>IF(D1277=1,'Tipo '!$B$2,IF(D1277=2,'Tipo '!$B$3,IF(D1277=3,'Tipo '!$B$4,IF(D1277=4,'Tipo '!$B$5,IF(D1277=5,'Tipo '!$B$6,IF(D1277=6,'Tipo '!$B$7,IF(D1277=7,'Tipo '!$B$8,IF(D1277=8,'Tipo '!$B$9,IF(D1277=9,'Tipo '!$B$10,IF(D1277=10,'Tipo '!$B$11,IF(D1277=11,'Tipo '!$B$12,IF(D1277=12,'Tipo '!$B$13,IF(D1277=13,'Tipo '!$B$14,IF(D1277=14,'Tipo '!$B$15,IF(D1277=15,'Tipo '!$B$16,IF(D1277=16,'Tipo '!$B$17,IF(D1277=17,'Tipo '!$B$18,IF(D1277=18,'Tipo '!$B$19,IF(D1277=19,'Tipo '!$B$20,IF(D1277=20,'Tipo '!$B$21,"No ha seleccionado un tipo de contrato válido"))))))))))))))))))))</f>
        <v>No ha seleccionado un tipo de contrato válido</v>
      </c>
      <c r="F1277" s="3"/>
      <c r="G1277" s="3"/>
      <c r="H1277" s="19"/>
      <c r="I1277" s="19"/>
      <c r="J1277" s="8"/>
      <c r="K1277" s="38" t="str">
        <f>IF(J1277=1,'Equivalencia BH-BMPT'!$D$2,IF(J1277=2,'Equivalencia BH-BMPT'!$D$3,IF(J1277=3,'Equivalencia BH-BMPT'!$D$4,IF(J1277=4,'Equivalencia BH-BMPT'!$D$5,IF(J1277=5,'Equivalencia BH-BMPT'!$D$6,IF(J1277=6,'Equivalencia BH-BMPT'!$D$7,IF(J1277=7,'Equivalencia BH-BMPT'!$D$8,IF(J1277=8,'Equivalencia BH-BMPT'!$D$9,IF(J1277=9,'Equivalencia BH-BMPT'!$D$10,IF(J1277=10,'Equivalencia BH-BMPT'!$D$11,IF(J1277=11,'Equivalencia BH-BMPT'!$D$12,IF(J1277=12,'Equivalencia BH-BMPT'!$D$13,IF(J1277=13,'Equivalencia BH-BMPT'!$D$14,IF(J1277=14,'Equivalencia BH-BMPT'!$D$15,IF(J1277=15,'Equivalencia BH-BMPT'!$D$16,IF(J1277=16,'Equivalencia BH-BMPT'!$D$17,IF(J1277=17,'Equivalencia BH-BMPT'!$D$18,IF(J1277=18,'Equivalencia BH-BMPT'!$D$19,IF(J1277=19,'Equivalencia BH-BMPT'!$D$20,IF(J1277=20,'Equivalencia BH-BMPT'!$D$21,IF(J1277=21,'Equivalencia BH-BMPT'!$D$22,IF(J1277=22,'Equivalencia BH-BMPT'!$D$23,IF(J1277=23,'Equivalencia BH-BMPT'!#REF!,IF(J1277=24,'Equivalencia BH-BMPT'!$D$25,IF(J1277=25,'Equivalencia BH-BMPT'!$D$26,IF(J1277=26,'Equivalencia BH-BMPT'!$D$27,IF(J1277=27,'Equivalencia BH-BMPT'!$D$28,IF(J1277=28,'Equivalencia BH-BMPT'!$D$29,IF(J1277=29,'Equivalencia BH-BMPT'!$D$30,IF(J1277=30,'Equivalencia BH-BMPT'!$D$31,IF(J1277=31,'Equivalencia BH-BMPT'!$D$32,IF(J1277=32,'Equivalencia BH-BMPT'!$D$33,IF(J1277=33,'Equivalencia BH-BMPT'!$D$34,IF(J1277=34,'Equivalencia BH-BMPT'!$D$35,IF(J1277=35,'Equivalencia BH-BMPT'!$D$36,IF(J1277=36,'Equivalencia BH-BMPT'!$D$37,IF(J1277=37,'Equivalencia BH-BMPT'!$D$38,IF(J1277=38,'Equivalencia BH-BMPT'!#REF!,IF(J1277=39,'Equivalencia BH-BMPT'!$D$40,IF(J1277=40,'Equivalencia BH-BMPT'!$D$41,IF(J1277=41,'Equivalencia BH-BMPT'!$D$42,IF(J1277=42,'Equivalencia BH-BMPT'!$D$43,IF(J1277=43,'Equivalencia BH-BMPT'!$D$44,IF(J1277=44,'Equivalencia BH-BMPT'!$D$45,IF(J1277=45,'Equivalencia BH-BMPT'!$D$46,"No ha seleccionado un número de programa")))))))))))))))))))))))))))))))))))))))))))))</f>
        <v>No ha seleccionado un número de programa</v>
      </c>
      <c r="L1277" s="20"/>
      <c r="M1277" s="17"/>
      <c r="N1277" s="24"/>
      <c r="O1277" s="21"/>
      <c r="P1277" s="85"/>
      <c r="Q1277" s="22"/>
      <c r="R1277" s="22"/>
      <c r="S1277" s="22"/>
      <c r="T1277" s="22">
        <f t="shared" si="66"/>
        <v>0</v>
      </c>
      <c r="U1277" s="22"/>
      <c r="V1277" s="23"/>
      <c r="W1277" s="23"/>
      <c r="X1277" s="23"/>
      <c r="Y1277" s="17"/>
      <c r="Z1277" s="17"/>
      <c r="AA1277" s="39"/>
      <c r="AB1277" s="17"/>
      <c r="AC1277" s="17"/>
      <c r="AD1277" s="17"/>
      <c r="AE1277" s="17"/>
      <c r="AF1277" s="40" t="e">
        <f t="shared" si="67"/>
        <v>#DIV/0!</v>
      </c>
      <c r="AG1277" s="41"/>
      <c r="AH1277" s="41" t="b">
        <f t="shared" si="68"/>
        <v>1</v>
      </c>
    </row>
    <row r="1278" spans="1:34" ht="44.25" hidden="1" customHeight="1" thickBot="1" x14ac:dyDescent="0.3">
      <c r="A1278" s="17"/>
      <c r="B1278" s="17"/>
      <c r="C1278" s="3"/>
      <c r="D1278" s="17"/>
      <c r="E1278" s="3" t="str">
        <f>IF(D1278=1,'Tipo '!$B$2,IF(D1278=2,'Tipo '!$B$3,IF(D1278=3,'Tipo '!$B$4,IF(D1278=4,'Tipo '!$B$5,IF(D1278=5,'Tipo '!$B$6,IF(D1278=6,'Tipo '!$B$7,IF(D1278=7,'Tipo '!$B$8,IF(D1278=8,'Tipo '!$B$9,IF(D1278=9,'Tipo '!$B$10,IF(D1278=10,'Tipo '!$B$11,IF(D1278=11,'Tipo '!$B$12,IF(D1278=12,'Tipo '!$B$13,IF(D1278=13,'Tipo '!$B$14,IF(D1278=14,'Tipo '!$B$15,IF(D1278=15,'Tipo '!$B$16,IF(D1278=16,'Tipo '!$B$17,IF(D1278=17,'Tipo '!$B$18,IF(D1278=18,'Tipo '!$B$19,IF(D1278=19,'Tipo '!$B$20,IF(D1278=20,'Tipo '!$B$21,"No ha seleccionado un tipo de contrato válido"))))))))))))))))))))</f>
        <v>No ha seleccionado un tipo de contrato válido</v>
      </c>
      <c r="F1278" s="3"/>
      <c r="G1278" s="3"/>
      <c r="H1278" s="19"/>
      <c r="I1278" s="19"/>
      <c r="J1278" s="8"/>
      <c r="K1278" s="38" t="str">
        <f>IF(J1278=1,'Equivalencia BH-BMPT'!$D$2,IF(J1278=2,'Equivalencia BH-BMPT'!$D$3,IF(J1278=3,'Equivalencia BH-BMPT'!$D$4,IF(J1278=4,'Equivalencia BH-BMPT'!$D$5,IF(J1278=5,'Equivalencia BH-BMPT'!$D$6,IF(J1278=6,'Equivalencia BH-BMPT'!$D$7,IF(J1278=7,'Equivalencia BH-BMPT'!$D$8,IF(J1278=8,'Equivalencia BH-BMPT'!$D$9,IF(J1278=9,'Equivalencia BH-BMPT'!$D$10,IF(J1278=10,'Equivalencia BH-BMPT'!$D$11,IF(J1278=11,'Equivalencia BH-BMPT'!$D$12,IF(J1278=12,'Equivalencia BH-BMPT'!$D$13,IF(J1278=13,'Equivalencia BH-BMPT'!$D$14,IF(J1278=14,'Equivalencia BH-BMPT'!$D$15,IF(J1278=15,'Equivalencia BH-BMPT'!$D$16,IF(J1278=16,'Equivalencia BH-BMPT'!$D$17,IF(J1278=17,'Equivalencia BH-BMPT'!$D$18,IF(J1278=18,'Equivalencia BH-BMPT'!$D$19,IF(J1278=19,'Equivalencia BH-BMPT'!$D$20,IF(J1278=20,'Equivalencia BH-BMPT'!$D$21,IF(J1278=21,'Equivalencia BH-BMPT'!$D$22,IF(J1278=22,'Equivalencia BH-BMPT'!$D$23,IF(J1278=23,'Equivalencia BH-BMPT'!#REF!,IF(J1278=24,'Equivalencia BH-BMPT'!$D$25,IF(J1278=25,'Equivalencia BH-BMPT'!$D$26,IF(J1278=26,'Equivalencia BH-BMPT'!$D$27,IF(J1278=27,'Equivalencia BH-BMPT'!$D$28,IF(J1278=28,'Equivalencia BH-BMPT'!$D$29,IF(J1278=29,'Equivalencia BH-BMPT'!$D$30,IF(J1278=30,'Equivalencia BH-BMPT'!$D$31,IF(J1278=31,'Equivalencia BH-BMPT'!$D$32,IF(J1278=32,'Equivalencia BH-BMPT'!$D$33,IF(J1278=33,'Equivalencia BH-BMPT'!$D$34,IF(J1278=34,'Equivalencia BH-BMPT'!$D$35,IF(J1278=35,'Equivalencia BH-BMPT'!$D$36,IF(J1278=36,'Equivalencia BH-BMPT'!$D$37,IF(J1278=37,'Equivalencia BH-BMPT'!$D$38,IF(J1278=38,'Equivalencia BH-BMPT'!#REF!,IF(J1278=39,'Equivalencia BH-BMPT'!$D$40,IF(J1278=40,'Equivalencia BH-BMPT'!$D$41,IF(J1278=41,'Equivalencia BH-BMPT'!$D$42,IF(J1278=42,'Equivalencia BH-BMPT'!$D$43,IF(J1278=43,'Equivalencia BH-BMPT'!$D$44,IF(J1278=44,'Equivalencia BH-BMPT'!$D$45,IF(J1278=45,'Equivalencia BH-BMPT'!$D$46,"No ha seleccionado un número de programa")))))))))))))))))))))))))))))))))))))))))))))</f>
        <v>No ha seleccionado un número de programa</v>
      </c>
      <c r="L1278" s="20"/>
      <c r="M1278" s="17"/>
      <c r="N1278" s="24"/>
      <c r="O1278" s="21"/>
      <c r="P1278" s="85"/>
      <c r="Q1278" s="22"/>
      <c r="R1278" s="22"/>
      <c r="S1278" s="22"/>
      <c r="T1278" s="22">
        <f t="shared" si="66"/>
        <v>0</v>
      </c>
      <c r="U1278" s="22"/>
      <c r="V1278" s="23"/>
      <c r="W1278" s="23"/>
      <c r="X1278" s="23"/>
      <c r="Y1278" s="17"/>
      <c r="Z1278" s="17"/>
      <c r="AA1278" s="39"/>
      <c r="AB1278" s="17"/>
      <c r="AC1278" s="17"/>
      <c r="AD1278" s="17"/>
      <c r="AE1278" s="17"/>
      <c r="AF1278" s="40" t="e">
        <f t="shared" si="67"/>
        <v>#DIV/0!</v>
      </c>
      <c r="AG1278" s="41"/>
      <c r="AH1278" s="41" t="b">
        <f t="shared" si="68"/>
        <v>1</v>
      </c>
    </row>
    <row r="1279" spans="1:34" ht="44.25" hidden="1" customHeight="1" thickBot="1" x14ac:dyDescent="0.3">
      <c r="A1279" s="17"/>
      <c r="B1279" s="17"/>
      <c r="C1279" s="3"/>
      <c r="D1279" s="17"/>
      <c r="E1279" s="3" t="str">
        <f>IF(D1279=1,'Tipo '!$B$2,IF(D1279=2,'Tipo '!$B$3,IF(D1279=3,'Tipo '!$B$4,IF(D1279=4,'Tipo '!$B$5,IF(D1279=5,'Tipo '!$B$6,IF(D1279=6,'Tipo '!$B$7,IF(D1279=7,'Tipo '!$B$8,IF(D1279=8,'Tipo '!$B$9,IF(D1279=9,'Tipo '!$B$10,IF(D1279=10,'Tipo '!$B$11,IF(D1279=11,'Tipo '!$B$12,IF(D1279=12,'Tipo '!$B$13,IF(D1279=13,'Tipo '!$B$14,IF(D1279=14,'Tipo '!$B$15,IF(D1279=15,'Tipo '!$B$16,IF(D1279=16,'Tipo '!$B$17,IF(D1279=17,'Tipo '!$B$18,IF(D1279=18,'Tipo '!$B$19,IF(D1279=19,'Tipo '!$B$20,IF(D1279=20,'Tipo '!$B$21,"No ha seleccionado un tipo de contrato válido"))))))))))))))))))))</f>
        <v>No ha seleccionado un tipo de contrato válido</v>
      </c>
      <c r="F1279" s="3"/>
      <c r="G1279" s="3"/>
      <c r="H1279" s="19"/>
      <c r="I1279" s="19"/>
      <c r="J1279" s="8"/>
      <c r="K1279" s="38" t="str">
        <f>IF(J1279=1,'Equivalencia BH-BMPT'!$D$2,IF(J1279=2,'Equivalencia BH-BMPT'!$D$3,IF(J1279=3,'Equivalencia BH-BMPT'!$D$4,IF(J1279=4,'Equivalencia BH-BMPT'!$D$5,IF(J1279=5,'Equivalencia BH-BMPT'!$D$6,IF(J1279=6,'Equivalencia BH-BMPT'!$D$7,IF(J1279=7,'Equivalencia BH-BMPT'!$D$8,IF(J1279=8,'Equivalencia BH-BMPT'!$D$9,IF(J1279=9,'Equivalencia BH-BMPT'!$D$10,IF(J1279=10,'Equivalencia BH-BMPT'!$D$11,IF(J1279=11,'Equivalencia BH-BMPT'!$D$12,IF(J1279=12,'Equivalencia BH-BMPT'!$D$13,IF(J1279=13,'Equivalencia BH-BMPT'!$D$14,IF(J1279=14,'Equivalencia BH-BMPT'!$D$15,IF(J1279=15,'Equivalencia BH-BMPT'!$D$16,IF(J1279=16,'Equivalencia BH-BMPT'!$D$17,IF(J1279=17,'Equivalencia BH-BMPT'!$D$18,IF(J1279=18,'Equivalencia BH-BMPT'!$D$19,IF(J1279=19,'Equivalencia BH-BMPT'!$D$20,IF(J1279=20,'Equivalencia BH-BMPT'!$D$21,IF(J1279=21,'Equivalencia BH-BMPT'!$D$22,IF(J1279=22,'Equivalencia BH-BMPT'!$D$23,IF(J1279=23,'Equivalencia BH-BMPT'!#REF!,IF(J1279=24,'Equivalencia BH-BMPT'!$D$25,IF(J1279=25,'Equivalencia BH-BMPT'!$D$26,IF(J1279=26,'Equivalencia BH-BMPT'!$D$27,IF(J1279=27,'Equivalencia BH-BMPT'!$D$28,IF(J1279=28,'Equivalencia BH-BMPT'!$D$29,IF(J1279=29,'Equivalencia BH-BMPT'!$D$30,IF(J1279=30,'Equivalencia BH-BMPT'!$D$31,IF(J1279=31,'Equivalencia BH-BMPT'!$D$32,IF(J1279=32,'Equivalencia BH-BMPT'!$D$33,IF(J1279=33,'Equivalencia BH-BMPT'!$D$34,IF(J1279=34,'Equivalencia BH-BMPT'!$D$35,IF(J1279=35,'Equivalencia BH-BMPT'!$D$36,IF(J1279=36,'Equivalencia BH-BMPT'!$D$37,IF(J1279=37,'Equivalencia BH-BMPT'!$D$38,IF(J1279=38,'Equivalencia BH-BMPT'!#REF!,IF(J1279=39,'Equivalencia BH-BMPT'!$D$40,IF(J1279=40,'Equivalencia BH-BMPT'!$D$41,IF(J1279=41,'Equivalencia BH-BMPT'!$D$42,IF(J1279=42,'Equivalencia BH-BMPT'!$D$43,IF(J1279=43,'Equivalencia BH-BMPT'!$D$44,IF(J1279=44,'Equivalencia BH-BMPT'!$D$45,IF(J1279=45,'Equivalencia BH-BMPT'!$D$46,"No ha seleccionado un número de programa")))))))))))))))))))))))))))))))))))))))))))))</f>
        <v>No ha seleccionado un número de programa</v>
      </c>
      <c r="L1279" s="20"/>
      <c r="M1279" s="17"/>
      <c r="N1279" s="24"/>
      <c r="O1279" s="21"/>
      <c r="P1279" s="85"/>
      <c r="Q1279" s="22"/>
      <c r="R1279" s="22"/>
      <c r="S1279" s="22"/>
      <c r="T1279" s="22">
        <f t="shared" si="66"/>
        <v>0</v>
      </c>
      <c r="U1279" s="22"/>
      <c r="V1279" s="23"/>
      <c r="W1279" s="23"/>
      <c r="X1279" s="23"/>
      <c r="Y1279" s="17"/>
      <c r="Z1279" s="17"/>
      <c r="AA1279" s="39"/>
      <c r="AB1279" s="17"/>
      <c r="AC1279" s="17"/>
      <c r="AD1279" s="17"/>
      <c r="AE1279" s="17"/>
      <c r="AF1279" s="40" t="e">
        <f t="shared" si="67"/>
        <v>#DIV/0!</v>
      </c>
      <c r="AG1279" s="41"/>
      <c r="AH1279" s="41" t="b">
        <f t="shared" si="68"/>
        <v>1</v>
      </c>
    </row>
    <row r="1280" spans="1:34" ht="44.25" hidden="1" customHeight="1" thickBot="1" x14ac:dyDescent="0.3">
      <c r="A1280" s="17"/>
      <c r="B1280" s="17"/>
      <c r="C1280" s="3"/>
      <c r="D1280" s="17"/>
      <c r="E1280" s="3" t="str">
        <f>IF(D1280=1,'Tipo '!$B$2,IF(D1280=2,'Tipo '!$B$3,IF(D1280=3,'Tipo '!$B$4,IF(D1280=4,'Tipo '!$B$5,IF(D1280=5,'Tipo '!$B$6,IF(D1280=6,'Tipo '!$B$7,IF(D1280=7,'Tipo '!$B$8,IF(D1280=8,'Tipo '!$B$9,IF(D1280=9,'Tipo '!$B$10,IF(D1280=10,'Tipo '!$B$11,IF(D1280=11,'Tipo '!$B$12,IF(D1280=12,'Tipo '!$B$13,IF(D1280=13,'Tipo '!$B$14,IF(D1280=14,'Tipo '!$B$15,IF(D1280=15,'Tipo '!$B$16,IF(D1280=16,'Tipo '!$B$17,IF(D1280=17,'Tipo '!$B$18,IF(D1280=18,'Tipo '!$B$19,IF(D1280=19,'Tipo '!$B$20,IF(D1280=20,'Tipo '!$B$21,"No ha seleccionado un tipo de contrato válido"))))))))))))))))))))</f>
        <v>No ha seleccionado un tipo de contrato válido</v>
      </c>
      <c r="F1280" s="3"/>
      <c r="G1280" s="3"/>
      <c r="H1280" s="19"/>
      <c r="I1280" s="19"/>
      <c r="J1280" s="8"/>
      <c r="K1280" s="38" t="str">
        <f>IF(J1280=1,'Equivalencia BH-BMPT'!$D$2,IF(J1280=2,'Equivalencia BH-BMPT'!$D$3,IF(J1280=3,'Equivalencia BH-BMPT'!$D$4,IF(J1280=4,'Equivalencia BH-BMPT'!$D$5,IF(J1280=5,'Equivalencia BH-BMPT'!$D$6,IF(J1280=6,'Equivalencia BH-BMPT'!$D$7,IF(J1280=7,'Equivalencia BH-BMPT'!$D$8,IF(J1280=8,'Equivalencia BH-BMPT'!$D$9,IF(J1280=9,'Equivalencia BH-BMPT'!$D$10,IF(J1280=10,'Equivalencia BH-BMPT'!$D$11,IF(J1280=11,'Equivalencia BH-BMPT'!$D$12,IF(J1280=12,'Equivalencia BH-BMPT'!$D$13,IF(J1280=13,'Equivalencia BH-BMPT'!$D$14,IF(J1280=14,'Equivalencia BH-BMPT'!$D$15,IF(J1280=15,'Equivalencia BH-BMPT'!$D$16,IF(J1280=16,'Equivalencia BH-BMPT'!$D$17,IF(J1280=17,'Equivalencia BH-BMPT'!$D$18,IF(J1280=18,'Equivalencia BH-BMPT'!$D$19,IF(J1280=19,'Equivalencia BH-BMPT'!$D$20,IF(J1280=20,'Equivalencia BH-BMPT'!$D$21,IF(J1280=21,'Equivalencia BH-BMPT'!$D$22,IF(J1280=22,'Equivalencia BH-BMPT'!$D$23,IF(J1280=23,'Equivalencia BH-BMPT'!#REF!,IF(J1280=24,'Equivalencia BH-BMPT'!$D$25,IF(J1280=25,'Equivalencia BH-BMPT'!$D$26,IF(J1280=26,'Equivalencia BH-BMPT'!$D$27,IF(J1280=27,'Equivalencia BH-BMPT'!$D$28,IF(J1280=28,'Equivalencia BH-BMPT'!$D$29,IF(J1280=29,'Equivalencia BH-BMPT'!$D$30,IF(J1280=30,'Equivalencia BH-BMPT'!$D$31,IF(J1280=31,'Equivalencia BH-BMPT'!$D$32,IF(J1280=32,'Equivalencia BH-BMPT'!$D$33,IF(J1280=33,'Equivalencia BH-BMPT'!$D$34,IF(J1280=34,'Equivalencia BH-BMPT'!$D$35,IF(J1280=35,'Equivalencia BH-BMPT'!$D$36,IF(J1280=36,'Equivalencia BH-BMPT'!$D$37,IF(J1280=37,'Equivalencia BH-BMPT'!$D$38,IF(J1280=38,'Equivalencia BH-BMPT'!#REF!,IF(J1280=39,'Equivalencia BH-BMPT'!$D$40,IF(J1280=40,'Equivalencia BH-BMPT'!$D$41,IF(J1280=41,'Equivalencia BH-BMPT'!$D$42,IF(J1280=42,'Equivalencia BH-BMPT'!$D$43,IF(J1280=43,'Equivalencia BH-BMPT'!$D$44,IF(J1280=44,'Equivalencia BH-BMPT'!$D$45,IF(J1280=45,'Equivalencia BH-BMPT'!$D$46,"No ha seleccionado un número de programa")))))))))))))))))))))))))))))))))))))))))))))</f>
        <v>No ha seleccionado un número de programa</v>
      </c>
      <c r="L1280" s="20"/>
      <c r="M1280" s="17"/>
      <c r="N1280" s="24"/>
      <c r="O1280" s="21"/>
      <c r="P1280" s="85"/>
      <c r="Q1280" s="22"/>
      <c r="R1280" s="22"/>
      <c r="S1280" s="22"/>
      <c r="T1280" s="22">
        <f t="shared" si="66"/>
        <v>0</v>
      </c>
      <c r="U1280" s="22"/>
      <c r="V1280" s="23"/>
      <c r="W1280" s="23"/>
      <c r="X1280" s="23"/>
      <c r="Y1280" s="17"/>
      <c r="Z1280" s="17"/>
      <c r="AA1280" s="39"/>
      <c r="AB1280" s="17"/>
      <c r="AC1280" s="17"/>
      <c r="AD1280" s="17"/>
      <c r="AE1280" s="17"/>
      <c r="AF1280" s="40" t="e">
        <f t="shared" si="67"/>
        <v>#DIV/0!</v>
      </c>
      <c r="AG1280" s="41"/>
      <c r="AH1280" s="41" t="b">
        <f t="shared" si="68"/>
        <v>1</v>
      </c>
    </row>
    <row r="1281" spans="1:34" ht="44.25" hidden="1" customHeight="1" thickBot="1" x14ac:dyDescent="0.3">
      <c r="A1281" s="17"/>
      <c r="B1281" s="17"/>
      <c r="C1281" s="3"/>
      <c r="D1281" s="17"/>
      <c r="E1281" s="3" t="str">
        <f>IF(D1281=1,'Tipo '!$B$2,IF(D1281=2,'Tipo '!$B$3,IF(D1281=3,'Tipo '!$B$4,IF(D1281=4,'Tipo '!$B$5,IF(D1281=5,'Tipo '!$B$6,IF(D1281=6,'Tipo '!$B$7,IF(D1281=7,'Tipo '!$B$8,IF(D1281=8,'Tipo '!$B$9,IF(D1281=9,'Tipo '!$B$10,IF(D1281=10,'Tipo '!$B$11,IF(D1281=11,'Tipo '!$B$12,IF(D1281=12,'Tipo '!$B$13,IF(D1281=13,'Tipo '!$B$14,IF(D1281=14,'Tipo '!$B$15,IF(D1281=15,'Tipo '!$B$16,IF(D1281=16,'Tipo '!$B$17,IF(D1281=17,'Tipo '!$B$18,IF(D1281=18,'Tipo '!$B$19,IF(D1281=19,'Tipo '!$B$20,IF(D1281=20,'Tipo '!$B$21,"No ha seleccionado un tipo de contrato válido"))))))))))))))))))))</f>
        <v>No ha seleccionado un tipo de contrato válido</v>
      </c>
      <c r="F1281" s="3"/>
      <c r="G1281" s="3"/>
      <c r="H1281" s="19"/>
      <c r="I1281" s="19"/>
      <c r="J1281" s="8"/>
      <c r="K1281" s="38" t="str">
        <f>IF(J1281=1,'Equivalencia BH-BMPT'!$D$2,IF(J1281=2,'Equivalencia BH-BMPT'!$D$3,IF(J1281=3,'Equivalencia BH-BMPT'!$D$4,IF(J1281=4,'Equivalencia BH-BMPT'!$D$5,IF(J1281=5,'Equivalencia BH-BMPT'!$D$6,IF(J1281=6,'Equivalencia BH-BMPT'!$D$7,IF(J1281=7,'Equivalencia BH-BMPT'!$D$8,IF(J1281=8,'Equivalencia BH-BMPT'!$D$9,IF(J1281=9,'Equivalencia BH-BMPT'!$D$10,IF(J1281=10,'Equivalencia BH-BMPT'!$D$11,IF(J1281=11,'Equivalencia BH-BMPT'!$D$12,IF(J1281=12,'Equivalencia BH-BMPT'!$D$13,IF(J1281=13,'Equivalencia BH-BMPT'!$D$14,IF(J1281=14,'Equivalencia BH-BMPT'!$D$15,IF(J1281=15,'Equivalencia BH-BMPT'!$D$16,IF(J1281=16,'Equivalencia BH-BMPT'!$D$17,IF(J1281=17,'Equivalencia BH-BMPT'!$D$18,IF(J1281=18,'Equivalencia BH-BMPT'!$D$19,IF(J1281=19,'Equivalencia BH-BMPT'!$D$20,IF(J1281=20,'Equivalencia BH-BMPT'!$D$21,IF(J1281=21,'Equivalencia BH-BMPT'!$D$22,IF(J1281=22,'Equivalencia BH-BMPT'!$D$23,IF(J1281=23,'Equivalencia BH-BMPT'!#REF!,IF(J1281=24,'Equivalencia BH-BMPT'!$D$25,IF(J1281=25,'Equivalencia BH-BMPT'!$D$26,IF(J1281=26,'Equivalencia BH-BMPT'!$D$27,IF(J1281=27,'Equivalencia BH-BMPT'!$D$28,IF(J1281=28,'Equivalencia BH-BMPT'!$D$29,IF(J1281=29,'Equivalencia BH-BMPT'!$D$30,IF(J1281=30,'Equivalencia BH-BMPT'!$D$31,IF(J1281=31,'Equivalencia BH-BMPT'!$D$32,IF(J1281=32,'Equivalencia BH-BMPT'!$D$33,IF(J1281=33,'Equivalencia BH-BMPT'!$D$34,IF(J1281=34,'Equivalencia BH-BMPT'!$D$35,IF(J1281=35,'Equivalencia BH-BMPT'!$D$36,IF(J1281=36,'Equivalencia BH-BMPT'!$D$37,IF(J1281=37,'Equivalencia BH-BMPT'!$D$38,IF(J1281=38,'Equivalencia BH-BMPT'!#REF!,IF(J1281=39,'Equivalencia BH-BMPT'!$D$40,IF(J1281=40,'Equivalencia BH-BMPT'!$D$41,IF(J1281=41,'Equivalencia BH-BMPT'!$D$42,IF(J1281=42,'Equivalencia BH-BMPT'!$D$43,IF(J1281=43,'Equivalencia BH-BMPT'!$D$44,IF(J1281=44,'Equivalencia BH-BMPT'!$D$45,IF(J1281=45,'Equivalencia BH-BMPT'!$D$46,"No ha seleccionado un número de programa")))))))))))))))))))))))))))))))))))))))))))))</f>
        <v>No ha seleccionado un número de programa</v>
      </c>
      <c r="L1281" s="20"/>
      <c r="M1281" s="17"/>
      <c r="N1281" s="24"/>
      <c r="O1281" s="21"/>
      <c r="P1281" s="85"/>
      <c r="Q1281" s="22"/>
      <c r="R1281" s="22"/>
      <c r="S1281" s="22"/>
      <c r="T1281" s="22">
        <f t="shared" si="66"/>
        <v>0</v>
      </c>
      <c r="U1281" s="22"/>
      <c r="V1281" s="23"/>
      <c r="W1281" s="23"/>
      <c r="X1281" s="23"/>
      <c r="Y1281" s="17"/>
      <c r="Z1281" s="17"/>
      <c r="AA1281" s="39"/>
      <c r="AB1281" s="17"/>
      <c r="AC1281" s="17"/>
      <c r="AD1281" s="17"/>
      <c r="AE1281" s="17"/>
      <c r="AF1281" s="40" t="e">
        <f t="shared" si="67"/>
        <v>#DIV/0!</v>
      </c>
      <c r="AG1281" s="41"/>
      <c r="AH1281" s="41" t="b">
        <f t="shared" si="68"/>
        <v>1</v>
      </c>
    </row>
    <row r="1282" spans="1:34" ht="44.25" hidden="1" customHeight="1" thickBot="1" x14ac:dyDescent="0.3">
      <c r="A1282" s="17"/>
      <c r="B1282" s="17"/>
      <c r="C1282" s="3"/>
      <c r="D1282" s="17"/>
      <c r="E1282" s="3" t="str">
        <f>IF(D1282=1,'Tipo '!$B$2,IF(D1282=2,'Tipo '!$B$3,IF(D1282=3,'Tipo '!$B$4,IF(D1282=4,'Tipo '!$B$5,IF(D1282=5,'Tipo '!$B$6,IF(D1282=6,'Tipo '!$B$7,IF(D1282=7,'Tipo '!$B$8,IF(D1282=8,'Tipo '!$B$9,IF(D1282=9,'Tipo '!$B$10,IF(D1282=10,'Tipo '!$B$11,IF(D1282=11,'Tipo '!$B$12,IF(D1282=12,'Tipo '!$B$13,IF(D1282=13,'Tipo '!$B$14,IF(D1282=14,'Tipo '!$B$15,IF(D1282=15,'Tipo '!$B$16,IF(D1282=16,'Tipo '!$B$17,IF(D1282=17,'Tipo '!$B$18,IF(D1282=18,'Tipo '!$B$19,IF(D1282=19,'Tipo '!$B$20,IF(D1282=20,'Tipo '!$B$21,"No ha seleccionado un tipo de contrato válido"))))))))))))))))))))</f>
        <v>No ha seleccionado un tipo de contrato válido</v>
      </c>
      <c r="F1282" s="3"/>
      <c r="G1282" s="3"/>
      <c r="H1282" s="19"/>
      <c r="I1282" s="19"/>
      <c r="J1282" s="8"/>
      <c r="K1282" s="38" t="str">
        <f>IF(J1282=1,'Equivalencia BH-BMPT'!$D$2,IF(J1282=2,'Equivalencia BH-BMPT'!$D$3,IF(J1282=3,'Equivalencia BH-BMPT'!$D$4,IF(J1282=4,'Equivalencia BH-BMPT'!$D$5,IF(J1282=5,'Equivalencia BH-BMPT'!$D$6,IF(J1282=6,'Equivalencia BH-BMPT'!$D$7,IF(J1282=7,'Equivalencia BH-BMPT'!$D$8,IF(J1282=8,'Equivalencia BH-BMPT'!$D$9,IF(J1282=9,'Equivalencia BH-BMPT'!$D$10,IF(J1282=10,'Equivalencia BH-BMPT'!$D$11,IF(J1282=11,'Equivalencia BH-BMPT'!$D$12,IF(J1282=12,'Equivalencia BH-BMPT'!$D$13,IF(J1282=13,'Equivalencia BH-BMPT'!$D$14,IF(J1282=14,'Equivalencia BH-BMPT'!$D$15,IF(J1282=15,'Equivalencia BH-BMPT'!$D$16,IF(J1282=16,'Equivalencia BH-BMPT'!$D$17,IF(J1282=17,'Equivalencia BH-BMPT'!$D$18,IF(J1282=18,'Equivalencia BH-BMPT'!$D$19,IF(J1282=19,'Equivalencia BH-BMPT'!$D$20,IF(J1282=20,'Equivalencia BH-BMPT'!$D$21,IF(J1282=21,'Equivalencia BH-BMPT'!$D$22,IF(J1282=22,'Equivalencia BH-BMPT'!$D$23,IF(J1282=23,'Equivalencia BH-BMPT'!#REF!,IF(J1282=24,'Equivalencia BH-BMPT'!$D$25,IF(J1282=25,'Equivalencia BH-BMPT'!$D$26,IF(J1282=26,'Equivalencia BH-BMPT'!$D$27,IF(J1282=27,'Equivalencia BH-BMPT'!$D$28,IF(J1282=28,'Equivalencia BH-BMPT'!$D$29,IF(J1282=29,'Equivalencia BH-BMPT'!$D$30,IF(J1282=30,'Equivalencia BH-BMPT'!$D$31,IF(J1282=31,'Equivalencia BH-BMPT'!$D$32,IF(J1282=32,'Equivalencia BH-BMPT'!$D$33,IF(J1282=33,'Equivalencia BH-BMPT'!$D$34,IF(J1282=34,'Equivalencia BH-BMPT'!$D$35,IF(J1282=35,'Equivalencia BH-BMPT'!$D$36,IF(J1282=36,'Equivalencia BH-BMPT'!$D$37,IF(J1282=37,'Equivalencia BH-BMPT'!$D$38,IF(J1282=38,'Equivalencia BH-BMPT'!#REF!,IF(J1282=39,'Equivalencia BH-BMPT'!$D$40,IF(J1282=40,'Equivalencia BH-BMPT'!$D$41,IF(J1282=41,'Equivalencia BH-BMPT'!$D$42,IF(J1282=42,'Equivalencia BH-BMPT'!$D$43,IF(J1282=43,'Equivalencia BH-BMPT'!$D$44,IF(J1282=44,'Equivalencia BH-BMPT'!$D$45,IF(J1282=45,'Equivalencia BH-BMPT'!$D$46,"No ha seleccionado un número de programa")))))))))))))))))))))))))))))))))))))))))))))</f>
        <v>No ha seleccionado un número de programa</v>
      </c>
      <c r="L1282" s="20"/>
      <c r="M1282" s="17"/>
      <c r="N1282" s="24"/>
      <c r="O1282" s="21"/>
      <c r="P1282" s="85"/>
      <c r="Q1282" s="22"/>
      <c r="R1282" s="22"/>
      <c r="S1282" s="22"/>
      <c r="T1282" s="22">
        <f t="shared" si="66"/>
        <v>0</v>
      </c>
      <c r="U1282" s="22"/>
      <c r="V1282" s="23"/>
      <c r="W1282" s="23"/>
      <c r="X1282" s="23"/>
      <c r="Y1282" s="17"/>
      <c r="Z1282" s="17"/>
      <c r="AA1282" s="39"/>
      <c r="AB1282" s="17"/>
      <c r="AC1282" s="17"/>
      <c r="AD1282" s="17"/>
      <c r="AE1282" s="17"/>
      <c r="AF1282" s="40" t="e">
        <f t="shared" si="67"/>
        <v>#DIV/0!</v>
      </c>
      <c r="AG1282" s="41"/>
      <c r="AH1282" s="41" t="b">
        <f t="shared" si="68"/>
        <v>1</v>
      </c>
    </row>
    <row r="1283" spans="1:34" ht="44.25" hidden="1" customHeight="1" thickBot="1" x14ac:dyDescent="0.3">
      <c r="A1283" s="17"/>
      <c r="B1283" s="17"/>
      <c r="C1283" s="3"/>
      <c r="D1283" s="17"/>
      <c r="E1283" s="3" t="str">
        <f>IF(D1283=1,'Tipo '!$B$2,IF(D1283=2,'Tipo '!$B$3,IF(D1283=3,'Tipo '!$B$4,IF(D1283=4,'Tipo '!$B$5,IF(D1283=5,'Tipo '!$B$6,IF(D1283=6,'Tipo '!$B$7,IF(D1283=7,'Tipo '!$B$8,IF(D1283=8,'Tipo '!$B$9,IF(D1283=9,'Tipo '!$B$10,IF(D1283=10,'Tipo '!$B$11,IF(D1283=11,'Tipo '!$B$12,IF(D1283=12,'Tipo '!$B$13,IF(D1283=13,'Tipo '!$B$14,IF(D1283=14,'Tipo '!$B$15,IF(D1283=15,'Tipo '!$B$16,IF(D1283=16,'Tipo '!$B$17,IF(D1283=17,'Tipo '!$B$18,IF(D1283=18,'Tipo '!$B$19,IF(D1283=19,'Tipo '!$B$20,IF(D1283=20,'Tipo '!$B$21,"No ha seleccionado un tipo de contrato válido"))))))))))))))))))))</f>
        <v>No ha seleccionado un tipo de contrato válido</v>
      </c>
      <c r="F1283" s="3"/>
      <c r="G1283" s="3"/>
      <c r="H1283" s="19"/>
      <c r="I1283" s="19"/>
      <c r="J1283" s="8"/>
      <c r="K1283" s="38" t="str">
        <f>IF(J1283=1,'Equivalencia BH-BMPT'!$D$2,IF(J1283=2,'Equivalencia BH-BMPT'!$D$3,IF(J1283=3,'Equivalencia BH-BMPT'!$D$4,IF(J1283=4,'Equivalencia BH-BMPT'!$D$5,IF(J1283=5,'Equivalencia BH-BMPT'!$D$6,IF(J1283=6,'Equivalencia BH-BMPT'!$D$7,IF(J1283=7,'Equivalencia BH-BMPT'!$D$8,IF(J1283=8,'Equivalencia BH-BMPT'!$D$9,IF(J1283=9,'Equivalencia BH-BMPT'!$D$10,IF(J1283=10,'Equivalencia BH-BMPT'!$D$11,IF(J1283=11,'Equivalencia BH-BMPT'!$D$12,IF(J1283=12,'Equivalencia BH-BMPT'!$D$13,IF(J1283=13,'Equivalencia BH-BMPT'!$D$14,IF(J1283=14,'Equivalencia BH-BMPT'!$D$15,IF(J1283=15,'Equivalencia BH-BMPT'!$D$16,IF(J1283=16,'Equivalencia BH-BMPT'!$D$17,IF(J1283=17,'Equivalencia BH-BMPT'!$D$18,IF(J1283=18,'Equivalencia BH-BMPT'!$D$19,IF(J1283=19,'Equivalencia BH-BMPT'!$D$20,IF(J1283=20,'Equivalencia BH-BMPT'!$D$21,IF(J1283=21,'Equivalencia BH-BMPT'!$D$22,IF(J1283=22,'Equivalencia BH-BMPT'!$D$23,IF(J1283=23,'Equivalencia BH-BMPT'!#REF!,IF(J1283=24,'Equivalencia BH-BMPT'!$D$25,IF(J1283=25,'Equivalencia BH-BMPT'!$D$26,IF(J1283=26,'Equivalencia BH-BMPT'!$D$27,IF(J1283=27,'Equivalencia BH-BMPT'!$D$28,IF(J1283=28,'Equivalencia BH-BMPT'!$D$29,IF(J1283=29,'Equivalencia BH-BMPT'!$D$30,IF(J1283=30,'Equivalencia BH-BMPT'!$D$31,IF(J1283=31,'Equivalencia BH-BMPT'!$D$32,IF(J1283=32,'Equivalencia BH-BMPT'!$D$33,IF(J1283=33,'Equivalencia BH-BMPT'!$D$34,IF(J1283=34,'Equivalencia BH-BMPT'!$D$35,IF(J1283=35,'Equivalencia BH-BMPT'!$D$36,IF(J1283=36,'Equivalencia BH-BMPT'!$D$37,IF(J1283=37,'Equivalencia BH-BMPT'!$D$38,IF(J1283=38,'Equivalencia BH-BMPT'!#REF!,IF(J1283=39,'Equivalencia BH-BMPT'!$D$40,IF(J1283=40,'Equivalencia BH-BMPT'!$D$41,IF(J1283=41,'Equivalencia BH-BMPT'!$D$42,IF(J1283=42,'Equivalencia BH-BMPT'!$D$43,IF(J1283=43,'Equivalencia BH-BMPT'!$D$44,IF(J1283=44,'Equivalencia BH-BMPT'!$D$45,IF(J1283=45,'Equivalencia BH-BMPT'!$D$46,"No ha seleccionado un número de programa")))))))))))))))))))))))))))))))))))))))))))))</f>
        <v>No ha seleccionado un número de programa</v>
      </c>
      <c r="L1283" s="20"/>
      <c r="M1283" s="17"/>
      <c r="N1283" s="24"/>
      <c r="O1283" s="21"/>
      <c r="P1283" s="85"/>
      <c r="Q1283" s="22"/>
      <c r="R1283" s="22"/>
      <c r="S1283" s="22"/>
      <c r="T1283" s="22">
        <f t="shared" si="66"/>
        <v>0</v>
      </c>
      <c r="U1283" s="22"/>
      <c r="V1283" s="23"/>
      <c r="W1283" s="23"/>
      <c r="X1283" s="23"/>
      <c r="Y1283" s="17"/>
      <c r="Z1283" s="17"/>
      <c r="AA1283" s="39"/>
      <c r="AB1283" s="17"/>
      <c r="AC1283" s="17"/>
      <c r="AD1283" s="17"/>
      <c r="AE1283" s="17"/>
      <c r="AF1283" s="40" t="e">
        <f t="shared" si="67"/>
        <v>#DIV/0!</v>
      </c>
      <c r="AG1283" s="41"/>
      <c r="AH1283" s="41" t="b">
        <f t="shared" si="68"/>
        <v>1</v>
      </c>
    </row>
    <row r="1284" spans="1:34" ht="44.25" hidden="1" customHeight="1" thickBot="1" x14ac:dyDescent="0.3">
      <c r="A1284" s="17"/>
      <c r="B1284" s="17"/>
      <c r="C1284" s="3"/>
      <c r="D1284" s="17"/>
      <c r="E1284" s="3" t="str">
        <f>IF(D1284=1,'Tipo '!$B$2,IF(D1284=2,'Tipo '!$B$3,IF(D1284=3,'Tipo '!$B$4,IF(D1284=4,'Tipo '!$B$5,IF(D1284=5,'Tipo '!$B$6,IF(D1284=6,'Tipo '!$B$7,IF(D1284=7,'Tipo '!$B$8,IF(D1284=8,'Tipo '!$B$9,IF(D1284=9,'Tipo '!$B$10,IF(D1284=10,'Tipo '!$B$11,IF(D1284=11,'Tipo '!$B$12,IF(D1284=12,'Tipo '!$B$13,IF(D1284=13,'Tipo '!$B$14,IF(D1284=14,'Tipo '!$B$15,IF(D1284=15,'Tipo '!$B$16,IF(D1284=16,'Tipo '!$B$17,IF(D1284=17,'Tipo '!$B$18,IF(D1284=18,'Tipo '!$B$19,IF(D1284=19,'Tipo '!$B$20,IF(D1284=20,'Tipo '!$B$21,"No ha seleccionado un tipo de contrato válido"))))))))))))))))))))</f>
        <v>No ha seleccionado un tipo de contrato válido</v>
      </c>
      <c r="F1284" s="3"/>
      <c r="G1284" s="3"/>
      <c r="H1284" s="19"/>
      <c r="I1284" s="19"/>
      <c r="J1284" s="8"/>
      <c r="K1284" s="38" t="str">
        <f>IF(J1284=1,'Equivalencia BH-BMPT'!$D$2,IF(J1284=2,'Equivalencia BH-BMPT'!$D$3,IF(J1284=3,'Equivalencia BH-BMPT'!$D$4,IF(J1284=4,'Equivalencia BH-BMPT'!$D$5,IF(J1284=5,'Equivalencia BH-BMPT'!$D$6,IF(J1284=6,'Equivalencia BH-BMPT'!$D$7,IF(J1284=7,'Equivalencia BH-BMPT'!$D$8,IF(J1284=8,'Equivalencia BH-BMPT'!$D$9,IF(J1284=9,'Equivalencia BH-BMPT'!$D$10,IF(J1284=10,'Equivalencia BH-BMPT'!$D$11,IF(J1284=11,'Equivalencia BH-BMPT'!$D$12,IF(J1284=12,'Equivalencia BH-BMPT'!$D$13,IF(J1284=13,'Equivalencia BH-BMPT'!$D$14,IF(J1284=14,'Equivalencia BH-BMPT'!$D$15,IF(J1284=15,'Equivalencia BH-BMPT'!$D$16,IF(J1284=16,'Equivalencia BH-BMPT'!$D$17,IF(J1284=17,'Equivalencia BH-BMPT'!$D$18,IF(J1284=18,'Equivalencia BH-BMPT'!$D$19,IF(J1284=19,'Equivalencia BH-BMPT'!$D$20,IF(J1284=20,'Equivalencia BH-BMPT'!$D$21,IF(J1284=21,'Equivalencia BH-BMPT'!$D$22,IF(J1284=22,'Equivalencia BH-BMPT'!$D$23,IF(J1284=23,'Equivalencia BH-BMPT'!#REF!,IF(J1284=24,'Equivalencia BH-BMPT'!$D$25,IF(J1284=25,'Equivalencia BH-BMPT'!$D$26,IF(J1284=26,'Equivalencia BH-BMPT'!$D$27,IF(J1284=27,'Equivalencia BH-BMPT'!$D$28,IF(J1284=28,'Equivalencia BH-BMPT'!$D$29,IF(J1284=29,'Equivalencia BH-BMPT'!$D$30,IF(J1284=30,'Equivalencia BH-BMPT'!$D$31,IF(J1284=31,'Equivalencia BH-BMPT'!$D$32,IF(J1284=32,'Equivalencia BH-BMPT'!$D$33,IF(J1284=33,'Equivalencia BH-BMPT'!$D$34,IF(J1284=34,'Equivalencia BH-BMPT'!$D$35,IF(J1284=35,'Equivalencia BH-BMPT'!$D$36,IF(J1284=36,'Equivalencia BH-BMPT'!$D$37,IF(J1284=37,'Equivalencia BH-BMPT'!$D$38,IF(J1284=38,'Equivalencia BH-BMPT'!#REF!,IF(J1284=39,'Equivalencia BH-BMPT'!$D$40,IF(J1284=40,'Equivalencia BH-BMPT'!$D$41,IF(J1284=41,'Equivalencia BH-BMPT'!$D$42,IF(J1284=42,'Equivalencia BH-BMPT'!$D$43,IF(J1284=43,'Equivalencia BH-BMPT'!$D$44,IF(J1284=44,'Equivalencia BH-BMPT'!$D$45,IF(J1284=45,'Equivalencia BH-BMPT'!$D$46,"No ha seleccionado un número de programa")))))))))))))))))))))))))))))))))))))))))))))</f>
        <v>No ha seleccionado un número de programa</v>
      </c>
      <c r="L1284" s="20"/>
      <c r="M1284" s="17"/>
      <c r="N1284" s="24"/>
      <c r="O1284" s="21"/>
      <c r="P1284" s="85"/>
      <c r="Q1284" s="22"/>
      <c r="R1284" s="22"/>
      <c r="S1284" s="22"/>
      <c r="T1284" s="22">
        <f t="shared" si="66"/>
        <v>0</v>
      </c>
      <c r="U1284" s="22"/>
      <c r="V1284" s="23"/>
      <c r="W1284" s="23"/>
      <c r="X1284" s="23"/>
      <c r="Y1284" s="17"/>
      <c r="Z1284" s="17"/>
      <c r="AA1284" s="39"/>
      <c r="AB1284" s="17"/>
      <c r="AC1284" s="17"/>
      <c r="AD1284" s="17"/>
      <c r="AE1284" s="17"/>
      <c r="AF1284" s="40" t="e">
        <f t="shared" si="67"/>
        <v>#DIV/0!</v>
      </c>
      <c r="AG1284" s="41"/>
      <c r="AH1284" s="41" t="b">
        <f t="shared" si="68"/>
        <v>1</v>
      </c>
    </row>
    <row r="1285" spans="1:34" ht="44.25" hidden="1" customHeight="1" thickBot="1" x14ac:dyDescent="0.3">
      <c r="A1285" s="17"/>
      <c r="B1285" s="17"/>
      <c r="C1285" s="3"/>
      <c r="D1285" s="17"/>
      <c r="E1285" s="3" t="str">
        <f>IF(D1285=1,'Tipo '!$B$2,IF(D1285=2,'Tipo '!$B$3,IF(D1285=3,'Tipo '!$B$4,IF(D1285=4,'Tipo '!$B$5,IF(D1285=5,'Tipo '!$B$6,IF(D1285=6,'Tipo '!$B$7,IF(D1285=7,'Tipo '!$B$8,IF(D1285=8,'Tipo '!$B$9,IF(D1285=9,'Tipo '!$B$10,IF(D1285=10,'Tipo '!$B$11,IF(D1285=11,'Tipo '!$B$12,IF(D1285=12,'Tipo '!$B$13,IF(D1285=13,'Tipo '!$B$14,IF(D1285=14,'Tipo '!$B$15,IF(D1285=15,'Tipo '!$B$16,IF(D1285=16,'Tipo '!$B$17,IF(D1285=17,'Tipo '!$B$18,IF(D1285=18,'Tipo '!$B$19,IF(D1285=19,'Tipo '!$B$20,IF(D1285=20,'Tipo '!$B$21,"No ha seleccionado un tipo de contrato válido"))))))))))))))))))))</f>
        <v>No ha seleccionado un tipo de contrato válido</v>
      </c>
      <c r="F1285" s="3"/>
      <c r="G1285" s="3"/>
      <c r="H1285" s="19"/>
      <c r="I1285" s="19"/>
      <c r="J1285" s="8"/>
      <c r="K1285" s="38" t="str">
        <f>IF(J1285=1,'Equivalencia BH-BMPT'!$D$2,IF(J1285=2,'Equivalencia BH-BMPT'!$D$3,IF(J1285=3,'Equivalencia BH-BMPT'!$D$4,IF(J1285=4,'Equivalencia BH-BMPT'!$D$5,IF(J1285=5,'Equivalencia BH-BMPT'!$D$6,IF(J1285=6,'Equivalencia BH-BMPT'!$D$7,IF(J1285=7,'Equivalencia BH-BMPT'!$D$8,IF(J1285=8,'Equivalencia BH-BMPT'!$D$9,IF(J1285=9,'Equivalencia BH-BMPT'!$D$10,IF(J1285=10,'Equivalencia BH-BMPT'!$D$11,IF(J1285=11,'Equivalencia BH-BMPT'!$D$12,IF(J1285=12,'Equivalencia BH-BMPT'!$D$13,IF(J1285=13,'Equivalencia BH-BMPT'!$D$14,IF(J1285=14,'Equivalencia BH-BMPT'!$D$15,IF(J1285=15,'Equivalencia BH-BMPT'!$D$16,IF(J1285=16,'Equivalencia BH-BMPT'!$D$17,IF(J1285=17,'Equivalencia BH-BMPT'!$D$18,IF(J1285=18,'Equivalencia BH-BMPT'!$D$19,IF(J1285=19,'Equivalencia BH-BMPT'!$D$20,IF(J1285=20,'Equivalencia BH-BMPT'!$D$21,IF(J1285=21,'Equivalencia BH-BMPT'!$D$22,IF(J1285=22,'Equivalencia BH-BMPT'!$D$23,IF(J1285=23,'Equivalencia BH-BMPT'!#REF!,IF(J1285=24,'Equivalencia BH-BMPT'!$D$25,IF(J1285=25,'Equivalencia BH-BMPT'!$D$26,IF(J1285=26,'Equivalencia BH-BMPT'!$D$27,IF(J1285=27,'Equivalencia BH-BMPT'!$D$28,IF(J1285=28,'Equivalencia BH-BMPT'!$D$29,IF(J1285=29,'Equivalencia BH-BMPT'!$D$30,IF(J1285=30,'Equivalencia BH-BMPT'!$D$31,IF(J1285=31,'Equivalencia BH-BMPT'!$D$32,IF(J1285=32,'Equivalencia BH-BMPT'!$D$33,IF(J1285=33,'Equivalencia BH-BMPT'!$D$34,IF(J1285=34,'Equivalencia BH-BMPT'!$D$35,IF(J1285=35,'Equivalencia BH-BMPT'!$D$36,IF(J1285=36,'Equivalencia BH-BMPT'!$D$37,IF(J1285=37,'Equivalencia BH-BMPT'!$D$38,IF(J1285=38,'Equivalencia BH-BMPT'!#REF!,IF(J1285=39,'Equivalencia BH-BMPT'!$D$40,IF(J1285=40,'Equivalencia BH-BMPT'!$D$41,IF(J1285=41,'Equivalencia BH-BMPT'!$D$42,IF(J1285=42,'Equivalencia BH-BMPT'!$D$43,IF(J1285=43,'Equivalencia BH-BMPT'!$D$44,IF(J1285=44,'Equivalencia BH-BMPT'!$D$45,IF(J1285=45,'Equivalencia BH-BMPT'!$D$46,"No ha seleccionado un número de programa")))))))))))))))))))))))))))))))))))))))))))))</f>
        <v>No ha seleccionado un número de programa</v>
      </c>
      <c r="L1285" s="20"/>
      <c r="M1285" s="17"/>
      <c r="N1285" s="24"/>
      <c r="O1285" s="21"/>
      <c r="P1285" s="85"/>
      <c r="Q1285" s="22"/>
      <c r="R1285" s="22"/>
      <c r="S1285" s="22"/>
      <c r="T1285" s="22">
        <f t="shared" si="66"/>
        <v>0</v>
      </c>
      <c r="U1285" s="22"/>
      <c r="V1285" s="23"/>
      <c r="W1285" s="23"/>
      <c r="X1285" s="23"/>
      <c r="Y1285" s="17"/>
      <c r="Z1285" s="17"/>
      <c r="AA1285" s="39"/>
      <c r="AB1285" s="17"/>
      <c r="AC1285" s="17"/>
      <c r="AD1285" s="17"/>
      <c r="AE1285" s="17"/>
      <c r="AF1285" s="40" t="e">
        <f t="shared" si="67"/>
        <v>#DIV/0!</v>
      </c>
      <c r="AG1285" s="41"/>
      <c r="AH1285" s="41" t="b">
        <f t="shared" si="68"/>
        <v>1</v>
      </c>
    </row>
    <row r="1286" spans="1:34" ht="44.25" hidden="1" customHeight="1" thickBot="1" x14ac:dyDescent="0.3">
      <c r="A1286" s="17"/>
      <c r="B1286" s="17"/>
      <c r="C1286" s="3"/>
      <c r="D1286" s="17"/>
      <c r="E1286" s="3" t="str">
        <f>IF(D1286=1,'Tipo '!$B$2,IF(D1286=2,'Tipo '!$B$3,IF(D1286=3,'Tipo '!$B$4,IF(D1286=4,'Tipo '!$B$5,IF(D1286=5,'Tipo '!$B$6,IF(D1286=6,'Tipo '!$B$7,IF(D1286=7,'Tipo '!$B$8,IF(D1286=8,'Tipo '!$B$9,IF(D1286=9,'Tipo '!$B$10,IF(D1286=10,'Tipo '!$B$11,IF(D1286=11,'Tipo '!$B$12,IF(D1286=12,'Tipo '!$B$13,IF(D1286=13,'Tipo '!$B$14,IF(D1286=14,'Tipo '!$B$15,IF(D1286=15,'Tipo '!$B$16,IF(D1286=16,'Tipo '!$B$17,IF(D1286=17,'Tipo '!$B$18,IF(D1286=18,'Tipo '!$B$19,IF(D1286=19,'Tipo '!$B$20,IF(D1286=20,'Tipo '!$B$21,"No ha seleccionado un tipo de contrato válido"))))))))))))))))))))</f>
        <v>No ha seleccionado un tipo de contrato válido</v>
      </c>
      <c r="F1286" s="3"/>
      <c r="G1286" s="3"/>
      <c r="H1286" s="19"/>
      <c r="I1286" s="19"/>
      <c r="J1286" s="8"/>
      <c r="K1286" s="38" t="str">
        <f>IF(J1286=1,'Equivalencia BH-BMPT'!$D$2,IF(J1286=2,'Equivalencia BH-BMPT'!$D$3,IF(J1286=3,'Equivalencia BH-BMPT'!$D$4,IF(J1286=4,'Equivalencia BH-BMPT'!$D$5,IF(J1286=5,'Equivalencia BH-BMPT'!$D$6,IF(J1286=6,'Equivalencia BH-BMPT'!$D$7,IF(J1286=7,'Equivalencia BH-BMPT'!$D$8,IF(J1286=8,'Equivalencia BH-BMPT'!$D$9,IF(J1286=9,'Equivalencia BH-BMPT'!$D$10,IF(J1286=10,'Equivalencia BH-BMPT'!$D$11,IF(J1286=11,'Equivalencia BH-BMPT'!$D$12,IF(J1286=12,'Equivalencia BH-BMPT'!$D$13,IF(J1286=13,'Equivalencia BH-BMPT'!$D$14,IF(J1286=14,'Equivalencia BH-BMPT'!$D$15,IF(J1286=15,'Equivalencia BH-BMPT'!$D$16,IF(J1286=16,'Equivalencia BH-BMPT'!$D$17,IF(J1286=17,'Equivalencia BH-BMPT'!$D$18,IF(J1286=18,'Equivalencia BH-BMPT'!$D$19,IF(J1286=19,'Equivalencia BH-BMPT'!$D$20,IF(J1286=20,'Equivalencia BH-BMPT'!$D$21,IF(J1286=21,'Equivalencia BH-BMPT'!$D$22,IF(J1286=22,'Equivalencia BH-BMPT'!$D$23,IF(J1286=23,'Equivalencia BH-BMPT'!#REF!,IF(J1286=24,'Equivalencia BH-BMPT'!$D$25,IF(J1286=25,'Equivalencia BH-BMPT'!$D$26,IF(J1286=26,'Equivalencia BH-BMPT'!$D$27,IF(J1286=27,'Equivalencia BH-BMPT'!$D$28,IF(J1286=28,'Equivalencia BH-BMPT'!$D$29,IF(J1286=29,'Equivalencia BH-BMPT'!$D$30,IF(J1286=30,'Equivalencia BH-BMPT'!$D$31,IF(J1286=31,'Equivalencia BH-BMPT'!$D$32,IF(J1286=32,'Equivalencia BH-BMPT'!$D$33,IF(J1286=33,'Equivalencia BH-BMPT'!$D$34,IF(J1286=34,'Equivalencia BH-BMPT'!$D$35,IF(J1286=35,'Equivalencia BH-BMPT'!$D$36,IF(J1286=36,'Equivalencia BH-BMPT'!$D$37,IF(J1286=37,'Equivalencia BH-BMPT'!$D$38,IF(J1286=38,'Equivalencia BH-BMPT'!#REF!,IF(J1286=39,'Equivalencia BH-BMPT'!$D$40,IF(J1286=40,'Equivalencia BH-BMPT'!$D$41,IF(J1286=41,'Equivalencia BH-BMPT'!$D$42,IF(J1286=42,'Equivalencia BH-BMPT'!$D$43,IF(J1286=43,'Equivalencia BH-BMPT'!$D$44,IF(J1286=44,'Equivalencia BH-BMPT'!$D$45,IF(J1286=45,'Equivalencia BH-BMPT'!$D$46,"No ha seleccionado un número de programa")))))))))))))))))))))))))))))))))))))))))))))</f>
        <v>No ha seleccionado un número de programa</v>
      </c>
      <c r="L1286" s="20"/>
      <c r="M1286" s="17"/>
      <c r="N1286" s="24"/>
      <c r="O1286" s="21"/>
      <c r="P1286" s="85"/>
      <c r="Q1286" s="22"/>
      <c r="R1286" s="22"/>
      <c r="S1286" s="22"/>
      <c r="T1286" s="22">
        <f t="shared" si="66"/>
        <v>0</v>
      </c>
      <c r="U1286" s="22"/>
      <c r="V1286" s="23"/>
      <c r="W1286" s="23"/>
      <c r="X1286" s="23"/>
      <c r="Y1286" s="17"/>
      <c r="Z1286" s="17"/>
      <c r="AA1286" s="39"/>
      <c r="AB1286" s="17"/>
      <c r="AC1286" s="17"/>
      <c r="AD1286" s="17"/>
      <c r="AE1286" s="17"/>
      <c r="AF1286" s="40" t="e">
        <f t="shared" si="67"/>
        <v>#DIV/0!</v>
      </c>
      <c r="AG1286" s="41"/>
      <c r="AH1286" s="41" t="b">
        <f t="shared" si="68"/>
        <v>1</v>
      </c>
    </row>
    <row r="1287" spans="1:34" ht="44.25" hidden="1" customHeight="1" thickBot="1" x14ac:dyDescent="0.3">
      <c r="A1287" s="17"/>
      <c r="B1287" s="17"/>
      <c r="C1287" s="3"/>
      <c r="D1287" s="17"/>
      <c r="E1287" s="3" t="str">
        <f>IF(D1287=1,'Tipo '!$B$2,IF(D1287=2,'Tipo '!$B$3,IF(D1287=3,'Tipo '!$B$4,IF(D1287=4,'Tipo '!$B$5,IF(D1287=5,'Tipo '!$B$6,IF(D1287=6,'Tipo '!$B$7,IF(D1287=7,'Tipo '!$B$8,IF(D1287=8,'Tipo '!$B$9,IF(D1287=9,'Tipo '!$B$10,IF(D1287=10,'Tipo '!$B$11,IF(D1287=11,'Tipo '!$B$12,IF(D1287=12,'Tipo '!$B$13,IF(D1287=13,'Tipo '!$B$14,IF(D1287=14,'Tipo '!$B$15,IF(D1287=15,'Tipo '!$B$16,IF(D1287=16,'Tipo '!$B$17,IF(D1287=17,'Tipo '!$B$18,IF(D1287=18,'Tipo '!$B$19,IF(D1287=19,'Tipo '!$B$20,IF(D1287=20,'Tipo '!$B$21,"No ha seleccionado un tipo de contrato válido"))))))))))))))))))))</f>
        <v>No ha seleccionado un tipo de contrato válido</v>
      </c>
      <c r="F1287" s="3"/>
      <c r="G1287" s="3"/>
      <c r="H1287" s="19"/>
      <c r="I1287" s="19"/>
      <c r="J1287" s="8"/>
      <c r="K1287" s="38" t="str">
        <f>IF(J1287=1,'Equivalencia BH-BMPT'!$D$2,IF(J1287=2,'Equivalencia BH-BMPT'!$D$3,IF(J1287=3,'Equivalencia BH-BMPT'!$D$4,IF(J1287=4,'Equivalencia BH-BMPT'!$D$5,IF(J1287=5,'Equivalencia BH-BMPT'!$D$6,IF(J1287=6,'Equivalencia BH-BMPT'!$D$7,IF(J1287=7,'Equivalencia BH-BMPT'!$D$8,IF(J1287=8,'Equivalencia BH-BMPT'!$D$9,IF(J1287=9,'Equivalencia BH-BMPT'!$D$10,IF(J1287=10,'Equivalencia BH-BMPT'!$D$11,IF(J1287=11,'Equivalencia BH-BMPT'!$D$12,IF(J1287=12,'Equivalencia BH-BMPT'!$D$13,IF(J1287=13,'Equivalencia BH-BMPT'!$D$14,IF(J1287=14,'Equivalencia BH-BMPT'!$D$15,IF(J1287=15,'Equivalencia BH-BMPT'!$D$16,IF(J1287=16,'Equivalencia BH-BMPT'!$D$17,IF(J1287=17,'Equivalencia BH-BMPT'!$D$18,IF(J1287=18,'Equivalencia BH-BMPT'!$D$19,IF(J1287=19,'Equivalencia BH-BMPT'!$D$20,IF(J1287=20,'Equivalencia BH-BMPT'!$D$21,IF(J1287=21,'Equivalencia BH-BMPT'!$D$22,IF(J1287=22,'Equivalencia BH-BMPT'!$D$23,IF(J1287=23,'Equivalencia BH-BMPT'!#REF!,IF(J1287=24,'Equivalencia BH-BMPT'!$D$25,IF(J1287=25,'Equivalencia BH-BMPT'!$D$26,IF(J1287=26,'Equivalencia BH-BMPT'!$D$27,IF(J1287=27,'Equivalencia BH-BMPT'!$D$28,IF(J1287=28,'Equivalencia BH-BMPT'!$D$29,IF(J1287=29,'Equivalencia BH-BMPT'!$D$30,IF(J1287=30,'Equivalencia BH-BMPT'!$D$31,IF(J1287=31,'Equivalencia BH-BMPT'!$D$32,IF(J1287=32,'Equivalencia BH-BMPT'!$D$33,IF(J1287=33,'Equivalencia BH-BMPT'!$D$34,IF(J1287=34,'Equivalencia BH-BMPT'!$D$35,IF(J1287=35,'Equivalencia BH-BMPT'!$D$36,IF(J1287=36,'Equivalencia BH-BMPT'!$D$37,IF(J1287=37,'Equivalencia BH-BMPT'!$D$38,IF(J1287=38,'Equivalencia BH-BMPT'!#REF!,IF(J1287=39,'Equivalencia BH-BMPT'!$D$40,IF(J1287=40,'Equivalencia BH-BMPT'!$D$41,IF(J1287=41,'Equivalencia BH-BMPT'!$D$42,IF(J1287=42,'Equivalencia BH-BMPT'!$D$43,IF(J1287=43,'Equivalencia BH-BMPT'!$D$44,IF(J1287=44,'Equivalencia BH-BMPT'!$D$45,IF(J1287=45,'Equivalencia BH-BMPT'!$D$46,"No ha seleccionado un número de programa")))))))))))))))))))))))))))))))))))))))))))))</f>
        <v>No ha seleccionado un número de programa</v>
      </c>
      <c r="L1287" s="20"/>
      <c r="M1287" s="17"/>
      <c r="N1287" s="24"/>
      <c r="O1287" s="21"/>
      <c r="P1287" s="85"/>
      <c r="Q1287" s="22"/>
      <c r="R1287" s="22"/>
      <c r="S1287" s="22"/>
      <c r="T1287" s="22">
        <f t="shared" si="66"/>
        <v>0</v>
      </c>
      <c r="U1287" s="22"/>
      <c r="V1287" s="23"/>
      <c r="W1287" s="23"/>
      <c r="X1287" s="23"/>
      <c r="Y1287" s="17"/>
      <c r="Z1287" s="17"/>
      <c r="AA1287" s="39"/>
      <c r="AB1287" s="17"/>
      <c r="AC1287" s="17"/>
      <c r="AD1287" s="17"/>
      <c r="AE1287" s="17"/>
      <c r="AF1287" s="40" t="e">
        <f t="shared" si="67"/>
        <v>#DIV/0!</v>
      </c>
      <c r="AG1287" s="41"/>
      <c r="AH1287" s="41" t="b">
        <f t="shared" si="68"/>
        <v>1</v>
      </c>
    </row>
    <row r="1288" spans="1:34" ht="44.25" hidden="1" customHeight="1" thickBot="1" x14ac:dyDescent="0.3">
      <c r="A1288" s="17"/>
      <c r="B1288" s="17"/>
      <c r="C1288" s="3"/>
      <c r="D1288" s="17"/>
      <c r="E1288" s="3" t="str">
        <f>IF(D1288=1,'Tipo '!$B$2,IF(D1288=2,'Tipo '!$B$3,IF(D1288=3,'Tipo '!$B$4,IF(D1288=4,'Tipo '!$B$5,IF(D1288=5,'Tipo '!$B$6,IF(D1288=6,'Tipo '!$B$7,IF(D1288=7,'Tipo '!$B$8,IF(D1288=8,'Tipo '!$B$9,IF(D1288=9,'Tipo '!$B$10,IF(D1288=10,'Tipo '!$B$11,IF(D1288=11,'Tipo '!$B$12,IF(D1288=12,'Tipo '!$B$13,IF(D1288=13,'Tipo '!$B$14,IF(D1288=14,'Tipo '!$B$15,IF(D1288=15,'Tipo '!$B$16,IF(D1288=16,'Tipo '!$B$17,IF(D1288=17,'Tipo '!$B$18,IF(D1288=18,'Tipo '!$B$19,IF(D1288=19,'Tipo '!$B$20,IF(D1288=20,'Tipo '!$B$21,"No ha seleccionado un tipo de contrato válido"))))))))))))))))))))</f>
        <v>No ha seleccionado un tipo de contrato válido</v>
      </c>
      <c r="F1288" s="3"/>
      <c r="G1288" s="3"/>
      <c r="H1288" s="19"/>
      <c r="I1288" s="19"/>
      <c r="J1288" s="8"/>
      <c r="K1288" s="38" t="str">
        <f>IF(J1288=1,'Equivalencia BH-BMPT'!$D$2,IF(J1288=2,'Equivalencia BH-BMPT'!$D$3,IF(J1288=3,'Equivalencia BH-BMPT'!$D$4,IF(J1288=4,'Equivalencia BH-BMPT'!$D$5,IF(J1288=5,'Equivalencia BH-BMPT'!$D$6,IF(J1288=6,'Equivalencia BH-BMPT'!$D$7,IF(J1288=7,'Equivalencia BH-BMPT'!$D$8,IF(J1288=8,'Equivalencia BH-BMPT'!$D$9,IF(J1288=9,'Equivalencia BH-BMPT'!$D$10,IF(J1288=10,'Equivalencia BH-BMPT'!$D$11,IF(J1288=11,'Equivalencia BH-BMPT'!$D$12,IF(J1288=12,'Equivalencia BH-BMPT'!$D$13,IF(J1288=13,'Equivalencia BH-BMPT'!$D$14,IF(J1288=14,'Equivalencia BH-BMPT'!$D$15,IF(J1288=15,'Equivalencia BH-BMPT'!$D$16,IF(J1288=16,'Equivalencia BH-BMPT'!$D$17,IF(J1288=17,'Equivalencia BH-BMPT'!$D$18,IF(J1288=18,'Equivalencia BH-BMPT'!$D$19,IF(J1288=19,'Equivalencia BH-BMPT'!$D$20,IF(J1288=20,'Equivalencia BH-BMPT'!$D$21,IF(J1288=21,'Equivalencia BH-BMPT'!$D$22,IF(J1288=22,'Equivalencia BH-BMPT'!$D$23,IF(J1288=23,'Equivalencia BH-BMPT'!#REF!,IF(J1288=24,'Equivalencia BH-BMPT'!$D$25,IF(J1288=25,'Equivalencia BH-BMPT'!$D$26,IF(J1288=26,'Equivalencia BH-BMPT'!$D$27,IF(J1288=27,'Equivalencia BH-BMPT'!$D$28,IF(J1288=28,'Equivalencia BH-BMPT'!$D$29,IF(J1288=29,'Equivalencia BH-BMPT'!$D$30,IF(J1288=30,'Equivalencia BH-BMPT'!$D$31,IF(J1288=31,'Equivalencia BH-BMPT'!$D$32,IF(J1288=32,'Equivalencia BH-BMPT'!$D$33,IF(J1288=33,'Equivalencia BH-BMPT'!$D$34,IF(J1288=34,'Equivalencia BH-BMPT'!$D$35,IF(J1288=35,'Equivalencia BH-BMPT'!$D$36,IF(J1288=36,'Equivalencia BH-BMPT'!$D$37,IF(J1288=37,'Equivalencia BH-BMPT'!$D$38,IF(J1288=38,'Equivalencia BH-BMPT'!#REF!,IF(J1288=39,'Equivalencia BH-BMPT'!$D$40,IF(J1288=40,'Equivalencia BH-BMPT'!$D$41,IF(J1288=41,'Equivalencia BH-BMPT'!$D$42,IF(J1288=42,'Equivalencia BH-BMPT'!$D$43,IF(J1288=43,'Equivalencia BH-BMPT'!$D$44,IF(J1288=44,'Equivalencia BH-BMPT'!$D$45,IF(J1288=45,'Equivalencia BH-BMPT'!$D$46,"No ha seleccionado un número de programa")))))))))))))))))))))))))))))))))))))))))))))</f>
        <v>No ha seleccionado un número de programa</v>
      </c>
      <c r="L1288" s="20"/>
      <c r="M1288" s="17"/>
      <c r="N1288" s="24"/>
      <c r="O1288" s="21"/>
      <c r="P1288" s="85"/>
      <c r="Q1288" s="22"/>
      <c r="R1288" s="22"/>
      <c r="S1288" s="22"/>
      <c r="T1288" s="22">
        <f t="shared" si="66"/>
        <v>0</v>
      </c>
      <c r="U1288" s="22"/>
      <c r="V1288" s="23"/>
      <c r="W1288" s="23"/>
      <c r="X1288" s="23"/>
      <c r="Y1288" s="17"/>
      <c r="Z1288" s="17"/>
      <c r="AA1288" s="39"/>
      <c r="AB1288" s="17"/>
      <c r="AC1288" s="17"/>
      <c r="AD1288" s="17"/>
      <c r="AE1288" s="17"/>
      <c r="AF1288" s="40" t="e">
        <f t="shared" si="67"/>
        <v>#DIV/0!</v>
      </c>
      <c r="AG1288" s="41"/>
      <c r="AH1288" s="41" t="b">
        <f t="shared" si="68"/>
        <v>1</v>
      </c>
    </row>
    <row r="1289" spans="1:34" ht="44.25" hidden="1" customHeight="1" thickBot="1" x14ac:dyDescent="0.3">
      <c r="A1289" s="17"/>
      <c r="B1289" s="17"/>
      <c r="C1289" s="3"/>
      <c r="D1289" s="17"/>
      <c r="E1289" s="3" t="str">
        <f>IF(D1289=1,'Tipo '!$B$2,IF(D1289=2,'Tipo '!$B$3,IF(D1289=3,'Tipo '!$B$4,IF(D1289=4,'Tipo '!$B$5,IF(D1289=5,'Tipo '!$B$6,IF(D1289=6,'Tipo '!$B$7,IF(D1289=7,'Tipo '!$B$8,IF(D1289=8,'Tipo '!$B$9,IF(D1289=9,'Tipo '!$B$10,IF(D1289=10,'Tipo '!$B$11,IF(D1289=11,'Tipo '!$B$12,IF(D1289=12,'Tipo '!$B$13,IF(D1289=13,'Tipo '!$B$14,IF(D1289=14,'Tipo '!$B$15,IF(D1289=15,'Tipo '!$B$16,IF(D1289=16,'Tipo '!$B$17,IF(D1289=17,'Tipo '!$B$18,IF(D1289=18,'Tipo '!$B$19,IF(D1289=19,'Tipo '!$B$20,IF(D1289=20,'Tipo '!$B$21,"No ha seleccionado un tipo de contrato válido"))))))))))))))))))))</f>
        <v>No ha seleccionado un tipo de contrato válido</v>
      </c>
      <c r="F1289" s="3"/>
      <c r="G1289" s="3"/>
      <c r="H1289" s="19"/>
      <c r="I1289" s="19"/>
      <c r="J1289" s="8"/>
      <c r="K1289" s="38" t="str">
        <f>IF(J1289=1,'Equivalencia BH-BMPT'!$D$2,IF(J1289=2,'Equivalencia BH-BMPT'!$D$3,IF(J1289=3,'Equivalencia BH-BMPT'!$D$4,IF(J1289=4,'Equivalencia BH-BMPT'!$D$5,IF(J1289=5,'Equivalencia BH-BMPT'!$D$6,IF(J1289=6,'Equivalencia BH-BMPT'!$D$7,IF(J1289=7,'Equivalencia BH-BMPT'!$D$8,IF(J1289=8,'Equivalencia BH-BMPT'!$D$9,IF(J1289=9,'Equivalencia BH-BMPT'!$D$10,IF(J1289=10,'Equivalencia BH-BMPT'!$D$11,IF(J1289=11,'Equivalencia BH-BMPT'!$D$12,IF(J1289=12,'Equivalencia BH-BMPT'!$D$13,IF(J1289=13,'Equivalencia BH-BMPT'!$D$14,IF(J1289=14,'Equivalencia BH-BMPT'!$D$15,IF(J1289=15,'Equivalencia BH-BMPT'!$D$16,IF(J1289=16,'Equivalencia BH-BMPT'!$D$17,IF(J1289=17,'Equivalencia BH-BMPT'!$D$18,IF(J1289=18,'Equivalencia BH-BMPT'!$D$19,IF(J1289=19,'Equivalencia BH-BMPT'!$D$20,IF(J1289=20,'Equivalencia BH-BMPT'!$D$21,IF(J1289=21,'Equivalencia BH-BMPT'!$D$22,IF(J1289=22,'Equivalencia BH-BMPT'!$D$23,IF(J1289=23,'Equivalencia BH-BMPT'!#REF!,IF(J1289=24,'Equivalencia BH-BMPT'!$D$25,IF(J1289=25,'Equivalencia BH-BMPT'!$D$26,IF(J1289=26,'Equivalencia BH-BMPT'!$D$27,IF(J1289=27,'Equivalencia BH-BMPT'!$D$28,IF(J1289=28,'Equivalencia BH-BMPT'!$D$29,IF(J1289=29,'Equivalencia BH-BMPT'!$D$30,IF(J1289=30,'Equivalencia BH-BMPT'!$D$31,IF(J1289=31,'Equivalencia BH-BMPT'!$D$32,IF(J1289=32,'Equivalencia BH-BMPT'!$D$33,IF(J1289=33,'Equivalencia BH-BMPT'!$D$34,IF(J1289=34,'Equivalencia BH-BMPT'!$D$35,IF(J1289=35,'Equivalencia BH-BMPT'!$D$36,IF(J1289=36,'Equivalencia BH-BMPT'!$D$37,IF(J1289=37,'Equivalencia BH-BMPT'!$D$38,IF(J1289=38,'Equivalencia BH-BMPT'!#REF!,IF(J1289=39,'Equivalencia BH-BMPT'!$D$40,IF(J1289=40,'Equivalencia BH-BMPT'!$D$41,IF(J1289=41,'Equivalencia BH-BMPT'!$D$42,IF(J1289=42,'Equivalencia BH-BMPT'!$D$43,IF(J1289=43,'Equivalencia BH-BMPT'!$D$44,IF(J1289=44,'Equivalencia BH-BMPT'!$D$45,IF(J1289=45,'Equivalencia BH-BMPT'!$D$46,"No ha seleccionado un número de programa")))))))))))))))))))))))))))))))))))))))))))))</f>
        <v>No ha seleccionado un número de programa</v>
      </c>
      <c r="L1289" s="20"/>
      <c r="M1289" s="17"/>
      <c r="N1289" s="24"/>
      <c r="O1289" s="21"/>
      <c r="P1289" s="85"/>
      <c r="Q1289" s="22"/>
      <c r="R1289" s="22"/>
      <c r="S1289" s="22"/>
      <c r="T1289" s="22">
        <f t="shared" si="66"/>
        <v>0</v>
      </c>
      <c r="U1289" s="22"/>
      <c r="V1289" s="23"/>
      <c r="W1289" s="23"/>
      <c r="X1289" s="23"/>
      <c r="Y1289" s="17"/>
      <c r="Z1289" s="17"/>
      <c r="AA1289" s="39"/>
      <c r="AB1289" s="17"/>
      <c r="AC1289" s="17"/>
      <c r="AD1289" s="17"/>
      <c r="AE1289" s="17"/>
      <c r="AF1289" s="40" t="e">
        <f t="shared" si="67"/>
        <v>#DIV/0!</v>
      </c>
      <c r="AG1289" s="41"/>
      <c r="AH1289" s="41" t="b">
        <f t="shared" si="68"/>
        <v>1</v>
      </c>
    </row>
    <row r="1290" spans="1:34" ht="44.25" hidden="1" customHeight="1" thickBot="1" x14ac:dyDescent="0.3">
      <c r="A1290" s="17"/>
      <c r="B1290" s="17"/>
      <c r="C1290" s="3"/>
      <c r="D1290" s="17"/>
      <c r="E1290" s="3" t="str">
        <f>IF(D1290=1,'Tipo '!$B$2,IF(D1290=2,'Tipo '!$B$3,IF(D1290=3,'Tipo '!$B$4,IF(D1290=4,'Tipo '!$B$5,IF(D1290=5,'Tipo '!$B$6,IF(D1290=6,'Tipo '!$B$7,IF(D1290=7,'Tipo '!$B$8,IF(D1290=8,'Tipo '!$B$9,IF(D1290=9,'Tipo '!$B$10,IF(D1290=10,'Tipo '!$B$11,IF(D1290=11,'Tipo '!$B$12,IF(D1290=12,'Tipo '!$B$13,IF(D1290=13,'Tipo '!$B$14,IF(D1290=14,'Tipo '!$B$15,IF(D1290=15,'Tipo '!$B$16,IF(D1290=16,'Tipo '!$B$17,IF(D1290=17,'Tipo '!$B$18,IF(D1290=18,'Tipo '!$B$19,IF(D1290=19,'Tipo '!$B$20,IF(D1290=20,'Tipo '!$B$21,"No ha seleccionado un tipo de contrato válido"))))))))))))))))))))</f>
        <v>No ha seleccionado un tipo de contrato válido</v>
      </c>
      <c r="F1290" s="3"/>
      <c r="G1290" s="3"/>
      <c r="H1290" s="19"/>
      <c r="I1290" s="19"/>
      <c r="J1290" s="8"/>
      <c r="K1290" s="38" t="str">
        <f>IF(J1290=1,'Equivalencia BH-BMPT'!$D$2,IF(J1290=2,'Equivalencia BH-BMPT'!$D$3,IF(J1290=3,'Equivalencia BH-BMPT'!$D$4,IF(J1290=4,'Equivalencia BH-BMPT'!$D$5,IF(J1290=5,'Equivalencia BH-BMPT'!$D$6,IF(J1290=6,'Equivalencia BH-BMPT'!$D$7,IF(J1290=7,'Equivalencia BH-BMPT'!$D$8,IF(J1290=8,'Equivalencia BH-BMPT'!$D$9,IF(J1290=9,'Equivalencia BH-BMPT'!$D$10,IF(J1290=10,'Equivalencia BH-BMPT'!$D$11,IF(J1290=11,'Equivalencia BH-BMPT'!$D$12,IF(J1290=12,'Equivalencia BH-BMPT'!$D$13,IF(J1290=13,'Equivalencia BH-BMPT'!$D$14,IF(J1290=14,'Equivalencia BH-BMPT'!$D$15,IF(J1290=15,'Equivalencia BH-BMPT'!$D$16,IF(J1290=16,'Equivalencia BH-BMPT'!$D$17,IF(J1290=17,'Equivalencia BH-BMPT'!$D$18,IF(J1290=18,'Equivalencia BH-BMPT'!$D$19,IF(J1290=19,'Equivalencia BH-BMPT'!$D$20,IF(J1290=20,'Equivalencia BH-BMPT'!$D$21,IF(J1290=21,'Equivalencia BH-BMPT'!$D$22,IF(J1290=22,'Equivalencia BH-BMPT'!$D$23,IF(J1290=23,'Equivalencia BH-BMPT'!#REF!,IF(J1290=24,'Equivalencia BH-BMPT'!$D$25,IF(J1290=25,'Equivalencia BH-BMPT'!$D$26,IF(J1290=26,'Equivalencia BH-BMPT'!$D$27,IF(J1290=27,'Equivalencia BH-BMPT'!$D$28,IF(J1290=28,'Equivalencia BH-BMPT'!$D$29,IF(J1290=29,'Equivalencia BH-BMPT'!$D$30,IF(J1290=30,'Equivalencia BH-BMPT'!$D$31,IF(J1290=31,'Equivalencia BH-BMPT'!$D$32,IF(J1290=32,'Equivalencia BH-BMPT'!$D$33,IF(J1290=33,'Equivalencia BH-BMPT'!$D$34,IF(J1290=34,'Equivalencia BH-BMPT'!$D$35,IF(J1290=35,'Equivalencia BH-BMPT'!$D$36,IF(J1290=36,'Equivalencia BH-BMPT'!$D$37,IF(J1290=37,'Equivalencia BH-BMPT'!$D$38,IF(J1290=38,'Equivalencia BH-BMPT'!#REF!,IF(J1290=39,'Equivalencia BH-BMPT'!$D$40,IF(J1290=40,'Equivalencia BH-BMPT'!$D$41,IF(J1290=41,'Equivalencia BH-BMPT'!$D$42,IF(J1290=42,'Equivalencia BH-BMPT'!$D$43,IF(J1290=43,'Equivalencia BH-BMPT'!$D$44,IF(J1290=44,'Equivalencia BH-BMPT'!$D$45,IF(J1290=45,'Equivalencia BH-BMPT'!$D$46,"No ha seleccionado un número de programa")))))))))))))))))))))))))))))))))))))))))))))</f>
        <v>No ha seleccionado un número de programa</v>
      </c>
      <c r="L1290" s="20"/>
      <c r="M1290" s="17"/>
      <c r="N1290" s="24"/>
      <c r="O1290" s="21"/>
      <c r="P1290" s="85"/>
      <c r="Q1290" s="22"/>
      <c r="R1290" s="22"/>
      <c r="S1290" s="22"/>
      <c r="T1290" s="22">
        <f t="shared" si="66"/>
        <v>0</v>
      </c>
      <c r="U1290" s="22"/>
      <c r="V1290" s="23"/>
      <c r="W1290" s="23"/>
      <c r="X1290" s="23"/>
      <c r="Y1290" s="17"/>
      <c r="Z1290" s="17"/>
      <c r="AA1290" s="39"/>
      <c r="AB1290" s="17"/>
      <c r="AC1290" s="17"/>
      <c r="AD1290" s="17"/>
      <c r="AE1290" s="17"/>
      <c r="AF1290" s="40" t="e">
        <f t="shared" si="67"/>
        <v>#DIV/0!</v>
      </c>
      <c r="AG1290" s="41"/>
      <c r="AH1290" s="41" t="b">
        <f t="shared" si="68"/>
        <v>1</v>
      </c>
    </row>
    <row r="1291" spans="1:34" ht="44.25" hidden="1" customHeight="1" thickBot="1" x14ac:dyDescent="0.3">
      <c r="A1291" s="17"/>
      <c r="B1291" s="17"/>
      <c r="C1291" s="3"/>
      <c r="D1291" s="17"/>
      <c r="E1291" s="3" t="str">
        <f>IF(D1291=1,'Tipo '!$B$2,IF(D1291=2,'Tipo '!$B$3,IF(D1291=3,'Tipo '!$B$4,IF(D1291=4,'Tipo '!$B$5,IF(D1291=5,'Tipo '!$B$6,IF(D1291=6,'Tipo '!$B$7,IF(D1291=7,'Tipo '!$B$8,IF(D1291=8,'Tipo '!$B$9,IF(D1291=9,'Tipo '!$B$10,IF(D1291=10,'Tipo '!$B$11,IF(D1291=11,'Tipo '!$B$12,IF(D1291=12,'Tipo '!$B$13,IF(D1291=13,'Tipo '!$B$14,IF(D1291=14,'Tipo '!$B$15,IF(D1291=15,'Tipo '!$B$16,IF(D1291=16,'Tipo '!$B$17,IF(D1291=17,'Tipo '!$B$18,IF(D1291=18,'Tipo '!$B$19,IF(D1291=19,'Tipo '!$B$20,IF(D1291=20,'Tipo '!$B$21,"No ha seleccionado un tipo de contrato válido"))))))))))))))))))))</f>
        <v>No ha seleccionado un tipo de contrato válido</v>
      </c>
      <c r="F1291" s="3"/>
      <c r="G1291" s="3"/>
      <c r="H1291" s="19"/>
      <c r="I1291" s="19"/>
      <c r="J1291" s="8"/>
      <c r="K1291" s="38" t="str">
        <f>IF(J1291=1,'Equivalencia BH-BMPT'!$D$2,IF(J1291=2,'Equivalencia BH-BMPT'!$D$3,IF(J1291=3,'Equivalencia BH-BMPT'!$D$4,IF(J1291=4,'Equivalencia BH-BMPT'!$D$5,IF(J1291=5,'Equivalencia BH-BMPT'!$D$6,IF(J1291=6,'Equivalencia BH-BMPT'!$D$7,IF(J1291=7,'Equivalencia BH-BMPT'!$D$8,IF(J1291=8,'Equivalencia BH-BMPT'!$D$9,IF(J1291=9,'Equivalencia BH-BMPT'!$D$10,IF(J1291=10,'Equivalencia BH-BMPT'!$D$11,IF(J1291=11,'Equivalencia BH-BMPT'!$D$12,IF(J1291=12,'Equivalencia BH-BMPT'!$D$13,IF(J1291=13,'Equivalencia BH-BMPT'!$D$14,IF(J1291=14,'Equivalencia BH-BMPT'!$D$15,IF(J1291=15,'Equivalencia BH-BMPT'!$D$16,IF(J1291=16,'Equivalencia BH-BMPT'!$D$17,IF(J1291=17,'Equivalencia BH-BMPT'!$D$18,IF(J1291=18,'Equivalencia BH-BMPT'!$D$19,IF(J1291=19,'Equivalencia BH-BMPT'!$D$20,IF(J1291=20,'Equivalencia BH-BMPT'!$D$21,IF(J1291=21,'Equivalencia BH-BMPT'!$D$22,IF(J1291=22,'Equivalencia BH-BMPT'!$D$23,IF(J1291=23,'Equivalencia BH-BMPT'!#REF!,IF(J1291=24,'Equivalencia BH-BMPT'!$D$25,IF(J1291=25,'Equivalencia BH-BMPT'!$D$26,IF(J1291=26,'Equivalencia BH-BMPT'!$D$27,IF(J1291=27,'Equivalencia BH-BMPT'!$D$28,IF(J1291=28,'Equivalencia BH-BMPT'!$D$29,IF(J1291=29,'Equivalencia BH-BMPT'!$D$30,IF(J1291=30,'Equivalencia BH-BMPT'!$D$31,IF(J1291=31,'Equivalencia BH-BMPT'!$D$32,IF(J1291=32,'Equivalencia BH-BMPT'!$D$33,IF(J1291=33,'Equivalencia BH-BMPT'!$D$34,IF(J1291=34,'Equivalencia BH-BMPT'!$D$35,IF(J1291=35,'Equivalencia BH-BMPT'!$D$36,IF(J1291=36,'Equivalencia BH-BMPT'!$D$37,IF(J1291=37,'Equivalencia BH-BMPT'!$D$38,IF(J1291=38,'Equivalencia BH-BMPT'!#REF!,IF(J1291=39,'Equivalencia BH-BMPT'!$D$40,IF(J1291=40,'Equivalencia BH-BMPT'!$D$41,IF(J1291=41,'Equivalencia BH-BMPT'!$D$42,IF(J1291=42,'Equivalencia BH-BMPT'!$D$43,IF(J1291=43,'Equivalencia BH-BMPT'!$D$44,IF(J1291=44,'Equivalencia BH-BMPT'!$D$45,IF(J1291=45,'Equivalencia BH-BMPT'!$D$46,"No ha seleccionado un número de programa")))))))))))))))))))))))))))))))))))))))))))))</f>
        <v>No ha seleccionado un número de programa</v>
      </c>
      <c r="L1291" s="20"/>
      <c r="M1291" s="17"/>
      <c r="N1291" s="24"/>
      <c r="O1291" s="21"/>
      <c r="P1291" s="85"/>
      <c r="Q1291" s="22"/>
      <c r="R1291" s="22"/>
      <c r="S1291" s="22"/>
      <c r="T1291" s="22">
        <f t="shared" si="66"/>
        <v>0</v>
      </c>
      <c r="U1291" s="22"/>
      <c r="V1291" s="23"/>
      <c r="W1291" s="23"/>
      <c r="X1291" s="23"/>
      <c r="Y1291" s="17"/>
      <c r="Z1291" s="17"/>
      <c r="AA1291" s="39"/>
      <c r="AB1291" s="17"/>
      <c r="AC1291" s="17"/>
      <c r="AD1291" s="17"/>
      <c r="AE1291" s="17"/>
      <c r="AF1291" s="40" t="e">
        <f t="shared" si="67"/>
        <v>#DIV/0!</v>
      </c>
      <c r="AG1291" s="41"/>
      <c r="AH1291" s="41" t="b">
        <f t="shared" si="68"/>
        <v>1</v>
      </c>
    </row>
    <row r="1292" spans="1:34" ht="44.25" hidden="1" customHeight="1" thickBot="1" x14ac:dyDescent="0.3">
      <c r="A1292" s="17"/>
      <c r="B1292" s="17"/>
      <c r="C1292" s="3"/>
      <c r="D1292" s="17"/>
      <c r="E1292" s="3" t="str">
        <f>IF(D1292=1,'Tipo '!$B$2,IF(D1292=2,'Tipo '!$B$3,IF(D1292=3,'Tipo '!$B$4,IF(D1292=4,'Tipo '!$B$5,IF(D1292=5,'Tipo '!$B$6,IF(D1292=6,'Tipo '!$B$7,IF(D1292=7,'Tipo '!$B$8,IF(D1292=8,'Tipo '!$B$9,IF(D1292=9,'Tipo '!$B$10,IF(D1292=10,'Tipo '!$B$11,IF(D1292=11,'Tipo '!$B$12,IF(D1292=12,'Tipo '!$B$13,IF(D1292=13,'Tipo '!$B$14,IF(D1292=14,'Tipo '!$B$15,IF(D1292=15,'Tipo '!$B$16,IF(D1292=16,'Tipo '!$B$17,IF(D1292=17,'Tipo '!$B$18,IF(D1292=18,'Tipo '!$B$19,IF(D1292=19,'Tipo '!$B$20,IF(D1292=20,'Tipo '!$B$21,"No ha seleccionado un tipo de contrato válido"))))))))))))))))))))</f>
        <v>No ha seleccionado un tipo de contrato válido</v>
      </c>
      <c r="F1292" s="3"/>
      <c r="G1292" s="3"/>
      <c r="H1292" s="19"/>
      <c r="I1292" s="19"/>
      <c r="J1292" s="8"/>
      <c r="K1292" s="38" t="str">
        <f>IF(J1292=1,'Equivalencia BH-BMPT'!$D$2,IF(J1292=2,'Equivalencia BH-BMPT'!$D$3,IF(J1292=3,'Equivalencia BH-BMPT'!$D$4,IF(J1292=4,'Equivalencia BH-BMPT'!$D$5,IF(J1292=5,'Equivalencia BH-BMPT'!$D$6,IF(J1292=6,'Equivalencia BH-BMPT'!$D$7,IF(J1292=7,'Equivalencia BH-BMPT'!$D$8,IF(J1292=8,'Equivalencia BH-BMPT'!$D$9,IF(J1292=9,'Equivalencia BH-BMPT'!$D$10,IF(J1292=10,'Equivalencia BH-BMPT'!$D$11,IF(J1292=11,'Equivalencia BH-BMPT'!$D$12,IF(J1292=12,'Equivalencia BH-BMPT'!$D$13,IF(J1292=13,'Equivalencia BH-BMPT'!$D$14,IF(J1292=14,'Equivalencia BH-BMPT'!$D$15,IF(J1292=15,'Equivalencia BH-BMPT'!$D$16,IF(J1292=16,'Equivalencia BH-BMPT'!$D$17,IF(J1292=17,'Equivalencia BH-BMPT'!$D$18,IF(J1292=18,'Equivalencia BH-BMPT'!$D$19,IF(J1292=19,'Equivalencia BH-BMPT'!$D$20,IF(J1292=20,'Equivalencia BH-BMPT'!$D$21,IF(J1292=21,'Equivalencia BH-BMPT'!$D$22,IF(J1292=22,'Equivalencia BH-BMPT'!$D$23,IF(J1292=23,'Equivalencia BH-BMPT'!#REF!,IF(J1292=24,'Equivalencia BH-BMPT'!$D$25,IF(J1292=25,'Equivalencia BH-BMPT'!$D$26,IF(J1292=26,'Equivalencia BH-BMPT'!$D$27,IF(J1292=27,'Equivalencia BH-BMPT'!$D$28,IF(J1292=28,'Equivalencia BH-BMPT'!$D$29,IF(J1292=29,'Equivalencia BH-BMPT'!$D$30,IF(J1292=30,'Equivalencia BH-BMPT'!$D$31,IF(J1292=31,'Equivalencia BH-BMPT'!$D$32,IF(J1292=32,'Equivalencia BH-BMPT'!$D$33,IF(J1292=33,'Equivalencia BH-BMPT'!$D$34,IF(J1292=34,'Equivalencia BH-BMPT'!$D$35,IF(J1292=35,'Equivalencia BH-BMPT'!$D$36,IF(J1292=36,'Equivalencia BH-BMPT'!$D$37,IF(J1292=37,'Equivalencia BH-BMPT'!$D$38,IF(J1292=38,'Equivalencia BH-BMPT'!#REF!,IF(J1292=39,'Equivalencia BH-BMPT'!$D$40,IF(J1292=40,'Equivalencia BH-BMPT'!$D$41,IF(J1292=41,'Equivalencia BH-BMPT'!$D$42,IF(J1292=42,'Equivalencia BH-BMPT'!$D$43,IF(J1292=43,'Equivalencia BH-BMPT'!$D$44,IF(J1292=44,'Equivalencia BH-BMPT'!$D$45,IF(J1292=45,'Equivalencia BH-BMPT'!$D$46,"No ha seleccionado un número de programa")))))))))))))))))))))))))))))))))))))))))))))</f>
        <v>No ha seleccionado un número de programa</v>
      </c>
      <c r="L1292" s="20"/>
      <c r="M1292" s="17"/>
      <c r="N1292" s="24"/>
      <c r="O1292" s="21"/>
      <c r="P1292" s="85"/>
      <c r="Q1292" s="22"/>
      <c r="R1292" s="22"/>
      <c r="S1292" s="22"/>
      <c r="T1292" s="22">
        <f t="shared" si="66"/>
        <v>0</v>
      </c>
      <c r="U1292" s="22"/>
      <c r="V1292" s="23"/>
      <c r="W1292" s="23"/>
      <c r="X1292" s="23"/>
      <c r="Y1292" s="17"/>
      <c r="Z1292" s="17"/>
      <c r="AA1292" s="39"/>
      <c r="AB1292" s="17"/>
      <c r="AC1292" s="17"/>
      <c r="AD1292" s="17"/>
      <c r="AE1292" s="17"/>
      <c r="AF1292" s="40" t="e">
        <f t="shared" si="67"/>
        <v>#DIV/0!</v>
      </c>
      <c r="AG1292" s="41"/>
      <c r="AH1292" s="41" t="b">
        <f t="shared" si="68"/>
        <v>1</v>
      </c>
    </row>
    <row r="1293" spans="1:34" ht="44.25" hidden="1" customHeight="1" thickBot="1" x14ac:dyDescent="0.3">
      <c r="A1293" s="17"/>
      <c r="B1293" s="17"/>
      <c r="C1293" s="3"/>
      <c r="D1293" s="17"/>
      <c r="E1293" s="3" t="str">
        <f>IF(D1293=1,'Tipo '!$B$2,IF(D1293=2,'Tipo '!$B$3,IF(D1293=3,'Tipo '!$B$4,IF(D1293=4,'Tipo '!$B$5,IF(D1293=5,'Tipo '!$B$6,IF(D1293=6,'Tipo '!$B$7,IF(D1293=7,'Tipo '!$B$8,IF(D1293=8,'Tipo '!$B$9,IF(D1293=9,'Tipo '!$B$10,IF(D1293=10,'Tipo '!$B$11,IF(D1293=11,'Tipo '!$B$12,IF(D1293=12,'Tipo '!$B$13,IF(D1293=13,'Tipo '!$B$14,IF(D1293=14,'Tipo '!$B$15,IF(D1293=15,'Tipo '!$B$16,IF(D1293=16,'Tipo '!$B$17,IF(D1293=17,'Tipo '!$B$18,IF(D1293=18,'Tipo '!$B$19,IF(D1293=19,'Tipo '!$B$20,IF(D1293=20,'Tipo '!$B$21,"No ha seleccionado un tipo de contrato válido"))))))))))))))))))))</f>
        <v>No ha seleccionado un tipo de contrato válido</v>
      </c>
      <c r="F1293" s="3"/>
      <c r="G1293" s="3"/>
      <c r="H1293" s="19"/>
      <c r="I1293" s="19"/>
      <c r="J1293" s="8"/>
      <c r="K1293" s="38" t="str">
        <f>IF(J1293=1,'Equivalencia BH-BMPT'!$D$2,IF(J1293=2,'Equivalencia BH-BMPT'!$D$3,IF(J1293=3,'Equivalencia BH-BMPT'!$D$4,IF(J1293=4,'Equivalencia BH-BMPT'!$D$5,IF(J1293=5,'Equivalencia BH-BMPT'!$D$6,IF(J1293=6,'Equivalencia BH-BMPT'!$D$7,IF(J1293=7,'Equivalencia BH-BMPT'!$D$8,IF(J1293=8,'Equivalencia BH-BMPT'!$D$9,IF(J1293=9,'Equivalencia BH-BMPT'!$D$10,IF(J1293=10,'Equivalencia BH-BMPT'!$D$11,IF(J1293=11,'Equivalencia BH-BMPT'!$D$12,IF(J1293=12,'Equivalencia BH-BMPT'!$D$13,IF(J1293=13,'Equivalencia BH-BMPT'!$D$14,IF(J1293=14,'Equivalencia BH-BMPT'!$D$15,IF(J1293=15,'Equivalencia BH-BMPT'!$D$16,IF(J1293=16,'Equivalencia BH-BMPT'!$D$17,IF(J1293=17,'Equivalencia BH-BMPT'!$D$18,IF(J1293=18,'Equivalencia BH-BMPT'!$D$19,IF(J1293=19,'Equivalencia BH-BMPT'!$D$20,IF(J1293=20,'Equivalencia BH-BMPT'!$D$21,IF(J1293=21,'Equivalencia BH-BMPT'!$D$22,IF(J1293=22,'Equivalencia BH-BMPT'!$D$23,IF(J1293=23,'Equivalencia BH-BMPT'!#REF!,IF(J1293=24,'Equivalencia BH-BMPT'!$D$25,IF(J1293=25,'Equivalencia BH-BMPT'!$D$26,IF(J1293=26,'Equivalencia BH-BMPT'!$D$27,IF(J1293=27,'Equivalencia BH-BMPT'!$D$28,IF(J1293=28,'Equivalencia BH-BMPT'!$D$29,IF(J1293=29,'Equivalencia BH-BMPT'!$D$30,IF(J1293=30,'Equivalencia BH-BMPT'!$D$31,IF(J1293=31,'Equivalencia BH-BMPT'!$D$32,IF(J1293=32,'Equivalencia BH-BMPT'!$D$33,IF(J1293=33,'Equivalencia BH-BMPT'!$D$34,IF(J1293=34,'Equivalencia BH-BMPT'!$D$35,IF(J1293=35,'Equivalencia BH-BMPT'!$D$36,IF(J1293=36,'Equivalencia BH-BMPT'!$D$37,IF(J1293=37,'Equivalencia BH-BMPT'!$D$38,IF(J1293=38,'Equivalencia BH-BMPT'!#REF!,IF(J1293=39,'Equivalencia BH-BMPT'!$D$40,IF(J1293=40,'Equivalencia BH-BMPT'!$D$41,IF(J1293=41,'Equivalencia BH-BMPT'!$D$42,IF(J1293=42,'Equivalencia BH-BMPT'!$D$43,IF(J1293=43,'Equivalencia BH-BMPT'!$D$44,IF(J1293=44,'Equivalencia BH-BMPT'!$D$45,IF(J1293=45,'Equivalencia BH-BMPT'!$D$46,"No ha seleccionado un número de programa")))))))))))))))))))))))))))))))))))))))))))))</f>
        <v>No ha seleccionado un número de programa</v>
      </c>
      <c r="L1293" s="20"/>
      <c r="M1293" s="17"/>
      <c r="N1293" s="24"/>
      <c r="O1293" s="21"/>
      <c r="P1293" s="85"/>
      <c r="Q1293" s="22"/>
      <c r="R1293" s="22"/>
      <c r="S1293" s="22"/>
      <c r="T1293" s="22">
        <f t="shared" si="66"/>
        <v>0</v>
      </c>
      <c r="U1293" s="22"/>
      <c r="V1293" s="23"/>
      <c r="W1293" s="23"/>
      <c r="X1293" s="23"/>
      <c r="Y1293" s="17"/>
      <c r="Z1293" s="17"/>
      <c r="AA1293" s="39"/>
      <c r="AB1293" s="17"/>
      <c r="AC1293" s="17"/>
      <c r="AD1293" s="17"/>
      <c r="AE1293" s="17"/>
      <c r="AF1293" s="40" t="e">
        <f t="shared" si="67"/>
        <v>#DIV/0!</v>
      </c>
      <c r="AG1293" s="41"/>
      <c r="AH1293" s="41" t="b">
        <f t="shared" si="68"/>
        <v>1</v>
      </c>
    </row>
    <row r="1294" spans="1:34" ht="44.25" hidden="1" customHeight="1" thickBot="1" x14ac:dyDescent="0.3">
      <c r="A1294" s="17"/>
      <c r="B1294" s="17"/>
      <c r="C1294" s="3"/>
      <c r="D1294" s="17"/>
      <c r="E1294" s="3" t="str">
        <f>IF(D1294=1,'Tipo '!$B$2,IF(D1294=2,'Tipo '!$B$3,IF(D1294=3,'Tipo '!$B$4,IF(D1294=4,'Tipo '!$B$5,IF(D1294=5,'Tipo '!$B$6,IF(D1294=6,'Tipo '!$B$7,IF(D1294=7,'Tipo '!$B$8,IF(D1294=8,'Tipo '!$B$9,IF(D1294=9,'Tipo '!$B$10,IF(D1294=10,'Tipo '!$B$11,IF(D1294=11,'Tipo '!$B$12,IF(D1294=12,'Tipo '!$B$13,IF(D1294=13,'Tipo '!$B$14,IF(D1294=14,'Tipo '!$B$15,IF(D1294=15,'Tipo '!$B$16,IF(D1294=16,'Tipo '!$B$17,IF(D1294=17,'Tipo '!$B$18,IF(D1294=18,'Tipo '!$B$19,IF(D1294=19,'Tipo '!$B$20,IF(D1294=20,'Tipo '!$B$21,"No ha seleccionado un tipo de contrato válido"))))))))))))))))))))</f>
        <v>No ha seleccionado un tipo de contrato válido</v>
      </c>
      <c r="F1294" s="3"/>
      <c r="G1294" s="3"/>
      <c r="H1294" s="19"/>
      <c r="I1294" s="19"/>
      <c r="J1294" s="8"/>
      <c r="K1294" s="38" t="str">
        <f>IF(J1294=1,'Equivalencia BH-BMPT'!$D$2,IF(J1294=2,'Equivalencia BH-BMPT'!$D$3,IF(J1294=3,'Equivalencia BH-BMPT'!$D$4,IF(J1294=4,'Equivalencia BH-BMPT'!$D$5,IF(J1294=5,'Equivalencia BH-BMPT'!$D$6,IF(J1294=6,'Equivalencia BH-BMPT'!$D$7,IF(J1294=7,'Equivalencia BH-BMPT'!$D$8,IF(J1294=8,'Equivalencia BH-BMPT'!$D$9,IF(J1294=9,'Equivalencia BH-BMPT'!$D$10,IF(J1294=10,'Equivalencia BH-BMPT'!$D$11,IF(J1294=11,'Equivalencia BH-BMPT'!$D$12,IF(J1294=12,'Equivalencia BH-BMPT'!$D$13,IF(J1294=13,'Equivalencia BH-BMPT'!$D$14,IF(J1294=14,'Equivalencia BH-BMPT'!$D$15,IF(J1294=15,'Equivalencia BH-BMPT'!$D$16,IF(J1294=16,'Equivalencia BH-BMPT'!$D$17,IF(J1294=17,'Equivalencia BH-BMPT'!$D$18,IF(J1294=18,'Equivalencia BH-BMPT'!$D$19,IF(J1294=19,'Equivalencia BH-BMPT'!$D$20,IF(J1294=20,'Equivalencia BH-BMPT'!$D$21,IF(J1294=21,'Equivalencia BH-BMPT'!$D$22,IF(J1294=22,'Equivalencia BH-BMPT'!$D$23,IF(J1294=23,'Equivalencia BH-BMPT'!#REF!,IF(J1294=24,'Equivalencia BH-BMPT'!$D$25,IF(J1294=25,'Equivalencia BH-BMPT'!$D$26,IF(J1294=26,'Equivalencia BH-BMPT'!$D$27,IF(J1294=27,'Equivalencia BH-BMPT'!$D$28,IF(J1294=28,'Equivalencia BH-BMPT'!$D$29,IF(J1294=29,'Equivalencia BH-BMPT'!$D$30,IF(J1294=30,'Equivalencia BH-BMPT'!$D$31,IF(J1294=31,'Equivalencia BH-BMPT'!$D$32,IF(J1294=32,'Equivalencia BH-BMPT'!$D$33,IF(J1294=33,'Equivalencia BH-BMPT'!$D$34,IF(J1294=34,'Equivalencia BH-BMPT'!$D$35,IF(J1294=35,'Equivalencia BH-BMPT'!$D$36,IF(J1294=36,'Equivalencia BH-BMPT'!$D$37,IF(J1294=37,'Equivalencia BH-BMPT'!$D$38,IF(J1294=38,'Equivalencia BH-BMPT'!#REF!,IF(J1294=39,'Equivalencia BH-BMPT'!$D$40,IF(J1294=40,'Equivalencia BH-BMPT'!$D$41,IF(J1294=41,'Equivalencia BH-BMPT'!$D$42,IF(J1294=42,'Equivalencia BH-BMPT'!$D$43,IF(J1294=43,'Equivalencia BH-BMPT'!$D$44,IF(J1294=44,'Equivalencia BH-BMPT'!$D$45,IF(J1294=45,'Equivalencia BH-BMPT'!$D$46,"No ha seleccionado un número de programa")))))))))))))))))))))))))))))))))))))))))))))</f>
        <v>No ha seleccionado un número de programa</v>
      </c>
      <c r="L1294" s="20"/>
      <c r="M1294" s="17"/>
      <c r="N1294" s="24"/>
      <c r="O1294" s="21"/>
      <c r="P1294" s="85"/>
      <c r="Q1294" s="22"/>
      <c r="R1294" s="22"/>
      <c r="S1294" s="22"/>
      <c r="T1294" s="22">
        <f t="shared" si="66"/>
        <v>0</v>
      </c>
      <c r="U1294" s="22"/>
      <c r="V1294" s="23"/>
      <c r="W1294" s="23"/>
      <c r="X1294" s="23"/>
      <c r="Y1294" s="17"/>
      <c r="Z1294" s="17"/>
      <c r="AA1294" s="39"/>
      <c r="AB1294" s="17"/>
      <c r="AC1294" s="17"/>
      <c r="AD1294" s="17"/>
      <c r="AE1294" s="17"/>
      <c r="AF1294" s="40" t="e">
        <f t="shared" si="67"/>
        <v>#DIV/0!</v>
      </c>
      <c r="AG1294" s="41"/>
      <c r="AH1294" s="41" t="b">
        <f t="shared" si="68"/>
        <v>1</v>
      </c>
    </row>
    <row r="1295" spans="1:34" ht="44.25" hidden="1" customHeight="1" thickBot="1" x14ac:dyDescent="0.3">
      <c r="A1295" s="17"/>
      <c r="B1295" s="17"/>
      <c r="C1295" s="3"/>
      <c r="D1295" s="17"/>
      <c r="E1295" s="3" t="str">
        <f>IF(D1295=1,'Tipo '!$B$2,IF(D1295=2,'Tipo '!$B$3,IF(D1295=3,'Tipo '!$B$4,IF(D1295=4,'Tipo '!$B$5,IF(D1295=5,'Tipo '!$B$6,IF(D1295=6,'Tipo '!$B$7,IF(D1295=7,'Tipo '!$B$8,IF(D1295=8,'Tipo '!$B$9,IF(D1295=9,'Tipo '!$B$10,IF(D1295=10,'Tipo '!$B$11,IF(D1295=11,'Tipo '!$B$12,IF(D1295=12,'Tipo '!$B$13,IF(D1295=13,'Tipo '!$B$14,IF(D1295=14,'Tipo '!$B$15,IF(D1295=15,'Tipo '!$B$16,IF(D1295=16,'Tipo '!$B$17,IF(D1295=17,'Tipo '!$B$18,IF(D1295=18,'Tipo '!$B$19,IF(D1295=19,'Tipo '!$B$20,IF(D1295=20,'Tipo '!$B$21,"No ha seleccionado un tipo de contrato válido"))))))))))))))))))))</f>
        <v>No ha seleccionado un tipo de contrato válido</v>
      </c>
      <c r="F1295" s="3"/>
      <c r="G1295" s="3"/>
      <c r="H1295" s="19"/>
      <c r="I1295" s="19"/>
      <c r="J1295" s="8"/>
      <c r="K1295" s="38" t="str">
        <f>IF(J1295=1,'Equivalencia BH-BMPT'!$D$2,IF(J1295=2,'Equivalencia BH-BMPT'!$D$3,IF(J1295=3,'Equivalencia BH-BMPT'!$D$4,IF(J1295=4,'Equivalencia BH-BMPT'!$D$5,IF(J1295=5,'Equivalencia BH-BMPT'!$D$6,IF(J1295=6,'Equivalencia BH-BMPT'!$D$7,IF(J1295=7,'Equivalencia BH-BMPT'!$D$8,IF(J1295=8,'Equivalencia BH-BMPT'!$D$9,IF(J1295=9,'Equivalencia BH-BMPT'!$D$10,IF(J1295=10,'Equivalencia BH-BMPT'!$D$11,IF(J1295=11,'Equivalencia BH-BMPT'!$D$12,IF(J1295=12,'Equivalencia BH-BMPT'!$D$13,IF(J1295=13,'Equivalencia BH-BMPT'!$D$14,IF(J1295=14,'Equivalencia BH-BMPT'!$D$15,IF(J1295=15,'Equivalencia BH-BMPT'!$D$16,IF(J1295=16,'Equivalencia BH-BMPT'!$D$17,IF(J1295=17,'Equivalencia BH-BMPT'!$D$18,IF(J1295=18,'Equivalencia BH-BMPT'!$D$19,IF(J1295=19,'Equivalencia BH-BMPT'!$D$20,IF(J1295=20,'Equivalencia BH-BMPT'!$D$21,IF(J1295=21,'Equivalencia BH-BMPT'!$D$22,IF(J1295=22,'Equivalencia BH-BMPT'!$D$23,IF(J1295=23,'Equivalencia BH-BMPT'!#REF!,IF(J1295=24,'Equivalencia BH-BMPT'!$D$25,IF(J1295=25,'Equivalencia BH-BMPT'!$D$26,IF(J1295=26,'Equivalencia BH-BMPT'!$D$27,IF(J1295=27,'Equivalencia BH-BMPT'!$D$28,IF(J1295=28,'Equivalencia BH-BMPT'!$D$29,IF(J1295=29,'Equivalencia BH-BMPT'!$D$30,IF(J1295=30,'Equivalencia BH-BMPT'!$D$31,IF(J1295=31,'Equivalencia BH-BMPT'!$D$32,IF(J1295=32,'Equivalencia BH-BMPT'!$D$33,IF(J1295=33,'Equivalencia BH-BMPT'!$D$34,IF(J1295=34,'Equivalencia BH-BMPT'!$D$35,IF(J1295=35,'Equivalencia BH-BMPT'!$D$36,IF(J1295=36,'Equivalencia BH-BMPT'!$D$37,IF(J1295=37,'Equivalencia BH-BMPT'!$D$38,IF(J1295=38,'Equivalencia BH-BMPT'!#REF!,IF(J1295=39,'Equivalencia BH-BMPT'!$D$40,IF(J1295=40,'Equivalencia BH-BMPT'!$D$41,IF(J1295=41,'Equivalencia BH-BMPT'!$D$42,IF(J1295=42,'Equivalencia BH-BMPT'!$D$43,IF(J1295=43,'Equivalencia BH-BMPT'!$D$44,IF(J1295=44,'Equivalencia BH-BMPT'!$D$45,IF(J1295=45,'Equivalencia BH-BMPT'!$D$46,"No ha seleccionado un número de programa")))))))))))))))))))))))))))))))))))))))))))))</f>
        <v>No ha seleccionado un número de programa</v>
      </c>
      <c r="L1295" s="20"/>
      <c r="M1295" s="17"/>
      <c r="N1295" s="24"/>
      <c r="O1295" s="21"/>
      <c r="P1295" s="85"/>
      <c r="Q1295" s="22"/>
      <c r="R1295" s="22"/>
      <c r="S1295" s="22"/>
      <c r="T1295" s="22">
        <f t="shared" si="66"/>
        <v>0</v>
      </c>
      <c r="U1295" s="22"/>
      <c r="V1295" s="23"/>
      <c r="W1295" s="23"/>
      <c r="X1295" s="23"/>
      <c r="Y1295" s="17"/>
      <c r="Z1295" s="17"/>
      <c r="AA1295" s="39"/>
      <c r="AB1295" s="17"/>
      <c r="AC1295" s="17"/>
      <c r="AD1295" s="17"/>
      <c r="AE1295" s="17"/>
      <c r="AF1295" s="40" t="e">
        <f t="shared" si="67"/>
        <v>#DIV/0!</v>
      </c>
      <c r="AG1295" s="41"/>
      <c r="AH1295" s="41" t="b">
        <f t="shared" si="68"/>
        <v>1</v>
      </c>
    </row>
    <row r="1296" spans="1:34" ht="44.25" hidden="1" customHeight="1" thickBot="1" x14ac:dyDescent="0.3">
      <c r="A1296" s="17"/>
      <c r="B1296" s="17"/>
      <c r="C1296" s="3"/>
      <c r="D1296" s="17"/>
      <c r="E1296" s="3" t="str">
        <f>IF(D1296=1,'Tipo '!$B$2,IF(D1296=2,'Tipo '!$B$3,IF(D1296=3,'Tipo '!$B$4,IF(D1296=4,'Tipo '!$B$5,IF(D1296=5,'Tipo '!$B$6,IF(D1296=6,'Tipo '!$B$7,IF(D1296=7,'Tipo '!$B$8,IF(D1296=8,'Tipo '!$B$9,IF(D1296=9,'Tipo '!$B$10,IF(D1296=10,'Tipo '!$B$11,IF(D1296=11,'Tipo '!$B$12,IF(D1296=12,'Tipo '!$B$13,IF(D1296=13,'Tipo '!$B$14,IF(D1296=14,'Tipo '!$B$15,IF(D1296=15,'Tipo '!$B$16,IF(D1296=16,'Tipo '!$B$17,IF(D1296=17,'Tipo '!$B$18,IF(D1296=18,'Tipo '!$B$19,IF(D1296=19,'Tipo '!$B$20,IF(D1296=20,'Tipo '!$B$21,"No ha seleccionado un tipo de contrato válido"))))))))))))))))))))</f>
        <v>No ha seleccionado un tipo de contrato válido</v>
      </c>
      <c r="F1296" s="3"/>
      <c r="G1296" s="3"/>
      <c r="H1296" s="19"/>
      <c r="I1296" s="19"/>
      <c r="J1296" s="8"/>
      <c r="K1296" s="38" t="str">
        <f>IF(J1296=1,'Equivalencia BH-BMPT'!$D$2,IF(J1296=2,'Equivalencia BH-BMPT'!$D$3,IF(J1296=3,'Equivalencia BH-BMPT'!$D$4,IF(J1296=4,'Equivalencia BH-BMPT'!$D$5,IF(J1296=5,'Equivalencia BH-BMPT'!$D$6,IF(J1296=6,'Equivalencia BH-BMPT'!$D$7,IF(J1296=7,'Equivalencia BH-BMPT'!$D$8,IF(J1296=8,'Equivalencia BH-BMPT'!$D$9,IF(J1296=9,'Equivalencia BH-BMPT'!$D$10,IF(J1296=10,'Equivalencia BH-BMPT'!$D$11,IF(J1296=11,'Equivalencia BH-BMPT'!$D$12,IF(J1296=12,'Equivalencia BH-BMPT'!$D$13,IF(J1296=13,'Equivalencia BH-BMPT'!$D$14,IF(J1296=14,'Equivalencia BH-BMPT'!$D$15,IF(J1296=15,'Equivalencia BH-BMPT'!$D$16,IF(J1296=16,'Equivalencia BH-BMPT'!$D$17,IF(J1296=17,'Equivalencia BH-BMPT'!$D$18,IF(J1296=18,'Equivalencia BH-BMPT'!$D$19,IF(J1296=19,'Equivalencia BH-BMPT'!$D$20,IF(J1296=20,'Equivalencia BH-BMPT'!$D$21,IF(J1296=21,'Equivalencia BH-BMPT'!$D$22,IF(J1296=22,'Equivalencia BH-BMPT'!$D$23,IF(J1296=23,'Equivalencia BH-BMPT'!#REF!,IF(J1296=24,'Equivalencia BH-BMPT'!$D$25,IF(J1296=25,'Equivalencia BH-BMPT'!$D$26,IF(J1296=26,'Equivalencia BH-BMPT'!$D$27,IF(J1296=27,'Equivalencia BH-BMPT'!$D$28,IF(J1296=28,'Equivalencia BH-BMPT'!$D$29,IF(J1296=29,'Equivalencia BH-BMPT'!$D$30,IF(J1296=30,'Equivalencia BH-BMPT'!$D$31,IF(J1296=31,'Equivalencia BH-BMPT'!$D$32,IF(J1296=32,'Equivalencia BH-BMPT'!$D$33,IF(J1296=33,'Equivalencia BH-BMPT'!$D$34,IF(J1296=34,'Equivalencia BH-BMPT'!$D$35,IF(J1296=35,'Equivalencia BH-BMPT'!$D$36,IF(J1296=36,'Equivalencia BH-BMPT'!$D$37,IF(J1296=37,'Equivalencia BH-BMPT'!$D$38,IF(J1296=38,'Equivalencia BH-BMPT'!#REF!,IF(J1296=39,'Equivalencia BH-BMPT'!$D$40,IF(J1296=40,'Equivalencia BH-BMPT'!$D$41,IF(J1296=41,'Equivalencia BH-BMPT'!$D$42,IF(J1296=42,'Equivalencia BH-BMPT'!$D$43,IF(J1296=43,'Equivalencia BH-BMPT'!$D$44,IF(J1296=44,'Equivalencia BH-BMPT'!$D$45,IF(J1296=45,'Equivalencia BH-BMPT'!$D$46,"No ha seleccionado un número de programa")))))))))))))))))))))))))))))))))))))))))))))</f>
        <v>No ha seleccionado un número de programa</v>
      </c>
      <c r="L1296" s="20"/>
      <c r="M1296" s="17"/>
      <c r="N1296" s="24"/>
      <c r="O1296" s="21"/>
      <c r="P1296" s="85"/>
      <c r="Q1296" s="22"/>
      <c r="R1296" s="22"/>
      <c r="S1296" s="22"/>
      <c r="T1296" s="22">
        <f t="shared" ref="T1296:T1353" si="69">O1296+Q1296+S1296</f>
        <v>0</v>
      </c>
      <c r="U1296" s="22"/>
      <c r="V1296" s="23"/>
      <c r="W1296" s="23"/>
      <c r="X1296" s="23"/>
      <c r="Y1296" s="17"/>
      <c r="Z1296" s="17"/>
      <c r="AA1296" s="39"/>
      <c r="AB1296" s="17"/>
      <c r="AC1296" s="17"/>
      <c r="AD1296" s="17"/>
      <c r="AE1296" s="17"/>
      <c r="AF1296" s="40" t="e">
        <f t="shared" ref="AF1296:AF1353" si="70">SUM(U1296/T1296)</f>
        <v>#DIV/0!</v>
      </c>
      <c r="AG1296" s="41"/>
      <c r="AH1296" s="41" t="b">
        <f t="shared" ref="AH1296:AH1353" si="71">IF(I1296="Funcionamiento",J1296=0,J1296="")</f>
        <v>1</v>
      </c>
    </row>
    <row r="1297" spans="1:34" ht="44.25" hidden="1" customHeight="1" thickBot="1" x14ac:dyDescent="0.3">
      <c r="A1297" s="17"/>
      <c r="B1297" s="17"/>
      <c r="C1297" s="3"/>
      <c r="D1297" s="17"/>
      <c r="E1297" s="3" t="str">
        <f>IF(D1297=1,'Tipo '!$B$2,IF(D1297=2,'Tipo '!$B$3,IF(D1297=3,'Tipo '!$B$4,IF(D1297=4,'Tipo '!$B$5,IF(D1297=5,'Tipo '!$B$6,IF(D1297=6,'Tipo '!$B$7,IF(D1297=7,'Tipo '!$B$8,IF(D1297=8,'Tipo '!$B$9,IF(D1297=9,'Tipo '!$B$10,IF(D1297=10,'Tipo '!$B$11,IF(D1297=11,'Tipo '!$B$12,IF(D1297=12,'Tipo '!$B$13,IF(D1297=13,'Tipo '!$B$14,IF(D1297=14,'Tipo '!$B$15,IF(D1297=15,'Tipo '!$B$16,IF(D1297=16,'Tipo '!$B$17,IF(D1297=17,'Tipo '!$B$18,IF(D1297=18,'Tipo '!$B$19,IF(D1297=19,'Tipo '!$B$20,IF(D1297=20,'Tipo '!$B$21,"No ha seleccionado un tipo de contrato válido"))))))))))))))))))))</f>
        <v>No ha seleccionado un tipo de contrato válido</v>
      </c>
      <c r="F1297" s="3"/>
      <c r="G1297" s="3"/>
      <c r="H1297" s="19"/>
      <c r="I1297" s="19"/>
      <c r="J1297" s="8"/>
      <c r="K1297" s="38" t="str">
        <f>IF(J1297=1,'Equivalencia BH-BMPT'!$D$2,IF(J1297=2,'Equivalencia BH-BMPT'!$D$3,IF(J1297=3,'Equivalencia BH-BMPT'!$D$4,IF(J1297=4,'Equivalencia BH-BMPT'!$D$5,IF(J1297=5,'Equivalencia BH-BMPT'!$D$6,IF(J1297=6,'Equivalencia BH-BMPT'!$D$7,IF(J1297=7,'Equivalencia BH-BMPT'!$D$8,IF(J1297=8,'Equivalencia BH-BMPT'!$D$9,IF(J1297=9,'Equivalencia BH-BMPT'!$D$10,IF(J1297=10,'Equivalencia BH-BMPT'!$D$11,IF(J1297=11,'Equivalencia BH-BMPT'!$D$12,IF(J1297=12,'Equivalencia BH-BMPT'!$D$13,IF(J1297=13,'Equivalencia BH-BMPT'!$D$14,IF(J1297=14,'Equivalencia BH-BMPT'!$D$15,IF(J1297=15,'Equivalencia BH-BMPT'!$D$16,IF(J1297=16,'Equivalencia BH-BMPT'!$D$17,IF(J1297=17,'Equivalencia BH-BMPT'!$D$18,IF(J1297=18,'Equivalencia BH-BMPT'!$D$19,IF(J1297=19,'Equivalencia BH-BMPT'!$D$20,IF(J1297=20,'Equivalencia BH-BMPT'!$D$21,IF(J1297=21,'Equivalencia BH-BMPT'!$D$22,IF(J1297=22,'Equivalencia BH-BMPT'!$D$23,IF(J1297=23,'Equivalencia BH-BMPT'!#REF!,IF(J1297=24,'Equivalencia BH-BMPT'!$D$25,IF(J1297=25,'Equivalencia BH-BMPT'!$D$26,IF(J1297=26,'Equivalencia BH-BMPT'!$D$27,IF(J1297=27,'Equivalencia BH-BMPT'!$D$28,IF(J1297=28,'Equivalencia BH-BMPT'!$D$29,IF(J1297=29,'Equivalencia BH-BMPT'!$D$30,IF(J1297=30,'Equivalencia BH-BMPT'!$D$31,IF(J1297=31,'Equivalencia BH-BMPT'!$D$32,IF(J1297=32,'Equivalencia BH-BMPT'!$D$33,IF(J1297=33,'Equivalencia BH-BMPT'!$D$34,IF(J1297=34,'Equivalencia BH-BMPT'!$D$35,IF(J1297=35,'Equivalencia BH-BMPT'!$D$36,IF(J1297=36,'Equivalencia BH-BMPT'!$D$37,IF(J1297=37,'Equivalencia BH-BMPT'!$D$38,IF(J1297=38,'Equivalencia BH-BMPT'!#REF!,IF(J1297=39,'Equivalencia BH-BMPT'!$D$40,IF(J1297=40,'Equivalencia BH-BMPT'!$D$41,IF(J1297=41,'Equivalencia BH-BMPT'!$D$42,IF(J1297=42,'Equivalencia BH-BMPT'!$D$43,IF(J1297=43,'Equivalencia BH-BMPT'!$D$44,IF(J1297=44,'Equivalencia BH-BMPT'!$D$45,IF(J1297=45,'Equivalencia BH-BMPT'!$D$46,"No ha seleccionado un número de programa")))))))))))))))))))))))))))))))))))))))))))))</f>
        <v>No ha seleccionado un número de programa</v>
      </c>
      <c r="L1297" s="20"/>
      <c r="M1297" s="17"/>
      <c r="N1297" s="24"/>
      <c r="O1297" s="21"/>
      <c r="P1297" s="85"/>
      <c r="Q1297" s="22"/>
      <c r="R1297" s="22"/>
      <c r="S1297" s="22"/>
      <c r="T1297" s="22">
        <f t="shared" si="69"/>
        <v>0</v>
      </c>
      <c r="U1297" s="22"/>
      <c r="V1297" s="23"/>
      <c r="W1297" s="23"/>
      <c r="X1297" s="23"/>
      <c r="Y1297" s="17"/>
      <c r="Z1297" s="17"/>
      <c r="AA1297" s="39"/>
      <c r="AB1297" s="17"/>
      <c r="AC1297" s="17"/>
      <c r="AD1297" s="17"/>
      <c r="AE1297" s="17"/>
      <c r="AF1297" s="40" t="e">
        <f t="shared" si="70"/>
        <v>#DIV/0!</v>
      </c>
      <c r="AG1297" s="41"/>
      <c r="AH1297" s="41" t="b">
        <f t="shared" si="71"/>
        <v>1</v>
      </c>
    </row>
    <row r="1298" spans="1:34" ht="44.25" hidden="1" customHeight="1" thickBot="1" x14ac:dyDescent="0.3">
      <c r="A1298" s="17"/>
      <c r="B1298" s="17"/>
      <c r="C1298" s="3"/>
      <c r="D1298" s="17"/>
      <c r="E1298" s="3" t="str">
        <f>IF(D1298=1,'Tipo '!$B$2,IF(D1298=2,'Tipo '!$B$3,IF(D1298=3,'Tipo '!$B$4,IF(D1298=4,'Tipo '!$B$5,IF(D1298=5,'Tipo '!$B$6,IF(D1298=6,'Tipo '!$B$7,IF(D1298=7,'Tipo '!$B$8,IF(D1298=8,'Tipo '!$B$9,IF(D1298=9,'Tipo '!$B$10,IF(D1298=10,'Tipo '!$B$11,IF(D1298=11,'Tipo '!$B$12,IF(D1298=12,'Tipo '!$B$13,IF(D1298=13,'Tipo '!$B$14,IF(D1298=14,'Tipo '!$B$15,IF(D1298=15,'Tipo '!$B$16,IF(D1298=16,'Tipo '!$B$17,IF(D1298=17,'Tipo '!$B$18,IF(D1298=18,'Tipo '!$B$19,IF(D1298=19,'Tipo '!$B$20,IF(D1298=20,'Tipo '!$B$21,"No ha seleccionado un tipo de contrato válido"))))))))))))))))))))</f>
        <v>No ha seleccionado un tipo de contrato válido</v>
      </c>
      <c r="F1298" s="3"/>
      <c r="G1298" s="3"/>
      <c r="H1298" s="19"/>
      <c r="I1298" s="19"/>
      <c r="J1298" s="8"/>
      <c r="K1298" s="38" t="str">
        <f>IF(J1298=1,'Equivalencia BH-BMPT'!$D$2,IF(J1298=2,'Equivalencia BH-BMPT'!$D$3,IF(J1298=3,'Equivalencia BH-BMPT'!$D$4,IF(J1298=4,'Equivalencia BH-BMPT'!$D$5,IF(J1298=5,'Equivalencia BH-BMPT'!$D$6,IF(J1298=6,'Equivalencia BH-BMPT'!$D$7,IF(J1298=7,'Equivalencia BH-BMPT'!$D$8,IF(J1298=8,'Equivalencia BH-BMPT'!$D$9,IF(J1298=9,'Equivalencia BH-BMPT'!$D$10,IF(J1298=10,'Equivalencia BH-BMPT'!$D$11,IF(J1298=11,'Equivalencia BH-BMPT'!$D$12,IF(J1298=12,'Equivalencia BH-BMPT'!$D$13,IF(J1298=13,'Equivalencia BH-BMPT'!$D$14,IF(J1298=14,'Equivalencia BH-BMPT'!$D$15,IF(J1298=15,'Equivalencia BH-BMPT'!$D$16,IF(J1298=16,'Equivalencia BH-BMPT'!$D$17,IF(J1298=17,'Equivalencia BH-BMPT'!$D$18,IF(J1298=18,'Equivalencia BH-BMPT'!$D$19,IF(J1298=19,'Equivalencia BH-BMPT'!$D$20,IF(J1298=20,'Equivalencia BH-BMPT'!$D$21,IF(J1298=21,'Equivalencia BH-BMPT'!$D$22,IF(J1298=22,'Equivalencia BH-BMPT'!$D$23,IF(J1298=23,'Equivalencia BH-BMPT'!#REF!,IF(J1298=24,'Equivalencia BH-BMPT'!$D$25,IF(J1298=25,'Equivalencia BH-BMPT'!$D$26,IF(J1298=26,'Equivalencia BH-BMPT'!$D$27,IF(J1298=27,'Equivalencia BH-BMPT'!$D$28,IF(J1298=28,'Equivalencia BH-BMPT'!$D$29,IF(J1298=29,'Equivalencia BH-BMPT'!$D$30,IF(J1298=30,'Equivalencia BH-BMPT'!$D$31,IF(J1298=31,'Equivalencia BH-BMPT'!$D$32,IF(J1298=32,'Equivalencia BH-BMPT'!$D$33,IF(J1298=33,'Equivalencia BH-BMPT'!$D$34,IF(J1298=34,'Equivalencia BH-BMPT'!$D$35,IF(J1298=35,'Equivalencia BH-BMPT'!$D$36,IF(J1298=36,'Equivalencia BH-BMPT'!$D$37,IF(J1298=37,'Equivalencia BH-BMPT'!$D$38,IF(J1298=38,'Equivalencia BH-BMPT'!#REF!,IF(J1298=39,'Equivalencia BH-BMPT'!$D$40,IF(J1298=40,'Equivalencia BH-BMPT'!$D$41,IF(J1298=41,'Equivalencia BH-BMPT'!$D$42,IF(J1298=42,'Equivalencia BH-BMPT'!$D$43,IF(J1298=43,'Equivalencia BH-BMPT'!$D$44,IF(J1298=44,'Equivalencia BH-BMPT'!$D$45,IF(J1298=45,'Equivalencia BH-BMPT'!$D$46,"No ha seleccionado un número de programa")))))))))))))))))))))))))))))))))))))))))))))</f>
        <v>No ha seleccionado un número de programa</v>
      </c>
      <c r="L1298" s="20"/>
      <c r="M1298" s="17"/>
      <c r="N1298" s="24"/>
      <c r="O1298" s="21"/>
      <c r="P1298" s="85"/>
      <c r="Q1298" s="22"/>
      <c r="R1298" s="22"/>
      <c r="S1298" s="22"/>
      <c r="T1298" s="22">
        <f t="shared" si="69"/>
        <v>0</v>
      </c>
      <c r="U1298" s="22"/>
      <c r="V1298" s="23"/>
      <c r="W1298" s="23"/>
      <c r="X1298" s="23"/>
      <c r="Y1298" s="17"/>
      <c r="Z1298" s="17"/>
      <c r="AA1298" s="39"/>
      <c r="AB1298" s="17"/>
      <c r="AC1298" s="17"/>
      <c r="AD1298" s="17"/>
      <c r="AE1298" s="17"/>
      <c r="AF1298" s="40" t="e">
        <f t="shared" si="70"/>
        <v>#DIV/0!</v>
      </c>
      <c r="AG1298" s="41"/>
      <c r="AH1298" s="41" t="b">
        <f t="shared" si="71"/>
        <v>1</v>
      </c>
    </row>
    <row r="1299" spans="1:34" ht="44.25" hidden="1" customHeight="1" thickBot="1" x14ac:dyDescent="0.3">
      <c r="A1299" s="17"/>
      <c r="B1299" s="17"/>
      <c r="C1299" s="3"/>
      <c r="D1299" s="17"/>
      <c r="E1299" s="3" t="str">
        <f>IF(D1299=1,'Tipo '!$B$2,IF(D1299=2,'Tipo '!$B$3,IF(D1299=3,'Tipo '!$B$4,IF(D1299=4,'Tipo '!$B$5,IF(D1299=5,'Tipo '!$B$6,IF(D1299=6,'Tipo '!$B$7,IF(D1299=7,'Tipo '!$B$8,IF(D1299=8,'Tipo '!$B$9,IF(D1299=9,'Tipo '!$B$10,IF(D1299=10,'Tipo '!$B$11,IF(D1299=11,'Tipo '!$B$12,IF(D1299=12,'Tipo '!$B$13,IF(D1299=13,'Tipo '!$B$14,IF(D1299=14,'Tipo '!$B$15,IF(D1299=15,'Tipo '!$B$16,IF(D1299=16,'Tipo '!$B$17,IF(D1299=17,'Tipo '!$B$18,IF(D1299=18,'Tipo '!$B$19,IF(D1299=19,'Tipo '!$B$20,IF(D1299=20,'Tipo '!$B$21,"No ha seleccionado un tipo de contrato válido"))))))))))))))))))))</f>
        <v>No ha seleccionado un tipo de contrato válido</v>
      </c>
      <c r="F1299" s="3"/>
      <c r="G1299" s="3"/>
      <c r="H1299" s="19"/>
      <c r="I1299" s="19"/>
      <c r="J1299" s="8"/>
      <c r="K1299" s="38" t="str">
        <f>IF(J1299=1,'Equivalencia BH-BMPT'!$D$2,IF(J1299=2,'Equivalencia BH-BMPT'!$D$3,IF(J1299=3,'Equivalencia BH-BMPT'!$D$4,IF(J1299=4,'Equivalencia BH-BMPT'!$D$5,IF(J1299=5,'Equivalencia BH-BMPT'!$D$6,IF(J1299=6,'Equivalencia BH-BMPT'!$D$7,IF(J1299=7,'Equivalencia BH-BMPT'!$D$8,IF(J1299=8,'Equivalencia BH-BMPT'!$D$9,IF(J1299=9,'Equivalencia BH-BMPT'!$D$10,IF(J1299=10,'Equivalencia BH-BMPT'!$D$11,IF(J1299=11,'Equivalencia BH-BMPT'!$D$12,IF(J1299=12,'Equivalencia BH-BMPT'!$D$13,IF(J1299=13,'Equivalencia BH-BMPT'!$D$14,IF(J1299=14,'Equivalencia BH-BMPT'!$D$15,IF(J1299=15,'Equivalencia BH-BMPT'!$D$16,IF(J1299=16,'Equivalencia BH-BMPT'!$D$17,IF(J1299=17,'Equivalencia BH-BMPT'!$D$18,IF(J1299=18,'Equivalencia BH-BMPT'!$D$19,IF(J1299=19,'Equivalencia BH-BMPT'!$D$20,IF(J1299=20,'Equivalencia BH-BMPT'!$D$21,IF(J1299=21,'Equivalencia BH-BMPT'!$D$22,IF(J1299=22,'Equivalencia BH-BMPT'!$D$23,IF(J1299=23,'Equivalencia BH-BMPT'!#REF!,IF(J1299=24,'Equivalencia BH-BMPT'!$D$25,IF(J1299=25,'Equivalencia BH-BMPT'!$D$26,IF(J1299=26,'Equivalencia BH-BMPT'!$D$27,IF(J1299=27,'Equivalencia BH-BMPT'!$D$28,IF(J1299=28,'Equivalencia BH-BMPT'!$D$29,IF(J1299=29,'Equivalencia BH-BMPT'!$D$30,IF(J1299=30,'Equivalencia BH-BMPT'!$D$31,IF(J1299=31,'Equivalencia BH-BMPT'!$D$32,IF(J1299=32,'Equivalencia BH-BMPT'!$D$33,IF(J1299=33,'Equivalencia BH-BMPT'!$D$34,IF(J1299=34,'Equivalencia BH-BMPT'!$D$35,IF(J1299=35,'Equivalencia BH-BMPT'!$D$36,IF(J1299=36,'Equivalencia BH-BMPT'!$D$37,IF(J1299=37,'Equivalencia BH-BMPT'!$D$38,IF(J1299=38,'Equivalencia BH-BMPT'!#REF!,IF(J1299=39,'Equivalencia BH-BMPT'!$D$40,IF(J1299=40,'Equivalencia BH-BMPT'!$D$41,IF(J1299=41,'Equivalencia BH-BMPT'!$D$42,IF(J1299=42,'Equivalencia BH-BMPT'!$D$43,IF(J1299=43,'Equivalencia BH-BMPT'!$D$44,IF(J1299=44,'Equivalencia BH-BMPT'!$D$45,IF(J1299=45,'Equivalencia BH-BMPT'!$D$46,"No ha seleccionado un número de programa")))))))))))))))))))))))))))))))))))))))))))))</f>
        <v>No ha seleccionado un número de programa</v>
      </c>
      <c r="L1299" s="20"/>
      <c r="M1299" s="17"/>
      <c r="N1299" s="24"/>
      <c r="O1299" s="21"/>
      <c r="P1299" s="85"/>
      <c r="Q1299" s="22"/>
      <c r="R1299" s="22"/>
      <c r="S1299" s="22"/>
      <c r="T1299" s="22">
        <f t="shared" si="69"/>
        <v>0</v>
      </c>
      <c r="U1299" s="22"/>
      <c r="V1299" s="23"/>
      <c r="W1299" s="23"/>
      <c r="X1299" s="23"/>
      <c r="Y1299" s="17"/>
      <c r="Z1299" s="17"/>
      <c r="AA1299" s="39"/>
      <c r="AB1299" s="17"/>
      <c r="AC1299" s="17"/>
      <c r="AD1299" s="17"/>
      <c r="AE1299" s="17"/>
      <c r="AF1299" s="40" t="e">
        <f t="shared" si="70"/>
        <v>#DIV/0!</v>
      </c>
      <c r="AG1299" s="41"/>
      <c r="AH1299" s="41" t="b">
        <f t="shared" si="71"/>
        <v>1</v>
      </c>
    </row>
    <row r="1300" spans="1:34" ht="44.25" hidden="1" customHeight="1" thickBot="1" x14ac:dyDescent="0.3">
      <c r="A1300" s="17"/>
      <c r="B1300" s="17"/>
      <c r="C1300" s="3"/>
      <c r="D1300" s="17"/>
      <c r="E1300" s="3" t="str">
        <f>IF(D1300=1,'Tipo '!$B$2,IF(D1300=2,'Tipo '!$B$3,IF(D1300=3,'Tipo '!$B$4,IF(D1300=4,'Tipo '!$B$5,IF(D1300=5,'Tipo '!$B$6,IF(D1300=6,'Tipo '!$B$7,IF(D1300=7,'Tipo '!$B$8,IF(D1300=8,'Tipo '!$B$9,IF(D1300=9,'Tipo '!$B$10,IF(D1300=10,'Tipo '!$B$11,IF(D1300=11,'Tipo '!$B$12,IF(D1300=12,'Tipo '!$B$13,IF(D1300=13,'Tipo '!$B$14,IF(D1300=14,'Tipo '!$B$15,IF(D1300=15,'Tipo '!$B$16,IF(D1300=16,'Tipo '!$B$17,IF(D1300=17,'Tipo '!$B$18,IF(D1300=18,'Tipo '!$B$19,IF(D1300=19,'Tipo '!$B$20,IF(D1300=20,'Tipo '!$B$21,"No ha seleccionado un tipo de contrato válido"))))))))))))))))))))</f>
        <v>No ha seleccionado un tipo de contrato válido</v>
      </c>
      <c r="F1300" s="3"/>
      <c r="G1300" s="3"/>
      <c r="H1300" s="19"/>
      <c r="I1300" s="19"/>
      <c r="J1300" s="8"/>
      <c r="K1300" s="38" t="str">
        <f>IF(J1300=1,'Equivalencia BH-BMPT'!$D$2,IF(J1300=2,'Equivalencia BH-BMPT'!$D$3,IF(J1300=3,'Equivalencia BH-BMPT'!$D$4,IF(J1300=4,'Equivalencia BH-BMPT'!$D$5,IF(J1300=5,'Equivalencia BH-BMPT'!$D$6,IF(J1300=6,'Equivalencia BH-BMPT'!$D$7,IF(J1300=7,'Equivalencia BH-BMPT'!$D$8,IF(J1300=8,'Equivalencia BH-BMPT'!$D$9,IF(J1300=9,'Equivalencia BH-BMPT'!$D$10,IF(J1300=10,'Equivalencia BH-BMPT'!$D$11,IF(J1300=11,'Equivalencia BH-BMPT'!$D$12,IF(J1300=12,'Equivalencia BH-BMPT'!$D$13,IF(J1300=13,'Equivalencia BH-BMPT'!$D$14,IF(J1300=14,'Equivalencia BH-BMPT'!$D$15,IF(J1300=15,'Equivalencia BH-BMPT'!$D$16,IF(J1300=16,'Equivalencia BH-BMPT'!$D$17,IF(J1300=17,'Equivalencia BH-BMPT'!$D$18,IF(J1300=18,'Equivalencia BH-BMPT'!$D$19,IF(J1300=19,'Equivalencia BH-BMPT'!$D$20,IF(J1300=20,'Equivalencia BH-BMPT'!$D$21,IF(J1300=21,'Equivalencia BH-BMPT'!$D$22,IF(J1300=22,'Equivalencia BH-BMPT'!$D$23,IF(J1300=23,'Equivalencia BH-BMPT'!#REF!,IF(J1300=24,'Equivalencia BH-BMPT'!$D$25,IF(J1300=25,'Equivalencia BH-BMPT'!$D$26,IF(J1300=26,'Equivalencia BH-BMPT'!$D$27,IF(J1300=27,'Equivalencia BH-BMPT'!$D$28,IF(J1300=28,'Equivalencia BH-BMPT'!$D$29,IF(J1300=29,'Equivalencia BH-BMPT'!$D$30,IF(J1300=30,'Equivalencia BH-BMPT'!$D$31,IF(J1300=31,'Equivalencia BH-BMPT'!$D$32,IF(J1300=32,'Equivalencia BH-BMPT'!$D$33,IF(J1300=33,'Equivalencia BH-BMPT'!$D$34,IF(J1300=34,'Equivalencia BH-BMPT'!$D$35,IF(J1300=35,'Equivalencia BH-BMPT'!$D$36,IF(J1300=36,'Equivalencia BH-BMPT'!$D$37,IF(J1300=37,'Equivalencia BH-BMPT'!$D$38,IF(J1300=38,'Equivalencia BH-BMPT'!#REF!,IF(J1300=39,'Equivalencia BH-BMPT'!$D$40,IF(J1300=40,'Equivalencia BH-BMPT'!$D$41,IF(J1300=41,'Equivalencia BH-BMPT'!$D$42,IF(J1300=42,'Equivalencia BH-BMPT'!$D$43,IF(J1300=43,'Equivalencia BH-BMPT'!$D$44,IF(J1300=44,'Equivalencia BH-BMPT'!$D$45,IF(J1300=45,'Equivalencia BH-BMPT'!$D$46,"No ha seleccionado un número de programa")))))))))))))))))))))))))))))))))))))))))))))</f>
        <v>No ha seleccionado un número de programa</v>
      </c>
      <c r="L1300" s="20"/>
      <c r="M1300" s="17"/>
      <c r="N1300" s="24"/>
      <c r="O1300" s="21"/>
      <c r="P1300" s="85"/>
      <c r="Q1300" s="22"/>
      <c r="R1300" s="22"/>
      <c r="S1300" s="22"/>
      <c r="T1300" s="22">
        <f t="shared" si="69"/>
        <v>0</v>
      </c>
      <c r="U1300" s="22"/>
      <c r="V1300" s="23"/>
      <c r="W1300" s="23"/>
      <c r="X1300" s="23"/>
      <c r="Y1300" s="17"/>
      <c r="Z1300" s="17"/>
      <c r="AA1300" s="39"/>
      <c r="AB1300" s="17"/>
      <c r="AC1300" s="17"/>
      <c r="AD1300" s="17"/>
      <c r="AE1300" s="17"/>
      <c r="AF1300" s="40" t="e">
        <f t="shared" si="70"/>
        <v>#DIV/0!</v>
      </c>
      <c r="AG1300" s="41"/>
      <c r="AH1300" s="41" t="b">
        <f t="shared" si="71"/>
        <v>1</v>
      </c>
    </row>
    <row r="1301" spans="1:34" ht="44.25" hidden="1" customHeight="1" thickBot="1" x14ac:dyDescent="0.3">
      <c r="A1301" s="17"/>
      <c r="B1301" s="17"/>
      <c r="C1301" s="3"/>
      <c r="D1301" s="17"/>
      <c r="E1301" s="3" t="str">
        <f>IF(D1301=1,'Tipo '!$B$2,IF(D1301=2,'Tipo '!$B$3,IF(D1301=3,'Tipo '!$B$4,IF(D1301=4,'Tipo '!$B$5,IF(D1301=5,'Tipo '!$B$6,IF(D1301=6,'Tipo '!$B$7,IF(D1301=7,'Tipo '!$B$8,IF(D1301=8,'Tipo '!$B$9,IF(D1301=9,'Tipo '!$B$10,IF(D1301=10,'Tipo '!$B$11,IF(D1301=11,'Tipo '!$B$12,IF(D1301=12,'Tipo '!$B$13,IF(D1301=13,'Tipo '!$B$14,IF(D1301=14,'Tipo '!$B$15,IF(D1301=15,'Tipo '!$B$16,IF(D1301=16,'Tipo '!$B$17,IF(D1301=17,'Tipo '!$B$18,IF(D1301=18,'Tipo '!$B$19,IF(D1301=19,'Tipo '!$B$20,IF(D1301=20,'Tipo '!$B$21,"No ha seleccionado un tipo de contrato válido"))))))))))))))))))))</f>
        <v>No ha seleccionado un tipo de contrato válido</v>
      </c>
      <c r="F1301" s="3"/>
      <c r="G1301" s="3"/>
      <c r="H1301" s="19"/>
      <c r="I1301" s="19"/>
      <c r="J1301" s="8"/>
      <c r="K1301" s="38" t="str">
        <f>IF(J1301=1,'Equivalencia BH-BMPT'!$D$2,IF(J1301=2,'Equivalencia BH-BMPT'!$D$3,IF(J1301=3,'Equivalencia BH-BMPT'!$D$4,IF(J1301=4,'Equivalencia BH-BMPT'!$D$5,IF(J1301=5,'Equivalencia BH-BMPT'!$D$6,IF(J1301=6,'Equivalencia BH-BMPT'!$D$7,IF(J1301=7,'Equivalencia BH-BMPT'!$D$8,IF(J1301=8,'Equivalencia BH-BMPT'!$D$9,IF(J1301=9,'Equivalencia BH-BMPT'!$D$10,IF(J1301=10,'Equivalencia BH-BMPT'!$D$11,IF(J1301=11,'Equivalencia BH-BMPT'!$D$12,IF(J1301=12,'Equivalencia BH-BMPT'!$D$13,IF(J1301=13,'Equivalencia BH-BMPT'!$D$14,IF(J1301=14,'Equivalencia BH-BMPT'!$D$15,IF(J1301=15,'Equivalencia BH-BMPT'!$D$16,IF(J1301=16,'Equivalencia BH-BMPT'!$D$17,IF(J1301=17,'Equivalencia BH-BMPT'!$D$18,IF(J1301=18,'Equivalencia BH-BMPT'!$D$19,IF(J1301=19,'Equivalencia BH-BMPT'!$D$20,IF(J1301=20,'Equivalencia BH-BMPT'!$D$21,IF(J1301=21,'Equivalencia BH-BMPT'!$D$22,IF(J1301=22,'Equivalencia BH-BMPT'!$D$23,IF(J1301=23,'Equivalencia BH-BMPT'!#REF!,IF(J1301=24,'Equivalencia BH-BMPT'!$D$25,IF(J1301=25,'Equivalencia BH-BMPT'!$D$26,IF(J1301=26,'Equivalencia BH-BMPT'!$D$27,IF(J1301=27,'Equivalencia BH-BMPT'!$D$28,IF(J1301=28,'Equivalencia BH-BMPT'!$D$29,IF(J1301=29,'Equivalencia BH-BMPT'!$D$30,IF(J1301=30,'Equivalencia BH-BMPT'!$D$31,IF(J1301=31,'Equivalencia BH-BMPT'!$D$32,IF(J1301=32,'Equivalencia BH-BMPT'!$D$33,IF(J1301=33,'Equivalencia BH-BMPT'!$D$34,IF(J1301=34,'Equivalencia BH-BMPT'!$D$35,IF(J1301=35,'Equivalencia BH-BMPT'!$D$36,IF(J1301=36,'Equivalencia BH-BMPT'!$D$37,IF(J1301=37,'Equivalencia BH-BMPT'!$D$38,IF(J1301=38,'Equivalencia BH-BMPT'!#REF!,IF(J1301=39,'Equivalencia BH-BMPT'!$D$40,IF(J1301=40,'Equivalencia BH-BMPT'!$D$41,IF(J1301=41,'Equivalencia BH-BMPT'!$D$42,IF(J1301=42,'Equivalencia BH-BMPT'!$D$43,IF(J1301=43,'Equivalencia BH-BMPT'!$D$44,IF(J1301=44,'Equivalencia BH-BMPT'!$D$45,IF(J1301=45,'Equivalencia BH-BMPT'!$D$46,"No ha seleccionado un número de programa")))))))))))))))))))))))))))))))))))))))))))))</f>
        <v>No ha seleccionado un número de programa</v>
      </c>
      <c r="L1301" s="20"/>
      <c r="M1301" s="17"/>
      <c r="N1301" s="24"/>
      <c r="O1301" s="21"/>
      <c r="P1301" s="85"/>
      <c r="Q1301" s="22"/>
      <c r="R1301" s="22"/>
      <c r="S1301" s="22"/>
      <c r="T1301" s="22">
        <f t="shared" si="69"/>
        <v>0</v>
      </c>
      <c r="U1301" s="22"/>
      <c r="V1301" s="23"/>
      <c r="W1301" s="23"/>
      <c r="X1301" s="23"/>
      <c r="Y1301" s="17"/>
      <c r="Z1301" s="17"/>
      <c r="AA1301" s="39"/>
      <c r="AB1301" s="17"/>
      <c r="AC1301" s="17"/>
      <c r="AD1301" s="17"/>
      <c r="AE1301" s="17"/>
      <c r="AF1301" s="40" t="e">
        <f t="shared" si="70"/>
        <v>#DIV/0!</v>
      </c>
      <c r="AG1301" s="41"/>
      <c r="AH1301" s="41" t="b">
        <f t="shared" si="71"/>
        <v>1</v>
      </c>
    </row>
    <row r="1302" spans="1:34" ht="44.25" hidden="1" customHeight="1" thickBot="1" x14ac:dyDescent="0.3">
      <c r="A1302" s="17"/>
      <c r="B1302" s="17"/>
      <c r="C1302" s="3"/>
      <c r="D1302" s="17"/>
      <c r="E1302" s="3" t="str">
        <f>IF(D1302=1,'Tipo '!$B$2,IF(D1302=2,'Tipo '!$B$3,IF(D1302=3,'Tipo '!$B$4,IF(D1302=4,'Tipo '!$B$5,IF(D1302=5,'Tipo '!$B$6,IF(D1302=6,'Tipo '!$B$7,IF(D1302=7,'Tipo '!$B$8,IF(D1302=8,'Tipo '!$B$9,IF(D1302=9,'Tipo '!$B$10,IF(D1302=10,'Tipo '!$B$11,IF(D1302=11,'Tipo '!$B$12,IF(D1302=12,'Tipo '!$B$13,IF(D1302=13,'Tipo '!$B$14,IF(D1302=14,'Tipo '!$B$15,IF(D1302=15,'Tipo '!$B$16,IF(D1302=16,'Tipo '!$B$17,IF(D1302=17,'Tipo '!$B$18,IF(D1302=18,'Tipo '!$B$19,IF(D1302=19,'Tipo '!$B$20,IF(D1302=20,'Tipo '!$B$21,"No ha seleccionado un tipo de contrato válido"))))))))))))))))))))</f>
        <v>No ha seleccionado un tipo de contrato válido</v>
      </c>
      <c r="F1302" s="3"/>
      <c r="G1302" s="3"/>
      <c r="H1302" s="19"/>
      <c r="I1302" s="19"/>
      <c r="J1302" s="8"/>
      <c r="K1302" s="38" t="str">
        <f>IF(J1302=1,'Equivalencia BH-BMPT'!$D$2,IF(J1302=2,'Equivalencia BH-BMPT'!$D$3,IF(J1302=3,'Equivalencia BH-BMPT'!$D$4,IF(J1302=4,'Equivalencia BH-BMPT'!$D$5,IF(J1302=5,'Equivalencia BH-BMPT'!$D$6,IF(J1302=6,'Equivalencia BH-BMPT'!$D$7,IF(J1302=7,'Equivalencia BH-BMPT'!$D$8,IF(J1302=8,'Equivalencia BH-BMPT'!$D$9,IF(J1302=9,'Equivalencia BH-BMPT'!$D$10,IF(J1302=10,'Equivalencia BH-BMPT'!$D$11,IF(J1302=11,'Equivalencia BH-BMPT'!$D$12,IF(J1302=12,'Equivalencia BH-BMPT'!$D$13,IF(J1302=13,'Equivalencia BH-BMPT'!$D$14,IF(J1302=14,'Equivalencia BH-BMPT'!$D$15,IF(J1302=15,'Equivalencia BH-BMPT'!$D$16,IF(J1302=16,'Equivalencia BH-BMPT'!$D$17,IF(J1302=17,'Equivalencia BH-BMPT'!$D$18,IF(J1302=18,'Equivalencia BH-BMPT'!$D$19,IF(J1302=19,'Equivalencia BH-BMPT'!$D$20,IF(J1302=20,'Equivalencia BH-BMPT'!$D$21,IF(J1302=21,'Equivalencia BH-BMPT'!$D$22,IF(J1302=22,'Equivalencia BH-BMPT'!$D$23,IF(J1302=23,'Equivalencia BH-BMPT'!#REF!,IF(J1302=24,'Equivalencia BH-BMPT'!$D$25,IF(J1302=25,'Equivalencia BH-BMPT'!$D$26,IF(J1302=26,'Equivalencia BH-BMPT'!$D$27,IF(J1302=27,'Equivalencia BH-BMPT'!$D$28,IF(J1302=28,'Equivalencia BH-BMPT'!$D$29,IF(J1302=29,'Equivalencia BH-BMPT'!$D$30,IF(J1302=30,'Equivalencia BH-BMPT'!$D$31,IF(J1302=31,'Equivalencia BH-BMPT'!$D$32,IF(J1302=32,'Equivalencia BH-BMPT'!$D$33,IF(J1302=33,'Equivalencia BH-BMPT'!$D$34,IF(J1302=34,'Equivalencia BH-BMPT'!$D$35,IF(J1302=35,'Equivalencia BH-BMPT'!$D$36,IF(J1302=36,'Equivalencia BH-BMPT'!$D$37,IF(J1302=37,'Equivalencia BH-BMPT'!$D$38,IF(J1302=38,'Equivalencia BH-BMPT'!#REF!,IF(J1302=39,'Equivalencia BH-BMPT'!$D$40,IF(J1302=40,'Equivalencia BH-BMPT'!$D$41,IF(J1302=41,'Equivalencia BH-BMPT'!$D$42,IF(J1302=42,'Equivalencia BH-BMPT'!$D$43,IF(J1302=43,'Equivalencia BH-BMPT'!$D$44,IF(J1302=44,'Equivalencia BH-BMPT'!$D$45,IF(J1302=45,'Equivalencia BH-BMPT'!$D$46,"No ha seleccionado un número de programa")))))))))))))))))))))))))))))))))))))))))))))</f>
        <v>No ha seleccionado un número de programa</v>
      </c>
      <c r="L1302" s="20"/>
      <c r="M1302" s="17"/>
      <c r="N1302" s="24"/>
      <c r="O1302" s="21"/>
      <c r="P1302" s="85"/>
      <c r="Q1302" s="22"/>
      <c r="R1302" s="22"/>
      <c r="S1302" s="22"/>
      <c r="T1302" s="22">
        <f t="shared" si="69"/>
        <v>0</v>
      </c>
      <c r="U1302" s="22"/>
      <c r="V1302" s="23"/>
      <c r="W1302" s="23"/>
      <c r="X1302" s="23"/>
      <c r="Y1302" s="17"/>
      <c r="Z1302" s="17"/>
      <c r="AA1302" s="39"/>
      <c r="AB1302" s="17"/>
      <c r="AC1302" s="17"/>
      <c r="AD1302" s="17"/>
      <c r="AE1302" s="17"/>
      <c r="AF1302" s="40" t="e">
        <f t="shared" si="70"/>
        <v>#DIV/0!</v>
      </c>
      <c r="AG1302" s="41"/>
      <c r="AH1302" s="41" t="b">
        <f t="shared" si="71"/>
        <v>1</v>
      </c>
    </row>
    <row r="1303" spans="1:34" ht="44.25" hidden="1" customHeight="1" thickBot="1" x14ac:dyDescent="0.3">
      <c r="A1303" s="17"/>
      <c r="B1303" s="17"/>
      <c r="C1303" s="3"/>
      <c r="D1303" s="17"/>
      <c r="E1303" s="3" t="str">
        <f>IF(D1303=1,'Tipo '!$B$2,IF(D1303=2,'Tipo '!$B$3,IF(D1303=3,'Tipo '!$B$4,IF(D1303=4,'Tipo '!$B$5,IF(D1303=5,'Tipo '!$B$6,IF(D1303=6,'Tipo '!$B$7,IF(D1303=7,'Tipo '!$B$8,IF(D1303=8,'Tipo '!$B$9,IF(D1303=9,'Tipo '!$B$10,IF(D1303=10,'Tipo '!$B$11,IF(D1303=11,'Tipo '!$B$12,IF(D1303=12,'Tipo '!$B$13,IF(D1303=13,'Tipo '!$B$14,IF(D1303=14,'Tipo '!$B$15,IF(D1303=15,'Tipo '!$B$16,IF(D1303=16,'Tipo '!$B$17,IF(D1303=17,'Tipo '!$B$18,IF(D1303=18,'Tipo '!$B$19,IF(D1303=19,'Tipo '!$B$20,IF(D1303=20,'Tipo '!$B$21,"No ha seleccionado un tipo de contrato válido"))))))))))))))))))))</f>
        <v>No ha seleccionado un tipo de contrato válido</v>
      </c>
      <c r="F1303" s="3"/>
      <c r="G1303" s="3"/>
      <c r="H1303" s="19"/>
      <c r="I1303" s="19"/>
      <c r="J1303" s="8"/>
      <c r="K1303" s="38" t="str">
        <f>IF(J1303=1,'Equivalencia BH-BMPT'!$D$2,IF(J1303=2,'Equivalencia BH-BMPT'!$D$3,IF(J1303=3,'Equivalencia BH-BMPT'!$D$4,IF(J1303=4,'Equivalencia BH-BMPT'!$D$5,IF(J1303=5,'Equivalencia BH-BMPT'!$D$6,IF(J1303=6,'Equivalencia BH-BMPT'!$D$7,IF(J1303=7,'Equivalencia BH-BMPT'!$D$8,IF(J1303=8,'Equivalencia BH-BMPT'!$D$9,IF(J1303=9,'Equivalencia BH-BMPT'!$D$10,IF(J1303=10,'Equivalencia BH-BMPT'!$D$11,IF(J1303=11,'Equivalencia BH-BMPT'!$D$12,IF(J1303=12,'Equivalencia BH-BMPT'!$D$13,IF(J1303=13,'Equivalencia BH-BMPT'!$D$14,IF(J1303=14,'Equivalencia BH-BMPT'!$D$15,IF(J1303=15,'Equivalencia BH-BMPT'!$D$16,IF(J1303=16,'Equivalencia BH-BMPT'!$D$17,IF(J1303=17,'Equivalencia BH-BMPT'!$D$18,IF(J1303=18,'Equivalencia BH-BMPT'!$D$19,IF(J1303=19,'Equivalencia BH-BMPT'!$D$20,IF(J1303=20,'Equivalencia BH-BMPT'!$D$21,IF(J1303=21,'Equivalencia BH-BMPT'!$D$22,IF(J1303=22,'Equivalencia BH-BMPT'!$D$23,IF(J1303=23,'Equivalencia BH-BMPT'!#REF!,IF(J1303=24,'Equivalencia BH-BMPT'!$D$25,IF(J1303=25,'Equivalencia BH-BMPT'!$D$26,IF(J1303=26,'Equivalencia BH-BMPT'!$D$27,IF(J1303=27,'Equivalencia BH-BMPT'!$D$28,IF(J1303=28,'Equivalencia BH-BMPT'!$D$29,IF(J1303=29,'Equivalencia BH-BMPT'!$D$30,IF(J1303=30,'Equivalencia BH-BMPT'!$D$31,IF(J1303=31,'Equivalencia BH-BMPT'!$D$32,IF(J1303=32,'Equivalencia BH-BMPT'!$D$33,IF(J1303=33,'Equivalencia BH-BMPT'!$D$34,IF(J1303=34,'Equivalencia BH-BMPT'!$D$35,IF(J1303=35,'Equivalencia BH-BMPT'!$D$36,IF(J1303=36,'Equivalencia BH-BMPT'!$D$37,IF(J1303=37,'Equivalencia BH-BMPT'!$D$38,IF(J1303=38,'Equivalencia BH-BMPT'!#REF!,IF(J1303=39,'Equivalencia BH-BMPT'!$D$40,IF(J1303=40,'Equivalencia BH-BMPT'!$D$41,IF(J1303=41,'Equivalencia BH-BMPT'!$D$42,IF(J1303=42,'Equivalencia BH-BMPT'!$D$43,IF(J1303=43,'Equivalencia BH-BMPT'!$D$44,IF(J1303=44,'Equivalencia BH-BMPT'!$D$45,IF(J1303=45,'Equivalencia BH-BMPT'!$D$46,"No ha seleccionado un número de programa")))))))))))))))))))))))))))))))))))))))))))))</f>
        <v>No ha seleccionado un número de programa</v>
      </c>
      <c r="L1303" s="20"/>
      <c r="M1303" s="17"/>
      <c r="N1303" s="24"/>
      <c r="O1303" s="21"/>
      <c r="P1303" s="85"/>
      <c r="Q1303" s="22"/>
      <c r="R1303" s="22"/>
      <c r="S1303" s="22"/>
      <c r="T1303" s="22">
        <f t="shared" si="69"/>
        <v>0</v>
      </c>
      <c r="U1303" s="22"/>
      <c r="V1303" s="23"/>
      <c r="W1303" s="23"/>
      <c r="X1303" s="23"/>
      <c r="Y1303" s="17"/>
      <c r="Z1303" s="17"/>
      <c r="AA1303" s="39"/>
      <c r="AB1303" s="17"/>
      <c r="AC1303" s="17"/>
      <c r="AD1303" s="17"/>
      <c r="AE1303" s="17"/>
      <c r="AF1303" s="40" t="e">
        <f t="shared" si="70"/>
        <v>#DIV/0!</v>
      </c>
      <c r="AG1303" s="41"/>
      <c r="AH1303" s="41" t="b">
        <f t="shared" si="71"/>
        <v>1</v>
      </c>
    </row>
    <row r="1304" spans="1:34" ht="44.25" hidden="1" customHeight="1" thickBot="1" x14ac:dyDescent="0.3">
      <c r="A1304" s="17"/>
      <c r="B1304" s="17"/>
      <c r="C1304" s="3"/>
      <c r="D1304" s="17"/>
      <c r="E1304" s="3" t="str">
        <f>IF(D1304=1,'Tipo '!$B$2,IF(D1304=2,'Tipo '!$B$3,IF(D1304=3,'Tipo '!$B$4,IF(D1304=4,'Tipo '!$B$5,IF(D1304=5,'Tipo '!$B$6,IF(D1304=6,'Tipo '!$B$7,IF(D1304=7,'Tipo '!$B$8,IF(D1304=8,'Tipo '!$B$9,IF(D1304=9,'Tipo '!$B$10,IF(D1304=10,'Tipo '!$B$11,IF(D1304=11,'Tipo '!$B$12,IF(D1304=12,'Tipo '!$B$13,IF(D1304=13,'Tipo '!$B$14,IF(D1304=14,'Tipo '!$B$15,IF(D1304=15,'Tipo '!$B$16,IF(D1304=16,'Tipo '!$B$17,IF(D1304=17,'Tipo '!$B$18,IF(D1304=18,'Tipo '!$B$19,IF(D1304=19,'Tipo '!$B$20,IF(D1304=20,'Tipo '!$B$21,"No ha seleccionado un tipo de contrato válido"))))))))))))))))))))</f>
        <v>No ha seleccionado un tipo de contrato válido</v>
      </c>
      <c r="F1304" s="3"/>
      <c r="G1304" s="3"/>
      <c r="H1304" s="19"/>
      <c r="I1304" s="19"/>
      <c r="J1304" s="8"/>
      <c r="K1304" s="38" t="str">
        <f>IF(J1304=1,'Equivalencia BH-BMPT'!$D$2,IF(J1304=2,'Equivalencia BH-BMPT'!$D$3,IF(J1304=3,'Equivalencia BH-BMPT'!$D$4,IF(J1304=4,'Equivalencia BH-BMPT'!$D$5,IF(J1304=5,'Equivalencia BH-BMPT'!$D$6,IF(J1304=6,'Equivalencia BH-BMPT'!$D$7,IF(J1304=7,'Equivalencia BH-BMPT'!$D$8,IF(J1304=8,'Equivalencia BH-BMPT'!$D$9,IF(J1304=9,'Equivalencia BH-BMPT'!$D$10,IF(J1304=10,'Equivalencia BH-BMPT'!$D$11,IF(J1304=11,'Equivalencia BH-BMPT'!$D$12,IF(J1304=12,'Equivalencia BH-BMPT'!$D$13,IF(J1304=13,'Equivalencia BH-BMPT'!$D$14,IF(J1304=14,'Equivalencia BH-BMPT'!$D$15,IF(J1304=15,'Equivalencia BH-BMPT'!$D$16,IF(J1304=16,'Equivalencia BH-BMPT'!$D$17,IF(J1304=17,'Equivalencia BH-BMPT'!$D$18,IF(J1304=18,'Equivalencia BH-BMPT'!$D$19,IF(J1304=19,'Equivalencia BH-BMPT'!$D$20,IF(J1304=20,'Equivalencia BH-BMPT'!$D$21,IF(J1304=21,'Equivalencia BH-BMPT'!$D$22,IF(J1304=22,'Equivalencia BH-BMPT'!$D$23,IF(J1304=23,'Equivalencia BH-BMPT'!#REF!,IF(J1304=24,'Equivalencia BH-BMPT'!$D$25,IF(J1304=25,'Equivalencia BH-BMPT'!$D$26,IF(J1304=26,'Equivalencia BH-BMPT'!$D$27,IF(J1304=27,'Equivalencia BH-BMPT'!$D$28,IF(J1304=28,'Equivalencia BH-BMPT'!$D$29,IF(J1304=29,'Equivalencia BH-BMPT'!$D$30,IF(J1304=30,'Equivalencia BH-BMPT'!$D$31,IF(J1304=31,'Equivalencia BH-BMPT'!$D$32,IF(J1304=32,'Equivalencia BH-BMPT'!$D$33,IF(J1304=33,'Equivalencia BH-BMPT'!$D$34,IF(J1304=34,'Equivalencia BH-BMPT'!$D$35,IF(J1304=35,'Equivalencia BH-BMPT'!$D$36,IF(J1304=36,'Equivalencia BH-BMPT'!$D$37,IF(J1304=37,'Equivalencia BH-BMPT'!$D$38,IF(J1304=38,'Equivalencia BH-BMPT'!#REF!,IF(J1304=39,'Equivalencia BH-BMPT'!$D$40,IF(J1304=40,'Equivalencia BH-BMPT'!$D$41,IF(J1304=41,'Equivalencia BH-BMPT'!$D$42,IF(J1304=42,'Equivalencia BH-BMPT'!$D$43,IF(J1304=43,'Equivalencia BH-BMPT'!$D$44,IF(J1304=44,'Equivalencia BH-BMPT'!$D$45,IF(J1304=45,'Equivalencia BH-BMPT'!$D$46,"No ha seleccionado un número de programa")))))))))))))))))))))))))))))))))))))))))))))</f>
        <v>No ha seleccionado un número de programa</v>
      </c>
      <c r="L1304" s="20"/>
      <c r="M1304" s="17"/>
      <c r="N1304" s="24"/>
      <c r="O1304" s="21"/>
      <c r="P1304" s="85"/>
      <c r="Q1304" s="22"/>
      <c r="R1304" s="22"/>
      <c r="S1304" s="22"/>
      <c r="T1304" s="22">
        <f t="shared" si="69"/>
        <v>0</v>
      </c>
      <c r="U1304" s="22"/>
      <c r="V1304" s="23"/>
      <c r="W1304" s="23"/>
      <c r="X1304" s="23"/>
      <c r="Y1304" s="17"/>
      <c r="Z1304" s="17"/>
      <c r="AA1304" s="39"/>
      <c r="AB1304" s="17"/>
      <c r="AC1304" s="17"/>
      <c r="AD1304" s="17"/>
      <c r="AE1304" s="17"/>
      <c r="AF1304" s="40" t="e">
        <f t="shared" si="70"/>
        <v>#DIV/0!</v>
      </c>
      <c r="AG1304" s="41"/>
      <c r="AH1304" s="41" t="b">
        <f t="shared" si="71"/>
        <v>1</v>
      </c>
    </row>
    <row r="1305" spans="1:34" ht="44.25" hidden="1" customHeight="1" thickBot="1" x14ac:dyDescent="0.3">
      <c r="A1305" s="17"/>
      <c r="B1305" s="17"/>
      <c r="C1305" s="3"/>
      <c r="D1305" s="17"/>
      <c r="E1305" s="3" t="str">
        <f>IF(D1305=1,'Tipo '!$B$2,IF(D1305=2,'Tipo '!$B$3,IF(D1305=3,'Tipo '!$B$4,IF(D1305=4,'Tipo '!$B$5,IF(D1305=5,'Tipo '!$B$6,IF(D1305=6,'Tipo '!$B$7,IF(D1305=7,'Tipo '!$B$8,IF(D1305=8,'Tipo '!$B$9,IF(D1305=9,'Tipo '!$B$10,IF(D1305=10,'Tipo '!$B$11,IF(D1305=11,'Tipo '!$B$12,IF(D1305=12,'Tipo '!$B$13,IF(D1305=13,'Tipo '!$B$14,IF(D1305=14,'Tipo '!$B$15,IF(D1305=15,'Tipo '!$B$16,IF(D1305=16,'Tipo '!$B$17,IF(D1305=17,'Tipo '!$B$18,IF(D1305=18,'Tipo '!$B$19,IF(D1305=19,'Tipo '!$B$20,IF(D1305=20,'Tipo '!$B$21,"No ha seleccionado un tipo de contrato válido"))))))))))))))))))))</f>
        <v>No ha seleccionado un tipo de contrato válido</v>
      </c>
      <c r="F1305" s="3"/>
      <c r="G1305" s="3"/>
      <c r="H1305" s="19"/>
      <c r="I1305" s="19"/>
      <c r="J1305" s="8"/>
      <c r="K1305" s="38" t="str">
        <f>IF(J1305=1,'Equivalencia BH-BMPT'!$D$2,IF(J1305=2,'Equivalencia BH-BMPT'!$D$3,IF(J1305=3,'Equivalencia BH-BMPT'!$D$4,IF(J1305=4,'Equivalencia BH-BMPT'!$D$5,IF(J1305=5,'Equivalencia BH-BMPT'!$D$6,IF(J1305=6,'Equivalencia BH-BMPT'!$D$7,IF(J1305=7,'Equivalencia BH-BMPT'!$D$8,IF(J1305=8,'Equivalencia BH-BMPT'!$D$9,IF(J1305=9,'Equivalencia BH-BMPT'!$D$10,IF(J1305=10,'Equivalencia BH-BMPT'!$D$11,IF(J1305=11,'Equivalencia BH-BMPT'!$D$12,IF(J1305=12,'Equivalencia BH-BMPT'!$D$13,IF(J1305=13,'Equivalencia BH-BMPT'!$D$14,IF(J1305=14,'Equivalencia BH-BMPT'!$D$15,IF(J1305=15,'Equivalencia BH-BMPT'!$D$16,IF(J1305=16,'Equivalencia BH-BMPT'!$D$17,IF(J1305=17,'Equivalencia BH-BMPT'!$D$18,IF(J1305=18,'Equivalencia BH-BMPT'!$D$19,IF(J1305=19,'Equivalencia BH-BMPT'!$D$20,IF(J1305=20,'Equivalencia BH-BMPT'!$D$21,IF(J1305=21,'Equivalencia BH-BMPT'!$D$22,IF(J1305=22,'Equivalencia BH-BMPT'!$D$23,IF(J1305=23,'Equivalencia BH-BMPT'!#REF!,IF(J1305=24,'Equivalencia BH-BMPT'!$D$25,IF(J1305=25,'Equivalencia BH-BMPT'!$D$26,IF(J1305=26,'Equivalencia BH-BMPT'!$D$27,IF(J1305=27,'Equivalencia BH-BMPT'!$D$28,IF(J1305=28,'Equivalencia BH-BMPT'!$D$29,IF(J1305=29,'Equivalencia BH-BMPT'!$D$30,IF(J1305=30,'Equivalencia BH-BMPT'!$D$31,IF(J1305=31,'Equivalencia BH-BMPT'!$D$32,IF(J1305=32,'Equivalencia BH-BMPT'!$D$33,IF(J1305=33,'Equivalencia BH-BMPT'!$D$34,IF(J1305=34,'Equivalencia BH-BMPT'!$D$35,IF(J1305=35,'Equivalencia BH-BMPT'!$D$36,IF(J1305=36,'Equivalencia BH-BMPT'!$D$37,IF(J1305=37,'Equivalencia BH-BMPT'!$D$38,IF(J1305=38,'Equivalencia BH-BMPT'!#REF!,IF(J1305=39,'Equivalencia BH-BMPT'!$D$40,IF(J1305=40,'Equivalencia BH-BMPT'!$D$41,IF(J1305=41,'Equivalencia BH-BMPT'!$D$42,IF(J1305=42,'Equivalencia BH-BMPT'!$D$43,IF(J1305=43,'Equivalencia BH-BMPT'!$D$44,IF(J1305=44,'Equivalencia BH-BMPT'!$D$45,IF(J1305=45,'Equivalencia BH-BMPT'!$D$46,"No ha seleccionado un número de programa")))))))))))))))))))))))))))))))))))))))))))))</f>
        <v>No ha seleccionado un número de programa</v>
      </c>
      <c r="L1305" s="20"/>
      <c r="M1305" s="17"/>
      <c r="N1305" s="24"/>
      <c r="O1305" s="21"/>
      <c r="P1305" s="85"/>
      <c r="Q1305" s="22"/>
      <c r="R1305" s="22"/>
      <c r="S1305" s="22"/>
      <c r="T1305" s="22">
        <f t="shared" si="69"/>
        <v>0</v>
      </c>
      <c r="U1305" s="22"/>
      <c r="V1305" s="23"/>
      <c r="W1305" s="23"/>
      <c r="X1305" s="23"/>
      <c r="Y1305" s="17"/>
      <c r="Z1305" s="17"/>
      <c r="AA1305" s="39"/>
      <c r="AB1305" s="17"/>
      <c r="AC1305" s="17"/>
      <c r="AD1305" s="17"/>
      <c r="AE1305" s="17"/>
      <c r="AF1305" s="40" t="e">
        <f t="shared" si="70"/>
        <v>#DIV/0!</v>
      </c>
      <c r="AG1305" s="41"/>
      <c r="AH1305" s="41" t="b">
        <f t="shared" si="71"/>
        <v>1</v>
      </c>
    </row>
    <row r="1306" spans="1:34" ht="44.25" hidden="1" customHeight="1" thickBot="1" x14ac:dyDescent="0.3">
      <c r="A1306" s="17"/>
      <c r="B1306" s="17"/>
      <c r="C1306" s="3"/>
      <c r="D1306" s="17"/>
      <c r="E1306" s="3" t="str">
        <f>IF(D1306=1,'Tipo '!$B$2,IF(D1306=2,'Tipo '!$B$3,IF(D1306=3,'Tipo '!$B$4,IF(D1306=4,'Tipo '!$B$5,IF(D1306=5,'Tipo '!$B$6,IF(D1306=6,'Tipo '!$B$7,IF(D1306=7,'Tipo '!$B$8,IF(D1306=8,'Tipo '!$B$9,IF(D1306=9,'Tipo '!$B$10,IF(D1306=10,'Tipo '!$B$11,IF(D1306=11,'Tipo '!$B$12,IF(D1306=12,'Tipo '!$B$13,IF(D1306=13,'Tipo '!$B$14,IF(D1306=14,'Tipo '!$B$15,IF(D1306=15,'Tipo '!$B$16,IF(D1306=16,'Tipo '!$B$17,IF(D1306=17,'Tipo '!$B$18,IF(D1306=18,'Tipo '!$B$19,IF(D1306=19,'Tipo '!$B$20,IF(D1306=20,'Tipo '!$B$21,"No ha seleccionado un tipo de contrato válido"))))))))))))))))))))</f>
        <v>No ha seleccionado un tipo de contrato válido</v>
      </c>
      <c r="F1306" s="3"/>
      <c r="G1306" s="3"/>
      <c r="H1306" s="19"/>
      <c r="I1306" s="19"/>
      <c r="J1306" s="8"/>
      <c r="K1306" s="38" t="str">
        <f>IF(J1306=1,'Equivalencia BH-BMPT'!$D$2,IF(J1306=2,'Equivalencia BH-BMPT'!$D$3,IF(J1306=3,'Equivalencia BH-BMPT'!$D$4,IF(J1306=4,'Equivalencia BH-BMPT'!$D$5,IF(J1306=5,'Equivalencia BH-BMPT'!$D$6,IF(J1306=6,'Equivalencia BH-BMPT'!$D$7,IF(J1306=7,'Equivalencia BH-BMPT'!$D$8,IF(J1306=8,'Equivalencia BH-BMPT'!$D$9,IF(J1306=9,'Equivalencia BH-BMPT'!$D$10,IF(J1306=10,'Equivalencia BH-BMPT'!$D$11,IF(J1306=11,'Equivalencia BH-BMPT'!$D$12,IF(J1306=12,'Equivalencia BH-BMPT'!$D$13,IF(J1306=13,'Equivalencia BH-BMPT'!$D$14,IF(J1306=14,'Equivalencia BH-BMPT'!$D$15,IF(J1306=15,'Equivalencia BH-BMPT'!$D$16,IF(J1306=16,'Equivalencia BH-BMPT'!$D$17,IF(J1306=17,'Equivalencia BH-BMPT'!$D$18,IF(J1306=18,'Equivalencia BH-BMPT'!$D$19,IF(J1306=19,'Equivalencia BH-BMPT'!$D$20,IF(J1306=20,'Equivalencia BH-BMPT'!$D$21,IF(J1306=21,'Equivalencia BH-BMPT'!$D$22,IF(J1306=22,'Equivalencia BH-BMPT'!$D$23,IF(J1306=23,'Equivalencia BH-BMPT'!#REF!,IF(J1306=24,'Equivalencia BH-BMPT'!$D$25,IF(J1306=25,'Equivalencia BH-BMPT'!$D$26,IF(J1306=26,'Equivalencia BH-BMPT'!$D$27,IF(J1306=27,'Equivalencia BH-BMPT'!$D$28,IF(J1306=28,'Equivalencia BH-BMPT'!$D$29,IF(J1306=29,'Equivalencia BH-BMPT'!$D$30,IF(J1306=30,'Equivalencia BH-BMPT'!$D$31,IF(J1306=31,'Equivalencia BH-BMPT'!$D$32,IF(J1306=32,'Equivalencia BH-BMPT'!$D$33,IF(J1306=33,'Equivalencia BH-BMPT'!$D$34,IF(J1306=34,'Equivalencia BH-BMPT'!$D$35,IF(J1306=35,'Equivalencia BH-BMPT'!$D$36,IF(J1306=36,'Equivalencia BH-BMPT'!$D$37,IF(J1306=37,'Equivalencia BH-BMPT'!$D$38,IF(J1306=38,'Equivalencia BH-BMPT'!#REF!,IF(J1306=39,'Equivalencia BH-BMPT'!$D$40,IF(J1306=40,'Equivalencia BH-BMPT'!$D$41,IF(J1306=41,'Equivalencia BH-BMPT'!$D$42,IF(J1306=42,'Equivalencia BH-BMPT'!$D$43,IF(J1306=43,'Equivalencia BH-BMPT'!$D$44,IF(J1306=44,'Equivalencia BH-BMPT'!$D$45,IF(J1306=45,'Equivalencia BH-BMPT'!$D$46,"No ha seleccionado un número de programa")))))))))))))))))))))))))))))))))))))))))))))</f>
        <v>No ha seleccionado un número de programa</v>
      </c>
      <c r="L1306" s="20"/>
      <c r="M1306" s="17"/>
      <c r="N1306" s="24"/>
      <c r="O1306" s="21"/>
      <c r="P1306" s="85"/>
      <c r="Q1306" s="22"/>
      <c r="R1306" s="22"/>
      <c r="S1306" s="22"/>
      <c r="T1306" s="22">
        <f t="shared" si="69"/>
        <v>0</v>
      </c>
      <c r="U1306" s="22"/>
      <c r="V1306" s="23"/>
      <c r="W1306" s="23"/>
      <c r="X1306" s="23"/>
      <c r="Y1306" s="17"/>
      <c r="Z1306" s="17"/>
      <c r="AA1306" s="39"/>
      <c r="AB1306" s="17"/>
      <c r="AC1306" s="17"/>
      <c r="AD1306" s="17"/>
      <c r="AE1306" s="17"/>
      <c r="AF1306" s="40" t="e">
        <f t="shared" si="70"/>
        <v>#DIV/0!</v>
      </c>
      <c r="AG1306" s="41"/>
      <c r="AH1306" s="41" t="b">
        <f t="shared" si="71"/>
        <v>1</v>
      </c>
    </row>
    <row r="1307" spans="1:34" ht="44.25" hidden="1" customHeight="1" thickBot="1" x14ac:dyDescent="0.3">
      <c r="A1307" s="17"/>
      <c r="B1307" s="17"/>
      <c r="C1307" s="3"/>
      <c r="D1307" s="17"/>
      <c r="E1307" s="3" t="str">
        <f>IF(D1307=1,'Tipo '!$B$2,IF(D1307=2,'Tipo '!$B$3,IF(D1307=3,'Tipo '!$B$4,IF(D1307=4,'Tipo '!$B$5,IF(D1307=5,'Tipo '!$B$6,IF(D1307=6,'Tipo '!$B$7,IF(D1307=7,'Tipo '!$B$8,IF(D1307=8,'Tipo '!$B$9,IF(D1307=9,'Tipo '!$B$10,IF(D1307=10,'Tipo '!$B$11,IF(D1307=11,'Tipo '!$B$12,IF(D1307=12,'Tipo '!$B$13,IF(D1307=13,'Tipo '!$B$14,IF(D1307=14,'Tipo '!$B$15,IF(D1307=15,'Tipo '!$B$16,IF(D1307=16,'Tipo '!$B$17,IF(D1307=17,'Tipo '!$B$18,IF(D1307=18,'Tipo '!$B$19,IF(D1307=19,'Tipo '!$B$20,IF(D1307=20,'Tipo '!$B$21,"No ha seleccionado un tipo de contrato válido"))))))))))))))))))))</f>
        <v>No ha seleccionado un tipo de contrato válido</v>
      </c>
      <c r="F1307" s="3"/>
      <c r="G1307" s="3"/>
      <c r="H1307" s="19"/>
      <c r="I1307" s="19"/>
      <c r="J1307" s="8"/>
      <c r="K1307" s="38" t="str">
        <f>IF(J1307=1,'Equivalencia BH-BMPT'!$D$2,IF(J1307=2,'Equivalencia BH-BMPT'!$D$3,IF(J1307=3,'Equivalencia BH-BMPT'!$D$4,IF(J1307=4,'Equivalencia BH-BMPT'!$D$5,IF(J1307=5,'Equivalencia BH-BMPT'!$D$6,IF(J1307=6,'Equivalencia BH-BMPT'!$D$7,IF(J1307=7,'Equivalencia BH-BMPT'!$D$8,IF(J1307=8,'Equivalencia BH-BMPT'!$D$9,IF(J1307=9,'Equivalencia BH-BMPT'!$D$10,IF(J1307=10,'Equivalencia BH-BMPT'!$D$11,IF(J1307=11,'Equivalencia BH-BMPT'!$D$12,IF(J1307=12,'Equivalencia BH-BMPT'!$D$13,IF(J1307=13,'Equivalencia BH-BMPT'!$D$14,IF(J1307=14,'Equivalencia BH-BMPT'!$D$15,IF(J1307=15,'Equivalencia BH-BMPT'!$D$16,IF(J1307=16,'Equivalencia BH-BMPT'!$D$17,IF(J1307=17,'Equivalencia BH-BMPT'!$D$18,IF(J1307=18,'Equivalencia BH-BMPT'!$D$19,IF(J1307=19,'Equivalencia BH-BMPT'!$D$20,IF(J1307=20,'Equivalencia BH-BMPT'!$D$21,IF(J1307=21,'Equivalencia BH-BMPT'!$D$22,IF(J1307=22,'Equivalencia BH-BMPT'!$D$23,IF(J1307=23,'Equivalencia BH-BMPT'!#REF!,IF(J1307=24,'Equivalencia BH-BMPT'!$D$25,IF(J1307=25,'Equivalencia BH-BMPT'!$D$26,IF(J1307=26,'Equivalencia BH-BMPT'!$D$27,IF(J1307=27,'Equivalencia BH-BMPT'!$D$28,IF(J1307=28,'Equivalencia BH-BMPT'!$D$29,IF(J1307=29,'Equivalencia BH-BMPT'!$D$30,IF(J1307=30,'Equivalencia BH-BMPT'!$D$31,IF(J1307=31,'Equivalencia BH-BMPT'!$D$32,IF(J1307=32,'Equivalencia BH-BMPT'!$D$33,IF(J1307=33,'Equivalencia BH-BMPT'!$D$34,IF(J1307=34,'Equivalencia BH-BMPT'!$D$35,IF(J1307=35,'Equivalencia BH-BMPT'!$D$36,IF(J1307=36,'Equivalencia BH-BMPT'!$D$37,IF(J1307=37,'Equivalencia BH-BMPT'!$D$38,IF(J1307=38,'Equivalencia BH-BMPT'!#REF!,IF(J1307=39,'Equivalencia BH-BMPT'!$D$40,IF(J1307=40,'Equivalencia BH-BMPT'!$D$41,IF(J1307=41,'Equivalencia BH-BMPT'!$D$42,IF(J1307=42,'Equivalencia BH-BMPT'!$D$43,IF(J1307=43,'Equivalencia BH-BMPT'!$D$44,IF(J1307=44,'Equivalencia BH-BMPT'!$D$45,IF(J1307=45,'Equivalencia BH-BMPT'!$D$46,"No ha seleccionado un número de programa")))))))))))))))))))))))))))))))))))))))))))))</f>
        <v>No ha seleccionado un número de programa</v>
      </c>
      <c r="L1307" s="20"/>
      <c r="M1307" s="17"/>
      <c r="N1307" s="24"/>
      <c r="O1307" s="21"/>
      <c r="P1307" s="85"/>
      <c r="Q1307" s="22"/>
      <c r="R1307" s="22"/>
      <c r="S1307" s="22"/>
      <c r="T1307" s="22">
        <f t="shared" si="69"/>
        <v>0</v>
      </c>
      <c r="U1307" s="22"/>
      <c r="V1307" s="23"/>
      <c r="W1307" s="23"/>
      <c r="X1307" s="23"/>
      <c r="Y1307" s="17"/>
      <c r="Z1307" s="17"/>
      <c r="AA1307" s="39"/>
      <c r="AB1307" s="17"/>
      <c r="AC1307" s="17"/>
      <c r="AD1307" s="17"/>
      <c r="AE1307" s="17"/>
      <c r="AF1307" s="40" t="e">
        <f t="shared" si="70"/>
        <v>#DIV/0!</v>
      </c>
      <c r="AG1307" s="41"/>
      <c r="AH1307" s="41" t="b">
        <f t="shared" si="71"/>
        <v>1</v>
      </c>
    </row>
    <row r="1308" spans="1:34" ht="44.25" hidden="1" customHeight="1" thickBot="1" x14ac:dyDescent="0.3">
      <c r="A1308" s="17"/>
      <c r="B1308" s="17"/>
      <c r="C1308" s="3"/>
      <c r="D1308" s="17"/>
      <c r="E1308" s="3" t="str">
        <f>IF(D1308=1,'Tipo '!$B$2,IF(D1308=2,'Tipo '!$B$3,IF(D1308=3,'Tipo '!$B$4,IF(D1308=4,'Tipo '!$B$5,IF(D1308=5,'Tipo '!$B$6,IF(D1308=6,'Tipo '!$B$7,IF(D1308=7,'Tipo '!$B$8,IF(D1308=8,'Tipo '!$B$9,IF(D1308=9,'Tipo '!$B$10,IF(D1308=10,'Tipo '!$B$11,IF(D1308=11,'Tipo '!$B$12,IF(D1308=12,'Tipo '!$B$13,IF(D1308=13,'Tipo '!$B$14,IF(D1308=14,'Tipo '!$B$15,IF(D1308=15,'Tipo '!$B$16,IF(D1308=16,'Tipo '!$B$17,IF(D1308=17,'Tipo '!$B$18,IF(D1308=18,'Tipo '!$B$19,IF(D1308=19,'Tipo '!$B$20,IF(D1308=20,'Tipo '!$B$21,"No ha seleccionado un tipo de contrato válido"))))))))))))))))))))</f>
        <v>No ha seleccionado un tipo de contrato válido</v>
      </c>
      <c r="F1308" s="3"/>
      <c r="G1308" s="3"/>
      <c r="H1308" s="19"/>
      <c r="I1308" s="19"/>
      <c r="J1308" s="8"/>
      <c r="K1308" s="38" t="str">
        <f>IF(J1308=1,'Equivalencia BH-BMPT'!$D$2,IF(J1308=2,'Equivalencia BH-BMPT'!$D$3,IF(J1308=3,'Equivalencia BH-BMPT'!$D$4,IF(J1308=4,'Equivalencia BH-BMPT'!$D$5,IF(J1308=5,'Equivalencia BH-BMPT'!$D$6,IF(J1308=6,'Equivalencia BH-BMPT'!$D$7,IF(J1308=7,'Equivalencia BH-BMPT'!$D$8,IF(J1308=8,'Equivalencia BH-BMPT'!$D$9,IF(J1308=9,'Equivalencia BH-BMPT'!$D$10,IF(J1308=10,'Equivalencia BH-BMPT'!$D$11,IF(J1308=11,'Equivalencia BH-BMPT'!$D$12,IF(J1308=12,'Equivalencia BH-BMPT'!$D$13,IF(J1308=13,'Equivalencia BH-BMPT'!$D$14,IF(J1308=14,'Equivalencia BH-BMPT'!$D$15,IF(J1308=15,'Equivalencia BH-BMPT'!$D$16,IF(J1308=16,'Equivalencia BH-BMPT'!$D$17,IF(J1308=17,'Equivalencia BH-BMPT'!$D$18,IF(J1308=18,'Equivalencia BH-BMPT'!$D$19,IF(J1308=19,'Equivalencia BH-BMPT'!$D$20,IF(J1308=20,'Equivalencia BH-BMPT'!$D$21,IF(J1308=21,'Equivalencia BH-BMPT'!$D$22,IF(J1308=22,'Equivalencia BH-BMPT'!$D$23,IF(J1308=23,'Equivalencia BH-BMPT'!#REF!,IF(J1308=24,'Equivalencia BH-BMPT'!$D$25,IF(J1308=25,'Equivalencia BH-BMPT'!$D$26,IF(J1308=26,'Equivalencia BH-BMPT'!$D$27,IF(J1308=27,'Equivalencia BH-BMPT'!$D$28,IF(J1308=28,'Equivalencia BH-BMPT'!$D$29,IF(J1308=29,'Equivalencia BH-BMPT'!$D$30,IF(J1308=30,'Equivalencia BH-BMPT'!$D$31,IF(J1308=31,'Equivalencia BH-BMPT'!$D$32,IF(J1308=32,'Equivalencia BH-BMPT'!$D$33,IF(J1308=33,'Equivalencia BH-BMPT'!$D$34,IF(J1308=34,'Equivalencia BH-BMPT'!$D$35,IF(J1308=35,'Equivalencia BH-BMPT'!$D$36,IF(J1308=36,'Equivalencia BH-BMPT'!$D$37,IF(J1308=37,'Equivalencia BH-BMPT'!$D$38,IF(J1308=38,'Equivalencia BH-BMPT'!#REF!,IF(J1308=39,'Equivalencia BH-BMPT'!$D$40,IF(J1308=40,'Equivalencia BH-BMPT'!$D$41,IF(J1308=41,'Equivalencia BH-BMPT'!$D$42,IF(J1308=42,'Equivalencia BH-BMPT'!$D$43,IF(J1308=43,'Equivalencia BH-BMPT'!$D$44,IF(J1308=44,'Equivalencia BH-BMPT'!$D$45,IF(J1308=45,'Equivalencia BH-BMPT'!$D$46,"No ha seleccionado un número de programa")))))))))))))))))))))))))))))))))))))))))))))</f>
        <v>No ha seleccionado un número de programa</v>
      </c>
      <c r="L1308" s="20"/>
      <c r="M1308" s="17"/>
      <c r="N1308" s="24"/>
      <c r="O1308" s="21"/>
      <c r="P1308" s="85"/>
      <c r="Q1308" s="22"/>
      <c r="R1308" s="22"/>
      <c r="S1308" s="22"/>
      <c r="T1308" s="22">
        <f t="shared" si="69"/>
        <v>0</v>
      </c>
      <c r="U1308" s="22"/>
      <c r="V1308" s="23"/>
      <c r="W1308" s="23"/>
      <c r="X1308" s="23"/>
      <c r="Y1308" s="17"/>
      <c r="Z1308" s="17"/>
      <c r="AA1308" s="39"/>
      <c r="AB1308" s="17"/>
      <c r="AC1308" s="17"/>
      <c r="AD1308" s="17"/>
      <c r="AE1308" s="17"/>
      <c r="AF1308" s="40" t="e">
        <f t="shared" si="70"/>
        <v>#DIV/0!</v>
      </c>
      <c r="AG1308" s="41"/>
      <c r="AH1308" s="41" t="b">
        <f t="shared" si="71"/>
        <v>1</v>
      </c>
    </row>
    <row r="1309" spans="1:34" ht="44.25" hidden="1" customHeight="1" thickBot="1" x14ac:dyDescent="0.3">
      <c r="A1309" s="17"/>
      <c r="B1309" s="17"/>
      <c r="C1309" s="3"/>
      <c r="D1309" s="17"/>
      <c r="E1309" s="3" t="str">
        <f>IF(D1309=1,'Tipo '!$B$2,IF(D1309=2,'Tipo '!$B$3,IF(D1309=3,'Tipo '!$B$4,IF(D1309=4,'Tipo '!$B$5,IF(D1309=5,'Tipo '!$B$6,IF(D1309=6,'Tipo '!$B$7,IF(D1309=7,'Tipo '!$B$8,IF(D1309=8,'Tipo '!$B$9,IF(D1309=9,'Tipo '!$B$10,IF(D1309=10,'Tipo '!$B$11,IF(D1309=11,'Tipo '!$B$12,IF(D1309=12,'Tipo '!$B$13,IF(D1309=13,'Tipo '!$B$14,IF(D1309=14,'Tipo '!$B$15,IF(D1309=15,'Tipo '!$B$16,IF(D1309=16,'Tipo '!$B$17,IF(D1309=17,'Tipo '!$B$18,IF(D1309=18,'Tipo '!$B$19,IF(D1309=19,'Tipo '!$B$20,IF(D1309=20,'Tipo '!$B$21,"No ha seleccionado un tipo de contrato válido"))))))))))))))))))))</f>
        <v>No ha seleccionado un tipo de contrato válido</v>
      </c>
      <c r="F1309" s="3"/>
      <c r="G1309" s="3"/>
      <c r="H1309" s="19"/>
      <c r="I1309" s="19"/>
      <c r="J1309" s="8"/>
      <c r="K1309" s="38" t="str">
        <f>IF(J1309=1,'Equivalencia BH-BMPT'!$D$2,IF(J1309=2,'Equivalencia BH-BMPT'!$D$3,IF(J1309=3,'Equivalencia BH-BMPT'!$D$4,IF(J1309=4,'Equivalencia BH-BMPT'!$D$5,IF(J1309=5,'Equivalencia BH-BMPT'!$D$6,IF(J1309=6,'Equivalencia BH-BMPT'!$D$7,IF(J1309=7,'Equivalencia BH-BMPT'!$D$8,IF(J1309=8,'Equivalencia BH-BMPT'!$D$9,IF(J1309=9,'Equivalencia BH-BMPT'!$D$10,IF(J1309=10,'Equivalencia BH-BMPT'!$D$11,IF(J1309=11,'Equivalencia BH-BMPT'!$D$12,IF(J1309=12,'Equivalencia BH-BMPT'!$D$13,IF(J1309=13,'Equivalencia BH-BMPT'!$D$14,IF(J1309=14,'Equivalencia BH-BMPT'!$D$15,IF(J1309=15,'Equivalencia BH-BMPT'!$D$16,IF(J1309=16,'Equivalencia BH-BMPT'!$D$17,IF(J1309=17,'Equivalencia BH-BMPT'!$D$18,IF(J1309=18,'Equivalencia BH-BMPT'!$D$19,IF(J1309=19,'Equivalencia BH-BMPT'!$D$20,IF(J1309=20,'Equivalencia BH-BMPT'!$D$21,IF(J1309=21,'Equivalencia BH-BMPT'!$D$22,IF(J1309=22,'Equivalencia BH-BMPT'!$D$23,IF(J1309=23,'Equivalencia BH-BMPT'!#REF!,IF(J1309=24,'Equivalencia BH-BMPT'!$D$25,IF(J1309=25,'Equivalencia BH-BMPT'!$D$26,IF(J1309=26,'Equivalencia BH-BMPT'!$D$27,IF(J1309=27,'Equivalencia BH-BMPT'!$D$28,IF(J1309=28,'Equivalencia BH-BMPT'!$D$29,IF(J1309=29,'Equivalencia BH-BMPT'!$D$30,IF(J1309=30,'Equivalencia BH-BMPT'!$D$31,IF(J1309=31,'Equivalencia BH-BMPT'!$D$32,IF(J1309=32,'Equivalencia BH-BMPT'!$D$33,IF(J1309=33,'Equivalencia BH-BMPT'!$D$34,IF(J1309=34,'Equivalencia BH-BMPT'!$D$35,IF(J1309=35,'Equivalencia BH-BMPT'!$D$36,IF(J1309=36,'Equivalencia BH-BMPT'!$D$37,IF(J1309=37,'Equivalencia BH-BMPT'!$D$38,IF(J1309=38,'Equivalencia BH-BMPT'!#REF!,IF(J1309=39,'Equivalencia BH-BMPT'!$D$40,IF(J1309=40,'Equivalencia BH-BMPT'!$D$41,IF(J1309=41,'Equivalencia BH-BMPT'!$D$42,IF(J1309=42,'Equivalencia BH-BMPT'!$D$43,IF(J1309=43,'Equivalencia BH-BMPT'!$D$44,IF(J1309=44,'Equivalencia BH-BMPT'!$D$45,IF(J1309=45,'Equivalencia BH-BMPT'!$D$46,"No ha seleccionado un número de programa")))))))))))))))))))))))))))))))))))))))))))))</f>
        <v>No ha seleccionado un número de programa</v>
      </c>
      <c r="L1309" s="20"/>
      <c r="M1309" s="17"/>
      <c r="N1309" s="24"/>
      <c r="O1309" s="21"/>
      <c r="P1309" s="85"/>
      <c r="Q1309" s="22"/>
      <c r="R1309" s="22"/>
      <c r="S1309" s="22"/>
      <c r="T1309" s="22">
        <f t="shared" si="69"/>
        <v>0</v>
      </c>
      <c r="U1309" s="22"/>
      <c r="V1309" s="23"/>
      <c r="W1309" s="23"/>
      <c r="X1309" s="23"/>
      <c r="Y1309" s="17"/>
      <c r="Z1309" s="17"/>
      <c r="AA1309" s="39"/>
      <c r="AB1309" s="17"/>
      <c r="AC1309" s="17"/>
      <c r="AD1309" s="17"/>
      <c r="AE1309" s="17"/>
      <c r="AF1309" s="40" t="e">
        <f t="shared" si="70"/>
        <v>#DIV/0!</v>
      </c>
      <c r="AG1309" s="41"/>
      <c r="AH1309" s="41" t="b">
        <f t="shared" si="71"/>
        <v>1</v>
      </c>
    </row>
    <row r="1310" spans="1:34" ht="44.25" hidden="1" customHeight="1" thickBot="1" x14ac:dyDescent="0.3">
      <c r="A1310" s="17"/>
      <c r="B1310" s="17"/>
      <c r="C1310" s="3"/>
      <c r="D1310" s="17"/>
      <c r="E1310" s="3" t="str">
        <f>IF(D1310=1,'Tipo '!$B$2,IF(D1310=2,'Tipo '!$B$3,IF(D1310=3,'Tipo '!$B$4,IF(D1310=4,'Tipo '!$B$5,IF(D1310=5,'Tipo '!$B$6,IF(D1310=6,'Tipo '!$B$7,IF(D1310=7,'Tipo '!$B$8,IF(D1310=8,'Tipo '!$B$9,IF(D1310=9,'Tipo '!$B$10,IF(D1310=10,'Tipo '!$B$11,IF(D1310=11,'Tipo '!$B$12,IF(D1310=12,'Tipo '!$B$13,IF(D1310=13,'Tipo '!$B$14,IF(D1310=14,'Tipo '!$B$15,IF(D1310=15,'Tipo '!$B$16,IF(D1310=16,'Tipo '!$B$17,IF(D1310=17,'Tipo '!$B$18,IF(D1310=18,'Tipo '!$B$19,IF(D1310=19,'Tipo '!$B$20,IF(D1310=20,'Tipo '!$B$21,"No ha seleccionado un tipo de contrato válido"))))))))))))))))))))</f>
        <v>No ha seleccionado un tipo de contrato válido</v>
      </c>
      <c r="F1310" s="3"/>
      <c r="G1310" s="3"/>
      <c r="H1310" s="19"/>
      <c r="I1310" s="19"/>
      <c r="J1310" s="8"/>
      <c r="K1310" s="38" t="str">
        <f>IF(J1310=1,'Equivalencia BH-BMPT'!$D$2,IF(J1310=2,'Equivalencia BH-BMPT'!$D$3,IF(J1310=3,'Equivalencia BH-BMPT'!$D$4,IF(J1310=4,'Equivalencia BH-BMPT'!$D$5,IF(J1310=5,'Equivalencia BH-BMPT'!$D$6,IF(J1310=6,'Equivalencia BH-BMPT'!$D$7,IF(J1310=7,'Equivalencia BH-BMPT'!$D$8,IF(J1310=8,'Equivalencia BH-BMPT'!$D$9,IF(J1310=9,'Equivalencia BH-BMPT'!$D$10,IF(J1310=10,'Equivalencia BH-BMPT'!$D$11,IF(J1310=11,'Equivalencia BH-BMPT'!$D$12,IF(J1310=12,'Equivalencia BH-BMPT'!$D$13,IF(J1310=13,'Equivalencia BH-BMPT'!$D$14,IF(J1310=14,'Equivalencia BH-BMPT'!$D$15,IF(J1310=15,'Equivalencia BH-BMPT'!$D$16,IF(J1310=16,'Equivalencia BH-BMPT'!$D$17,IF(J1310=17,'Equivalencia BH-BMPT'!$D$18,IF(J1310=18,'Equivalencia BH-BMPT'!$D$19,IF(J1310=19,'Equivalencia BH-BMPT'!$D$20,IF(J1310=20,'Equivalencia BH-BMPT'!$D$21,IF(J1310=21,'Equivalencia BH-BMPT'!$D$22,IF(J1310=22,'Equivalencia BH-BMPT'!$D$23,IF(J1310=23,'Equivalencia BH-BMPT'!#REF!,IF(J1310=24,'Equivalencia BH-BMPT'!$D$25,IF(J1310=25,'Equivalencia BH-BMPT'!$D$26,IF(J1310=26,'Equivalencia BH-BMPT'!$D$27,IF(J1310=27,'Equivalencia BH-BMPT'!$D$28,IF(J1310=28,'Equivalencia BH-BMPT'!$D$29,IF(J1310=29,'Equivalencia BH-BMPT'!$D$30,IF(J1310=30,'Equivalencia BH-BMPT'!$D$31,IF(J1310=31,'Equivalencia BH-BMPT'!$D$32,IF(J1310=32,'Equivalencia BH-BMPT'!$D$33,IF(J1310=33,'Equivalencia BH-BMPT'!$D$34,IF(J1310=34,'Equivalencia BH-BMPT'!$D$35,IF(J1310=35,'Equivalencia BH-BMPT'!$D$36,IF(J1310=36,'Equivalencia BH-BMPT'!$D$37,IF(J1310=37,'Equivalencia BH-BMPT'!$D$38,IF(J1310=38,'Equivalencia BH-BMPT'!#REF!,IF(J1310=39,'Equivalencia BH-BMPT'!$D$40,IF(J1310=40,'Equivalencia BH-BMPT'!$D$41,IF(J1310=41,'Equivalencia BH-BMPT'!$D$42,IF(J1310=42,'Equivalencia BH-BMPT'!$D$43,IF(J1310=43,'Equivalencia BH-BMPT'!$D$44,IF(J1310=44,'Equivalencia BH-BMPT'!$D$45,IF(J1310=45,'Equivalencia BH-BMPT'!$D$46,"No ha seleccionado un número de programa")))))))))))))))))))))))))))))))))))))))))))))</f>
        <v>No ha seleccionado un número de programa</v>
      </c>
      <c r="L1310" s="20"/>
      <c r="M1310" s="17"/>
      <c r="N1310" s="24"/>
      <c r="O1310" s="21"/>
      <c r="P1310" s="85"/>
      <c r="Q1310" s="22"/>
      <c r="R1310" s="22"/>
      <c r="S1310" s="22"/>
      <c r="T1310" s="22">
        <f t="shared" si="69"/>
        <v>0</v>
      </c>
      <c r="U1310" s="22"/>
      <c r="V1310" s="23"/>
      <c r="W1310" s="23"/>
      <c r="X1310" s="23"/>
      <c r="Y1310" s="17"/>
      <c r="Z1310" s="17"/>
      <c r="AA1310" s="39"/>
      <c r="AB1310" s="17"/>
      <c r="AC1310" s="17"/>
      <c r="AD1310" s="17"/>
      <c r="AE1310" s="17"/>
      <c r="AF1310" s="40" t="e">
        <f t="shared" si="70"/>
        <v>#DIV/0!</v>
      </c>
      <c r="AG1310" s="41"/>
      <c r="AH1310" s="41" t="b">
        <f t="shared" si="71"/>
        <v>1</v>
      </c>
    </row>
    <row r="1311" spans="1:34" ht="44.25" hidden="1" customHeight="1" thickBot="1" x14ac:dyDescent="0.3">
      <c r="A1311" s="17"/>
      <c r="B1311" s="17"/>
      <c r="C1311" s="3"/>
      <c r="D1311" s="17"/>
      <c r="E1311" s="3" t="str">
        <f>IF(D1311=1,'Tipo '!$B$2,IF(D1311=2,'Tipo '!$B$3,IF(D1311=3,'Tipo '!$B$4,IF(D1311=4,'Tipo '!$B$5,IF(D1311=5,'Tipo '!$B$6,IF(D1311=6,'Tipo '!$B$7,IF(D1311=7,'Tipo '!$B$8,IF(D1311=8,'Tipo '!$B$9,IF(D1311=9,'Tipo '!$B$10,IF(D1311=10,'Tipo '!$B$11,IF(D1311=11,'Tipo '!$B$12,IF(D1311=12,'Tipo '!$B$13,IF(D1311=13,'Tipo '!$B$14,IF(D1311=14,'Tipo '!$B$15,IF(D1311=15,'Tipo '!$B$16,IF(D1311=16,'Tipo '!$B$17,IF(D1311=17,'Tipo '!$B$18,IF(D1311=18,'Tipo '!$B$19,IF(D1311=19,'Tipo '!$B$20,IF(D1311=20,'Tipo '!$B$21,"No ha seleccionado un tipo de contrato válido"))))))))))))))))))))</f>
        <v>No ha seleccionado un tipo de contrato válido</v>
      </c>
      <c r="F1311" s="3"/>
      <c r="G1311" s="3"/>
      <c r="H1311" s="19"/>
      <c r="I1311" s="19"/>
      <c r="J1311" s="8"/>
      <c r="K1311" s="38" t="str">
        <f>IF(J1311=1,'Equivalencia BH-BMPT'!$D$2,IF(J1311=2,'Equivalencia BH-BMPT'!$D$3,IF(J1311=3,'Equivalencia BH-BMPT'!$D$4,IF(J1311=4,'Equivalencia BH-BMPT'!$D$5,IF(J1311=5,'Equivalencia BH-BMPT'!$D$6,IF(J1311=6,'Equivalencia BH-BMPT'!$D$7,IF(J1311=7,'Equivalencia BH-BMPT'!$D$8,IF(J1311=8,'Equivalencia BH-BMPT'!$D$9,IF(J1311=9,'Equivalencia BH-BMPT'!$D$10,IF(J1311=10,'Equivalencia BH-BMPT'!$D$11,IF(J1311=11,'Equivalencia BH-BMPT'!$D$12,IF(J1311=12,'Equivalencia BH-BMPT'!$D$13,IF(J1311=13,'Equivalencia BH-BMPT'!$D$14,IF(J1311=14,'Equivalencia BH-BMPT'!$D$15,IF(J1311=15,'Equivalencia BH-BMPT'!$D$16,IF(J1311=16,'Equivalencia BH-BMPT'!$D$17,IF(J1311=17,'Equivalencia BH-BMPT'!$D$18,IF(J1311=18,'Equivalencia BH-BMPT'!$D$19,IF(J1311=19,'Equivalencia BH-BMPT'!$D$20,IF(J1311=20,'Equivalencia BH-BMPT'!$D$21,IF(J1311=21,'Equivalencia BH-BMPT'!$D$22,IF(J1311=22,'Equivalencia BH-BMPT'!$D$23,IF(J1311=23,'Equivalencia BH-BMPT'!#REF!,IF(J1311=24,'Equivalencia BH-BMPT'!$D$25,IF(J1311=25,'Equivalencia BH-BMPT'!$D$26,IF(J1311=26,'Equivalencia BH-BMPT'!$D$27,IF(J1311=27,'Equivalencia BH-BMPT'!$D$28,IF(J1311=28,'Equivalencia BH-BMPT'!$D$29,IF(J1311=29,'Equivalencia BH-BMPT'!$D$30,IF(J1311=30,'Equivalencia BH-BMPT'!$D$31,IF(J1311=31,'Equivalencia BH-BMPT'!$D$32,IF(J1311=32,'Equivalencia BH-BMPT'!$D$33,IF(J1311=33,'Equivalencia BH-BMPT'!$D$34,IF(J1311=34,'Equivalencia BH-BMPT'!$D$35,IF(J1311=35,'Equivalencia BH-BMPT'!$D$36,IF(J1311=36,'Equivalencia BH-BMPT'!$D$37,IF(J1311=37,'Equivalencia BH-BMPT'!$D$38,IF(J1311=38,'Equivalencia BH-BMPT'!#REF!,IF(J1311=39,'Equivalencia BH-BMPT'!$D$40,IF(J1311=40,'Equivalencia BH-BMPT'!$D$41,IF(J1311=41,'Equivalencia BH-BMPT'!$D$42,IF(J1311=42,'Equivalencia BH-BMPT'!$D$43,IF(J1311=43,'Equivalencia BH-BMPT'!$D$44,IF(J1311=44,'Equivalencia BH-BMPT'!$D$45,IF(J1311=45,'Equivalencia BH-BMPT'!$D$46,"No ha seleccionado un número de programa")))))))))))))))))))))))))))))))))))))))))))))</f>
        <v>No ha seleccionado un número de programa</v>
      </c>
      <c r="L1311" s="20"/>
      <c r="M1311" s="17"/>
      <c r="N1311" s="24"/>
      <c r="O1311" s="21"/>
      <c r="P1311" s="85"/>
      <c r="Q1311" s="22"/>
      <c r="R1311" s="22"/>
      <c r="S1311" s="22"/>
      <c r="T1311" s="22">
        <f t="shared" si="69"/>
        <v>0</v>
      </c>
      <c r="U1311" s="22"/>
      <c r="V1311" s="23"/>
      <c r="W1311" s="23"/>
      <c r="X1311" s="23"/>
      <c r="Y1311" s="17"/>
      <c r="Z1311" s="17"/>
      <c r="AA1311" s="39"/>
      <c r="AB1311" s="17"/>
      <c r="AC1311" s="17"/>
      <c r="AD1311" s="17"/>
      <c r="AE1311" s="17"/>
      <c r="AF1311" s="40" t="e">
        <f t="shared" si="70"/>
        <v>#DIV/0!</v>
      </c>
      <c r="AG1311" s="41"/>
      <c r="AH1311" s="41" t="b">
        <f t="shared" si="71"/>
        <v>1</v>
      </c>
    </row>
    <row r="1312" spans="1:34" ht="44.25" hidden="1" customHeight="1" thickBot="1" x14ac:dyDescent="0.3">
      <c r="A1312" s="17"/>
      <c r="B1312" s="17"/>
      <c r="C1312" s="3"/>
      <c r="D1312" s="17"/>
      <c r="E1312" s="3" t="str">
        <f>IF(D1312=1,'Tipo '!$B$2,IF(D1312=2,'Tipo '!$B$3,IF(D1312=3,'Tipo '!$B$4,IF(D1312=4,'Tipo '!$B$5,IF(D1312=5,'Tipo '!$B$6,IF(D1312=6,'Tipo '!$B$7,IF(D1312=7,'Tipo '!$B$8,IF(D1312=8,'Tipo '!$B$9,IF(D1312=9,'Tipo '!$B$10,IF(D1312=10,'Tipo '!$B$11,IF(D1312=11,'Tipo '!$B$12,IF(D1312=12,'Tipo '!$B$13,IF(D1312=13,'Tipo '!$B$14,IF(D1312=14,'Tipo '!$B$15,IF(D1312=15,'Tipo '!$B$16,IF(D1312=16,'Tipo '!$B$17,IF(D1312=17,'Tipo '!$B$18,IF(D1312=18,'Tipo '!$B$19,IF(D1312=19,'Tipo '!$B$20,IF(D1312=20,'Tipo '!$B$21,"No ha seleccionado un tipo de contrato válido"))))))))))))))))))))</f>
        <v>No ha seleccionado un tipo de contrato válido</v>
      </c>
      <c r="F1312" s="3"/>
      <c r="G1312" s="3"/>
      <c r="H1312" s="19"/>
      <c r="I1312" s="19"/>
      <c r="J1312" s="8"/>
      <c r="K1312" s="38" t="str">
        <f>IF(J1312=1,'Equivalencia BH-BMPT'!$D$2,IF(J1312=2,'Equivalencia BH-BMPT'!$D$3,IF(J1312=3,'Equivalencia BH-BMPT'!$D$4,IF(J1312=4,'Equivalencia BH-BMPT'!$D$5,IF(J1312=5,'Equivalencia BH-BMPT'!$D$6,IF(J1312=6,'Equivalencia BH-BMPT'!$D$7,IF(J1312=7,'Equivalencia BH-BMPT'!$D$8,IF(J1312=8,'Equivalencia BH-BMPT'!$D$9,IF(J1312=9,'Equivalencia BH-BMPT'!$D$10,IF(J1312=10,'Equivalencia BH-BMPT'!$D$11,IF(J1312=11,'Equivalencia BH-BMPT'!$D$12,IF(J1312=12,'Equivalencia BH-BMPT'!$D$13,IF(J1312=13,'Equivalencia BH-BMPT'!$D$14,IF(J1312=14,'Equivalencia BH-BMPT'!$D$15,IF(J1312=15,'Equivalencia BH-BMPT'!$D$16,IF(J1312=16,'Equivalencia BH-BMPT'!$D$17,IF(J1312=17,'Equivalencia BH-BMPT'!$D$18,IF(J1312=18,'Equivalencia BH-BMPT'!$D$19,IF(J1312=19,'Equivalencia BH-BMPT'!$D$20,IF(J1312=20,'Equivalencia BH-BMPT'!$D$21,IF(J1312=21,'Equivalencia BH-BMPT'!$D$22,IF(J1312=22,'Equivalencia BH-BMPT'!$D$23,IF(J1312=23,'Equivalencia BH-BMPT'!#REF!,IF(J1312=24,'Equivalencia BH-BMPT'!$D$25,IF(J1312=25,'Equivalencia BH-BMPT'!$D$26,IF(J1312=26,'Equivalencia BH-BMPT'!$D$27,IF(J1312=27,'Equivalencia BH-BMPT'!$D$28,IF(J1312=28,'Equivalencia BH-BMPT'!$D$29,IF(J1312=29,'Equivalencia BH-BMPT'!$D$30,IF(J1312=30,'Equivalencia BH-BMPT'!$D$31,IF(J1312=31,'Equivalencia BH-BMPT'!$D$32,IF(J1312=32,'Equivalencia BH-BMPT'!$D$33,IF(J1312=33,'Equivalencia BH-BMPT'!$D$34,IF(J1312=34,'Equivalencia BH-BMPT'!$D$35,IF(J1312=35,'Equivalencia BH-BMPT'!$D$36,IF(J1312=36,'Equivalencia BH-BMPT'!$D$37,IF(J1312=37,'Equivalencia BH-BMPT'!$D$38,IF(J1312=38,'Equivalencia BH-BMPT'!#REF!,IF(J1312=39,'Equivalencia BH-BMPT'!$D$40,IF(J1312=40,'Equivalencia BH-BMPT'!$D$41,IF(J1312=41,'Equivalencia BH-BMPT'!$D$42,IF(J1312=42,'Equivalencia BH-BMPT'!$D$43,IF(J1312=43,'Equivalencia BH-BMPT'!$D$44,IF(J1312=44,'Equivalencia BH-BMPT'!$D$45,IF(J1312=45,'Equivalencia BH-BMPT'!$D$46,"No ha seleccionado un número de programa")))))))))))))))))))))))))))))))))))))))))))))</f>
        <v>No ha seleccionado un número de programa</v>
      </c>
      <c r="L1312" s="20"/>
      <c r="M1312" s="17"/>
      <c r="N1312" s="24"/>
      <c r="O1312" s="21"/>
      <c r="P1312" s="85"/>
      <c r="Q1312" s="22"/>
      <c r="R1312" s="22"/>
      <c r="S1312" s="22"/>
      <c r="T1312" s="22">
        <f t="shared" si="69"/>
        <v>0</v>
      </c>
      <c r="U1312" s="22"/>
      <c r="V1312" s="23"/>
      <c r="W1312" s="23"/>
      <c r="X1312" s="23"/>
      <c r="Y1312" s="17"/>
      <c r="Z1312" s="17"/>
      <c r="AA1312" s="39"/>
      <c r="AB1312" s="17"/>
      <c r="AC1312" s="17"/>
      <c r="AD1312" s="17"/>
      <c r="AE1312" s="17"/>
      <c r="AF1312" s="40" t="e">
        <f t="shared" si="70"/>
        <v>#DIV/0!</v>
      </c>
      <c r="AG1312" s="41"/>
      <c r="AH1312" s="41" t="b">
        <f t="shared" si="71"/>
        <v>1</v>
      </c>
    </row>
    <row r="1313" spans="1:34" ht="44.25" hidden="1" customHeight="1" thickBot="1" x14ac:dyDescent="0.3">
      <c r="A1313" s="17"/>
      <c r="B1313" s="17"/>
      <c r="C1313" s="3"/>
      <c r="D1313" s="17"/>
      <c r="E1313" s="3" t="str">
        <f>IF(D1313=1,'Tipo '!$B$2,IF(D1313=2,'Tipo '!$B$3,IF(D1313=3,'Tipo '!$B$4,IF(D1313=4,'Tipo '!$B$5,IF(D1313=5,'Tipo '!$B$6,IF(D1313=6,'Tipo '!$B$7,IF(D1313=7,'Tipo '!$B$8,IF(D1313=8,'Tipo '!$B$9,IF(D1313=9,'Tipo '!$B$10,IF(D1313=10,'Tipo '!$B$11,IF(D1313=11,'Tipo '!$B$12,IF(D1313=12,'Tipo '!$B$13,IF(D1313=13,'Tipo '!$B$14,IF(D1313=14,'Tipo '!$B$15,IF(D1313=15,'Tipo '!$B$16,IF(D1313=16,'Tipo '!$B$17,IF(D1313=17,'Tipo '!$B$18,IF(D1313=18,'Tipo '!$B$19,IF(D1313=19,'Tipo '!$B$20,IF(D1313=20,'Tipo '!$B$21,"No ha seleccionado un tipo de contrato válido"))))))))))))))))))))</f>
        <v>No ha seleccionado un tipo de contrato válido</v>
      </c>
      <c r="F1313" s="3"/>
      <c r="G1313" s="3"/>
      <c r="H1313" s="19"/>
      <c r="I1313" s="19"/>
      <c r="J1313" s="8"/>
      <c r="K1313" s="38" t="str">
        <f>IF(J1313=1,'Equivalencia BH-BMPT'!$D$2,IF(J1313=2,'Equivalencia BH-BMPT'!$D$3,IF(J1313=3,'Equivalencia BH-BMPT'!$D$4,IF(J1313=4,'Equivalencia BH-BMPT'!$D$5,IF(J1313=5,'Equivalencia BH-BMPT'!$D$6,IF(J1313=6,'Equivalencia BH-BMPT'!$D$7,IF(J1313=7,'Equivalencia BH-BMPT'!$D$8,IF(J1313=8,'Equivalencia BH-BMPT'!$D$9,IF(J1313=9,'Equivalencia BH-BMPT'!$D$10,IF(J1313=10,'Equivalencia BH-BMPT'!$D$11,IF(J1313=11,'Equivalencia BH-BMPT'!$D$12,IF(J1313=12,'Equivalencia BH-BMPT'!$D$13,IF(J1313=13,'Equivalencia BH-BMPT'!$D$14,IF(J1313=14,'Equivalencia BH-BMPT'!$D$15,IF(J1313=15,'Equivalencia BH-BMPT'!$D$16,IF(J1313=16,'Equivalencia BH-BMPT'!$D$17,IF(J1313=17,'Equivalencia BH-BMPT'!$D$18,IF(J1313=18,'Equivalencia BH-BMPT'!$D$19,IF(J1313=19,'Equivalencia BH-BMPT'!$D$20,IF(J1313=20,'Equivalencia BH-BMPT'!$D$21,IF(J1313=21,'Equivalencia BH-BMPT'!$D$22,IF(J1313=22,'Equivalencia BH-BMPT'!$D$23,IF(J1313=23,'Equivalencia BH-BMPT'!#REF!,IF(J1313=24,'Equivalencia BH-BMPT'!$D$25,IF(J1313=25,'Equivalencia BH-BMPT'!$D$26,IF(J1313=26,'Equivalencia BH-BMPT'!$D$27,IF(J1313=27,'Equivalencia BH-BMPT'!$D$28,IF(J1313=28,'Equivalencia BH-BMPT'!$D$29,IF(J1313=29,'Equivalencia BH-BMPT'!$D$30,IF(J1313=30,'Equivalencia BH-BMPT'!$D$31,IF(J1313=31,'Equivalencia BH-BMPT'!$D$32,IF(J1313=32,'Equivalencia BH-BMPT'!$D$33,IF(J1313=33,'Equivalencia BH-BMPT'!$D$34,IF(J1313=34,'Equivalencia BH-BMPT'!$D$35,IF(J1313=35,'Equivalencia BH-BMPT'!$D$36,IF(J1313=36,'Equivalencia BH-BMPT'!$D$37,IF(J1313=37,'Equivalencia BH-BMPT'!$D$38,IF(J1313=38,'Equivalencia BH-BMPT'!#REF!,IF(J1313=39,'Equivalencia BH-BMPT'!$D$40,IF(J1313=40,'Equivalencia BH-BMPT'!$D$41,IF(J1313=41,'Equivalencia BH-BMPT'!$D$42,IF(J1313=42,'Equivalencia BH-BMPT'!$D$43,IF(J1313=43,'Equivalencia BH-BMPT'!$D$44,IF(J1313=44,'Equivalencia BH-BMPT'!$D$45,IF(J1313=45,'Equivalencia BH-BMPT'!$D$46,"No ha seleccionado un número de programa")))))))))))))))))))))))))))))))))))))))))))))</f>
        <v>No ha seleccionado un número de programa</v>
      </c>
      <c r="L1313" s="20"/>
      <c r="M1313" s="17"/>
      <c r="N1313" s="24"/>
      <c r="O1313" s="21"/>
      <c r="P1313" s="85"/>
      <c r="Q1313" s="22"/>
      <c r="R1313" s="22"/>
      <c r="S1313" s="22"/>
      <c r="T1313" s="22">
        <f t="shared" si="69"/>
        <v>0</v>
      </c>
      <c r="U1313" s="22"/>
      <c r="V1313" s="23"/>
      <c r="W1313" s="23"/>
      <c r="X1313" s="23"/>
      <c r="Y1313" s="17"/>
      <c r="Z1313" s="17"/>
      <c r="AA1313" s="39"/>
      <c r="AB1313" s="17"/>
      <c r="AC1313" s="17"/>
      <c r="AD1313" s="17"/>
      <c r="AE1313" s="17"/>
      <c r="AF1313" s="40" t="e">
        <f t="shared" si="70"/>
        <v>#DIV/0!</v>
      </c>
      <c r="AG1313" s="41"/>
      <c r="AH1313" s="41" t="b">
        <f t="shared" si="71"/>
        <v>1</v>
      </c>
    </row>
    <row r="1314" spans="1:34" ht="44.25" hidden="1" customHeight="1" thickBot="1" x14ac:dyDescent="0.3">
      <c r="A1314" s="17"/>
      <c r="B1314" s="17"/>
      <c r="C1314" s="3"/>
      <c r="D1314" s="17"/>
      <c r="E1314" s="3" t="str">
        <f>IF(D1314=1,'Tipo '!$B$2,IF(D1314=2,'Tipo '!$B$3,IF(D1314=3,'Tipo '!$B$4,IF(D1314=4,'Tipo '!$B$5,IF(D1314=5,'Tipo '!$B$6,IF(D1314=6,'Tipo '!$B$7,IF(D1314=7,'Tipo '!$B$8,IF(D1314=8,'Tipo '!$B$9,IF(D1314=9,'Tipo '!$B$10,IF(D1314=10,'Tipo '!$B$11,IF(D1314=11,'Tipo '!$B$12,IF(D1314=12,'Tipo '!$B$13,IF(D1314=13,'Tipo '!$B$14,IF(D1314=14,'Tipo '!$B$15,IF(D1314=15,'Tipo '!$B$16,IF(D1314=16,'Tipo '!$B$17,IF(D1314=17,'Tipo '!$B$18,IF(D1314=18,'Tipo '!$B$19,IF(D1314=19,'Tipo '!$B$20,IF(D1314=20,'Tipo '!$B$21,"No ha seleccionado un tipo de contrato válido"))))))))))))))))))))</f>
        <v>No ha seleccionado un tipo de contrato válido</v>
      </c>
      <c r="F1314" s="3"/>
      <c r="G1314" s="3"/>
      <c r="H1314" s="19"/>
      <c r="I1314" s="19"/>
      <c r="J1314" s="8"/>
      <c r="K1314" s="38" t="str">
        <f>IF(J1314=1,'Equivalencia BH-BMPT'!$D$2,IF(J1314=2,'Equivalencia BH-BMPT'!$D$3,IF(J1314=3,'Equivalencia BH-BMPT'!$D$4,IF(J1314=4,'Equivalencia BH-BMPT'!$D$5,IF(J1314=5,'Equivalencia BH-BMPT'!$D$6,IF(J1314=6,'Equivalencia BH-BMPT'!$D$7,IF(J1314=7,'Equivalencia BH-BMPT'!$D$8,IF(J1314=8,'Equivalencia BH-BMPT'!$D$9,IF(J1314=9,'Equivalencia BH-BMPT'!$D$10,IF(J1314=10,'Equivalencia BH-BMPT'!$D$11,IF(J1314=11,'Equivalencia BH-BMPT'!$D$12,IF(J1314=12,'Equivalencia BH-BMPT'!$D$13,IF(J1314=13,'Equivalencia BH-BMPT'!$D$14,IF(J1314=14,'Equivalencia BH-BMPT'!$D$15,IF(J1314=15,'Equivalencia BH-BMPT'!$D$16,IF(J1314=16,'Equivalencia BH-BMPT'!$D$17,IF(J1314=17,'Equivalencia BH-BMPT'!$D$18,IF(J1314=18,'Equivalencia BH-BMPT'!$D$19,IF(J1314=19,'Equivalencia BH-BMPT'!$D$20,IF(J1314=20,'Equivalencia BH-BMPT'!$D$21,IF(J1314=21,'Equivalencia BH-BMPT'!$D$22,IF(J1314=22,'Equivalencia BH-BMPT'!$D$23,IF(J1314=23,'Equivalencia BH-BMPT'!#REF!,IF(J1314=24,'Equivalencia BH-BMPT'!$D$25,IF(J1314=25,'Equivalencia BH-BMPT'!$D$26,IF(J1314=26,'Equivalencia BH-BMPT'!$D$27,IF(J1314=27,'Equivalencia BH-BMPT'!$D$28,IF(J1314=28,'Equivalencia BH-BMPT'!$D$29,IF(J1314=29,'Equivalencia BH-BMPT'!$D$30,IF(J1314=30,'Equivalencia BH-BMPT'!$D$31,IF(J1314=31,'Equivalencia BH-BMPT'!$D$32,IF(J1314=32,'Equivalencia BH-BMPT'!$D$33,IF(J1314=33,'Equivalencia BH-BMPT'!$D$34,IF(J1314=34,'Equivalencia BH-BMPT'!$D$35,IF(J1314=35,'Equivalencia BH-BMPT'!$D$36,IF(J1314=36,'Equivalencia BH-BMPT'!$D$37,IF(J1314=37,'Equivalencia BH-BMPT'!$D$38,IF(J1314=38,'Equivalencia BH-BMPT'!#REF!,IF(J1314=39,'Equivalencia BH-BMPT'!$D$40,IF(J1314=40,'Equivalencia BH-BMPT'!$D$41,IF(J1314=41,'Equivalencia BH-BMPT'!$D$42,IF(J1314=42,'Equivalencia BH-BMPT'!$D$43,IF(J1314=43,'Equivalencia BH-BMPT'!$D$44,IF(J1314=44,'Equivalencia BH-BMPT'!$D$45,IF(J1314=45,'Equivalencia BH-BMPT'!$D$46,"No ha seleccionado un número de programa")))))))))))))))))))))))))))))))))))))))))))))</f>
        <v>No ha seleccionado un número de programa</v>
      </c>
      <c r="L1314" s="20"/>
      <c r="M1314" s="17"/>
      <c r="N1314" s="24"/>
      <c r="O1314" s="21"/>
      <c r="P1314" s="85"/>
      <c r="Q1314" s="22"/>
      <c r="R1314" s="22"/>
      <c r="S1314" s="22"/>
      <c r="T1314" s="22">
        <f t="shared" si="69"/>
        <v>0</v>
      </c>
      <c r="U1314" s="22"/>
      <c r="V1314" s="23"/>
      <c r="W1314" s="23"/>
      <c r="X1314" s="23"/>
      <c r="Y1314" s="17"/>
      <c r="Z1314" s="17"/>
      <c r="AA1314" s="39"/>
      <c r="AB1314" s="17"/>
      <c r="AC1314" s="17"/>
      <c r="AD1314" s="17"/>
      <c r="AE1314" s="17"/>
      <c r="AF1314" s="40" t="e">
        <f t="shared" si="70"/>
        <v>#DIV/0!</v>
      </c>
      <c r="AG1314" s="41"/>
      <c r="AH1314" s="41" t="b">
        <f t="shared" si="71"/>
        <v>1</v>
      </c>
    </row>
    <row r="1315" spans="1:34" ht="44.25" hidden="1" customHeight="1" thickBot="1" x14ac:dyDescent="0.3">
      <c r="A1315" s="17"/>
      <c r="B1315" s="17"/>
      <c r="C1315" s="3"/>
      <c r="D1315" s="17"/>
      <c r="E1315" s="3" t="str">
        <f>IF(D1315=1,'Tipo '!$B$2,IF(D1315=2,'Tipo '!$B$3,IF(D1315=3,'Tipo '!$B$4,IF(D1315=4,'Tipo '!$B$5,IF(D1315=5,'Tipo '!$B$6,IF(D1315=6,'Tipo '!$B$7,IF(D1315=7,'Tipo '!$B$8,IF(D1315=8,'Tipo '!$B$9,IF(D1315=9,'Tipo '!$B$10,IF(D1315=10,'Tipo '!$B$11,IF(D1315=11,'Tipo '!$B$12,IF(D1315=12,'Tipo '!$B$13,IF(D1315=13,'Tipo '!$B$14,IF(D1315=14,'Tipo '!$B$15,IF(D1315=15,'Tipo '!$B$16,IF(D1315=16,'Tipo '!$B$17,IF(D1315=17,'Tipo '!$B$18,IF(D1315=18,'Tipo '!$B$19,IF(D1315=19,'Tipo '!$B$20,IF(D1315=20,'Tipo '!$B$21,"No ha seleccionado un tipo de contrato válido"))))))))))))))))))))</f>
        <v>No ha seleccionado un tipo de contrato válido</v>
      </c>
      <c r="F1315" s="3"/>
      <c r="G1315" s="3"/>
      <c r="H1315" s="19"/>
      <c r="I1315" s="19"/>
      <c r="J1315" s="8"/>
      <c r="K1315" s="38" t="str">
        <f>IF(J1315=1,'Equivalencia BH-BMPT'!$D$2,IF(J1315=2,'Equivalencia BH-BMPT'!$D$3,IF(J1315=3,'Equivalencia BH-BMPT'!$D$4,IF(J1315=4,'Equivalencia BH-BMPT'!$D$5,IF(J1315=5,'Equivalencia BH-BMPT'!$D$6,IF(J1315=6,'Equivalencia BH-BMPT'!$D$7,IF(J1315=7,'Equivalencia BH-BMPT'!$D$8,IF(J1315=8,'Equivalencia BH-BMPT'!$D$9,IF(J1315=9,'Equivalencia BH-BMPT'!$D$10,IF(J1315=10,'Equivalencia BH-BMPT'!$D$11,IF(J1315=11,'Equivalencia BH-BMPT'!$D$12,IF(J1315=12,'Equivalencia BH-BMPT'!$D$13,IF(J1315=13,'Equivalencia BH-BMPT'!$D$14,IF(J1315=14,'Equivalencia BH-BMPT'!$D$15,IF(J1315=15,'Equivalencia BH-BMPT'!$D$16,IF(J1315=16,'Equivalencia BH-BMPT'!$D$17,IF(J1315=17,'Equivalencia BH-BMPT'!$D$18,IF(J1315=18,'Equivalencia BH-BMPT'!$D$19,IF(J1315=19,'Equivalencia BH-BMPT'!$D$20,IF(J1315=20,'Equivalencia BH-BMPT'!$D$21,IF(J1315=21,'Equivalencia BH-BMPT'!$D$22,IF(J1315=22,'Equivalencia BH-BMPT'!$D$23,IF(J1315=23,'Equivalencia BH-BMPT'!#REF!,IF(J1315=24,'Equivalencia BH-BMPT'!$D$25,IF(J1315=25,'Equivalencia BH-BMPT'!$D$26,IF(J1315=26,'Equivalencia BH-BMPT'!$D$27,IF(J1315=27,'Equivalencia BH-BMPT'!$D$28,IF(J1315=28,'Equivalencia BH-BMPT'!$D$29,IF(J1315=29,'Equivalencia BH-BMPT'!$D$30,IF(J1315=30,'Equivalencia BH-BMPT'!$D$31,IF(J1315=31,'Equivalencia BH-BMPT'!$D$32,IF(J1315=32,'Equivalencia BH-BMPT'!$D$33,IF(J1315=33,'Equivalencia BH-BMPT'!$D$34,IF(J1315=34,'Equivalencia BH-BMPT'!$D$35,IF(J1315=35,'Equivalencia BH-BMPT'!$D$36,IF(J1315=36,'Equivalencia BH-BMPT'!$D$37,IF(J1315=37,'Equivalencia BH-BMPT'!$D$38,IF(J1315=38,'Equivalencia BH-BMPT'!#REF!,IF(J1315=39,'Equivalencia BH-BMPT'!$D$40,IF(J1315=40,'Equivalencia BH-BMPT'!$D$41,IF(J1315=41,'Equivalencia BH-BMPT'!$D$42,IF(J1315=42,'Equivalencia BH-BMPT'!$D$43,IF(J1315=43,'Equivalencia BH-BMPT'!$D$44,IF(J1315=44,'Equivalencia BH-BMPT'!$D$45,IF(J1315=45,'Equivalencia BH-BMPT'!$D$46,"No ha seleccionado un número de programa")))))))))))))))))))))))))))))))))))))))))))))</f>
        <v>No ha seleccionado un número de programa</v>
      </c>
      <c r="L1315" s="20"/>
      <c r="M1315" s="17"/>
      <c r="N1315" s="24"/>
      <c r="O1315" s="21"/>
      <c r="P1315" s="85"/>
      <c r="Q1315" s="22"/>
      <c r="R1315" s="22"/>
      <c r="S1315" s="22"/>
      <c r="T1315" s="22">
        <f t="shared" si="69"/>
        <v>0</v>
      </c>
      <c r="U1315" s="22"/>
      <c r="V1315" s="23"/>
      <c r="W1315" s="23"/>
      <c r="X1315" s="23"/>
      <c r="Y1315" s="17"/>
      <c r="Z1315" s="17"/>
      <c r="AA1315" s="39"/>
      <c r="AB1315" s="17"/>
      <c r="AC1315" s="17"/>
      <c r="AD1315" s="17"/>
      <c r="AE1315" s="17"/>
      <c r="AF1315" s="40" t="e">
        <f t="shared" si="70"/>
        <v>#DIV/0!</v>
      </c>
      <c r="AG1315" s="41"/>
      <c r="AH1315" s="41" t="b">
        <f t="shared" si="71"/>
        <v>1</v>
      </c>
    </row>
    <row r="1316" spans="1:34" ht="44.25" hidden="1" customHeight="1" thickBot="1" x14ac:dyDescent="0.3">
      <c r="A1316" s="17"/>
      <c r="B1316" s="17"/>
      <c r="C1316" s="3"/>
      <c r="D1316" s="17"/>
      <c r="E1316" s="3" t="str">
        <f>IF(D1316=1,'Tipo '!$B$2,IF(D1316=2,'Tipo '!$B$3,IF(D1316=3,'Tipo '!$B$4,IF(D1316=4,'Tipo '!$B$5,IF(D1316=5,'Tipo '!$B$6,IF(D1316=6,'Tipo '!$B$7,IF(D1316=7,'Tipo '!$B$8,IF(D1316=8,'Tipo '!$B$9,IF(D1316=9,'Tipo '!$B$10,IF(D1316=10,'Tipo '!$B$11,IF(D1316=11,'Tipo '!$B$12,IF(D1316=12,'Tipo '!$B$13,IF(D1316=13,'Tipo '!$B$14,IF(D1316=14,'Tipo '!$B$15,IF(D1316=15,'Tipo '!$B$16,IF(D1316=16,'Tipo '!$B$17,IF(D1316=17,'Tipo '!$B$18,IF(D1316=18,'Tipo '!$B$19,IF(D1316=19,'Tipo '!$B$20,IF(D1316=20,'Tipo '!$B$21,"No ha seleccionado un tipo de contrato válido"))))))))))))))))))))</f>
        <v>No ha seleccionado un tipo de contrato válido</v>
      </c>
      <c r="F1316" s="3"/>
      <c r="G1316" s="3"/>
      <c r="H1316" s="19"/>
      <c r="I1316" s="19"/>
      <c r="J1316" s="8"/>
      <c r="K1316" s="38" t="str">
        <f>IF(J1316=1,'Equivalencia BH-BMPT'!$D$2,IF(J1316=2,'Equivalencia BH-BMPT'!$D$3,IF(J1316=3,'Equivalencia BH-BMPT'!$D$4,IF(J1316=4,'Equivalencia BH-BMPT'!$D$5,IF(J1316=5,'Equivalencia BH-BMPT'!$D$6,IF(J1316=6,'Equivalencia BH-BMPT'!$D$7,IF(J1316=7,'Equivalencia BH-BMPT'!$D$8,IF(J1316=8,'Equivalencia BH-BMPT'!$D$9,IF(J1316=9,'Equivalencia BH-BMPT'!$D$10,IF(J1316=10,'Equivalencia BH-BMPT'!$D$11,IF(J1316=11,'Equivalencia BH-BMPT'!$D$12,IF(J1316=12,'Equivalencia BH-BMPT'!$D$13,IF(J1316=13,'Equivalencia BH-BMPT'!$D$14,IF(J1316=14,'Equivalencia BH-BMPT'!$D$15,IF(J1316=15,'Equivalencia BH-BMPT'!$D$16,IF(J1316=16,'Equivalencia BH-BMPT'!$D$17,IF(J1316=17,'Equivalencia BH-BMPT'!$D$18,IF(J1316=18,'Equivalencia BH-BMPT'!$D$19,IF(J1316=19,'Equivalencia BH-BMPT'!$D$20,IF(J1316=20,'Equivalencia BH-BMPT'!$D$21,IF(J1316=21,'Equivalencia BH-BMPT'!$D$22,IF(J1316=22,'Equivalencia BH-BMPT'!$D$23,IF(J1316=23,'Equivalencia BH-BMPT'!#REF!,IF(J1316=24,'Equivalencia BH-BMPT'!$D$25,IF(J1316=25,'Equivalencia BH-BMPT'!$D$26,IF(J1316=26,'Equivalencia BH-BMPT'!$D$27,IF(J1316=27,'Equivalencia BH-BMPT'!$D$28,IF(J1316=28,'Equivalencia BH-BMPT'!$D$29,IF(J1316=29,'Equivalencia BH-BMPT'!$D$30,IF(J1316=30,'Equivalencia BH-BMPT'!$D$31,IF(J1316=31,'Equivalencia BH-BMPT'!$D$32,IF(J1316=32,'Equivalencia BH-BMPT'!$D$33,IF(J1316=33,'Equivalencia BH-BMPT'!$D$34,IF(J1316=34,'Equivalencia BH-BMPT'!$D$35,IF(J1316=35,'Equivalencia BH-BMPT'!$D$36,IF(J1316=36,'Equivalencia BH-BMPT'!$D$37,IF(J1316=37,'Equivalencia BH-BMPT'!$D$38,IF(J1316=38,'Equivalencia BH-BMPT'!#REF!,IF(J1316=39,'Equivalencia BH-BMPT'!$D$40,IF(J1316=40,'Equivalencia BH-BMPT'!$D$41,IF(J1316=41,'Equivalencia BH-BMPT'!$D$42,IF(J1316=42,'Equivalencia BH-BMPT'!$D$43,IF(J1316=43,'Equivalencia BH-BMPT'!$D$44,IF(J1316=44,'Equivalencia BH-BMPT'!$D$45,IF(J1316=45,'Equivalencia BH-BMPT'!$D$46,"No ha seleccionado un número de programa")))))))))))))))))))))))))))))))))))))))))))))</f>
        <v>No ha seleccionado un número de programa</v>
      </c>
      <c r="L1316" s="20"/>
      <c r="M1316" s="17"/>
      <c r="N1316" s="24"/>
      <c r="O1316" s="21"/>
      <c r="P1316" s="85"/>
      <c r="Q1316" s="22"/>
      <c r="R1316" s="22"/>
      <c r="S1316" s="22"/>
      <c r="T1316" s="22">
        <f t="shared" si="69"/>
        <v>0</v>
      </c>
      <c r="U1316" s="22"/>
      <c r="V1316" s="23"/>
      <c r="W1316" s="23"/>
      <c r="X1316" s="23"/>
      <c r="Y1316" s="17"/>
      <c r="Z1316" s="17"/>
      <c r="AA1316" s="39"/>
      <c r="AB1316" s="17"/>
      <c r="AC1316" s="17"/>
      <c r="AD1316" s="17"/>
      <c r="AE1316" s="17"/>
      <c r="AF1316" s="40" t="e">
        <f t="shared" si="70"/>
        <v>#DIV/0!</v>
      </c>
      <c r="AG1316" s="41"/>
      <c r="AH1316" s="41" t="b">
        <f t="shared" si="71"/>
        <v>1</v>
      </c>
    </row>
    <row r="1317" spans="1:34" ht="44.25" hidden="1" customHeight="1" thickBot="1" x14ac:dyDescent="0.3">
      <c r="A1317" s="17"/>
      <c r="B1317" s="17"/>
      <c r="C1317" s="3"/>
      <c r="D1317" s="17"/>
      <c r="E1317" s="3" t="str">
        <f>IF(D1317=1,'Tipo '!$B$2,IF(D1317=2,'Tipo '!$B$3,IF(D1317=3,'Tipo '!$B$4,IF(D1317=4,'Tipo '!$B$5,IF(D1317=5,'Tipo '!$B$6,IF(D1317=6,'Tipo '!$B$7,IF(D1317=7,'Tipo '!$B$8,IF(D1317=8,'Tipo '!$B$9,IF(D1317=9,'Tipo '!$B$10,IF(D1317=10,'Tipo '!$B$11,IF(D1317=11,'Tipo '!$B$12,IF(D1317=12,'Tipo '!$B$13,IF(D1317=13,'Tipo '!$B$14,IF(D1317=14,'Tipo '!$B$15,IF(D1317=15,'Tipo '!$B$16,IF(D1317=16,'Tipo '!$B$17,IF(D1317=17,'Tipo '!$B$18,IF(D1317=18,'Tipo '!$B$19,IF(D1317=19,'Tipo '!$B$20,IF(D1317=20,'Tipo '!$B$21,"No ha seleccionado un tipo de contrato válido"))))))))))))))))))))</f>
        <v>No ha seleccionado un tipo de contrato válido</v>
      </c>
      <c r="F1317" s="3"/>
      <c r="G1317" s="3"/>
      <c r="H1317" s="19"/>
      <c r="I1317" s="19"/>
      <c r="J1317" s="8"/>
      <c r="K1317" s="38" t="str">
        <f>IF(J1317=1,'Equivalencia BH-BMPT'!$D$2,IF(J1317=2,'Equivalencia BH-BMPT'!$D$3,IF(J1317=3,'Equivalencia BH-BMPT'!$D$4,IF(J1317=4,'Equivalencia BH-BMPT'!$D$5,IF(J1317=5,'Equivalencia BH-BMPT'!$D$6,IF(J1317=6,'Equivalencia BH-BMPT'!$D$7,IF(J1317=7,'Equivalencia BH-BMPT'!$D$8,IF(J1317=8,'Equivalencia BH-BMPT'!$D$9,IF(J1317=9,'Equivalencia BH-BMPT'!$D$10,IF(J1317=10,'Equivalencia BH-BMPT'!$D$11,IF(J1317=11,'Equivalencia BH-BMPT'!$D$12,IF(J1317=12,'Equivalencia BH-BMPT'!$D$13,IF(J1317=13,'Equivalencia BH-BMPT'!$D$14,IF(J1317=14,'Equivalencia BH-BMPT'!$D$15,IF(J1317=15,'Equivalencia BH-BMPT'!$D$16,IF(J1317=16,'Equivalencia BH-BMPT'!$D$17,IF(J1317=17,'Equivalencia BH-BMPT'!$D$18,IF(J1317=18,'Equivalencia BH-BMPT'!$D$19,IF(J1317=19,'Equivalencia BH-BMPT'!$D$20,IF(J1317=20,'Equivalencia BH-BMPT'!$D$21,IF(J1317=21,'Equivalencia BH-BMPT'!$D$22,IF(J1317=22,'Equivalencia BH-BMPT'!$D$23,IF(J1317=23,'Equivalencia BH-BMPT'!#REF!,IF(J1317=24,'Equivalencia BH-BMPT'!$D$25,IF(J1317=25,'Equivalencia BH-BMPT'!$D$26,IF(J1317=26,'Equivalencia BH-BMPT'!$D$27,IF(J1317=27,'Equivalencia BH-BMPT'!$D$28,IF(J1317=28,'Equivalencia BH-BMPT'!$D$29,IF(J1317=29,'Equivalencia BH-BMPT'!$D$30,IF(J1317=30,'Equivalencia BH-BMPT'!$D$31,IF(J1317=31,'Equivalencia BH-BMPT'!$D$32,IF(J1317=32,'Equivalencia BH-BMPT'!$D$33,IF(J1317=33,'Equivalencia BH-BMPT'!$D$34,IF(J1317=34,'Equivalencia BH-BMPT'!$D$35,IF(J1317=35,'Equivalencia BH-BMPT'!$D$36,IF(J1317=36,'Equivalencia BH-BMPT'!$D$37,IF(J1317=37,'Equivalencia BH-BMPT'!$D$38,IF(J1317=38,'Equivalencia BH-BMPT'!#REF!,IF(J1317=39,'Equivalencia BH-BMPT'!$D$40,IF(J1317=40,'Equivalencia BH-BMPT'!$D$41,IF(J1317=41,'Equivalencia BH-BMPT'!$D$42,IF(J1317=42,'Equivalencia BH-BMPT'!$D$43,IF(J1317=43,'Equivalencia BH-BMPT'!$D$44,IF(J1317=44,'Equivalencia BH-BMPT'!$D$45,IF(J1317=45,'Equivalencia BH-BMPT'!$D$46,"No ha seleccionado un número de programa")))))))))))))))))))))))))))))))))))))))))))))</f>
        <v>No ha seleccionado un número de programa</v>
      </c>
      <c r="L1317" s="20"/>
      <c r="M1317" s="17"/>
      <c r="N1317" s="24"/>
      <c r="O1317" s="21"/>
      <c r="P1317" s="85"/>
      <c r="Q1317" s="22"/>
      <c r="R1317" s="22"/>
      <c r="S1317" s="22"/>
      <c r="T1317" s="22">
        <f t="shared" si="69"/>
        <v>0</v>
      </c>
      <c r="U1317" s="22"/>
      <c r="V1317" s="23"/>
      <c r="W1317" s="23"/>
      <c r="X1317" s="23"/>
      <c r="Y1317" s="17"/>
      <c r="Z1317" s="17"/>
      <c r="AA1317" s="39"/>
      <c r="AB1317" s="17"/>
      <c r="AC1317" s="17"/>
      <c r="AD1317" s="17"/>
      <c r="AE1317" s="17"/>
      <c r="AF1317" s="40" t="e">
        <f t="shared" si="70"/>
        <v>#DIV/0!</v>
      </c>
      <c r="AG1317" s="41"/>
      <c r="AH1317" s="41" t="b">
        <f t="shared" si="71"/>
        <v>1</v>
      </c>
    </row>
    <row r="1318" spans="1:34" ht="44.25" hidden="1" customHeight="1" thickBot="1" x14ac:dyDescent="0.3">
      <c r="A1318" s="17"/>
      <c r="B1318" s="17"/>
      <c r="C1318" s="3"/>
      <c r="D1318" s="17"/>
      <c r="E1318" s="3" t="str">
        <f>IF(D1318=1,'Tipo '!$B$2,IF(D1318=2,'Tipo '!$B$3,IF(D1318=3,'Tipo '!$B$4,IF(D1318=4,'Tipo '!$B$5,IF(D1318=5,'Tipo '!$B$6,IF(D1318=6,'Tipo '!$B$7,IF(D1318=7,'Tipo '!$B$8,IF(D1318=8,'Tipo '!$B$9,IF(D1318=9,'Tipo '!$B$10,IF(D1318=10,'Tipo '!$B$11,IF(D1318=11,'Tipo '!$B$12,IF(D1318=12,'Tipo '!$B$13,IF(D1318=13,'Tipo '!$B$14,IF(D1318=14,'Tipo '!$B$15,IF(D1318=15,'Tipo '!$B$16,IF(D1318=16,'Tipo '!$B$17,IF(D1318=17,'Tipo '!$B$18,IF(D1318=18,'Tipo '!$B$19,IF(D1318=19,'Tipo '!$B$20,IF(D1318=20,'Tipo '!$B$21,"No ha seleccionado un tipo de contrato válido"))))))))))))))))))))</f>
        <v>No ha seleccionado un tipo de contrato válido</v>
      </c>
      <c r="F1318" s="3"/>
      <c r="G1318" s="3"/>
      <c r="H1318" s="19"/>
      <c r="I1318" s="19"/>
      <c r="J1318" s="8"/>
      <c r="K1318" s="38" t="str">
        <f>IF(J1318=1,'Equivalencia BH-BMPT'!$D$2,IF(J1318=2,'Equivalencia BH-BMPT'!$D$3,IF(J1318=3,'Equivalencia BH-BMPT'!$D$4,IF(J1318=4,'Equivalencia BH-BMPT'!$D$5,IF(J1318=5,'Equivalencia BH-BMPT'!$D$6,IF(J1318=6,'Equivalencia BH-BMPT'!$D$7,IF(J1318=7,'Equivalencia BH-BMPT'!$D$8,IF(J1318=8,'Equivalencia BH-BMPT'!$D$9,IF(J1318=9,'Equivalencia BH-BMPT'!$D$10,IF(J1318=10,'Equivalencia BH-BMPT'!$D$11,IF(J1318=11,'Equivalencia BH-BMPT'!$D$12,IF(J1318=12,'Equivalencia BH-BMPT'!$D$13,IF(J1318=13,'Equivalencia BH-BMPT'!$D$14,IF(J1318=14,'Equivalencia BH-BMPT'!$D$15,IF(J1318=15,'Equivalencia BH-BMPT'!$D$16,IF(J1318=16,'Equivalencia BH-BMPT'!$D$17,IF(J1318=17,'Equivalencia BH-BMPT'!$D$18,IF(J1318=18,'Equivalencia BH-BMPT'!$D$19,IF(J1318=19,'Equivalencia BH-BMPT'!$D$20,IF(J1318=20,'Equivalencia BH-BMPT'!$D$21,IF(J1318=21,'Equivalencia BH-BMPT'!$D$22,IF(J1318=22,'Equivalencia BH-BMPT'!$D$23,IF(J1318=23,'Equivalencia BH-BMPT'!#REF!,IF(J1318=24,'Equivalencia BH-BMPT'!$D$25,IF(J1318=25,'Equivalencia BH-BMPT'!$D$26,IF(J1318=26,'Equivalencia BH-BMPT'!$D$27,IF(J1318=27,'Equivalencia BH-BMPT'!$D$28,IF(J1318=28,'Equivalencia BH-BMPT'!$D$29,IF(J1318=29,'Equivalencia BH-BMPT'!$D$30,IF(J1318=30,'Equivalencia BH-BMPT'!$D$31,IF(J1318=31,'Equivalencia BH-BMPT'!$D$32,IF(J1318=32,'Equivalencia BH-BMPT'!$D$33,IF(J1318=33,'Equivalencia BH-BMPT'!$D$34,IF(J1318=34,'Equivalencia BH-BMPT'!$D$35,IF(J1318=35,'Equivalencia BH-BMPT'!$D$36,IF(J1318=36,'Equivalencia BH-BMPT'!$D$37,IF(J1318=37,'Equivalencia BH-BMPT'!$D$38,IF(J1318=38,'Equivalencia BH-BMPT'!#REF!,IF(J1318=39,'Equivalencia BH-BMPT'!$D$40,IF(J1318=40,'Equivalencia BH-BMPT'!$D$41,IF(J1318=41,'Equivalencia BH-BMPT'!$D$42,IF(J1318=42,'Equivalencia BH-BMPT'!$D$43,IF(J1318=43,'Equivalencia BH-BMPT'!$D$44,IF(J1318=44,'Equivalencia BH-BMPT'!$D$45,IF(J1318=45,'Equivalencia BH-BMPT'!$D$46,"No ha seleccionado un número de programa")))))))))))))))))))))))))))))))))))))))))))))</f>
        <v>No ha seleccionado un número de programa</v>
      </c>
      <c r="L1318" s="20"/>
      <c r="M1318" s="17"/>
      <c r="N1318" s="24"/>
      <c r="O1318" s="21"/>
      <c r="P1318" s="85"/>
      <c r="Q1318" s="22"/>
      <c r="R1318" s="22"/>
      <c r="S1318" s="22"/>
      <c r="T1318" s="22">
        <f t="shared" si="69"/>
        <v>0</v>
      </c>
      <c r="U1318" s="22"/>
      <c r="V1318" s="23"/>
      <c r="W1318" s="23"/>
      <c r="X1318" s="23"/>
      <c r="Y1318" s="17"/>
      <c r="Z1318" s="17"/>
      <c r="AA1318" s="39"/>
      <c r="AB1318" s="17"/>
      <c r="AC1318" s="17"/>
      <c r="AD1318" s="17"/>
      <c r="AE1318" s="17"/>
      <c r="AF1318" s="40" t="e">
        <f t="shared" si="70"/>
        <v>#DIV/0!</v>
      </c>
      <c r="AG1318" s="41"/>
      <c r="AH1318" s="41" t="b">
        <f t="shared" si="71"/>
        <v>1</v>
      </c>
    </row>
    <row r="1319" spans="1:34" ht="44.25" hidden="1" customHeight="1" thickBot="1" x14ac:dyDescent="0.3">
      <c r="A1319" s="17"/>
      <c r="B1319" s="17"/>
      <c r="C1319" s="3"/>
      <c r="D1319" s="17"/>
      <c r="E1319" s="3" t="str">
        <f>IF(D1319=1,'Tipo '!$B$2,IF(D1319=2,'Tipo '!$B$3,IF(D1319=3,'Tipo '!$B$4,IF(D1319=4,'Tipo '!$B$5,IF(D1319=5,'Tipo '!$B$6,IF(D1319=6,'Tipo '!$B$7,IF(D1319=7,'Tipo '!$B$8,IF(D1319=8,'Tipo '!$B$9,IF(D1319=9,'Tipo '!$B$10,IF(D1319=10,'Tipo '!$B$11,IF(D1319=11,'Tipo '!$B$12,IF(D1319=12,'Tipo '!$B$13,IF(D1319=13,'Tipo '!$B$14,IF(D1319=14,'Tipo '!$B$15,IF(D1319=15,'Tipo '!$B$16,IF(D1319=16,'Tipo '!$B$17,IF(D1319=17,'Tipo '!$B$18,IF(D1319=18,'Tipo '!$B$19,IF(D1319=19,'Tipo '!$B$20,IF(D1319=20,'Tipo '!$B$21,"No ha seleccionado un tipo de contrato válido"))))))))))))))))))))</f>
        <v>No ha seleccionado un tipo de contrato válido</v>
      </c>
      <c r="F1319" s="3"/>
      <c r="G1319" s="3"/>
      <c r="H1319" s="19"/>
      <c r="I1319" s="19"/>
      <c r="J1319" s="8"/>
      <c r="K1319" s="38" t="str">
        <f>IF(J1319=1,'Equivalencia BH-BMPT'!$D$2,IF(J1319=2,'Equivalencia BH-BMPT'!$D$3,IF(J1319=3,'Equivalencia BH-BMPT'!$D$4,IF(J1319=4,'Equivalencia BH-BMPT'!$D$5,IF(J1319=5,'Equivalencia BH-BMPT'!$D$6,IF(J1319=6,'Equivalencia BH-BMPT'!$D$7,IF(J1319=7,'Equivalencia BH-BMPT'!$D$8,IF(J1319=8,'Equivalencia BH-BMPT'!$D$9,IF(J1319=9,'Equivalencia BH-BMPT'!$D$10,IF(J1319=10,'Equivalencia BH-BMPT'!$D$11,IF(J1319=11,'Equivalencia BH-BMPT'!$D$12,IF(J1319=12,'Equivalencia BH-BMPT'!$D$13,IF(J1319=13,'Equivalencia BH-BMPT'!$D$14,IF(J1319=14,'Equivalencia BH-BMPT'!$D$15,IF(J1319=15,'Equivalencia BH-BMPT'!$D$16,IF(J1319=16,'Equivalencia BH-BMPT'!$D$17,IF(J1319=17,'Equivalencia BH-BMPT'!$D$18,IF(J1319=18,'Equivalencia BH-BMPT'!$D$19,IF(J1319=19,'Equivalencia BH-BMPT'!$D$20,IF(J1319=20,'Equivalencia BH-BMPT'!$D$21,IF(J1319=21,'Equivalencia BH-BMPT'!$D$22,IF(J1319=22,'Equivalencia BH-BMPT'!$D$23,IF(J1319=23,'Equivalencia BH-BMPT'!#REF!,IF(J1319=24,'Equivalencia BH-BMPT'!$D$25,IF(J1319=25,'Equivalencia BH-BMPT'!$D$26,IF(J1319=26,'Equivalencia BH-BMPT'!$D$27,IF(J1319=27,'Equivalencia BH-BMPT'!$D$28,IF(J1319=28,'Equivalencia BH-BMPT'!$D$29,IF(J1319=29,'Equivalencia BH-BMPT'!$D$30,IF(J1319=30,'Equivalencia BH-BMPT'!$D$31,IF(J1319=31,'Equivalencia BH-BMPT'!$D$32,IF(J1319=32,'Equivalencia BH-BMPT'!$D$33,IF(J1319=33,'Equivalencia BH-BMPT'!$D$34,IF(J1319=34,'Equivalencia BH-BMPT'!$D$35,IF(J1319=35,'Equivalencia BH-BMPT'!$D$36,IF(J1319=36,'Equivalencia BH-BMPT'!$D$37,IF(J1319=37,'Equivalencia BH-BMPT'!$D$38,IF(J1319=38,'Equivalencia BH-BMPT'!#REF!,IF(J1319=39,'Equivalencia BH-BMPT'!$D$40,IF(J1319=40,'Equivalencia BH-BMPT'!$D$41,IF(J1319=41,'Equivalencia BH-BMPT'!$D$42,IF(J1319=42,'Equivalencia BH-BMPT'!$D$43,IF(J1319=43,'Equivalencia BH-BMPT'!$D$44,IF(J1319=44,'Equivalencia BH-BMPT'!$D$45,IF(J1319=45,'Equivalencia BH-BMPT'!$D$46,"No ha seleccionado un número de programa")))))))))))))))))))))))))))))))))))))))))))))</f>
        <v>No ha seleccionado un número de programa</v>
      </c>
      <c r="L1319" s="20"/>
      <c r="M1319" s="17"/>
      <c r="N1319" s="24"/>
      <c r="O1319" s="21"/>
      <c r="P1319" s="85"/>
      <c r="Q1319" s="22"/>
      <c r="R1319" s="22"/>
      <c r="S1319" s="22"/>
      <c r="T1319" s="22">
        <f t="shared" si="69"/>
        <v>0</v>
      </c>
      <c r="U1319" s="22"/>
      <c r="V1319" s="23"/>
      <c r="W1319" s="23"/>
      <c r="X1319" s="23"/>
      <c r="Y1319" s="17"/>
      <c r="Z1319" s="17"/>
      <c r="AA1319" s="39"/>
      <c r="AB1319" s="17"/>
      <c r="AC1319" s="17"/>
      <c r="AD1319" s="17"/>
      <c r="AE1319" s="17"/>
      <c r="AF1319" s="40" t="e">
        <f t="shared" si="70"/>
        <v>#DIV/0!</v>
      </c>
      <c r="AG1319" s="41"/>
      <c r="AH1319" s="41" t="b">
        <f t="shared" si="71"/>
        <v>1</v>
      </c>
    </row>
    <row r="1320" spans="1:34" ht="44.25" hidden="1" customHeight="1" thickBot="1" x14ac:dyDescent="0.3">
      <c r="A1320" s="17"/>
      <c r="B1320" s="17"/>
      <c r="C1320" s="3"/>
      <c r="D1320" s="17"/>
      <c r="E1320" s="3" t="str">
        <f>IF(D1320=1,'Tipo '!$B$2,IF(D1320=2,'Tipo '!$B$3,IF(D1320=3,'Tipo '!$B$4,IF(D1320=4,'Tipo '!$B$5,IF(D1320=5,'Tipo '!$B$6,IF(D1320=6,'Tipo '!$B$7,IF(D1320=7,'Tipo '!$B$8,IF(D1320=8,'Tipo '!$B$9,IF(D1320=9,'Tipo '!$B$10,IF(D1320=10,'Tipo '!$B$11,IF(D1320=11,'Tipo '!$B$12,IF(D1320=12,'Tipo '!$B$13,IF(D1320=13,'Tipo '!$B$14,IF(D1320=14,'Tipo '!$B$15,IF(D1320=15,'Tipo '!$B$16,IF(D1320=16,'Tipo '!$B$17,IF(D1320=17,'Tipo '!$B$18,IF(D1320=18,'Tipo '!$B$19,IF(D1320=19,'Tipo '!$B$20,IF(D1320=20,'Tipo '!$B$21,"No ha seleccionado un tipo de contrato válido"))))))))))))))))))))</f>
        <v>No ha seleccionado un tipo de contrato válido</v>
      </c>
      <c r="F1320" s="3"/>
      <c r="G1320" s="3"/>
      <c r="H1320" s="19"/>
      <c r="I1320" s="19"/>
      <c r="J1320" s="8"/>
      <c r="K1320" s="38" t="str">
        <f>IF(J1320=1,'Equivalencia BH-BMPT'!$D$2,IF(J1320=2,'Equivalencia BH-BMPT'!$D$3,IF(J1320=3,'Equivalencia BH-BMPT'!$D$4,IF(J1320=4,'Equivalencia BH-BMPT'!$D$5,IF(J1320=5,'Equivalencia BH-BMPT'!$D$6,IF(J1320=6,'Equivalencia BH-BMPT'!$D$7,IF(J1320=7,'Equivalencia BH-BMPT'!$D$8,IF(J1320=8,'Equivalencia BH-BMPT'!$D$9,IF(J1320=9,'Equivalencia BH-BMPT'!$D$10,IF(J1320=10,'Equivalencia BH-BMPT'!$D$11,IF(J1320=11,'Equivalencia BH-BMPT'!$D$12,IF(J1320=12,'Equivalencia BH-BMPT'!$D$13,IF(J1320=13,'Equivalencia BH-BMPT'!$D$14,IF(J1320=14,'Equivalencia BH-BMPT'!$D$15,IF(J1320=15,'Equivalencia BH-BMPT'!$D$16,IF(J1320=16,'Equivalencia BH-BMPT'!$D$17,IF(J1320=17,'Equivalencia BH-BMPT'!$D$18,IF(J1320=18,'Equivalencia BH-BMPT'!$D$19,IF(J1320=19,'Equivalencia BH-BMPT'!$D$20,IF(J1320=20,'Equivalencia BH-BMPT'!$D$21,IF(J1320=21,'Equivalencia BH-BMPT'!$D$22,IF(J1320=22,'Equivalencia BH-BMPT'!$D$23,IF(J1320=23,'Equivalencia BH-BMPT'!#REF!,IF(J1320=24,'Equivalencia BH-BMPT'!$D$25,IF(J1320=25,'Equivalencia BH-BMPT'!$D$26,IF(J1320=26,'Equivalencia BH-BMPT'!$D$27,IF(J1320=27,'Equivalencia BH-BMPT'!$D$28,IF(J1320=28,'Equivalencia BH-BMPT'!$D$29,IF(J1320=29,'Equivalencia BH-BMPT'!$D$30,IF(J1320=30,'Equivalencia BH-BMPT'!$D$31,IF(J1320=31,'Equivalencia BH-BMPT'!$D$32,IF(J1320=32,'Equivalencia BH-BMPT'!$D$33,IF(J1320=33,'Equivalencia BH-BMPT'!$D$34,IF(J1320=34,'Equivalencia BH-BMPT'!$D$35,IF(J1320=35,'Equivalencia BH-BMPT'!$D$36,IF(J1320=36,'Equivalencia BH-BMPT'!$D$37,IF(J1320=37,'Equivalencia BH-BMPT'!$D$38,IF(J1320=38,'Equivalencia BH-BMPT'!#REF!,IF(J1320=39,'Equivalencia BH-BMPT'!$D$40,IF(J1320=40,'Equivalencia BH-BMPT'!$D$41,IF(J1320=41,'Equivalencia BH-BMPT'!$D$42,IF(J1320=42,'Equivalencia BH-BMPT'!$D$43,IF(J1320=43,'Equivalencia BH-BMPT'!$D$44,IF(J1320=44,'Equivalencia BH-BMPT'!$D$45,IF(J1320=45,'Equivalencia BH-BMPT'!$D$46,"No ha seleccionado un número de programa")))))))))))))))))))))))))))))))))))))))))))))</f>
        <v>No ha seleccionado un número de programa</v>
      </c>
      <c r="L1320" s="20"/>
      <c r="M1320" s="17"/>
      <c r="N1320" s="24"/>
      <c r="O1320" s="21"/>
      <c r="P1320" s="85"/>
      <c r="Q1320" s="22"/>
      <c r="R1320" s="22"/>
      <c r="S1320" s="22"/>
      <c r="T1320" s="22">
        <f t="shared" si="69"/>
        <v>0</v>
      </c>
      <c r="U1320" s="22"/>
      <c r="V1320" s="23"/>
      <c r="W1320" s="23"/>
      <c r="X1320" s="23"/>
      <c r="Y1320" s="17"/>
      <c r="Z1320" s="17"/>
      <c r="AA1320" s="39"/>
      <c r="AB1320" s="17"/>
      <c r="AC1320" s="17"/>
      <c r="AD1320" s="17"/>
      <c r="AE1320" s="17"/>
      <c r="AF1320" s="40" t="e">
        <f t="shared" si="70"/>
        <v>#DIV/0!</v>
      </c>
      <c r="AG1320" s="41"/>
      <c r="AH1320" s="41" t="b">
        <f t="shared" si="71"/>
        <v>1</v>
      </c>
    </row>
    <row r="1321" spans="1:34" ht="44.25" hidden="1" customHeight="1" thickBot="1" x14ac:dyDescent="0.3">
      <c r="A1321" s="17"/>
      <c r="B1321" s="17"/>
      <c r="C1321" s="3"/>
      <c r="D1321" s="17"/>
      <c r="E1321" s="3" t="str">
        <f>IF(D1321=1,'Tipo '!$B$2,IF(D1321=2,'Tipo '!$B$3,IF(D1321=3,'Tipo '!$B$4,IF(D1321=4,'Tipo '!$B$5,IF(D1321=5,'Tipo '!$B$6,IF(D1321=6,'Tipo '!$B$7,IF(D1321=7,'Tipo '!$B$8,IF(D1321=8,'Tipo '!$B$9,IF(D1321=9,'Tipo '!$B$10,IF(D1321=10,'Tipo '!$B$11,IF(D1321=11,'Tipo '!$B$12,IF(D1321=12,'Tipo '!$B$13,IF(D1321=13,'Tipo '!$B$14,IF(D1321=14,'Tipo '!$B$15,IF(D1321=15,'Tipo '!$B$16,IF(D1321=16,'Tipo '!$B$17,IF(D1321=17,'Tipo '!$B$18,IF(D1321=18,'Tipo '!$B$19,IF(D1321=19,'Tipo '!$B$20,IF(D1321=20,'Tipo '!$B$21,"No ha seleccionado un tipo de contrato válido"))))))))))))))))))))</f>
        <v>No ha seleccionado un tipo de contrato válido</v>
      </c>
      <c r="F1321" s="3"/>
      <c r="G1321" s="3"/>
      <c r="H1321" s="19"/>
      <c r="I1321" s="19"/>
      <c r="J1321" s="8"/>
      <c r="K1321" s="38" t="str">
        <f>IF(J1321=1,'Equivalencia BH-BMPT'!$D$2,IF(J1321=2,'Equivalencia BH-BMPT'!$D$3,IF(J1321=3,'Equivalencia BH-BMPT'!$D$4,IF(J1321=4,'Equivalencia BH-BMPT'!$D$5,IF(J1321=5,'Equivalencia BH-BMPT'!$D$6,IF(J1321=6,'Equivalencia BH-BMPT'!$D$7,IF(J1321=7,'Equivalencia BH-BMPT'!$D$8,IF(J1321=8,'Equivalencia BH-BMPT'!$D$9,IF(J1321=9,'Equivalencia BH-BMPT'!$D$10,IF(J1321=10,'Equivalencia BH-BMPT'!$D$11,IF(J1321=11,'Equivalencia BH-BMPT'!$D$12,IF(J1321=12,'Equivalencia BH-BMPT'!$D$13,IF(J1321=13,'Equivalencia BH-BMPT'!$D$14,IF(J1321=14,'Equivalencia BH-BMPT'!$D$15,IF(J1321=15,'Equivalencia BH-BMPT'!$D$16,IF(J1321=16,'Equivalencia BH-BMPT'!$D$17,IF(J1321=17,'Equivalencia BH-BMPT'!$D$18,IF(J1321=18,'Equivalencia BH-BMPT'!$D$19,IF(J1321=19,'Equivalencia BH-BMPT'!$D$20,IF(J1321=20,'Equivalencia BH-BMPT'!$D$21,IF(J1321=21,'Equivalencia BH-BMPT'!$D$22,IF(J1321=22,'Equivalencia BH-BMPT'!$D$23,IF(J1321=23,'Equivalencia BH-BMPT'!#REF!,IF(J1321=24,'Equivalencia BH-BMPT'!$D$25,IF(J1321=25,'Equivalencia BH-BMPT'!$D$26,IF(J1321=26,'Equivalencia BH-BMPT'!$D$27,IF(J1321=27,'Equivalencia BH-BMPT'!$D$28,IF(J1321=28,'Equivalencia BH-BMPT'!$D$29,IF(J1321=29,'Equivalencia BH-BMPT'!$D$30,IF(J1321=30,'Equivalencia BH-BMPT'!$D$31,IF(J1321=31,'Equivalencia BH-BMPT'!$D$32,IF(J1321=32,'Equivalencia BH-BMPT'!$D$33,IF(J1321=33,'Equivalencia BH-BMPT'!$D$34,IF(J1321=34,'Equivalencia BH-BMPT'!$D$35,IF(J1321=35,'Equivalencia BH-BMPT'!$D$36,IF(J1321=36,'Equivalencia BH-BMPT'!$D$37,IF(J1321=37,'Equivalencia BH-BMPT'!$D$38,IF(J1321=38,'Equivalencia BH-BMPT'!#REF!,IF(J1321=39,'Equivalencia BH-BMPT'!$D$40,IF(J1321=40,'Equivalencia BH-BMPT'!$D$41,IF(J1321=41,'Equivalencia BH-BMPT'!$D$42,IF(J1321=42,'Equivalencia BH-BMPT'!$D$43,IF(J1321=43,'Equivalencia BH-BMPT'!$D$44,IF(J1321=44,'Equivalencia BH-BMPT'!$D$45,IF(J1321=45,'Equivalencia BH-BMPT'!$D$46,"No ha seleccionado un número de programa")))))))))))))))))))))))))))))))))))))))))))))</f>
        <v>No ha seleccionado un número de programa</v>
      </c>
      <c r="L1321" s="20"/>
      <c r="M1321" s="17"/>
      <c r="N1321" s="24"/>
      <c r="O1321" s="21"/>
      <c r="P1321" s="85"/>
      <c r="Q1321" s="22"/>
      <c r="R1321" s="22"/>
      <c r="S1321" s="22"/>
      <c r="T1321" s="22">
        <f t="shared" si="69"/>
        <v>0</v>
      </c>
      <c r="U1321" s="22"/>
      <c r="V1321" s="23"/>
      <c r="W1321" s="23"/>
      <c r="X1321" s="23"/>
      <c r="Y1321" s="17"/>
      <c r="Z1321" s="17"/>
      <c r="AA1321" s="39"/>
      <c r="AB1321" s="17"/>
      <c r="AC1321" s="17"/>
      <c r="AD1321" s="17"/>
      <c r="AE1321" s="17"/>
      <c r="AF1321" s="40" t="e">
        <f t="shared" si="70"/>
        <v>#DIV/0!</v>
      </c>
      <c r="AG1321" s="41"/>
      <c r="AH1321" s="41" t="b">
        <f t="shared" si="71"/>
        <v>1</v>
      </c>
    </row>
    <row r="1322" spans="1:34" ht="44.25" hidden="1" customHeight="1" thickBot="1" x14ac:dyDescent="0.3">
      <c r="A1322" s="17"/>
      <c r="B1322" s="17"/>
      <c r="C1322" s="3"/>
      <c r="D1322" s="17"/>
      <c r="E1322" s="3" t="str">
        <f>IF(D1322=1,'Tipo '!$B$2,IF(D1322=2,'Tipo '!$B$3,IF(D1322=3,'Tipo '!$B$4,IF(D1322=4,'Tipo '!$B$5,IF(D1322=5,'Tipo '!$B$6,IF(D1322=6,'Tipo '!$B$7,IF(D1322=7,'Tipo '!$B$8,IF(D1322=8,'Tipo '!$B$9,IF(D1322=9,'Tipo '!$B$10,IF(D1322=10,'Tipo '!$B$11,IF(D1322=11,'Tipo '!$B$12,IF(D1322=12,'Tipo '!$B$13,IF(D1322=13,'Tipo '!$B$14,IF(D1322=14,'Tipo '!$B$15,IF(D1322=15,'Tipo '!$B$16,IF(D1322=16,'Tipo '!$B$17,IF(D1322=17,'Tipo '!$B$18,IF(D1322=18,'Tipo '!$B$19,IF(D1322=19,'Tipo '!$B$20,IF(D1322=20,'Tipo '!$B$21,"No ha seleccionado un tipo de contrato válido"))))))))))))))))))))</f>
        <v>No ha seleccionado un tipo de contrato válido</v>
      </c>
      <c r="F1322" s="3"/>
      <c r="G1322" s="3"/>
      <c r="H1322" s="19"/>
      <c r="I1322" s="19"/>
      <c r="J1322" s="8"/>
      <c r="K1322" s="38" t="str">
        <f>IF(J1322=1,'Equivalencia BH-BMPT'!$D$2,IF(J1322=2,'Equivalencia BH-BMPT'!$D$3,IF(J1322=3,'Equivalencia BH-BMPT'!$D$4,IF(J1322=4,'Equivalencia BH-BMPT'!$D$5,IF(J1322=5,'Equivalencia BH-BMPT'!$D$6,IF(J1322=6,'Equivalencia BH-BMPT'!$D$7,IF(J1322=7,'Equivalencia BH-BMPT'!$D$8,IF(J1322=8,'Equivalencia BH-BMPT'!$D$9,IF(J1322=9,'Equivalencia BH-BMPT'!$D$10,IF(J1322=10,'Equivalencia BH-BMPT'!$D$11,IF(J1322=11,'Equivalencia BH-BMPT'!$D$12,IF(J1322=12,'Equivalencia BH-BMPT'!$D$13,IF(J1322=13,'Equivalencia BH-BMPT'!$D$14,IF(J1322=14,'Equivalencia BH-BMPT'!$D$15,IF(J1322=15,'Equivalencia BH-BMPT'!$D$16,IF(J1322=16,'Equivalencia BH-BMPT'!$D$17,IF(J1322=17,'Equivalencia BH-BMPT'!$D$18,IF(J1322=18,'Equivalencia BH-BMPT'!$D$19,IF(J1322=19,'Equivalencia BH-BMPT'!$D$20,IF(J1322=20,'Equivalencia BH-BMPT'!$D$21,IF(J1322=21,'Equivalencia BH-BMPT'!$D$22,IF(J1322=22,'Equivalencia BH-BMPT'!$D$23,IF(J1322=23,'Equivalencia BH-BMPT'!#REF!,IF(J1322=24,'Equivalencia BH-BMPT'!$D$25,IF(J1322=25,'Equivalencia BH-BMPT'!$D$26,IF(J1322=26,'Equivalencia BH-BMPT'!$D$27,IF(J1322=27,'Equivalencia BH-BMPT'!$D$28,IF(J1322=28,'Equivalencia BH-BMPT'!$D$29,IF(J1322=29,'Equivalencia BH-BMPT'!$D$30,IF(J1322=30,'Equivalencia BH-BMPT'!$D$31,IF(J1322=31,'Equivalencia BH-BMPT'!$D$32,IF(J1322=32,'Equivalencia BH-BMPT'!$D$33,IF(J1322=33,'Equivalencia BH-BMPT'!$D$34,IF(J1322=34,'Equivalencia BH-BMPT'!$D$35,IF(J1322=35,'Equivalencia BH-BMPT'!$D$36,IF(J1322=36,'Equivalencia BH-BMPT'!$D$37,IF(J1322=37,'Equivalencia BH-BMPT'!$D$38,IF(J1322=38,'Equivalencia BH-BMPT'!#REF!,IF(J1322=39,'Equivalencia BH-BMPT'!$D$40,IF(J1322=40,'Equivalencia BH-BMPT'!$D$41,IF(J1322=41,'Equivalencia BH-BMPT'!$D$42,IF(J1322=42,'Equivalencia BH-BMPT'!$D$43,IF(J1322=43,'Equivalencia BH-BMPT'!$D$44,IF(J1322=44,'Equivalencia BH-BMPT'!$D$45,IF(J1322=45,'Equivalencia BH-BMPT'!$D$46,"No ha seleccionado un número de programa")))))))))))))))))))))))))))))))))))))))))))))</f>
        <v>No ha seleccionado un número de programa</v>
      </c>
      <c r="L1322" s="20"/>
      <c r="M1322" s="17"/>
      <c r="N1322" s="24"/>
      <c r="O1322" s="21"/>
      <c r="P1322" s="85"/>
      <c r="Q1322" s="22"/>
      <c r="R1322" s="22"/>
      <c r="S1322" s="22"/>
      <c r="T1322" s="22">
        <f t="shared" si="69"/>
        <v>0</v>
      </c>
      <c r="U1322" s="22"/>
      <c r="V1322" s="23"/>
      <c r="W1322" s="23"/>
      <c r="X1322" s="23"/>
      <c r="Y1322" s="17"/>
      <c r="Z1322" s="17"/>
      <c r="AA1322" s="39"/>
      <c r="AB1322" s="17"/>
      <c r="AC1322" s="17"/>
      <c r="AD1322" s="17"/>
      <c r="AE1322" s="17"/>
      <c r="AF1322" s="40" t="e">
        <f t="shared" si="70"/>
        <v>#DIV/0!</v>
      </c>
      <c r="AG1322" s="41"/>
      <c r="AH1322" s="41" t="b">
        <f t="shared" si="71"/>
        <v>1</v>
      </c>
    </row>
    <row r="1323" spans="1:34" ht="44.25" hidden="1" customHeight="1" thickBot="1" x14ac:dyDescent="0.3">
      <c r="A1323" s="17"/>
      <c r="B1323" s="17"/>
      <c r="C1323" s="3"/>
      <c r="D1323" s="17"/>
      <c r="E1323" s="3" t="str">
        <f>IF(D1323=1,'Tipo '!$B$2,IF(D1323=2,'Tipo '!$B$3,IF(D1323=3,'Tipo '!$B$4,IF(D1323=4,'Tipo '!$B$5,IF(D1323=5,'Tipo '!$B$6,IF(D1323=6,'Tipo '!$B$7,IF(D1323=7,'Tipo '!$B$8,IF(D1323=8,'Tipo '!$B$9,IF(D1323=9,'Tipo '!$B$10,IF(D1323=10,'Tipo '!$B$11,IF(D1323=11,'Tipo '!$B$12,IF(D1323=12,'Tipo '!$B$13,IF(D1323=13,'Tipo '!$B$14,IF(D1323=14,'Tipo '!$B$15,IF(D1323=15,'Tipo '!$B$16,IF(D1323=16,'Tipo '!$B$17,IF(D1323=17,'Tipo '!$B$18,IF(D1323=18,'Tipo '!$B$19,IF(D1323=19,'Tipo '!$B$20,IF(D1323=20,'Tipo '!$B$21,"No ha seleccionado un tipo de contrato válido"))))))))))))))))))))</f>
        <v>No ha seleccionado un tipo de contrato válido</v>
      </c>
      <c r="F1323" s="3"/>
      <c r="G1323" s="3"/>
      <c r="H1323" s="19"/>
      <c r="I1323" s="19"/>
      <c r="J1323" s="8"/>
      <c r="K1323" s="38" t="str">
        <f>IF(J1323=1,'Equivalencia BH-BMPT'!$D$2,IF(J1323=2,'Equivalencia BH-BMPT'!$D$3,IF(J1323=3,'Equivalencia BH-BMPT'!$D$4,IF(J1323=4,'Equivalencia BH-BMPT'!$D$5,IF(J1323=5,'Equivalencia BH-BMPT'!$D$6,IF(J1323=6,'Equivalencia BH-BMPT'!$D$7,IF(J1323=7,'Equivalencia BH-BMPT'!$D$8,IF(J1323=8,'Equivalencia BH-BMPT'!$D$9,IF(J1323=9,'Equivalencia BH-BMPT'!$D$10,IF(J1323=10,'Equivalencia BH-BMPT'!$D$11,IF(J1323=11,'Equivalencia BH-BMPT'!$D$12,IF(J1323=12,'Equivalencia BH-BMPT'!$D$13,IF(J1323=13,'Equivalencia BH-BMPT'!$D$14,IF(J1323=14,'Equivalencia BH-BMPT'!$D$15,IF(J1323=15,'Equivalencia BH-BMPT'!$D$16,IF(J1323=16,'Equivalencia BH-BMPT'!$D$17,IF(J1323=17,'Equivalencia BH-BMPT'!$D$18,IF(J1323=18,'Equivalencia BH-BMPT'!$D$19,IF(J1323=19,'Equivalencia BH-BMPT'!$D$20,IF(J1323=20,'Equivalencia BH-BMPT'!$D$21,IF(J1323=21,'Equivalencia BH-BMPT'!$D$22,IF(J1323=22,'Equivalencia BH-BMPT'!$D$23,IF(J1323=23,'Equivalencia BH-BMPT'!#REF!,IF(J1323=24,'Equivalencia BH-BMPT'!$D$25,IF(J1323=25,'Equivalencia BH-BMPT'!$D$26,IF(J1323=26,'Equivalencia BH-BMPT'!$D$27,IF(J1323=27,'Equivalencia BH-BMPT'!$D$28,IF(J1323=28,'Equivalencia BH-BMPT'!$D$29,IF(J1323=29,'Equivalencia BH-BMPT'!$D$30,IF(J1323=30,'Equivalencia BH-BMPT'!$D$31,IF(J1323=31,'Equivalencia BH-BMPT'!$D$32,IF(J1323=32,'Equivalencia BH-BMPT'!$D$33,IF(J1323=33,'Equivalencia BH-BMPT'!$D$34,IF(J1323=34,'Equivalencia BH-BMPT'!$D$35,IF(J1323=35,'Equivalencia BH-BMPT'!$D$36,IF(J1323=36,'Equivalencia BH-BMPT'!$D$37,IF(J1323=37,'Equivalencia BH-BMPT'!$D$38,IF(J1323=38,'Equivalencia BH-BMPT'!#REF!,IF(J1323=39,'Equivalencia BH-BMPT'!$D$40,IF(J1323=40,'Equivalencia BH-BMPT'!$D$41,IF(J1323=41,'Equivalencia BH-BMPT'!$D$42,IF(J1323=42,'Equivalencia BH-BMPT'!$D$43,IF(J1323=43,'Equivalencia BH-BMPT'!$D$44,IF(J1323=44,'Equivalencia BH-BMPT'!$D$45,IF(J1323=45,'Equivalencia BH-BMPT'!$D$46,"No ha seleccionado un número de programa")))))))))))))))))))))))))))))))))))))))))))))</f>
        <v>No ha seleccionado un número de programa</v>
      </c>
      <c r="L1323" s="20"/>
      <c r="M1323" s="17"/>
      <c r="N1323" s="24"/>
      <c r="O1323" s="21"/>
      <c r="P1323" s="85"/>
      <c r="Q1323" s="22"/>
      <c r="R1323" s="22"/>
      <c r="S1323" s="22"/>
      <c r="T1323" s="22">
        <f t="shared" si="69"/>
        <v>0</v>
      </c>
      <c r="U1323" s="22"/>
      <c r="V1323" s="23"/>
      <c r="W1323" s="23"/>
      <c r="X1323" s="23"/>
      <c r="Y1323" s="17"/>
      <c r="Z1323" s="17"/>
      <c r="AA1323" s="39"/>
      <c r="AB1323" s="17"/>
      <c r="AC1323" s="17"/>
      <c r="AD1323" s="17"/>
      <c r="AE1323" s="17"/>
      <c r="AF1323" s="40" t="e">
        <f t="shared" si="70"/>
        <v>#DIV/0!</v>
      </c>
      <c r="AG1323" s="41"/>
      <c r="AH1323" s="41" t="b">
        <f t="shared" si="71"/>
        <v>1</v>
      </c>
    </row>
    <row r="1324" spans="1:34" ht="44.25" hidden="1" customHeight="1" thickBot="1" x14ac:dyDescent="0.3">
      <c r="A1324" s="17"/>
      <c r="B1324" s="17"/>
      <c r="C1324" s="3"/>
      <c r="D1324" s="17"/>
      <c r="E1324" s="3" t="str">
        <f>IF(D1324=1,'Tipo '!$B$2,IF(D1324=2,'Tipo '!$B$3,IF(D1324=3,'Tipo '!$B$4,IF(D1324=4,'Tipo '!$B$5,IF(D1324=5,'Tipo '!$B$6,IF(D1324=6,'Tipo '!$B$7,IF(D1324=7,'Tipo '!$B$8,IF(D1324=8,'Tipo '!$B$9,IF(D1324=9,'Tipo '!$B$10,IF(D1324=10,'Tipo '!$B$11,IF(D1324=11,'Tipo '!$B$12,IF(D1324=12,'Tipo '!$B$13,IF(D1324=13,'Tipo '!$B$14,IF(D1324=14,'Tipo '!$B$15,IF(D1324=15,'Tipo '!$B$16,IF(D1324=16,'Tipo '!$B$17,IF(D1324=17,'Tipo '!$B$18,IF(D1324=18,'Tipo '!$B$19,IF(D1324=19,'Tipo '!$B$20,IF(D1324=20,'Tipo '!$B$21,"No ha seleccionado un tipo de contrato válido"))))))))))))))))))))</f>
        <v>No ha seleccionado un tipo de contrato válido</v>
      </c>
      <c r="F1324" s="3"/>
      <c r="G1324" s="3"/>
      <c r="H1324" s="19"/>
      <c r="I1324" s="19"/>
      <c r="J1324" s="8"/>
      <c r="K1324" s="38" t="str">
        <f>IF(J1324=1,'Equivalencia BH-BMPT'!$D$2,IF(J1324=2,'Equivalencia BH-BMPT'!$D$3,IF(J1324=3,'Equivalencia BH-BMPT'!$D$4,IF(J1324=4,'Equivalencia BH-BMPT'!$D$5,IF(J1324=5,'Equivalencia BH-BMPT'!$D$6,IF(J1324=6,'Equivalencia BH-BMPT'!$D$7,IF(J1324=7,'Equivalencia BH-BMPT'!$D$8,IF(J1324=8,'Equivalencia BH-BMPT'!$D$9,IF(J1324=9,'Equivalencia BH-BMPT'!$D$10,IF(J1324=10,'Equivalencia BH-BMPT'!$D$11,IF(J1324=11,'Equivalencia BH-BMPT'!$D$12,IF(J1324=12,'Equivalencia BH-BMPT'!$D$13,IF(J1324=13,'Equivalencia BH-BMPT'!$D$14,IF(J1324=14,'Equivalencia BH-BMPT'!$D$15,IF(J1324=15,'Equivalencia BH-BMPT'!$D$16,IF(J1324=16,'Equivalencia BH-BMPT'!$D$17,IF(J1324=17,'Equivalencia BH-BMPT'!$D$18,IF(J1324=18,'Equivalencia BH-BMPT'!$D$19,IF(J1324=19,'Equivalencia BH-BMPT'!$D$20,IF(J1324=20,'Equivalencia BH-BMPT'!$D$21,IF(J1324=21,'Equivalencia BH-BMPT'!$D$22,IF(J1324=22,'Equivalencia BH-BMPT'!$D$23,IF(J1324=23,'Equivalencia BH-BMPT'!#REF!,IF(J1324=24,'Equivalencia BH-BMPT'!$D$25,IF(J1324=25,'Equivalencia BH-BMPT'!$D$26,IF(J1324=26,'Equivalencia BH-BMPT'!$D$27,IF(J1324=27,'Equivalencia BH-BMPT'!$D$28,IF(J1324=28,'Equivalencia BH-BMPT'!$D$29,IF(J1324=29,'Equivalencia BH-BMPT'!$D$30,IF(J1324=30,'Equivalencia BH-BMPT'!$D$31,IF(J1324=31,'Equivalencia BH-BMPT'!$D$32,IF(J1324=32,'Equivalencia BH-BMPT'!$D$33,IF(J1324=33,'Equivalencia BH-BMPT'!$D$34,IF(J1324=34,'Equivalencia BH-BMPT'!$D$35,IF(J1324=35,'Equivalencia BH-BMPT'!$D$36,IF(J1324=36,'Equivalencia BH-BMPT'!$D$37,IF(J1324=37,'Equivalencia BH-BMPT'!$D$38,IF(J1324=38,'Equivalencia BH-BMPT'!#REF!,IF(J1324=39,'Equivalencia BH-BMPT'!$D$40,IF(J1324=40,'Equivalencia BH-BMPT'!$D$41,IF(J1324=41,'Equivalencia BH-BMPT'!$D$42,IF(J1324=42,'Equivalencia BH-BMPT'!$D$43,IF(J1324=43,'Equivalencia BH-BMPT'!$D$44,IF(J1324=44,'Equivalencia BH-BMPT'!$D$45,IF(J1324=45,'Equivalencia BH-BMPT'!$D$46,"No ha seleccionado un número de programa")))))))))))))))))))))))))))))))))))))))))))))</f>
        <v>No ha seleccionado un número de programa</v>
      </c>
      <c r="L1324" s="20"/>
      <c r="M1324" s="17"/>
      <c r="N1324" s="24"/>
      <c r="O1324" s="21"/>
      <c r="P1324" s="85"/>
      <c r="Q1324" s="22"/>
      <c r="R1324" s="22"/>
      <c r="S1324" s="22"/>
      <c r="T1324" s="22">
        <f t="shared" si="69"/>
        <v>0</v>
      </c>
      <c r="U1324" s="22"/>
      <c r="V1324" s="23"/>
      <c r="W1324" s="23"/>
      <c r="X1324" s="23"/>
      <c r="Y1324" s="17"/>
      <c r="Z1324" s="17"/>
      <c r="AA1324" s="39"/>
      <c r="AB1324" s="17"/>
      <c r="AC1324" s="17"/>
      <c r="AD1324" s="17"/>
      <c r="AE1324" s="17"/>
      <c r="AF1324" s="40" t="e">
        <f t="shared" si="70"/>
        <v>#DIV/0!</v>
      </c>
      <c r="AG1324" s="41"/>
      <c r="AH1324" s="41" t="b">
        <f t="shared" si="71"/>
        <v>1</v>
      </c>
    </row>
    <row r="1325" spans="1:34" ht="44.25" hidden="1" customHeight="1" thickBot="1" x14ac:dyDescent="0.3">
      <c r="A1325" s="17"/>
      <c r="B1325" s="17"/>
      <c r="C1325" s="3"/>
      <c r="D1325" s="17"/>
      <c r="E1325" s="3" t="str">
        <f>IF(D1325=1,'Tipo '!$B$2,IF(D1325=2,'Tipo '!$B$3,IF(D1325=3,'Tipo '!$B$4,IF(D1325=4,'Tipo '!$B$5,IF(D1325=5,'Tipo '!$B$6,IF(D1325=6,'Tipo '!$B$7,IF(D1325=7,'Tipo '!$B$8,IF(D1325=8,'Tipo '!$B$9,IF(D1325=9,'Tipo '!$B$10,IF(D1325=10,'Tipo '!$B$11,IF(D1325=11,'Tipo '!$B$12,IF(D1325=12,'Tipo '!$B$13,IF(D1325=13,'Tipo '!$B$14,IF(D1325=14,'Tipo '!$B$15,IF(D1325=15,'Tipo '!$B$16,IF(D1325=16,'Tipo '!$B$17,IF(D1325=17,'Tipo '!$B$18,IF(D1325=18,'Tipo '!$B$19,IF(D1325=19,'Tipo '!$B$20,IF(D1325=20,'Tipo '!$B$21,"No ha seleccionado un tipo de contrato válido"))))))))))))))))))))</f>
        <v>No ha seleccionado un tipo de contrato válido</v>
      </c>
      <c r="F1325" s="3"/>
      <c r="G1325" s="3"/>
      <c r="H1325" s="19"/>
      <c r="I1325" s="19"/>
      <c r="J1325" s="8"/>
      <c r="K1325" s="38" t="str">
        <f>IF(J1325=1,'Equivalencia BH-BMPT'!$D$2,IF(J1325=2,'Equivalencia BH-BMPT'!$D$3,IF(J1325=3,'Equivalencia BH-BMPT'!$D$4,IF(J1325=4,'Equivalencia BH-BMPT'!$D$5,IF(J1325=5,'Equivalencia BH-BMPT'!$D$6,IF(J1325=6,'Equivalencia BH-BMPT'!$D$7,IF(J1325=7,'Equivalencia BH-BMPT'!$D$8,IF(J1325=8,'Equivalencia BH-BMPT'!$D$9,IF(J1325=9,'Equivalencia BH-BMPT'!$D$10,IF(J1325=10,'Equivalencia BH-BMPT'!$D$11,IF(J1325=11,'Equivalencia BH-BMPT'!$D$12,IF(J1325=12,'Equivalencia BH-BMPT'!$D$13,IF(J1325=13,'Equivalencia BH-BMPT'!$D$14,IF(J1325=14,'Equivalencia BH-BMPT'!$D$15,IF(J1325=15,'Equivalencia BH-BMPT'!$D$16,IF(J1325=16,'Equivalencia BH-BMPT'!$D$17,IF(J1325=17,'Equivalencia BH-BMPT'!$D$18,IF(J1325=18,'Equivalencia BH-BMPT'!$D$19,IF(J1325=19,'Equivalencia BH-BMPT'!$D$20,IF(J1325=20,'Equivalencia BH-BMPT'!$D$21,IF(J1325=21,'Equivalencia BH-BMPT'!$D$22,IF(J1325=22,'Equivalencia BH-BMPT'!$D$23,IF(J1325=23,'Equivalencia BH-BMPT'!#REF!,IF(J1325=24,'Equivalencia BH-BMPT'!$D$25,IF(J1325=25,'Equivalencia BH-BMPT'!$D$26,IF(J1325=26,'Equivalencia BH-BMPT'!$D$27,IF(J1325=27,'Equivalencia BH-BMPT'!$D$28,IF(J1325=28,'Equivalencia BH-BMPT'!$D$29,IF(J1325=29,'Equivalencia BH-BMPT'!$D$30,IF(J1325=30,'Equivalencia BH-BMPT'!$D$31,IF(J1325=31,'Equivalencia BH-BMPT'!$D$32,IF(J1325=32,'Equivalencia BH-BMPT'!$D$33,IF(J1325=33,'Equivalencia BH-BMPT'!$D$34,IF(J1325=34,'Equivalencia BH-BMPT'!$D$35,IF(J1325=35,'Equivalencia BH-BMPT'!$D$36,IF(J1325=36,'Equivalencia BH-BMPT'!$D$37,IF(J1325=37,'Equivalencia BH-BMPT'!$D$38,IF(J1325=38,'Equivalencia BH-BMPT'!#REF!,IF(J1325=39,'Equivalencia BH-BMPT'!$D$40,IF(J1325=40,'Equivalencia BH-BMPT'!$D$41,IF(J1325=41,'Equivalencia BH-BMPT'!$D$42,IF(J1325=42,'Equivalencia BH-BMPT'!$D$43,IF(J1325=43,'Equivalencia BH-BMPT'!$D$44,IF(J1325=44,'Equivalencia BH-BMPT'!$D$45,IF(J1325=45,'Equivalencia BH-BMPT'!$D$46,"No ha seleccionado un número de programa")))))))))))))))))))))))))))))))))))))))))))))</f>
        <v>No ha seleccionado un número de programa</v>
      </c>
      <c r="L1325" s="20"/>
      <c r="M1325" s="17"/>
      <c r="N1325" s="24"/>
      <c r="O1325" s="21"/>
      <c r="P1325" s="85"/>
      <c r="Q1325" s="22"/>
      <c r="R1325" s="22"/>
      <c r="S1325" s="22"/>
      <c r="T1325" s="22">
        <f t="shared" si="69"/>
        <v>0</v>
      </c>
      <c r="U1325" s="22"/>
      <c r="V1325" s="23"/>
      <c r="W1325" s="23"/>
      <c r="X1325" s="23"/>
      <c r="Y1325" s="17"/>
      <c r="Z1325" s="17"/>
      <c r="AA1325" s="39"/>
      <c r="AB1325" s="17"/>
      <c r="AC1325" s="17"/>
      <c r="AD1325" s="17"/>
      <c r="AE1325" s="17"/>
      <c r="AF1325" s="40" t="e">
        <f t="shared" si="70"/>
        <v>#DIV/0!</v>
      </c>
      <c r="AG1325" s="41"/>
      <c r="AH1325" s="41" t="b">
        <f t="shared" si="71"/>
        <v>1</v>
      </c>
    </row>
    <row r="1326" spans="1:34" ht="44.25" hidden="1" customHeight="1" thickBot="1" x14ac:dyDescent="0.3">
      <c r="A1326" s="17"/>
      <c r="B1326" s="17"/>
      <c r="C1326" s="3"/>
      <c r="D1326" s="17"/>
      <c r="E1326" s="3" t="str">
        <f>IF(D1326=1,'Tipo '!$B$2,IF(D1326=2,'Tipo '!$B$3,IF(D1326=3,'Tipo '!$B$4,IF(D1326=4,'Tipo '!$B$5,IF(D1326=5,'Tipo '!$B$6,IF(D1326=6,'Tipo '!$B$7,IF(D1326=7,'Tipo '!$B$8,IF(D1326=8,'Tipo '!$B$9,IF(D1326=9,'Tipo '!$B$10,IF(D1326=10,'Tipo '!$B$11,IF(D1326=11,'Tipo '!$B$12,IF(D1326=12,'Tipo '!$B$13,IF(D1326=13,'Tipo '!$B$14,IF(D1326=14,'Tipo '!$B$15,IF(D1326=15,'Tipo '!$B$16,IF(D1326=16,'Tipo '!$B$17,IF(D1326=17,'Tipo '!$B$18,IF(D1326=18,'Tipo '!$B$19,IF(D1326=19,'Tipo '!$B$20,IF(D1326=20,'Tipo '!$B$21,"No ha seleccionado un tipo de contrato válido"))))))))))))))))))))</f>
        <v>No ha seleccionado un tipo de contrato válido</v>
      </c>
      <c r="F1326" s="3"/>
      <c r="G1326" s="3"/>
      <c r="H1326" s="19"/>
      <c r="I1326" s="19"/>
      <c r="J1326" s="8"/>
      <c r="K1326" s="38" t="str">
        <f>IF(J1326=1,'Equivalencia BH-BMPT'!$D$2,IF(J1326=2,'Equivalencia BH-BMPT'!$D$3,IF(J1326=3,'Equivalencia BH-BMPT'!$D$4,IF(J1326=4,'Equivalencia BH-BMPT'!$D$5,IF(J1326=5,'Equivalencia BH-BMPT'!$D$6,IF(J1326=6,'Equivalencia BH-BMPT'!$D$7,IF(J1326=7,'Equivalencia BH-BMPT'!$D$8,IF(J1326=8,'Equivalencia BH-BMPT'!$D$9,IF(J1326=9,'Equivalencia BH-BMPT'!$D$10,IF(J1326=10,'Equivalencia BH-BMPT'!$D$11,IF(J1326=11,'Equivalencia BH-BMPT'!$D$12,IF(J1326=12,'Equivalencia BH-BMPT'!$D$13,IF(J1326=13,'Equivalencia BH-BMPT'!$D$14,IF(J1326=14,'Equivalencia BH-BMPT'!$D$15,IF(J1326=15,'Equivalencia BH-BMPT'!$D$16,IF(J1326=16,'Equivalencia BH-BMPT'!$D$17,IF(J1326=17,'Equivalencia BH-BMPT'!$D$18,IF(J1326=18,'Equivalencia BH-BMPT'!$D$19,IF(J1326=19,'Equivalencia BH-BMPT'!$D$20,IF(J1326=20,'Equivalencia BH-BMPT'!$D$21,IF(J1326=21,'Equivalencia BH-BMPT'!$D$22,IF(J1326=22,'Equivalencia BH-BMPT'!$D$23,IF(J1326=23,'Equivalencia BH-BMPT'!#REF!,IF(J1326=24,'Equivalencia BH-BMPT'!$D$25,IF(J1326=25,'Equivalencia BH-BMPT'!$D$26,IF(J1326=26,'Equivalencia BH-BMPT'!$D$27,IF(J1326=27,'Equivalencia BH-BMPT'!$D$28,IF(J1326=28,'Equivalencia BH-BMPT'!$D$29,IF(J1326=29,'Equivalencia BH-BMPT'!$D$30,IF(J1326=30,'Equivalencia BH-BMPT'!$D$31,IF(J1326=31,'Equivalencia BH-BMPT'!$D$32,IF(J1326=32,'Equivalencia BH-BMPT'!$D$33,IF(J1326=33,'Equivalencia BH-BMPT'!$D$34,IF(J1326=34,'Equivalencia BH-BMPT'!$D$35,IF(J1326=35,'Equivalencia BH-BMPT'!$D$36,IF(J1326=36,'Equivalencia BH-BMPT'!$D$37,IF(J1326=37,'Equivalencia BH-BMPT'!$D$38,IF(J1326=38,'Equivalencia BH-BMPT'!#REF!,IF(J1326=39,'Equivalencia BH-BMPT'!$D$40,IF(J1326=40,'Equivalencia BH-BMPT'!$D$41,IF(J1326=41,'Equivalencia BH-BMPT'!$D$42,IF(J1326=42,'Equivalencia BH-BMPT'!$D$43,IF(J1326=43,'Equivalencia BH-BMPT'!$D$44,IF(J1326=44,'Equivalencia BH-BMPT'!$D$45,IF(J1326=45,'Equivalencia BH-BMPT'!$D$46,"No ha seleccionado un número de programa")))))))))))))))))))))))))))))))))))))))))))))</f>
        <v>No ha seleccionado un número de programa</v>
      </c>
      <c r="L1326" s="20"/>
      <c r="M1326" s="17"/>
      <c r="N1326" s="24"/>
      <c r="O1326" s="21"/>
      <c r="P1326" s="85"/>
      <c r="Q1326" s="22"/>
      <c r="R1326" s="22"/>
      <c r="S1326" s="22"/>
      <c r="T1326" s="22">
        <f t="shared" si="69"/>
        <v>0</v>
      </c>
      <c r="U1326" s="22"/>
      <c r="V1326" s="23"/>
      <c r="W1326" s="23"/>
      <c r="X1326" s="23"/>
      <c r="Y1326" s="17"/>
      <c r="Z1326" s="17"/>
      <c r="AA1326" s="39"/>
      <c r="AB1326" s="17"/>
      <c r="AC1326" s="17"/>
      <c r="AD1326" s="17"/>
      <c r="AE1326" s="17"/>
      <c r="AF1326" s="40" t="e">
        <f t="shared" si="70"/>
        <v>#DIV/0!</v>
      </c>
      <c r="AG1326" s="41"/>
      <c r="AH1326" s="41" t="b">
        <f t="shared" si="71"/>
        <v>1</v>
      </c>
    </row>
    <row r="1327" spans="1:34" ht="44.25" hidden="1" customHeight="1" thickBot="1" x14ac:dyDescent="0.3">
      <c r="A1327" s="17"/>
      <c r="B1327" s="17"/>
      <c r="C1327" s="3"/>
      <c r="D1327" s="17"/>
      <c r="E1327" s="3" t="str">
        <f>IF(D1327=1,'Tipo '!$B$2,IF(D1327=2,'Tipo '!$B$3,IF(D1327=3,'Tipo '!$B$4,IF(D1327=4,'Tipo '!$B$5,IF(D1327=5,'Tipo '!$B$6,IF(D1327=6,'Tipo '!$B$7,IF(D1327=7,'Tipo '!$B$8,IF(D1327=8,'Tipo '!$B$9,IF(D1327=9,'Tipo '!$B$10,IF(D1327=10,'Tipo '!$B$11,IF(D1327=11,'Tipo '!$B$12,IF(D1327=12,'Tipo '!$B$13,IF(D1327=13,'Tipo '!$B$14,IF(D1327=14,'Tipo '!$B$15,IF(D1327=15,'Tipo '!$B$16,IF(D1327=16,'Tipo '!$B$17,IF(D1327=17,'Tipo '!$B$18,IF(D1327=18,'Tipo '!$B$19,IF(D1327=19,'Tipo '!$B$20,IF(D1327=20,'Tipo '!$B$21,"No ha seleccionado un tipo de contrato válido"))))))))))))))))))))</f>
        <v>No ha seleccionado un tipo de contrato válido</v>
      </c>
      <c r="F1327" s="3"/>
      <c r="G1327" s="3"/>
      <c r="H1327" s="19"/>
      <c r="I1327" s="19"/>
      <c r="J1327" s="8"/>
      <c r="K1327" s="38" t="str">
        <f>IF(J1327=1,'Equivalencia BH-BMPT'!$D$2,IF(J1327=2,'Equivalencia BH-BMPT'!$D$3,IF(J1327=3,'Equivalencia BH-BMPT'!$D$4,IF(J1327=4,'Equivalencia BH-BMPT'!$D$5,IF(J1327=5,'Equivalencia BH-BMPT'!$D$6,IF(J1327=6,'Equivalencia BH-BMPT'!$D$7,IF(J1327=7,'Equivalencia BH-BMPT'!$D$8,IF(J1327=8,'Equivalencia BH-BMPT'!$D$9,IF(J1327=9,'Equivalencia BH-BMPT'!$D$10,IF(J1327=10,'Equivalencia BH-BMPT'!$D$11,IF(J1327=11,'Equivalencia BH-BMPT'!$D$12,IF(J1327=12,'Equivalencia BH-BMPT'!$D$13,IF(J1327=13,'Equivalencia BH-BMPT'!$D$14,IF(J1327=14,'Equivalencia BH-BMPT'!$D$15,IF(J1327=15,'Equivalencia BH-BMPT'!$D$16,IF(J1327=16,'Equivalencia BH-BMPT'!$D$17,IF(J1327=17,'Equivalencia BH-BMPT'!$D$18,IF(J1327=18,'Equivalencia BH-BMPT'!$D$19,IF(J1327=19,'Equivalencia BH-BMPT'!$D$20,IF(J1327=20,'Equivalencia BH-BMPT'!$D$21,IF(J1327=21,'Equivalencia BH-BMPT'!$D$22,IF(J1327=22,'Equivalencia BH-BMPT'!$D$23,IF(J1327=23,'Equivalencia BH-BMPT'!#REF!,IF(J1327=24,'Equivalencia BH-BMPT'!$D$25,IF(J1327=25,'Equivalencia BH-BMPT'!$D$26,IF(J1327=26,'Equivalencia BH-BMPT'!$D$27,IF(J1327=27,'Equivalencia BH-BMPT'!$D$28,IF(J1327=28,'Equivalencia BH-BMPT'!$D$29,IF(J1327=29,'Equivalencia BH-BMPT'!$D$30,IF(J1327=30,'Equivalencia BH-BMPT'!$D$31,IF(J1327=31,'Equivalencia BH-BMPT'!$D$32,IF(J1327=32,'Equivalencia BH-BMPT'!$D$33,IF(J1327=33,'Equivalencia BH-BMPT'!$D$34,IF(J1327=34,'Equivalencia BH-BMPT'!$D$35,IF(J1327=35,'Equivalencia BH-BMPT'!$D$36,IF(J1327=36,'Equivalencia BH-BMPT'!$D$37,IF(J1327=37,'Equivalencia BH-BMPT'!$D$38,IF(J1327=38,'Equivalencia BH-BMPT'!#REF!,IF(J1327=39,'Equivalencia BH-BMPT'!$D$40,IF(J1327=40,'Equivalencia BH-BMPT'!$D$41,IF(J1327=41,'Equivalencia BH-BMPT'!$D$42,IF(J1327=42,'Equivalencia BH-BMPT'!$D$43,IF(J1327=43,'Equivalencia BH-BMPT'!$D$44,IF(J1327=44,'Equivalencia BH-BMPT'!$D$45,IF(J1327=45,'Equivalencia BH-BMPT'!$D$46,"No ha seleccionado un número de programa")))))))))))))))))))))))))))))))))))))))))))))</f>
        <v>No ha seleccionado un número de programa</v>
      </c>
      <c r="L1327" s="20"/>
      <c r="M1327" s="17"/>
      <c r="N1327" s="24"/>
      <c r="O1327" s="21"/>
      <c r="P1327" s="85"/>
      <c r="Q1327" s="22"/>
      <c r="R1327" s="22"/>
      <c r="S1327" s="22"/>
      <c r="T1327" s="22">
        <f t="shared" si="69"/>
        <v>0</v>
      </c>
      <c r="U1327" s="22"/>
      <c r="V1327" s="23"/>
      <c r="W1327" s="23"/>
      <c r="X1327" s="23"/>
      <c r="Y1327" s="17"/>
      <c r="Z1327" s="17"/>
      <c r="AA1327" s="39"/>
      <c r="AB1327" s="17"/>
      <c r="AC1327" s="17"/>
      <c r="AD1327" s="17"/>
      <c r="AE1327" s="17"/>
      <c r="AF1327" s="40" t="e">
        <f t="shared" si="70"/>
        <v>#DIV/0!</v>
      </c>
      <c r="AG1327" s="41"/>
      <c r="AH1327" s="41" t="b">
        <f t="shared" si="71"/>
        <v>1</v>
      </c>
    </row>
    <row r="1328" spans="1:34" ht="44.25" hidden="1" customHeight="1" thickBot="1" x14ac:dyDescent="0.3">
      <c r="A1328" s="17"/>
      <c r="B1328" s="17"/>
      <c r="C1328" s="3"/>
      <c r="D1328" s="17"/>
      <c r="E1328" s="3" t="str">
        <f>IF(D1328=1,'Tipo '!$B$2,IF(D1328=2,'Tipo '!$B$3,IF(D1328=3,'Tipo '!$B$4,IF(D1328=4,'Tipo '!$B$5,IF(D1328=5,'Tipo '!$B$6,IF(D1328=6,'Tipo '!$B$7,IF(D1328=7,'Tipo '!$B$8,IF(D1328=8,'Tipo '!$B$9,IF(D1328=9,'Tipo '!$B$10,IF(D1328=10,'Tipo '!$B$11,IF(D1328=11,'Tipo '!$B$12,IF(D1328=12,'Tipo '!$B$13,IF(D1328=13,'Tipo '!$B$14,IF(D1328=14,'Tipo '!$B$15,IF(D1328=15,'Tipo '!$B$16,IF(D1328=16,'Tipo '!$B$17,IF(D1328=17,'Tipo '!$B$18,IF(D1328=18,'Tipo '!$B$19,IF(D1328=19,'Tipo '!$B$20,IF(D1328=20,'Tipo '!$B$21,"No ha seleccionado un tipo de contrato válido"))))))))))))))))))))</f>
        <v>No ha seleccionado un tipo de contrato válido</v>
      </c>
      <c r="F1328" s="3"/>
      <c r="G1328" s="3"/>
      <c r="H1328" s="19"/>
      <c r="I1328" s="19"/>
      <c r="J1328" s="8"/>
      <c r="K1328" s="38" t="str">
        <f>IF(J1328=1,'Equivalencia BH-BMPT'!$D$2,IF(J1328=2,'Equivalencia BH-BMPT'!$D$3,IF(J1328=3,'Equivalencia BH-BMPT'!$D$4,IF(J1328=4,'Equivalencia BH-BMPT'!$D$5,IF(J1328=5,'Equivalencia BH-BMPT'!$D$6,IF(J1328=6,'Equivalencia BH-BMPT'!$D$7,IF(J1328=7,'Equivalencia BH-BMPT'!$D$8,IF(J1328=8,'Equivalencia BH-BMPT'!$D$9,IF(J1328=9,'Equivalencia BH-BMPT'!$D$10,IF(J1328=10,'Equivalencia BH-BMPT'!$D$11,IF(J1328=11,'Equivalencia BH-BMPT'!$D$12,IF(J1328=12,'Equivalencia BH-BMPT'!$D$13,IF(J1328=13,'Equivalencia BH-BMPT'!$D$14,IF(J1328=14,'Equivalencia BH-BMPT'!$D$15,IF(J1328=15,'Equivalencia BH-BMPT'!$D$16,IF(J1328=16,'Equivalencia BH-BMPT'!$D$17,IF(J1328=17,'Equivalencia BH-BMPT'!$D$18,IF(J1328=18,'Equivalencia BH-BMPT'!$D$19,IF(J1328=19,'Equivalencia BH-BMPT'!$D$20,IF(J1328=20,'Equivalencia BH-BMPT'!$D$21,IF(J1328=21,'Equivalencia BH-BMPT'!$D$22,IF(J1328=22,'Equivalencia BH-BMPT'!$D$23,IF(J1328=23,'Equivalencia BH-BMPT'!#REF!,IF(J1328=24,'Equivalencia BH-BMPT'!$D$25,IF(J1328=25,'Equivalencia BH-BMPT'!$D$26,IF(J1328=26,'Equivalencia BH-BMPT'!$D$27,IF(J1328=27,'Equivalencia BH-BMPT'!$D$28,IF(J1328=28,'Equivalencia BH-BMPT'!$D$29,IF(J1328=29,'Equivalencia BH-BMPT'!$D$30,IF(J1328=30,'Equivalencia BH-BMPT'!$D$31,IF(J1328=31,'Equivalencia BH-BMPT'!$D$32,IF(J1328=32,'Equivalencia BH-BMPT'!$D$33,IF(J1328=33,'Equivalencia BH-BMPT'!$D$34,IF(J1328=34,'Equivalencia BH-BMPT'!$D$35,IF(J1328=35,'Equivalencia BH-BMPT'!$D$36,IF(J1328=36,'Equivalencia BH-BMPT'!$D$37,IF(J1328=37,'Equivalencia BH-BMPT'!$D$38,IF(J1328=38,'Equivalencia BH-BMPT'!#REF!,IF(J1328=39,'Equivalencia BH-BMPT'!$D$40,IF(J1328=40,'Equivalencia BH-BMPT'!$D$41,IF(J1328=41,'Equivalencia BH-BMPT'!$D$42,IF(J1328=42,'Equivalencia BH-BMPT'!$D$43,IF(J1328=43,'Equivalencia BH-BMPT'!$D$44,IF(J1328=44,'Equivalencia BH-BMPT'!$D$45,IF(J1328=45,'Equivalencia BH-BMPT'!$D$46,"No ha seleccionado un número de programa")))))))))))))))))))))))))))))))))))))))))))))</f>
        <v>No ha seleccionado un número de programa</v>
      </c>
      <c r="L1328" s="20"/>
      <c r="M1328" s="17"/>
      <c r="N1328" s="24"/>
      <c r="O1328" s="21"/>
      <c r="P1328" s="85"/>
      <c r="Q1328" s="22"/>
      <c r="R1328" s="22"/>
      <c r="S1328" s="22"/>
      <c r="T1328" s="22">
        <f t="shared" si="69"/>
        <v>0</v>
      </c>
      <c r="U1328" s="22"/>
      <c r="V1328" s="23"/>
      <c r="W1328" s="23"/>
      <c r="X1328" s="23"/>
      <c r="Y1328" s="17"/>
      <c r="Z1328" s="17"/>
      <c r="AA1328" s="39"/>
      <c r="AB1328" s="17"/>
      <c r="AC1328" s="17"/>
      <c r="AD1328" s="17"/>
      <c r="AE1328" s="17"/>
      <c r="AF1328" s="40" t="e">
        <f t="shared" si="70"/>
        <v>#DIV/0!</v>
      </c>
      <c r="AG1328" s="41"/>
      <c r="AH1328" s="41" t="b">
        <f t="shared" si="71"/>
        <v>1</v>
      </c>
    </row>
    <row r="1329" spans="1:34" ht="44.25" hidden="1" customHeight="1" thickBot="1" x14ac:dyDescent="0.3">
      <c r="A1329" s="17"/>
      <c r="B1329" s="17"/>
      <c r="C1329" s="3"/>
      <c r="D1329" s="17"/>
      <c r="E1329" s="3" t="str">
        <f>IF(D1329=1,'Tipo '!$B$2,IF(D1329=2,'Tipo '!$B$3,IF(D1329=3,'Tipo '!$B$4,IF(D1329=4,'Tipo '!$B$5,IF(D1329=5,'Tipo '!$B$6,IF(D1329=6,'Tipo '!$B$7,IF(D1329=7,'Tipo '!$B$8,IF(D1329=8,'Tipo '!$B$9,IF(D1329=9,'Tipo '!$B$10,IF(D1329=10,'Tipo '!$B$11,IF(D1329=11,'Tipo '!$B$12,IF(D1329=12,'Tipo '!$B$13,IF(D1329=13,'Tipo '!$B$14,IF(D1329=14,'Tipo '!$B$15,IF(D1329=15,'Tipo '!$B$16,IF(D1329=16,'Tipo '!$B$17,IF(D1329=17,'Tipo '!$B$18,IF(D1329=18,'Tipo '!$B$19,IF(D1329=19,'Tipo '!$B$20,IF(D1329=20,'Tipo '!$B$21,"No ha seleccionado un tipo de contrato válido"))))))))))))))))))))</f>
        <v>No ha seleccionado un tipo de contrato válido</v>
      </c>
      <c r="F1329" s="3"/>
      <c r="G1329" s="3"/>
      <c r="H1329" s="19"/>
      <c r="I1329" s="19"/>
      <c r="J1329" s="8"/>
      <c r="K1329" s="38" t="str">
        <f>IF(J1329=1,'Equivalencia BH-BMPT'!$D$2,IF(J1329=2,'Equivalencia BH-BMPT'!$D$3,IF(J1329=3,'Equivalencia BH-BMPT'!$D$4,IF(J1329=4,'Equivalencia BH-BMPT'!$D$5,IF(J1329=5,'Equivalencia BH-BMPT'!$D$6,IF(J1329=6,'Equivalencia BH-BMPT'!$D$7,IF(J1329=7,'Equivalencia BH-BMPT'!$D$8,IF(J1329=8,'Equivalencia BH-BMPT'!$D$9,IF(J1329=9,'Equivalencia BH-BMPT'!$D$10,IF(J1329=10,'Equivalencia BH-BMPT'!$D$11,IF(J1329=11,'Equivalencia BH-BMPT'!$D$12,IF(J1329=12,'Equivalencia BH-BMPT'!$D$13,IF(J1329=13,'Equivalencia BH-BMPT'!$D$14,IF(J1329=14,'Equivalencia BH-BMPT'!$D$15,IF(J1329=15,'Equivalencia BH-BMPT'!$D$16,IF(J1329=16,'Equivalencia BH-BMPT'!$D$17,IF(J1329=17,'Equivalencia BH-BMPT'!$D$18,IF(J1329=18,'Equivalencia BH-BMPT'!$D$19,IF(J1329=19,'Equivalencia BH-BMPT'!$D$20,IF(J1329=20,'Equivalencia BH-BMPT'!$D$21,IF(J1329=21,'Equivalencia BH-BMPT'!$D$22,IF(J1329=22,'Equivalencia BH-BMPT'!$D$23,IF(J1329=23,'Equivalencia BH-BMPT'!#REF!,IF(J1329=24,'Equivalencia BH-BMPT'!$D$25,IF(J1329=25,'Equivalencia BH-BMPT'!$D$26,IF(J1329=26,'Equivalencia BH-BMPT'!$D$27,IF(J1329=27,'Equivalencia BH-BMPT'!$D$28,IF(J1329=28,'Equivalencia BH-BMPT'!$D$29,IF(J1329=29,'Equivalencia BH-BMPT'!$D$30,IF(J1329=30,'Equivalencia BH-BMPT'!$D$31,IF(J1329=31,'Equivalencia BH-BMPT'!$D$32,IF(J1329=32,'Equivalencia BH-BMPT'!$D$33,IF(J1329=33,'Equivalencia BH-BMPT'!$D$34,IF(J1329=34,'Equivalencia BH-BMPT'!$D$35,IF(J1329=35,'Equivalencia BH-BMPT'!$D$36,IF(J1329=36,'Equivalencia BH-BMPT'!$D$37,IF(J1329=37,'Equivalencia BH-BMPT'!$D$38,IF(J1329=38,'Equivalencia BH-BMPT'!#REF!,IF(J1329=39,'Equivalencia BH-BMPT'!$D$40,IF(J1329=40,'Equivalencia BH-BMPT'!$D$41,IF(J1329=41,'Equivalencia BH-BMPT'!$D$42,IF(J1329=42,'Equivalencia BH-BMPT'!$D$43,IF(J1329=43,'Equivalencia BH-BMPT'!$D$44,IF(J1329=44,'Equivalencia BH-BMPT'!$D$45,IF(J1329=45,'Equivalencia BH-BMPT'!$D$46,"No ha seleccionado un número de programa")))))))))))))))))))))))))))))))))))))))))))))</f>
        <v>No ha seleccionado un número de programa</v>
      </c>
      <c r="L1329" s="20"/>
      <c r="M1329" s="17"/>
      <c r="N1329" s="24"/>
      <c r="O1329" s="21"/>
      <c r="P1329" s="85"/>
      <c r="Q1329" s="22"/>
      <c r="R1329" s="22"/>
      <c r="S1329" s="22"/>
      <c r="T1329" s="22">
        <f t="shared" si="69"/>
        <v>0</v>
      </c>
      <c r="U1329" s="22"/>
      <c r="V1329" s="23"/>
      <c r="W1329" s="23"/>
      <c r="X1329" s="23"/>
      <c r="Y1329" s="17"/>
      <c r="Z1329" s="17"/>
      <c r="AA1329" s="39"/>
      <c r="AB1329" s="17"/>
      <c r="AC1329" s="17"/>
      <c r="AD1329" s="17"/>
      <c r="AE1329" s="17"/>
      <c r="AF1329" s="40" t="e">
        <f t="shared" si="70"/>
        <v>#DIV/0!</v>
      </c>
      <c r="AG1329" s="41"/>
      <c r="AH1329" s="41" t="b">
        <f t="shared" si="71"/>
        <v>1</v>
      </c>
    </row>
    <row r="1330" spans="1:34" ht="44.25" hidden="1" customHeight="1" thickBot="1" x14ac:dyDescent="0.3">
      <c r="A1330" s="17"/>
      <c r="B1330" s="17"/>
      <c r="C1330" s="3"/>
      <c r="D1330" s="17"/>
      <c r="E1330" s="3" t="str">
        <f>IF(D1330=1,'Tipo '!$B$2,IF(D1330=2,'Tipo '!$B$3,IF(D1330=3,'Tipo '!$B$4,IF(D1330=4,'Tipo '!$B$5,IF(D1330=5,'Tipo '!$B$6,IF(D1330=6,'Tipo '!$B$7,IF(D1330=7,'Tipo '!$B$8,IF(D1330=8,'Tipo '!$B$9,IF(D1330=9,'Tipo '!$B$10,IF(D1330=10,'Tipo '!$B$11,IF(D1330=11,'Tipo '!$B$12,IF(D1330=12,'Tipo '!$B$13,IF(D1330=13,'Tipo '!$B$14,IF(D1330=14,'Tipo '!$B$15,IF(D1330=15,'Tipo '!$B$16,IF(D1330=16,'Tipo '!$B$17,IF(D1330=17,'Tipo '!$B$18,IF(D1330=18,'Tipo '!$B$19,IF(D1330=19,'Tipo '!$B$20,IF(D1330=20,'Tipo '!$B$21,"No ha seleccionado un tipo de contrato válido"))))))))))))))))))))</f>
        <v>No ha seleccionado un tipo de contrato válido</v>
      </c>
      <c r="F1330" s="3"/>
      <c r="G1330" s="3"/>
      <c r="H1330" s="19"/>
      <c r="I1330" s="19"/>
      <c r="J1330" s="8"/>
      <c r="K1330" s="38" t="str">
        <f>IF(J1330=1,'Equivalencia BH-BMPT'!$D$2,IF(J1330=2,'Equivalencia BH-BMPT'!$D$3,IF(J1330=3,'Equivalencia BH-BMPT'!$D$4,IF(J1330=4,'Equivalencia BH-BMPT'!$D$5,IF(J1330=5,'Equivalencia BH-BMPT'!$D$6,IF(J1330=6,'Equivalencia BH-BMPT'!$D$7,IF(J1330=7,'Equivalencia BH-BMPT'!$D$8,IF(J1330=8,'Equivalencia BH-BMPT'!$D$9,IF(J1330=9,'Equivalencia BH-BMPT'!$D$10,IF(J1330=10,'Equivalencia BH-BMPT'!$D$11,IF(J1330=11,'Equivalencia BH-BMPT'!$D$12,IF(J1330=12,'Equivalencia BH-BMPT'!$D$13,IF(J1330=13,'Equivalencia BH-BMPT'!$D$14,IF(J1330=14,'Equivalencia BH-BMPT'!$D$15,IF(J1330=15,'Equivalencia BH-BMPT'!$D$16,IF(J1330=16,'Equivalencia BH-BMPT'!$D$17,IF(J1330=17,'Equivalencia BH-BMPT'!$D$18,IF(J1330=18,'Equivalencia BH-BMPT'!$D$19,IF(J1330=19,'Equivalencia BH-BMPT'!$D$20,IF(J1330=20,'Equivalencia BH-BMPT'!$D$21,IF(J1330=21,'Equivalencia BH-BMPT'!$D$22,IF(J1330=22,'Equivalencia BH-BMPT'!$D$23,IF(J1330=23,'Equivalencia BH-BMPT'!#REF!,IF(J1330=24,'Equivalencia BH-BMPT'!$D$25,IF(J1330=25,'Equivalencia BH-BMPT'!$D$26,IF(J1330=26,'Equivalencia BH-BMPT'!$D$27,IF(J1330=27,'Equivalencia BH-BMPT'!$D$28,IF(J1330=28,'Equivalencia BH-BMPT'!$D$29,IF(J1330=29,'Equivalencia BH-BMPT'!$D$30,IF(J1330=30,'Equivalencia BH-BMPT'!$D$31,IF(J1330=31,'Equivalencia BH-BMPT'!$D$32,IF(J1330=32,'Equivalencia BH-BMPT'!$D$33,IF(J1330=33,'Equivalencia BH-BMPT'!$D$34,IF(J1330=34,'Equivalencia BH-BMPT'!$D$35,IF(J1330=35,'Equivalencia BH-BMPT'!$D$36,IF(J1330=36,'Equivalencia BH-BMPT'!$D$37,IF(J1330=37,'Equivalencia BH-BMPT'!$D$38,IF(J1330=38,'Equivalencia BH-BMPT'!#REF!,IF(J1330=39,'Equivalencia BH-BMPT'!$D$40,IF(J1330=40,'Equivalencia BH-BMPT'!$D$41,IF(J1330=41,'Equivalencia BH-BMPT'!$D$42,IF(J1330=42,'Equivalencia BH-BMPT'!$D$43,IF(J1330=43,'Equivalencia BH-BMPT'!$D$44,IF(J1330=44,'Equivalencia BH-BMPT'!$D$45,IF(J1330=45,'Equivalencia BH-BMPT'!$D$46,"No ha seleccionado un número de programa")))))))))))))))))))))))))))))))))))))))))))))</f>
        <v>No ha seleccionado un número de programa</v>
      </c>
      <c r="L1330" s="20"/>
      <c r="M1330" s="17"/>
      <c r="N1330" s="24"/>
      <c r="O1330" s="21"/>
      <c r="P1330" s="85"/>
      <c r="Q1330" s="22"/>
      <c r="R1330" s="22"/>
      <c r="S1330" s="22"/>
      <c r="T1330" s="22">
        <f t="shared" si="69"/>
        <v>0</v>
      </c>
      <c r="U1330" s="22"/>
      <c r="V1330" s="23"/>
      <c r="W1330" s="23"/>
      <c r="X1330" s="23"/>
      <c r="Y1330" s="17"/>
      <c r="Z1330" s="17"/>
      <c r="AA1330" s="39"/>
      <c r="AB1330" s="17"/>
      <c r="AC1330" s="17"/>
      <c r="AD1330" s="17"/>
      <c r="AE1330" s="17"/>
      <c r="AF1330" s="40" t="e">
        <f t="shared" si="70"/>
        <v>#DIV/0!</v>
      </c>
      <c r="AG1330" s="41"/>
      <c r="AH1330" s="41" t="b">
        <f t="shared" si="71"/>
        <v>1</v>
      </c>
    </row>
    <row r="1331" spans="1:34" ht="44.25" hidden="1" customHeight="1" thickBot="1" x14ac:dyDescent="0.3">
      <c r="A1331" s="17"/>
      <c r="B1331" s="17"/>
      <c r="C1331" s="3"/>
      <c r="D1331" s="17"/>
      <c r="E1331" s="3" t="str">
        <f>IF(D1331=1,'Tipo '!$B$2,IF(D1331=2,'Tipo '!$B$3,IF(D1331=3,'Tipo '!$B$4,IF(D1331=4,'Tipo '!$B$5,IF(D1331=5,'Tipo '!$B$6,IF(D1331=6,'Tipo '!$B$7,IF(D1331=7,'Tipo '!$B$8,IF(D1331=8,'Tipo '!$B$9,IF(D1331=9,'Tipo '!$B$10,IF(D1331=10,'Tipo '!$B$11,IF(D1331=11,'Tipo '!$B$12,IF(D1331=12,'Tipo '!$B$13,IF(D1331=13,'Tipo '!$B$14,IF(D1331=14,'Tipo '!$B$15,IF(D1331=15,'Tipo '!$B$16,IF(D1331=16,'Tipo '!$B$17,IF(D1331=17,'Tipo '!$B$18,IF(D1331=18,'Tipo '!$B$19,IF(D1331=19,'Tipo '!$B$20,IF(D1331=20,'Tipo '!$B$21,"No ha seleccionado un tipo de contrato válido"))))))))))))))))))))</f>
        <v>No ha seleccionado un tipo de contrato válido</v>
      </c>
      <c r="F1331" s="3"/>
      <c r="G1331" s="3"/>
      <c r="H1331" s="19"/>
      <c r="I1331" s="19"/>
      <c r="J1331" s="8"/>
      <c r="K1331" s="38" t="str">
        <f>IF(J1331=1,'Equivalencia BH-BMPT'!$D$2,IF(J1331=2,'Equivalencia BH-BMPT'!$D$3,IF(J1331=3,'Equivalencia BH-BMPT'!$D$4,IF(J1331=4,'Equivalencia BH-BMPT'!$D$5,IF(J1331=5,'Equivalencia BH-BMPT'!$D$6,IF(J1331=6,'Equivalencia BH-BMPT'!$D$7,IF(J1331=7,'Equivalencia BH-BMPT'!$D$8,IF(J1331=8,'Equivalencia BH-BMPT'!$D$9,IF(J1331=9,'Equivalencia BH-BMPT'!$D$10,IF(J1331=10,'Equivalencia BH-BMPT'!$D$11,IF(J1331=11,'Equivalencia BH-BMPT'!$D$12,IF(J1331=12,'Equivalencia BH-BMPT'!$D$13,IF(J1331=13,'Equivalencia BH-BMPT'!$D$14,IF(J1331=14,'Equivalencia BH-BMPT'!$D$15,IF(J1331=15,'Equivalencia BH-BMPT'!$D$16,IF(J1331=16,'Equivalencia BH-BMPT'!$D$17,IF(J1331=17,'Equivalencia BH-BMPT'!$D$18,IF(J1331=18,'Equivalencia BH-BMPT'!$D$19,IF(J1331=19,'Equivalencia BH-BMPT'!$D$20,IF(J1331=20,'Equivalencia BH-BMPT'!$D$21,IF(J1331=21,'Equivalencia BH-BMPT'!$D$22,IF(J1331=22,'Equivalencia BH-BMPT'!$D$23,IF(J1331=23,'Equivalencia BH-BMPT'!#REF!,IF(J1331=24,'Equivalencia BH-BMPT'!$D$25,IF(J1331=25,'Equivalencia BH-BMPT'!$D$26,IF(J1331=26,'Equivalencia BH-BMPT'!$D$27,IF(J1331=27,'Equivalencia BH-BMPT'!$D$28,IF(J1331=28,'Equivalencia BH-BMPT'!$D$29,IF(J1331=29,'Equivalencia BH-BMPT'!$D$30,IF(J1331=30,'Equivalencia BH-BMPT'!$D$31,IF(J1331=31,'Equivalencia BH-BMPT'!$D$32,IF(J1331=32,'Equivalencia BH-BMPT'!$D$33,IF(J1331=33,'Equivalencia BH-BMPT'!$D$34,IF(J1331=34,'Equivalencia BH-BMPT'!$D$35,IF(J1331=35,'Equivalencia BH-BMPT'!$D$36,IF(J1331=36,'Equivalencia BH-BMPT'!$D$37,IF(J1331=37,'Equivalencia BH-BMPT'!$D$38,IF(J1331=38,'Equivalencia BH-BMPT'!#REF!,IF(J1331=39,'Equivalencia BH-BMPT'!$D$40,IF(J1331=40,'Equivalencia BH-BMPT'!$D$41,IF(J1331=41,'Equivalencia BH-BMPT'!$D$42,IF(J1331=42,'Equivalencia BH-BMPT'!$D$43,IF(J1331=43,'Equivalencia BH-BMPT'!$D$44,IF(J1331=44,'Equivalencia BH-BMPT'!$D$45,IF(J1331=45,'Equivalencia BH-BMPT'!$D$46,"No ha seleccionado un número de programa")))))))))))))))))))))))))))))))))))))))))))))</f>
        <v>No ha seleccionado un número de programa</v>
      </c>
      <c r="L1331" s="20"/>
      <c r="M1331" s="17"/>
      <c r="N1331" s="24"/>
      <c r="O1331" s="21"/>
      <c r="P1331" s="85"/>
      <c r="Q1331" s="22"/>
      <c r="R1331" s="22"/>
      <c r="S1331" s="22"/>
      <c r="T1331" s="22">
        <f t="shared" si="69"/>
        <v>0</v>
      </c>
      <c r="U1331" s="22"/>
      <c r="V1331" s="23"/>
      <c r="W1331" s="23"/>
      <c r="X1331" s="23"/>
      <c r="Y1331" s="17"/>
      <c r="Z1331" s="17"/>
      <c r="AA1331" s="39"/>
      <c r="AB1331" s="17"/>
      <c r="AC1331" s="17"/>
      <c r="AD1331" s="17"/>
      <c r="AE1331" s="17"/>
      <c r="AF1331" s="40" t="e">
        <f t="shared" si="70"/>
        <v>#DIV/0!</v>
      </c>
      <c r="AG1331" s="41"/>
      <c r="AH1331" s="41" t="b">
        <f t="shared" si="71"/>
        <v>1</v>
      </c>
    </row>
    <row r="1332" spans="1:34" ht="44.25" hidden="1" customHeight="1" thickBot="1" x14ac:dyDescent="0.3">
      <c r="A1332" s="17"/>
      <c r="B1332" s="17"/>
      <c r="C1332" s="3"/>
      <c r="D1332" s="17"/>
      <c r="E1332" s="3" t="str">
        <f>IF(D1332=1,'Tipo '!$B$2,IF(D1332=2,'Tipo '!$B$3,IF(D1332=3,'Tipo '!$B$4,IF(D1332=4,'Tipo '!$B$5,IF(D1332=5,'Tipo '!$B$6,IF(D1332=6,'Tipo '!$B$7,IF(D1332=7,'Tipo '!$B$8,IF(D1332=8,'Tipo '!$B$9,IF(D1332=9,'Tipo '!$B$10,IF(D1332=10,'Tipo '!$B$11,IF(D1332=11,'Tipo '!$B$12,IF(D1332=12,'Tipo '!$B$13,IF(D1332=13,'Tipo '!$B$14,IF(D1332=14,'Tipo '!$B$15,IF(D1332=15,'Tipo '!$B$16,IF(D1332=16,'Tipo '!$B$17,IF(D1332=17,'Tipo '!$B$18,IF(D1332=18,'Tipo '!$B$19,IF(D1332=19,'Tipo '!$B$20,IF(D1332=20,'Tipo '!$B$21,"No ha seleccionado un tipo de contrato válido"))))))))))))))))))))</f>
        <v>No ha seleccionado un tipo de contrato válido</v>
      </c>
      <c r="F1332" s="3"/>
      <c r="G1332" s="3"/>
      <c r="H1332" s="19"/>
      <c r="I1332" s="19"/>
      <c r="J1332" s="8"/>
      <c r="K1332" s="38" t="str">
        <f>IF(J1332=1,'Equivalencia BH-BMPT'!$D$2,IF(J1332=2,'Equivalencia BH-BMPT'!$D$3,IF(J1332=3,'Equivalencia BH-BMPT'!$D$4,IF(J1332=4,'Equivalencia BH-BMPT'!$D$5,IF(J1332=5,'Equivalencia BH-BMPT'!$D$6,IF(J1332=6,'Equivalencia BH-BMPT'!$D$7,IF(J1332=7,'Equivalencia BH-BMPT'!$D$8,IF(J1332=8,'Equivalencia BH-BMPT'!$D$9,IF(J1332=9,'Equivalencia BH-BMPT'!$D$10,IF(J1332=10,'Equivalencia BH-BMPT'!$D$11,IF(J1332=11,'Equivalencia BH-BMPT'!$D$12,IF(J1332=12,'Equivalencia BH-BMPT'!$D$13,IF(J1332=13,'Equivalencia BH-BMPT'!$D$14,IF(J1332=14,'Equivalencia BH-BMPT'!$D$15,IF(J1332=15,'Equivalencia BH-BMPT'!$D$16,IF(J1332=16,'Equivalencia BH-BMPT'!$D$17,IF(J1332=17,'Equivalencia BH-BMPT'!$D$18,IF(J1332=18,'Equivalencia BH-BMPT'!$D$19,IF(J1332=19,'Equivalencia BH-BMPT'!$D$20,IF(J1332=20,'Equivalencia BH-BMPT'!$D$21,IF(J1332=21,'Equivalencia BH-BMPT'!$D$22,IF(J1332=22,'Equivalencia BH-BMPT'!$D$23,IF(J1332=23,'Equivalencia BH-BMPT'!#REF!,IF(J1332=24,'Equivalencia BH-BMPT'!$D$25,IF(J1332=25,'Equivalencia BH-BMPT'!$D$26,IF(J1332=26,'Equivalencia BH-BMPT'!$D$27,IF(J1332=27,'Equivalencia BH-BMPT'!$D$28,IF(J1332=28,'Equivalencia BH-BMPT'!$D$29,IF(J1332=29,'Equivalencia BH-BMPT'!$D$30,IF(J1332=30,'Equivalencia BH-BMPT'!$D$31,IF(J1332=31,'Equivalencia BH-BMPT'!$D$32,IF(J1332=32,'Equivalencia BH-BMPT'!$D$33,IF(J1332=33,'Equivalencia BH-BMPT'!$D$34,IF(J1332=34,'Equivalencia BH-BMPT'!$D$35,IF(J1332=35,'Equivalencia BH-BMPT'!$D$36,IF(J1332=36,'Equivalencia BH-BMPT'!$D$37,IF(J1332=37,'Equivalencia BH-BMPT'!$D$38,IF(J1332=38,'Equivalencia BH-BMPT'!#REF!,IF(J1332=39,'Equivalencia BH-BMPT'!$D$40,IF(J1332=40,'Equivalencia BH-BMPT'!$D$41,IF(J1332=41,'Equivalencia BH-BMPT'!$D$42,IF(J1332=42,'Equivalencia BH-BMPT'!$D$43,IF(J1332=43,'Equivalencia BH-BMPT'!$D$44,IF(J1332=44,'Equivalencia BH-BMPT'!$D$45,IF(J1332=45,'Equivalencia BH-BMPT'!$D$46,"No ha seleccionado un número de programa")))))))))))))))))))))))))))))))))))))))))))))</f>
        <v>No ha seleccionado un número de programa</v>
      </c>
      <c r="L1332" s="20"/>
      <c r="M1332" s="17"/>
      <c r="N1332" s="24"/>
      <c r="O1332" s="21"/>
      <c r="P1332" s="85"/>
      <c r="Q1332" s="22"/>
      <c r="R1332" s="22"/>
      <c r="S1332" s="22"/>
      <c r="T1332" s="22">
        <f t="shared" si="69"/>
        <v>0</v>
      </c>
      <c r="U1332" s="22"/>
      <c r="V1332" s="23"/>
      <c r="W1332" s="23"/>
      <c r="X1332" s="23"/>
      <c r="Y1332" s="17"/>
      <c r="Z1332" s="17"/>
      <c r="AA1332" s="39"/>
      <c r="AB1332" s="17"/>
      <c r="AC1332" s="17"/>
      <c r="AD1332" s="17"/>
      <c r="AE1332" s="17"/>
      <c r="AF1332" s="40" t="e">
        <f t="shared" si="70"/>
        <v>#DIV/0!</v>
      </c>
      <c r="AG1332" s="41"/>
      <c r="AH1332" s="41" t="b">
        <f t="shared" si="71"/>
        <v>1</v>
      </c>
    </row>
    <row r="1333" spans="1:34" ht="44.25" hidden="1" customHeight="1" thickBot="1" x14ac:dyDescent="0.3">
      <c r="A1333" s="17"/>
      <c r="B1333" s="17"/>
      <c r="C1333" s="3"/>
      <c r="D1333" s="17"/>
      <c r="E1333" s="3" t="str">
        <f>IF(D1333=1,'Tipo '!$B$2,IF(D1333=2,'Tipo '!$B$3,IF(D1333=3,'Tipo '!$B$4,IF(D1333=4,'Tipo '!$B$5,IF(D1333=5,'Tipo '!$B$6,IF(D1333=6,'Tipo '!$B$7,IF(D1333=7,'Tipo '!$B$8,IF(D1333=8,'Tipo '!$B$9,IF(D1333=9,'Tipo '!$B$10,IF(D1333=10,'Tipo '!$B$11,IF(D1333=11,'Tipo '!$B$12,IF(D1333=12,'Tipo '!$B$13,IF(D1333=13,'Tipo '!$B$14,IF(D1333=14,'Tipo '!$B$15,IF(D1333=15,'Tipo '!$B$16,IF(D1333=16,'Tipo '!$B$17,IF(D1333=17,'Tipo '!$B$18,IF(D1333=18,'Tipo '!$B$19,IF(D1333=19,'Tipo '!$B$20,IF(D1333=20,'Tipo '!$B$21,"No ha seleccionado un tipo de contrato válido"))))))))))))))))))))</f>
        <v>No ha seleccionado un tipo de contrato válido</v>
      </c>
      <c r="F1333" s="3"/>
      <c r="G1333" s="3"/>
      <c r="H1333" s="19"/>
      <c r="I1333" s="19"/>
      <c r="J1333" s="8"/>
      <c r="K1333" s="38" t="str">
        <f>IF(J1333=1,'Equivalencia BH-BMPT'!$D$2,IF(J1333=2,'Equivalencia BH-BMPT'!$D$3,IF(J1333=3,'Equivalencia BH-BMPT'!$D$4,IF(J1333=4,'Equivalencia BH-BMPT'!$D$5,IF(J1333=5,'Equivalencia BH-BMPT'!$D$6,IF(J1333=6,'Equivalencia BH-BMPT'!$D$7,IF(J1333=7,'Equivalencia BH-BMPT'!$D$8,IF(J1333=8,'Equivalencia BH-BMPT'!$D$9,IF(J1333=9,'Equivalencia BH-BMPT'!$D$10,IF(J1333=10,'Equivalencia BH-BMPT'!$D$11,IF(J1333=11,'Equivalencia BH-BMPT'!$D$12,IF(J1333=12,'Equivalencia BH-BMPT'!$D$13,IF(J1333=13,'Equivalencia BH-BMPT'!$D$14,IF(J1333=14,'Equivalencia BH-BMPT'!$D$15,IF(J1333=15,'Equivalencia BH-BMPT'!$D$16,IF(J1333=16,'Equivalencia BH-BMPT'!$D$17,IF(J1333=17,'Equivalencia BH-BMPT'!$D$18,IF(J1333=18,'Equivalencia BH-BMPT'!$D$19,IF(J1333=19,'Equivalencia BH-BMPT'!$D$20,IF(J1333=20,'Equivalencia BH-BMPT'!$D$21,IF(J1333=21,'Equivalencia BH-BMPT'!$D$22,IF(J1333=22,'Equivalencia BH-BMPT'!$D$23,IF(J1333=23,'Equivalencia BH-BMPT'!#REF!,IF(J1333=24,'Equivalencia BH-BMPT'!$D$25,IF(J1333=25,'Equivalencia BH-BMPT'!$D$26,IF(J1333=26,'Equivalencia BH-BMPT'!$D$27,IF(J1333=27,'Equivalencia BH-BMPT'!$D$28,IF(J1333=28,'Equivalencia BH-BMPT'!$D$29,IF(J1333=29,'Equivalencia BH-BMPT'!$D$30,IF(J1333=30,'Equivalencia BH-BMPT'!$D$31,IF(J1333=31,'Equivalencia BH-BMPT'!$D$32,IF(J1333=32,'Equivalencia BH-BMPT'!$D$33,IF(J1333=33,'Equivalencia BH-BMPT'!$D$34,IF(J1333=34,'Equivalencia BH-BMPT'!$D$35,IF(J1333=35,'Equivalencia BH-BMPT'!$D$36,IF(J1333=36,'Equivalencia BH-BMPT'!$D$37,IF(J1333=37,'Equivalencia BH-BMPT'!$D$38,IF(J1333=38,'Equivalencia BH-BMPT'!#REF!,IF(J1333=39,'Equivalencia BH-BMPT'!$D$40,IF(J1333=40,'Equivalencia BH-BMPT'!$D$41,IF(J1333=41,'Equivalencia BH-BMPT'!$D$42,IF(J1333=42,'Equivalencia BH-BMPT'!$D$43,IF(J1333=43,'Equivalencia BH-BMPT'!$D$44,IF(J1333=44,'Equivalencia BH-BMPT'!$D$45,IF(J1333=45,'Equivalencia BH-BMPT'!$D$46,"No ha seleccionado un número de programa")))))))))))))))))))))))))))))))))))))))))))))</f>
        <v>No ha seleccionado un número de programa</v>
      </c>
      <c r="L1333" s="20"/>
      <c r="M1333" s="17"/>
      <c r="N1333" s="24"/>
      <c r="O1333" s="21"/>
      <c r="P1333" s="85"/>
      <c r="Q1333" s="22"/>
      <c r="R1333" s="22"/>
      <c r="S1333" s="22"/>
      <c r="T1333" s="22">
        <f t="shared" si="69"/>
        <v>0</v>
      </c>
      <c r="U1333" s="22"/>
      <c r="V1333" s="23"/>
      <c r="W1333" s="23"/>
      <c r="X1333" s="23"/>
      <c r="Y1333" s="17"/>
      <c r="Z1333" s="17"/>
      <c r="AA1333" s="39"/>
      <c r="AB1333" s="17"/>
      <c r="AC1333" s="17"/>
      <c r="AD1333" s="17"/>
      <c r="AE1333" s="17"/>
      <c r="AF1333" s="40" t="e">
        <f t="shared" si="70"/>
        <v>#DIV/0!</v>
      </c>
      <c r="AG1333" s="41"/>
      <c r="AH1333" s="41" t="b">
        <f t="shared" si="71"/>
        <v>1</v>
      </c>
    </row>
    <row r="1334" spans="1:34" ht="44.25" hidden="1" customHeight="1" thickBot="1" x14ac:dyDescent="0.3">
      <c r="A1334" s="17"/>
      <c r="B1334" s="17"/>
      <c r="C1334" s="3"/>
      <c r="D1334" s="17"/>
      <c r="E1334" s="3" t="str">
        <f>IF(D1334=1,'Tipo '!$B$2,IF(D1334=2,'Tipo '!$B$3,IF(D1334=3,'Tipo '!$B$4,IF(D1334=4,'Tipo '!$B$5,IF(D1334=5,'Tipo '!$B$6,IF(D1334=6,'Tipo '!$B$7,IF(D1334=7,'Tipo '!$B$8,IF(D1334=8,'Tipo '!$B$9,IF(D1334=9,'Tipo '!$B$10,IF(D1334=10,'Tipo '!$B$11,IF(D1334=11,'Tipo '!$B$12,IF(D1334=12,'Tipo '!$B$13,IF(D1334=13,'Tipo '!$B$14,IF(D1334=14,'Tipo '!$B$15,IF(D1334=15,'Tipo '!$B$16,IF(D1334=16,'Tipo '!$B$17,IF(D1334=17,'Tipo '!$B$18,IF(D1334=18,'Tipo '!$B$19,IF(D1334=19,'Tipo '!$B$20,IF(D1334=20,'Tipo '!$B$21,"No ha seleccionado un tipo de contrato válido"))))))))))))))))))))</f>
        <v>No ha seleccionado un tipo de contrato válido</v>
      </c>
      <c r="F1334" s="3"/>
      <c r="G1334" s="3"/>
      <c r="H1334" s="19"/>
      <c r="I1334" s="19"/>
      <c r="J1334" s="8"/>
      <c r="K1334" s="38" t="str">
        <f>IF(J1334=1,'Equivalencia BH-BMPT'!$D$2,IF(J1334=2,'Equivalencia BH-BMPT'!$D$3,IF(J1334=3,'Equivalencia BH-BMPT'!$D$4,IF(J1334=4,'Equivalencia BH-BMPT'!$D$5,IF(J1334=5,'Equivalencia BH-BMPT'!$D$6,IF(J1334=6,'Equivalencia BH-BMPT'!$D$7,IF(J1334=7,'Equivalencia BH-BMPT'!$D$8,IF(J1334=8,'Equivalencia BH-BMPT'!$D$9,IF(J1334=9,'Equivalencia BH-BMPT'!$D$10,IF(J1334=10,'Equivalencia BH-BMPT'!$D$11,IF(J1334=11,'Equivalencia BH-BMPT'!$D$12,IF(J1334=12,'Equivalencia BH-BMPT'!$D$13,IF(J1334=13,'Equivalencia BH-BMPT'!$D$14,IF(J1334=14,'Equivalencia BH-BMPT'!$D$15,IF(J1334=15,'Equivalencia BH-BMPT'!$D$16,IF(J1334=16,'Equivalencia BH-BMPT'!$D$17,IF(J1334=17,'Equivalencia BH-BMPT'!$D$18,IF(J1334=18,'Equivalencia BH-BMPT'!$D$19,IF(J1334=19,'Equivalencia BH-BMPT'!$D$20,IF(J1334=20,'Equivalencia BH-BMPT'!$D$21,IF(J1334=21,'Equivalencia BH-BMPT'!$D$22,IF(J1334=22,'Equivalencia BH-BMPT'!$D$23,IF(J1334=23,'Equivalencia BH-BMPT'!#REF!,IF(J1334=24,'Equivalencia BH-BMPT'!$D$25,IF(J1334=25,'Equivalencia BH-BMPT'!$D$26,IF(J1334=26,'Equivalencia BH-BMPT'!$D$27,IF(J1334=27,'Equivalencia BH-BMPT'!$D$28,IF(J1334=28,'Equivalencia BH-BMPT'!$D$29,IF(J1334=29,'Equivalencia BH-BMPT'!$D$30,IF(J1334=30,'Equivalencia BH-BMPT'!$D$31,IF(J1334=31,'Equivalencia BH-BMPT'!$D$32,IF(J1334=32,'Equivalencia BH-BMPT'!$D$33,IF(J1334=33,'Equivalencia BH-BMPT'!$D$34,IF(J1334=34,'Equivalencia BH-BMPT'!$D$35,IF(J1334=35,'Equivalencia BH-BMPT'!$D$36,IF(J1334=36,'Equivalencia BH-BMPT'!$D$37,IF(J1334=37,'Equivalencia BH-BMPT'!$D$38,IF(J1334=38,'Equivalencia BH-BMPT'!#REF!,IF(J1334=39,'Equivalencia BH-BMPT'!$D$40,IF(J1334=40,'Equivalencia BH-BMPT'!$D$41,IF(J1334=41,'Equivalencia BH-BMPT'!$D$42,IF(J1334=42,'Equivalencia BH-BMPT'!$D$43,IF(J1334=43,'Equivalencia BH-BMPT'!$D$44,IF(J1334=44,'Equivalencia BH-BMPT'!$D$45,IF(J1334=45,'Equivalencia BH-BMPT'!$D$46,"No ha seleccionado un número de programa")))))))))))))))))))))))))))))))))))))))))))))</f>
        <v>No ha seleccionado un número de programa</v>
      </c>
      <c r="L1334" s="20"/>
      <c r="M1334" s="17"/>
      <c r="N1334" s="24"/>
      <c r="O1334" s="21"/>
      <c r="P1334" s="85"/>
      <c r="Q1334" s="22"/>
      <c r="R1334" s="22"/>
      <c r="S1334" s="22"/>
      <c r="T1334" s="22">
        <f t="shared" si="69"/>
        <v>0</v>
      </c>
      <c r="U1334" s="22"/>
      <c r="V1334" s="23"/>
      <c r="W1334" s="23"/>
      <c r="X1334" s="23"/>
      <c r="Y1334" s="17"/>
      <c r="Z1334" s="17"/>
      <c r="AA1334" s="39"/>
      <c r="AB1334" s="17"/>
      <c r="AC1334" s="17"/>
      <c r="AD1334" s="17"/>
      <c r="AE1334" s="17"/>
      <c r="AF1334" s="40" t="e">
        <f t="shared" si="70"/>
        <v>#DIV/0!</v>
      </c>
      <c r="AG1334" s="41"/>
      <c r="AH1334" s="41" t="b">
        <f t="shared" si="71"/>
        <v>1</v>
      </c>
    </row>
    <row r="1335" spans="1:34" ht="44.25" hidden="1" customHeight="1" thickBot="1" x14ac:dyDescent="0.3">
      <c r="A1335" s="17"/>
      <c r="B1335" s="17"/>
      <c r="C1335" s="3"/>
      <c r="D1335" s="17"/>
      <c r="E1335" s="3" t="str">
        <f>IF(D1335=1,'Tipo '!$B$2,IF(D1335=2,'Tipo '!$B$3,IF(D1335=3,'Tipo '!$B$4,IF(D1335=4,'Tipo '!$B$5,IF(D1335=5,'Tipo '!$B$6,IF(D1335=6,'Tipo '!$B$7,IF(D1335=7,'Tipo '!$B$8,IF(D1335=8,'Tipo '!$B$9,IF(D1335=9,'Tipo '!$B$10,IF(D1335=10,'Tipo '!$B$11,IF(D1335=11,'Tipo '!$B$12,IF(D1335=12,'Tipo '!$B$13,IF(D1335=13,'Tipo '!$B$14,IF(D1335=14,'Tipo '!$B$15,IF(D1335=15,'Tipo '!$B$16,IF(D1335=16,'Tipo '!$B$17,IF(D1335=17,'Tipo '!$B$18,IF(D1335=18,'Tipo '!$B$19,IF(D1335=19,'Tipo '!$B$20,IF(D1335=20,'Tipo '!$B$21,"No ha seleccionado un tipo de contrato válido"))))))))))))))))))))</f>
        <v>No ha seleccionado un tipo de contrato válido</v>
      </c>
      <c r="F1335" s="3"/>
      <c r="G1335" s="3"/>
      <c r="H1335" s="19"/>
      <c r="I1335" s="19"/>
      <c r="J1335" s="8"/>
      <c r="K1335" s="38" t="str">
        <f>IF(J1335=1,'Equivalencia BH-BMPT'!$D$2,IF(J1335=2,'Equivalencia BH-BMPT'!$D$3,IF(J1335=3,'Equivalencia BH-BMPT'!$D$4,IF(J1335=4,'Equivalencia BH-BMPT'!$D$5,IF(J1335=5,'Equivalencia BH-BMPT'!$D$6,IF(J1335=6,'Equivalencia BH-BMPT'!$D$7,IF(J1335=7,'Equivalencia BH-BMPT'!$D$8,IF(J1335=8,'Equivalencia BH-BMPT'!$D$9,IF(J1335=9,'Equivalencia BH-BMPT'!$D$10,IF(J1335=10,'Equivalencia BH-BMPT'!$D$11,IF(J1335=11,'Equivalencia BH-BMPT'!$D$12,IF(J1335=12,'Equivalencia BH-BMPT'!$D$13,IF(J1335=13,'Equivalencia BH-BMPT'!$D$14,IF(J1335=14,'Equivalencia BH-BMPT'!$D$15,IF(J1335=15,'Equivalencia BH-BMPT'!$D$16,IF(J1335=16,'Equivalencia BH-BMPT'!$D$17,IF(J1335=17,'Equivalencia BH-BMPT'!$D$18,IF(J1335=18,'Equivalencia BH-BMPT'!$D$19,IF(J1335=19,'Equivalencia BH-BMPT'!$D$20,IF(J1335=20,'Equivalencia BH-BMPT'!$D$21,IF(J1335=21,'Equivalencia BH-BMPT'!$D$22,IF(J1335=22,'Equivalencia BH-BMPT'!$D$23,IF(J1335=23,'Equivalencia BH-BMPT'!#REF!,IF(J1335=24,'Equivalencia BH-BMPT'!$D$25,IF(J1335=25,'Equivalencia BH-BMPT'!$D$26,IF(J1335=26,'Equivalencia BH-BMPT'!$D$27,IF(J1335=27,'Equivalencia BH-BMPT'!$D$28,IF(J1335=28,'Equivalencia BH-BMPT'!$D$29,IF(J1335=29,'Equivalencia BH-BMPT'!$D$30,IF(J1335=30,'Equivalencia BH-BMPT'!$D$31,IF(J1335=31,'Equivalencia BH-BMPT'!$D$32,IF(J1335=32,'Equivalencia BH-BMPT'!$D$33,IF(J1335=33,'Equivalencia BH-BMPT'!$D$34,IF(J1335=34,'Equivalencia BH-BMPT'!$D$35,IF(J1335=35,'Equivalencia BH-BMPT'!$D$36,IF(J1335=36,'Equivalencia BH-BMPT'!$D$37,IF(J1335=37,'Equivalencia BH-BMPT'!$D$38,IF(J1335=38,'Equivalencia BH-BMPT'!#REF!,IF(J1335=39,'Equivalencia BH-BMPT'!$D$40,IF(J1335=40,'Equivalencia BH-BMPT'!$D$41,IF(J1335=41,'Equivalencia BH-BMPT'!$D$42,IF(J1335=42,'Equivalencia BH-BMPT'!$D$43,IF(J1335=43,'Equivalencia BH-BMPT'!$D$44,IF(J1335=44,'Equivalencia BH-BMPT'!$D$45,IF(J1335=45,'Equivalencia BH-BMPT'!$D$46,"No ha seleccionado un número de programa")))))))))))))))))))))))))))))))))))))))))))))</f>
        <v>No ha seleccionado un número de programa</v>
      </c>
      <c r="L1335" s="20"/>
      <c r="M1335" s="17"/>
      <c r="N1335" s="24"/>
      <c r="O1335" s="21"/>
      <c r="P1335" s="85"/>
      <c r="Q1335" s="22"/>
      <c r="R1335" s="22"/>
      <c r="S1335" s="22"/>
      <c r="T1335" s="22">
        <f t="shared" si="69"/>
        <v>0</v>
      </c>
      <c r="U1335" s="22"/>
      <c r="V1335" s="23"/>
      <c r="W1335" s="23"/>
      <c r="X1335" s="23"/>
      <c r="Y1335" s="17"/>
      <c r="Z1335" s="17"/>
      <c r="AA1335" s="39"/>
      <c r="AB1335" s="17"/>
      <c r="AC1335" s="17"/>
      <c r="AD1335" s="17"/>
      <c r="AE1335" s="17"/>
      <c r="AF1335" s="40" t="e">
        <f t="shared" si="70"/>
        <v>#DIV/0!</v>
      </c>
      <c r="AG1335" s="41"/>
      <c r="AH1335" s="41" t="b">
        <f t="shared" si="71"/>
        <v>1</v>
      </c>
    </row>
    <row r="1336" spans="1:34" ht="44.25" hidden="1" customHeight="1" thickBot="1" x14ac:dyDescent="0.3">
      <c r="A1336" s="17"/>
      <c r="B1336" s="17"/>
      <c r="C1336" s="3"/>
      <c r="D1336" s="17"/>
      <c r="E1336" s="3" t="str">
        <f>IF(D1336=1,'Tipo '!$B$2,IF(D1336=2,'Tipo '!$B$3,IF(D1336=3,'Tipo '!$B$4,IF(D1336=4,'Tipo '!$B$5,IF(D1336=5,'Tipo '!$B$6,IF(D1336=6,'Tipo '!$B$7,IF(D1336=7,'Tipo '!$B$8,IF(D1336=8,'Tipo '!$B$9,IF(D1336=9,'Tipo '!$B$10,IF(D1336=10,'Tipo '!$B$11,IF(D1336=11,'Tipo '!$B$12,IF(D1336=12,'Tipo '!$B$13,IF(D1336=13,'Tipo '!$B$14,IF(D1336=14,'Tipo '!$B$15,IF(D1336=15,'Tipo '!$B$16,IF(D1336=16,'Tipo '!$B$17,IF(D1336=17,'Tipo '!$B$18,IF(D1336=18,'Tipo '!$B$19,IF(D1336=19,'Tipo '!$B$20,IF(D1336=20,'Tipo '!$B$21,"No ha seleccionado un tipo de contrato válido"))))))))))))))))))))</f>
        <v>No ha seleccionado un tipo de contrato válido</v>
      </c>
      <c r="F1336" s="3"/>
      <c r="G1336" s="3"/>
      <c r="H1336" s="19"/>
      <c r="I1336" s="19"/>
      <c r="J1336" s="8"/>
      <c r="K1336" s="38" t="str">
        <f>IF(J1336=1,'Equivalencia BH-BMPT'!$D$2,IF(J1336=2,'Equivalencia BH-BMPT'!$D$3,IF(J1336=3,'Equivalencia BH-BMPT'!$D$4,IF(J1336=4,'Equivalencia BH-BMPT'!$D$5,IF(J1336=5,'Equivalencia BH-BMPT'!$D$6,IF(J1336=6,'Equivalencia BH-BMPT'!$D$7,IF(J1336=7,'Equivalencia BH-BMPT'!$D$8,IF(J1336=8,'Equivalencia BH-BMPT'!$D$9,IF(J1336=9,'Equivalencia BH-BMPT'!$D$10,IF(J1336=10,'Equivalencia BH-BMPT'!$D$11,IF(J1336=11,'Equivalencia BH-BMPT'!$D$12,IF(J1336=12,'Equivalencia BH-BMPT'!$D$13,IF(J1336=13,'Equivalencia BH-BMPT'!$D$14,IF(J1336=14,'Equivalencia BH-BMPT'!$D$15,IF(J1336=15,'Equivalencia BH-BMPT'!$D$16,IF(J1336=16,'Equivalencia BH-BMPT'!$D$17,IF(J1336=17,'Equivalencia BH-BMPT'!$D$18,IF(J1336=18,'Equivalencia BH-BMPT'!$D$19,IF(J1336=19,'Equivalencia BH-BMPT'!$D$20,IF(J1336=20,'Equivalencia BH-BMPT'!$D$21,IF(J1336=21,'Equivalencia BH-BMPT'!$D$22,IF(J1336=22,'Equivalencia BH-BMPT'!$D$23,IF(J1336=23,'Equivalencia BH-BMPT'!#REF!,IF(J1336=24,'Equivalencia BH-BMPT'!$D$25,IF(J1336=25,'Equivalencia BH-BMPT'!$D$26,IF(J1336=26,'Equivalencia BH-BMPT'!$D$27,IF(J1336=27,'Equivalencia BH-BMPT'!$D$28,IF(J1336=28,'Equivalencia BH-BMPT'!$D$29,IF(J1336=29,'Equivalencia BH-BMPT'!$D$30,IF(J1336=30,'Equivalencia BH-BMPT'!$D$31,IF(J1336=31,'Equivalencia BH-BMPT'!$D$32,IF(J1336=32,'Equivalencia BH-BMPT'!$D$33,IF(J1336=33,'Equivalencia BH-BMPT'!$D$34,IF(J1336=34,'Equivalencia BH-BMPT'!$D$35,IF(J1336=35,'Equivalencia BH-BMPT'!$D$36,IF(J1336=36,'Equivalencia BH-BMPT'!$D$37,IF(J1336=37,'Equivalencia BH-BMPT'!$D$38,IF(J1336=38,'Equivalencia BH-BMPT'!#REF!,IF(J1336=39,'Equivalencia BH-BMPT'!$D$40,IF(J1336=40,'Equivalencia BH-BMPT'!$D$41,IF(J1336=41,'Equivalencia BH-BMPT'!$D$42,IF(J1336=42,'Equivalencia BH-BMPT'!$D$43,IF(J1336=43,'Equivalencia BH-BMPT'!$D$44,IF(J1336=44,'Equivalencia BH-BMPT'!$D$45,IF(J1336=45,'Equivalencia BH-BMPT'!$D$46,"No ha seleccionado un número de programa")))))))))))))))))))))))))))))))))))))))))))))</f>
        <v>No ha seleccionado un número de programa</v>
      </c>
      <c r="L1336" s="20"/>
      <c r="M1336" s="17"/>
      <c r="N1336" s="24"/>
      <c r="O1336" s="21"/>
      <c r="P1336" s="85"/>
      <c r="Q1336" s="22"/>
      <c r="R1336" s="22"/>
      <c r="S1336" s="22"/>
      <c r="T1336" s="22">
        <f t="shared" si="69"/>
        <v>0</v>
      </c>
      <c r="U1336" s="22"/>
      <c r="V1336" s="23"/>
      <c r="W1336" s="23"/>
      <c r="X1336" s="23"/>
      <c r="Y1336" s="17"/>
      <c r="Z1336" s="17"/>
      <c r="AA1336" s="39"/>
      <c r="AB1336" s="17"/>
      <c r="AC1336" s="17"/>
      <c r="AD1336" s="17"/>
      <c r="AE1336" s="17"/>
      <c r="AF1336" s="40" t="e">
        <f t="shared" si="70"/>
        <v>#DIV/0!</v>
      </c>
      <c r="AG1336" s="41"/>
      <c r="AH1336" s="41" t="b">
        <f t="shared" si="71"/>
        <v>1</v>
      </c>
    </row>
    <row r="1337" spans="1:34" ht="44.25" hidden="1" customHeight="1" thickBot="1" x14ac:dyDescent="0.3">
      <c r="A1337" s="17"/>
      <c r="B1337" s="17"/>
      <c r="C1337" s="3"/>
      <c r="D1337" s="17"/>
      <c r="E1337" s="3" t="str">
        <f>IF(D1337=1,'Tipo '!$B$2,IF(D1337=2,'Tipo '!$B$3,IF(D1337=3,'Tipo '!$B$4,IF(D1337=4,'Tipo '!$B$5,IF(D1337=5,'Tipo '!$B$6,IF(D1337=6,'Tipo '!$B$7,IF(D1337=7,'Tipo '!$B$8,IF(D1337=8,'Tipo '!$B$9,IF(D1337=9,'Tipo '!$B$10,IF(D1337=10,'Tipo '!$B$11,IF(D1337=11,'Tipo '!$B$12,IF(D1337=12,'Tipo '!$B$13,IF(D1337=13,'Tipo '!$B$14,IF(D1337=14,'Tipo '!$B$15,IF(D1337=15,'Tipo '!$B$16,IF(D1337=16,'Tipo '!$B$17,IF(D1337=17,'Tipo '!$B$18,IF(D1337=18,'Tipo '!$B$19,IF(D1337=19,'Tipo '!$B$20,IF(D1337=20,'Tipo '!$B$21,"No ha seleccionado un tipo de contrato válido"))))))))))))))))))))</f>
        <v>No ha seleccionado un tipo de contrato válido</v>
      </c>
      <c r="F1337" s="3"/>
      <c r="G1337" s="3"/>
      <c r="H1337" s="19"/>
      <c r="I1337" s="19"/>
      <c r="J1337" s="8"/>
      <c r="K1337" s="38" t="str">
        <f>IF(J1337=1,'Equivalencia BH-BMPT'!$D$2,IF(J1337=2,'Equivalencia BH-BMPT'!$D$3,IF(J1337=3,'Equivalencia BH-BMPT'!$D$4,IF(J1337=4,'Equivalencia BH-BMPT'!$D$5,IF(J1337=5,'Equivalencia BH-BMPT'!$D$6,IF(J1337=6,'Equivalencia BH-BMPT'!$D$7,IF(J1337=7,'Equivalencia BH-BMPT'!$D$8,IF(J1337=8,'Equivalencia BH-BMPT'!$D$9,IF(J1337=9,'Equivalencia BH-BMPT'!$D$10,IF(J1337=10,'Equivalencia BH-BMPT'!$D$11,IF(J1337=11,'Equivalencia BH-BMPT'!$D$12,IF(J1337=12,'Equivalencia BH-BMPT'!$D$13,IF(J1337=13,'Equivalencia BH-BMPT'!$D$14,IF(J1337=14,'Equivalencia BH-BMPT'!$D$15,IF(J1337=15,'Equivalencia BH-BMPT'!$D$16,IF(J1337=16,'Equivalencia BH-BMPT'!$D$17,IF(J1337=17,'Equivalencia BH-BMPT'!$D$18,IF(J1337=18,'Equivalencia BH-BMPT'!$D$19,IF(J1337=19,'Equivalencia BH-BMPT'!$D$20,IF(J1337=20,'Equivalencia BH-BMPT'!$D$21,IF(J1337=21,'Equivalencia BH-BMPT'!$D$22,IF(J1337=22,'Equivalencia BH-BMPT'!$D$23,IF(J1337=23,'Equivalencia BH-BMPT'!#REF!,IF(J1337=24,'Equivalencia BH-BMPT'!$D$25,IF(J1337=25,'Equivalencia BH-BMPT'!$D$26,IF(J1337=26,'Equivalencia BH-BMPT'!$D$27,IF(J1337=27,'Equivalencia BH-BMPT'!$D$28,IF(J1337=28,'Equivalencia BH-BMPT'!$D$29,IF(J1337=29,'Equivalencia BH-BMPT'!$D$30,IF(J1337=30,'Equivalencia BH-BMPT'!$D$31,IF(J1337=31,'Equivalencia BH-BMPT'!$D$32,IF(J1337=32,'Equivalencia BH-BMPT'!$D$33,IF(J1337=33,'Equivalencia BH-BMPT'!$D$34,IF(J1337=34,'Equivalencia BH-BMPT'!$D$35,IF(J1337=35,'Equivalencia BH-BMPT'!$D$36,IF(J1337=36,'Equivalencia BH-BMPT'!$D$37,IF(J1337=37,'Equivalencia BH-BMPT'!$D$38,IF(J1337=38,'Equivalencia BH-BMPT'!#REF!,IF(J1337=39,'Equivalencia BH-BMPT'!$D$40,IF(J1337=40,'Equivalencia BH-BMPT'!$D$41,IF(J1337=41,'Equivalencia BH-BMPT'!$D$42,IF(J1337=42,'Equivalencia BH-BMPT'!$D$43,IF(J1337=43,'Equivalencia BH-BMPT'!$D$44,IF(J1337=44,'Equivalencia BH-BMPT'!$D$45,IF(J1337=45,'Equivalencia BH-BMPT'!$D$46,"No ha seleccionado un número de programa")))))))))))))))))))))))))))))))))))))))))))))</f>
        <v>No ha seleccionado un número de programa</v>
      </c>
      <c r="L1337" s="20"/>
      <c r="M1337" s="17"/>
      <c r="N1337" s="24"/>
      <c r="O1337" s="21"/>
      <c r="P1337" s="85"/>
      <c r="Q1337" s="22"/>
      <c r="R1337" s="22"/>
      <c r="S1337" s="22"/>
      <c r="T1337" s="22">
        <f t="shared" si="69"/>
        <v>0</v>
      </c>
      <c r="U1337" s="22"/>
      <c r="V1337" s="23"/>
      <c r="W1337" s="23"/>
      <c r="X1337" s="23"/>
      <c r="Y1337" s="17"/>
      <c r="Z1337" s="17"/>
      <c r="AA1337" s="39"/>
      <c r="AB1337" s="17"/>
      <c r="AC1337" s="17"/>
      <c r="AD1337" s="17"/>
      <c r="AE1337" s="17"/>
      <c r="AF1337" s="40" t="e">
        <f t="shared" si="70"/>
        <v>#DIV/0!</v>
      </c>
      <c r="AG1337" s="41"/>
      <c r="AH1337" s="41" t="b">
        <f t="shared" si="71"/>
        <v>1</v>
      </c>
    </row>
    <row r="1338" spans="1:34" ht="44.25" hidden="1" customHeight="1" thickBot="1" x14ac:dyDescent="0.3">
      <c r="A1338" s="17"/>
      <c r="B1338" s="17"/>
      <c r="C1338" s="3"/>
      <c r="D1338" s="17"/>
      <c r="E1338" s="3" t="str">
        <f>IF(D1338=1,'Tipo '!$B$2,IF(D1338=2,'Tipo '!$B$3,IF(D1338=3,'Tipo '!$B$4,IF(D1338=4,'Tipo '!$B$5,IF(D1338=5,'Tipo '!$B$6,IF(D1338=6,'Tipo '!$B$7,IF(D1338=7,'Tipo '!$B$8,IF(D1338=8,'Tipo '!$B$9,IF(D1338=9,'Tipo '!$B$10,IF(D1338=10,'Tipo '!$B$11,IF(D1338=11,'Tipo '!$B$12,IF(D1338=12,'Tipo '!$B$13,IF(D1338=13,'Tipo '!$B$14,IF(D1338=14,'Tipo '!$B$15,IF(D1338=15,'Tipo '!$B$16,IF(D1338=16,'Tipo '!$B$17,IF(D1338=17,'Tipo '!$B$18,IF(D1338=18,'Tipo '!$B$19,IF(D1338=19,'Tipo '!$B$20,IF(D1338=20,'Tipo '!$B$21,"No ha seleccionado un tipo de contrato válido"))))))))))))))))))))</f>
        <v>No ha seleccionado un tipo de contrato válido</v>
      </c>
      <c r="F1338" s="3"/>
      <c r="G1338" s="3"/>
      <c r="H1338" s="19"/>
      <c r="I1338" s="19"/>
      <c r="J1338" s="8"/>
      <c r="K1338" s="38" t="str">
        <f>IF(J1338=1,'Equivalencia BH-BMPT'!$D$2,IF(J1338=2,'Equivalencia BH-BMPT'!$D$3,IF(J1338=3,'Equivalencia BH-BMPT'!$D$4,IF(J1338=4,'Equivalencia BH-BMPT'!$D$5,IF(J1338=5,'Equivalencia BH-BMPT'!$D$6,IF(J1338=6,'Equivalencia BH-BMPT'!$D$7,IF(J1338=7,'Equivalencia BH-BMPT'!$D$8,IF(J1338=8,'Equivalencia BH-BMPT'!$D$9,IF(J1338=9,'Equivalencia BH-BMPT'!$D$10,IF(J1338=10,'Equivalencia BH-BMPT'!$D$11,IF(J1338=11,'Equivalencia BH-BMPT'!$D$12,IF(J1338=12,'Equivalencia BH-BMPT'!$D$13,IF(J1338=13,'Equivalencia BH-BMPT'!$D$14,IF(J1338=14,'Equivalencia BH-BMPT'!$D$15,IF(J1338=15,'Equivalencia BH-BMPT'!$D$16,IF(J1338=16,'Equivalencia BH-BMPT'!$D$17,IF(J1338=17,'Equivalencia BH-BMPT'!$D$18,IF(J1338=18,'Equivalencia BH-BMPT'!$D$19,IF(J1338=19,'Equivalencia BH-BMPT'!$D$20,IF(J1338=20,'Equivalencia BH-BMPT'!$D$21,IF(J1338=21,'Equivalencia BH-BMPT'!$D$22,IF(J1338=22,'Equivalencia BH-BMPT'!$D$23,IF(J1338=23,'Equivalencia BH-BMPT'!#REF!,IF(J1338=24,'Equivalencia BH-BMPT'!$D$25,IF(J1338=25,'Equivalencia BH-BMPT'!$D$26,IF(J1338=26,'Equivalencia BH-BMPT'!$D$27,IF(J1338=27,'Equivalencia BH-BMPT'!$D$28,IF(J1338=28,'Equivalencia BH-BMPT'!$D$29,IF(J1338=29,'Equivalencia BH-BMPT'!$D$30,IF(J1338=30,'Equivalencia BH-BMPT'!$D$31,IF(J1338=31,'Equivalencia BH-BMPT'!$D$32,IF(J1338=32,'Equivalencia BH-BMPT'!$D$33,IF(J1338=33,'Equivalencia BH-BMPT'!$D$34,IF(J1338=34,'Equivalencia BH-BMPT'!$D$35,IF(J1338=35,'Equivalencia BH-BMPT'!$D$36,IF(J1338=36,'Equivalencia BH-BMPT'!$D$37,IF(J1338=37,'Equivalencia BH-BMPT'!$D$38,IF(J1338=38,'Equivalencia BH-BMPT'!#REF!,IF(J1338=39,'Equivalencia BH-BMPT'!$D$40,IF(J1338=40,'Equivalencia BH-BMPT'!$D$41,IF(J1338=41,'Equivalencia BH-BMPT'!$D$42,IF(J1338=42,'Equivalencia BH-BMPT'!$D$43,IF(J1338=43,'Equivalencia BH-BMPT'!$D$44,IF(J1338=44,'Equivalencia BH-BMPT'!$D$45,IF(J1338=45,'Equivalencia BH-BMPT'!$D$46,"No ha seleccionado un número de programa")))))))))))))))))))))))))))))))))))))))))))))</f>
        <v>No ha seleccionado un número de programa</v>
      </c>
      <c r="L1338" s="20"/>
      <c r="M1338" s="17"/>
      <c r="N1338" s="24"/>
      <c r="O1338" s="21"/>
      <c r="P1338" s="85"/>
      <c r="Q1338" s="22"/>
      <c r="R1338" s="22"/>
      <c r="S1338" s="22"/>
      <c r="T1338" s="22">
        <f t="shared" si="69"/>
        <v>0</v>
      </c>
      <c r="U1338" s="22"/>
      <c r="V1338" s="23"/>
      <c r="W1338" s="23"/>
      <c r="X1338" s="23"/>
      <c r="Y1338" s="17"/>
      <c r="Z1338" s="17"/>
      <c r="AA1338" s="39"/>
      <c r="AB1338" s="17"/>
      <c r="AC1338" s="17"/>
      <c r="AD1338" s="17"/>
      <c r="AE1338" s="17"/>
      <c r="AF1338" s="40" t="e">
        <f t="shared" si="70"/>
        <v>#DIV/0!</v>
      </c>
      <c r="AG1338" s="41"/>
      <c r="AH1338" s="41" t="b">
        <f t="shared" si="71"/>
        <v>1</v>
      </c>
    </row>
    <row r="1339" spans="1:34" ht="44.25" hidden="1" customHeight="1" thickBot="1" x14ac:dyDescent="0.3">
      <c r="A1339" s="17"/>
      <c r="B1339" s="17"/>
      <c r="C1339" s="3"/>
      <c r="D1339" s="17"/>
      <c r="E1339" s="3" t="str">
        <f>IF(D1339=1,'Tipo '!$B$2,IF(D1339=2,'Tipo '!$B$3,IF(D1339=3,'Tipo '!$B$4,IF(D1339=4,'Tipo '!$B$5,IF(D1339=5,'Tipo '!$B$6,IF(D1339=6,'Tipo '!$B$7,IF(D1339=7,'Tipo '!$B$8,IF(D1339=8,'Tipo '!$B$9,IF(D1339=9,'Tipo '!$B$10,IF(D1339=10,'Tipo '!$B$11,IF(D1339=11,'Tipo '!$B$12,IF(D1339=12,'Tipo '!$B$13,IF(D1339=13,'Tipo '!$B$14,IF(D1339=14,'Tipo '!$B$15,IF(D1339=15,'Tipo '!$B$16,IF(D1339=16,'Tipo '!$B$17,IF(D1339=17,'Tipo '!$B$18,IF(D1339=18,'Tipo '!$B$19,IF(D1339=19,'Tipo '!$B$20,IF(D1339=20,'Tipo '!$B$21,"No ha seleccionado un tipo de contrato válido"))))))))))))))))))))</f>
        <v>No ha seleccionado un tipo de contrato válido</v>
      </c>
      <c r="F1339" s="3"/>
      <c r="G1339" s="3"/>
      <c r="H1339" s="19"/>
      <c r="I1339" s="19"/>
      <c r="J1339" s="8"/>
      <c r="K1339" s="38" t="str">
        <f>IF(J1339=1,'Equivalencia BH-BMPT'!$D$2,IF(J1339=2,'Equivalencia BH-BMPT'!$D$3,IF(J1339=3,'Equivalencia BH-BMPT'!$D$4,IF(J1339=4,'Equivalencia BH-BMPT'!$D$5,IF(J1339=5,'Equivalencia BH-BMPT'!$D$6,IF(J1339=6,'Equivalencia BH-BMPT'!$D$7,IF(J1339=7,'Equivalencia BH-BMPT'!$D$8,IF(J1339=8,'Equivalencia BH-BMPT'!$D$9,IF(J1339=9,'Equivalencia BH-BMPT'!$D$10,IF(J1339=10,'Equivalencia BH-BMPT'!$D$11,IF(J1339=11,'Equivalencia BH-BMPT'!$D$12,IF(J1339=12,'Equivalencia BH-BMPT'!$D$13,IF(J1339=13,'Equivalencia BH-BMPT'!$D$14,IF(J1339=14,'Equivalencia BH-BMPT'!$D$15,IF(J1339=15,'Equivalencia BH-BMPT'!$D$16,IF(J1339=16,'Equivalencia BH-BMPT'!$D$17,IF(J1339=17,'Equivalencia BH-BMPT'!$D$18,IF(J1339=18,'Equivalencia BH-BMPT'!$D$19,IF(J1339=19,'Equivalencia BH-BMPT'!$D$20,IF(J1339=20,'Equivalencia BH-BMPT'!$D$21,IF(J1339=21,'Equivalencia BH-BMPT'!$D$22,IF(J1339=22,'Equivalencia BH-BMPT'!$D$23,IF(J1339=23,'Equivalencia BH-BMPT'!#REF!,IF(J1339=24,'Equivalencia BH-BMPT'!$D$25,IF(J1339=25,'Equivalencia BH-BMPT'!$D$26,IF(J1339=26,'Equivalencia BH-BMPT'!$D$27,IF(J1339=27,'Equivalencia BH-BMPT'!$D$28,IF(J1339=28,'Equivalencia BH-BMPT'!$D$29,IF(J1339=29,'Equivalencia BH-BMPT'!$D$30,IF(J1339=30,'Equivalencia BH-BMPT'!$D$31,IF(J1339=31,'Equivalencia BH-BMPT'!$D$32,IF(J1339=32,'Equivalencia BH-BMPT'!$D$33,IF(J1339=33,'Equivalencia BH-BMPT'!$D$34,IF(J1339=34,'Equivalencia BH-BMPT'!$D$35,IF(J1339=35,'Equivalencia BH-BMPT'!$D$36,IF(J1339=36,'Equivalencia BH-BMPT'!$D$37,IF(J1339=37,'Equivalencia BH-BMPT'!$D$38,IF(J1339=38,'Equivalencia BH-BMPT'!#REF!,IF(J1339=39,'Equivalencia BH-BMPT'!$D$40,IF(J1339=40,'Equivalencia BH-BMPT'!$D$41,IF(J1339=41,'Equivalencia BH-BMPT'!$D$42,IF(J1339=42,'Equivalencia BH-BMPT'!$D$43,IF(J1339=43,'Equivalencia BH-BMPT'!$D$44,IF(J1339=44,'Equivalencia BH-BMPT'!$D$45,IF(J1339=45,'Equivalencia BH-BMPT'!$D$46,"No ha seleccionado un número de programa")))))))))))))))))))))))))))))))))))))))))))))</f>
        <v>No ha seleccionado un número de programa</v>
      </c>
      <c r="L1339" s="20"/>
      <c r="M1339" s="17"/>
      <c r="N1339" s="24"/>
      <c r="O1339" s="21"/>
      <c r="P1339" s="85"/>
      <c r="Q1339" s="22"/>
      <c r="R1339" s="22"/>
      <c r="S1339" s="22"/>
      <c r="T1339" s="22">
        <f t="shared" si="69"/>
        <v>0</v>
      </c>
      <c r="U1339" s="22"/>
      <c r="V1339" s="23"/>
      <c r="W1339" s="23"/>
      <c r="X1339" s="23"/>
      <c r="Y1339" s="17"/>
      <c r="Z1339" s="17"/>
      <c r="AA1339" s="39"/>
      <c r="AB1339" s="17"/>
      <c r="AC1339" s="17"/>
      <c r="AD1339" s="17"/>
      <c r="AE1339" s="17"/>
      <c r="AF1339" s="40" t="e">
        <f t="shared" si="70"/>
        <v>#DIV/0!</v>
      </c>
      <c r="AG1339" s="41"/>
      <c r="AH1339" s="41" t="b">
        <f t="shared" si="71"/>
        <v>1</v>
      </c>
    </row>
    <row r="1340" spans="1:34" ht="44.25" hidden="1" customHeight="1" thickBot="1" x14ac:dyDescent="0.3">
      <c r="A1340" s="17"/>
      <c r="B1340" s="17"/>
      <c r="C1340" s="3"/>
      <c r="D1340" s="17"/>
      <c r="E1340" s="3" t="str">
        <f>IF(D1340=1,'Tipo '!$B$2,IF(D1340=2,'Tipo '!$B$3,IF(D1340=3,'Tipo '!$B$4,IF(D1340=4,'Tipo '!$B$5,IF(D1340=5,'Tipo '!$B$6,IF(D1340=6,'Tipo '!$B$7,IF(D1340=7,'Tipo '!$B$8,IF(D1340=8,'Tipo '!$B$9,IF(D1340=9,'Tipo '!$B$10,IF(D1340=10,'Tipo '!$B$11,IF(D1340=11,'Tipo '!$B$12,IF(D1340=12,'Tipo '!$B$13,IF(D1340=13,'Tipo '!$B$14,IF(D1340=14,'Tipo '!$B$15,IF(D1340=15,'Tipo '!$B$16,IF(D1340=16,'Tipo '!$B$17,IF(D1340=17,'Tipo '!$B$18,IF(D1340=18,'Tipo '!$B$19,IF(D1340=19,'Tipo '!$B$20,IF(D1340=20,'Tipo '!$B$21,"No ha seleccionado un tipo de contrato válido"))))))))))))))))))))</f>
        <v>No ha seleccionado un tipo de contrato válido</v>
      </c>
      <c r="F1340" s="3"/>
      <c r="G1340" s="3"/>
      <c r="H1340" s="19"/>
      <c r="I1340" s="19"/>
      <c r="J1340" s="8"/>
      <c r="K1340" s="38" t="str">
        <f>IF(J1340=1,'Equivalencia BH-BMPT'!$D$2,IF(J1340=2,'Equivalencia BH-BMPT'!$D$3,IF(J1340=3,'Equivalencia BH-BMPT'!$D$4,IF(J1340=4,'Equivalencia BH-BMPT'!$D$5,IF(J1340=5,'Equivalencia BH-BMPT'!$D$6,IF(J1340=6,'Equivalencia BH-BMPT'!$D$7,IF(J1340=7,'Equivalencia BH-BMPT'!$D$8,IF(J1340=8,'Equivalencia BH-BMPT'!$D$9,IF(J1340=9,'Equivalencia BH-BMPT'!$D$10,IF(J1340=10,'Equivalencia BH-BMPT'!$D$11,IF(J1340=11,'Equivalencia BH-BMPT'!$D$12,IF(J1340=12,'Equivalencia BH-BMPT'!$D$13,IF(J1340=13,'Equivalencia BH-BMPT'!$D$14,IF(J1340=14,'Equivalencia BH-BMPT'!$D$15,IF(J1340=15,'Equivalencia BH-BMPT'!$D$16,IF(J1340=16,'Equivalencia BH-BMPT'!$D$17,IF(J1340=17,'Equivalencia BH-BMPT'!$D$18,IF(J1340=18,'Equivalencia BH-BMPT'!$D$19,IF(J1340=19,'Equivalencia BH-BMPT'!$D$20,IF(J1340=20,'Equivalencia BH-BMPT'!$D$21,IF(J1340=21,'Equivalencia BH-BMPT'!$D$22,IF(J1340=22,'Equivalencia BH-BMPT'!$D$23,IF(J1340=23,'Equivalencia BH-BMPT'!#REF!,IF(J1340=24,'Equivalencia BH-BMPT'!$D$25,IF(J1340=25,'Equivalencia BH-BMPT'!$D$26,IF(J1340=26,'Equivalencia BH-BMPT'!$D$27,IF(J1340=27,'Equivalencia BH-BMPT'!$D$28,IF(J1340=28,'Equivalencia BH-BMPT'!$D$29,IF(J1340=29,'Equivalencia BH-BMPT'!$D$30,IF(J1340=30,'Equivalencia BH-BMPT'!$D$31,IF(J1340=31,'Equivalencia BH-BMPT'!$D$32,IF(J1340=32,'Equivalencia BH-BMPT'!$D$33,IF(J1340=33,'Equivalencia BH-BMPT'!$D$34,IF(J1340=34,'Equivalencia BH-BMPT'!$D$35,IF(J1340=35,'Equivalencia BH-BMPT'!$D$36,IF(J1340=36,'Equivalencia BH-BMPT'!$D$37,IF(J1340=37,'Equivalencia BH-BMPT'!$D$38,IF(J1340=38,'Equivalencia BH-BMPT'!#REF!,IF(J1340=39,'Equivalencia BH-BMPT'!$D$40,IF(J1340=40,'Equivalencia BH-BMPT'!$D$41,IF(J1340=41,'Equivalencia BH-BMPT'!$D$42,IF(J1340=42,'Equivalencia BH-BMPT'!$D$43,IF(J1340=43,'Equivalencia BH-BMPT'!$D$44,IF(J1340=44,'Equivalencia BH-BMPT'!$D$45,IF(J1340=45,'Equivalencia BH-BMPT'!$D$46,"No ha seleccionado un número de programa")))))))))))))))))))))))))))))))))))))))))))))</f>
        <v>No ha seleccionado un número de programa</v>
      </c>
      <c r="L1340" s="20"/>
      <c r="M1340" s="17"/>
      <c r="N1340" s="24"/>
      <c r="O1340" s="21"/>
      <c r="P1340" s="85"/>
      <c r="Q1340" s="22"/>
      <c r="R1340" s="22"/>
      <c r="S1340" s="22"/>
      <c r="T1340" s="22">
        <f t="shared" si="69"/>
        <v>0</v>
      </c>
      <c r="U1340" s="22"/>
      <c r="V1340" s="23"/>
      <c r="W1340" s="23"/>
      <c r="X1340" s="23"/>
      <c r="Y1340" s="17"/>
      <c r="Z1340" s="17"/>
      <c r="AA1340" s="39"/>
      <c r="AB1340" s="17"/>
      <c r="AC1340" s="17"/>
      <c r="AD1340" s="17"/>
      <c r="AE1340" s="17"/>
      <c r="AF1340" s="40" t="e">
        <f t="shared" si="70"/>
        <v>#DIV/0!</v>
      </c>
      <c r="AG1340" s="41"/>
      <c r="AH1340" s="41" t="b">
        <f t="shared" si="71"/>
        <v>1</v>
      </c>
    </row>
    <row r="1341" spans="1:34" ht="44.25" hidden="1" customHeight="1" thickBot="1" x14ac:dyDescent="0.3">
      <c r="A1341" s="17"/>
      <c r="B1341" s="17"/>
      <c r="C1341" s="3"/>
      <c r="D1341" s="17"/>
      <c r="E1341" s="3" t="str">
        <f>IF(D1341=1,'Tipo '!$B$2,IF(D1341=2,'Tipo '!$B$3,IF(D1341=3,'Tipo '!$B$4,IF(D1341=4,'Tipo '!$B$5,IF(D1341=5,'Tipo '!$B$6,IF(D1341=6,'Tipo '!$B$7,IF(D1341=7,'Tipo '!$B$8,IF(D1341=8,'Tipo '!$B$9,IF(D1341=9,'Tipo '!$B$10,IF(D1341=10,'Tipo '!$B$11,IF(D1341=11,'Tipo '!$B$12,IF(D1341=12,'Tipo '!$B$13,IF(D1341=13,'Tipo '!$B$14,IF(D1341=14,'Tipo '!$B$15,IF(D1341=15,'Tipo '!$B$16,IF(D1341=16,'Tipo '!$B$17,IF(D1341=17,'Tipo '!$B$18,IF(D1341=18,'Tipo '!$B$19,IF(D1341=19,'Tipo '!$B$20,IF(D1341=20,'Tipo '!$B$21,"No ha seleccionado un tipo de contrato válido"))))))))))))))))))))</f>
        <v>No ha seleccionado un tipo de contrato válido</v>
      </c>
      <c r="F1341" s="3"/>
      <c r="G1341" s="3"/>
      <c r="H1341" s="19"/>
      <c r="I1341" s="19"/>
      <c r="J1341" s="8"/>
      <c r="K1341" s="38" t="str">
        <f>IF(J1341=1,'Equivalencia BH-BMPT'!$D$2,IF(J1341=2,'Equivalencia BH-BMPT'!$D$3,IF(J1341=3,'Equivalencia BH-BMPT'!$D$4,IF(J1341=4,'Equivalencia BH-BMPT'!$D$5,IF(J1341=5,'Equivalencia BH-BMPT'!$D$6,IF(J1341=6,'Equivalencia BH-BMPT'!$D$7,IF(J1341=7,'Equivalencia BH-BMPT'!$D$8,IF(J1341=8,'Equivalencia BH-BMPT'!$D$9,IF(J1341=9,'Equivalencia BH-BMPT'!$D$10,IF(J1341=10,'Equivalencia BH-BMPT'!$D$11,IF(J1341=11,'Equivalencia BH-BMPT'!$D$12,IF(J1341=12,'Equivalencia BH-BMPT'!$D$13,IF(J1341=13,'Equivalencia BH-BMPT'!$D$14,IF(J1341=14,'Equivalencia BH-BMPT'!$D$15,IF(J1341=15,'Equivalencia BH-BMPT'!$D$16,IF(J1341=16,'Equivalencia BH-BMPT'!$D$17,IF(J1341=17,'Equivalencia BH-BMPT'!$D$18,IF(J1341=18,'Equivalencia BH-BMPT'!$D$19,IF(J1341=19,'Equivalencia BH-BMPT'!$D$20,IF(J1341=20,'Equivalencia BH-BMPT'!$D$21,IF(J1341=21,'Equivalencia BH-BMPT'!$D$22,IF(J1341=22,'Equivalencia BH-BMPT'!$D$23,IF(J1341=23,'Equivalencia BH-BMPT'!#REF!,IF(J1341=24,'Equivalencia BH-BMPT'!$D$25,IF(J1341=25,'Equivalencia BH-BMPT'!$D$26,IF(J1341=26,'Equivalencia BH-BMPT'!$D$27,IF(J1341=27,'Equivalencia BH-BMPT'!$D$28,IF(J1341=28,'Equivalencia BH-BMPT'!$D$29,IF(J1341=29,'Equivalencia BH-BMPT'!$D$30,IF(J1341=30,'Equivalencia BH-BMPT'!$D$31,IF(J1341=31,'Equivalencia BH-BMPT'!$D$32,IF(J1341=32,'Equivalencia BH-BMPT'!$D$33,IF(J1341=33,'Equivalencia BH-BMPT'!$D$34,IF(J1341=34,'Equivalencia BH-BMPT'!$D$35,IF(J1341=35,'Equivalencia BH-BMPT'!$D$36,IF(J1341=36,'Equivalencia BH-BMPT'!$D$37,IF(J1341=37,'Equivalencia BH-BMPT'!$D$38,IF(J1341=38,'Equivalencia BH-BMPT'!#REF!,IF(J1341=39,'Equivalencia BH-BMPT'!$D$40,IF(J1341=40,'Equivalencia BH-BMPT'!$D$41,IF(J1341=41,'Equivalencia BH-BMPT'!$D$42,IF(J1341=42,'Equivalencia BH-BMPT'!$D$43,IF(J1341=43,'Equivalencia BH-BMPT'!$D$44,IF(J1341=44,'Equivalencia BH-BMPT'!$D$45,IF(J1341=45,'Equivalencia BH-BMPT'!$D$46,"No ha seleccionado un número de programa")))))))))))))))))))))))))))))))))))))))))))))</f>
        <v>No ha seleccionado un número de programa</v>
      </c>
      <c r="L1341" s="20"/>
      <c r="M1341" s="17"/>
      <c r="N1341" s="24"/>
      <c r="O1341" s="21"/>
      <c r="P1341" s="85"/>
      <c r="Q1341" s="22"/>
      <c r="R1341" s="22"/>
      <c r="S1341" s="22"/>
      <c r="T1341" s="22">
        <f t="shared" si="69"/>
        <v>0</v>
      </c>
      <c r="U1341" s="22"/>
      <c r="V1341" s="23"/>
      <c r="W1341" s="23"/>
      <c r="X1341" s="23"/>
      <c r="Y1341" s="17"/>
      <c r="Z1341" s="17"/>
      <c r="AA1341" s="39"/>
      <c r="AB1341" s="17"/>
      <c r="AC1341" s="17"/>
      <c r="AD1341" s="17"/>
      <c r="AE1341" s="17"/>
      <c r="AF1341" s="40" t="e">
        <f t="shared" si="70"/>
        <v>#DIV/0!</v>
      </c>
      <c r="AG1341" s="41"/>
      <c r="AH1341" s="41" t="b">
        <f t="shared" si="71"/>
        <v>1</v>
      </c>
    </row>
    <row r="1342" spans="1:34" ht="44.25" hidden="1" customHeight="1" thickBot="1" x14ac:dyDescent="0.3">
      <c r="A1342" s="17"/>
      <c r="B1342" s="17"/>
      <c r="C1342" s="3"/>
      <c r="D1342" s="17"/>
      <c r="E1342" s="3" t="str">
        <f>IF(D1342=1,'Tipo '!$B$2,IF(D1342=2,'Tipo '!$B$3,IF(D1342=3,'Tipo '!$B$4,IF(D1342=4,'Tipo '!$B$5,IF(D1342=5,'Tipo '!$B$6,IF(D1342=6,'Tipo '!$B$7,IF(D1342=7,'Tipo '!$B$8,IF(D1342=8,'Tipo '!$B$9,IF(D1342=9,'Tipo '!$B$10,IF(D1342=10,'Tipo '!$B$11,IF(D1342=11,'Tipo '!$B$12,IF(D1342=12,'Tipo '!$B$13,IF(D1342=13,'Tipo '!$B$14,IF(D1342=14,'Tipo '!$B$15,IF(D1342=15,'Tipo '!$B$16,IF(D1342=16,'Tipo '!$B$17,IF(D1342=17,'Tipo '!$B$18,IF(D1342=18,'Tipo '!$B$19,IF(D1342=19,'Tipo '!$B$20,IF(D1342=20,'Tipo '!$B$21,"No ha seleccionado un tipo de contrato válido"))))))))))))))))))))</f>
        <v>No ha seleccionado un tipo de contrato válido</v>
      </c>
      <c r="F1342" s="3"/>
      <c r="G1342" s="3"/>
      <c r="H1342" s="19"/>
      <c r="I1342" s="19"/>
      <c r="J1342" s="8"/>
      <c r="K1342" s="38" t="str">
        <f>IF(J1342=1,'Equivalencia BH-BMPT'!$D$2,IF(J1342=2,'Equivalencia BH-BMPT'!$D$3,IF(J1342=3,'Equivalencia BH-BMPT'!$D$4,IF(J1342=4,'Equivalencia BH-BMPT'!$D$5,IF(J1342=5,'Equivalencia BH-BMPT'!$D$6,IF(J1342=6,'Equivalencia BH-BMPT'!$D$7,IF(J1342=7,'Equivalencia BH-BMPT'!$D$8,IF(J1342=8,'Equivalencia BH-BMPT'!$D$9,IF(J1342=9,'Equivalencia BH-BMPT'!$D$10,IF(J1342=10,'Equivalencia BH-BMPT'!$D$11,IF(J1342=11,'Equivalencia BH-BMPT'!$D$12,IF(J1342=12,'Equivalencia BH-BMPT'!$D$13,IF(J1342=13,'Equivalencia BH-BMPT'!$D$14,IF(J1342=14,'Equivalencia BH-BMPT'!$D$15,IF(J1342=15,'Equivalencia BH-BMPT'!$D$16,IF(J1342=16,'Equivalencia BH-BMPT'!$D$17,IF(J1342=17,'Equivalencia BH-BMPT'!$D$18,IF(J1342=18,'Equivalencia BH-BMPT'!$D$19,IF(J1342=19,'Equivalencia BH-BMPT'!$D$20,IF(J1342=20,'Equivalencia BH-BMPT'!$D$21,IF(J1342=21,'Equivalencia BH-BMPT'!$D$22,IF(J1342=22,'Equivalencia BH-BMPT'!$D$23,IF(J1342=23,'Equivalencia BH-BMPT'!#REF!,IF(J1342=24,'Equivalencia BH-BMPT'!$D$25,IF(J1342=25,'Equivalencia BH-BMPT'!$D$26,IF(J1342=26,'Equivalencia BH-BMPT'!$D$27,IF(J1342=27,'Equivalencia BH-BMPT'!$D$28,IF(J1342=28,'Equivalencia BH-BMPT'!$D$29,IF(J1342=29,'Equivalencia BH-BMPT'!$D$30,IF(J1342=30,'Equivalencia BH-BMPT'!$D$31,IF(J1342=31,'Equivalencia BH-BMPT'!$D$32,IF(J1342=32,'Equivalencia BH-BMPT'!$D$33,IF(J1342=33,'Equivalencia BH-BMPT'!$D$34,IF(J1342=34,'Equivalencia BH-BMPT'!$D$35,IF(J1342=35,'Equivalencia BH-BMPT'!$D$36,IF(J1342=36,'Equivalencia BH-BMPT'!$D$37,IF(J1342=37,'Equivalencia BH-BMPT'!$D$38,IF(J1342=38,'Equivalencia BH-BMPT'!#REF!,IF(J1342=39,'Equivalencia BH-BMPT'!$D$40,IF(J1342=40,'Equivalencia BH-BMPT'!$D$41,IF(J1342=41,'Equivalencia BH-BMPT'!$D$42,IF(J1342=42,'Equivalencia BH-BMPT'!$D$43,IF(J1342=43,'Equivalencia BH-BMPT'!$D$44,IF(J1342=44,'Equivalencia BH-BMPT'!$D$45,IF(J1342=45,'Equivalencia BH-BMPT'!$D$46,"No ha seleccionado un número de programa")))))))))))))))))))))))))))))))))))))))))))))</f>
        <v>No ha seleccionado un número de programa</v>
      </c>
      <c r="L1342" s="20"/>
      <c r="M1342" s="17"/>
      <c r="N1342" s="24"/>
      <c r="O1342" s="21"/>
      <c r="P1342" s="85"/>
      <c r="Q1342" s="22"/>
      <c r="R1342" s="22"/>
      <c r="S1342" s="22"/>
      <c r="T1342" s="22">
        <f t="shared" si="69"/>
        <v>0</v>
      </c>
      <c r="U1342" s="22"/>
      <c r="V1342" s="23"/>
      <c r="W1342" s="23"/>
      <c r="X1342" s="23"/>
      <c r="Y1342" s="17"/>
      <c r="Z1342" s="17"/>
      <c r="AA1342" s="39"/>
      <c r="AB1342" s="17"/>
      <c r="AC1342" s="17"/>
      <c r="AD1342" s="17"/>
      <c r="AE1342" s="17"/>
      <c r="AF1342" s="40" t="e">
        <f t="shared" si="70"/>
        <v>#DIV/0!</v>
      </c>
      <c r="AG1342" s="41"/>
      <c r="AH1342" s="41" t="b">
        <f t="shared" si="71"/>
        <v>1</v>
      </c>
    </row>
    <row r="1343" spans="1:34" ht="44.25" hidden="1" customHeight="1" thickBot="1" x14ac:dyDescent="0.3">
      <c r="A1343" s="17"/>
      <c r="B1343" s="17"/>
      <c r="C1343" s="3"/>
      <c r="D1343" s="17"/>
      <c r="E1343" s="3" t="str">
        <f>IF(D1343=1,'Tipo '!$B$2,IF(D1343=2,'Tipo '!$B$3,IF(D1343=3,'Tipo '!$B$4,IF(D1343=4,'Tipo '!$B$5,IF(D1343=5,'Tipo '!$B$6,IF(D1343=6,'Tipo '!$B$7,IF(D1343=7,'Tipo '!$B$8,IF(D1343=8,'Tipo '!$B$9,IF(D1343=9,'Tipo '!$B$10,IF(D1343=10,'Tipo '!$B$11,IF(D1343=11,'Tipo '!$B$12,IF(D1343=12,'Tipo '!$B$13,IF(D1343=13,'Tipo '!$B$14,IF(D1343=14,'Tipo '!$B$15,IF(D1343=15,'Tipo '!$B$16,IF(D1343=16,'Tipo '!$B$17,IF(D1343=17,'Tipo '!$B$18,IF(D1343=18,'Tipo '!$B$19,IF(D1343=19,'Tipo '!$B$20,IF(D1343=20,'Tipo '!$B$21,"No ha seleccionado un tipo de contrato válido"))))))))))))))))))))</f>
        <v>No ha seleccionado un tipo de contrato válido</v>
      </c>
      <c r="F1343" s="3"/>
      <c r="G1343" s="3"/>
      <c r="H1343" s="19"/>
      <c r="I1343" s="19"/>
      <c r="J1343" s="8"/>
      <c r="K1343" s="38" t="str">
        <f>IF(J1343=1,'Equivalencia BH-BMPT'!$D$2,IF(J1343=2,'Equivalencia BH-BMPT'!$D$3,IF(J1343=3,'Equivalencia BH-BMPT'!$D$4,IF(J1343=4,'Equivalencia BH-BMPT'!$D$5,IF(J1343=5,'Equivalencia BH-BMPT'!$D$6,IF(J1343=6,'Equivalencia BH-BMPT'!$D$7,IF(J1343=7,'Equivalencia BH-BMPT'!$D$8,IF(J1343=8,'Equivalencia BH-BMPT'!$D$9,IF(J1343=9,'Equivalencia BH-BMPT'!$D$10,IF(J1343=10,'Equivalencia BH-BMPT'!$D$11,IF(J1343=11,'Equivalencia BH-BMPT'!$D$12,IF(J1343=12,'Equivalencia BH-BMPT'!$D$13,IF(J1343=13,'Equivalencia BH-BMPT'!$D$14,IF(J1343=14,'Equivalencia BH-BMPT'!$D$15,IF(J1343=15,'Equivalencia BH-BMPT'!$D$16,IF(J1343=16,'Equivalencia BH-BMPT'!$D$17,IF(J1343=17,'Equivalencia BH-BMPT'!$D$18,IF(J1343=18,'Equivalencia BH-BMPT'!$D$19,IF(J1343=19,'Equivalencia BH-BMPT'!$D$20,IF(J1343=20,'Equivalencia BH-BMPT'!$D$21,IF(J1343=21,'Equivalencia BH-BMPT'!$D$22,IF(J1343=22,'Equivalencia BH-BMPT'!$D$23,IF(J1343=23,'Equivalencia BH-BMPT'!#REF!,IF(J1343=24,'Equivalencia BH-BMPT'!$D$25,IF(J1343=25,'Equivalencia BH-BMPT'!$D$26,IF(J1343=26,'Equivalencia BH-BMPT'!$D$27,IF(J1343=27,'Equivalencia BH-BMPT'!$D$28,IF(J1343=28,'Equivalencia BH-BMPT'!$D$29,IF(J1343=29,'Equivalencia BH-BMPT'!$D$30,IF(J1343=30,'Equivalencia BH-BMPT'!$D$31,IF(J1343=31,'Equivalencia BH-BMPT'!$D$32,IF(J1343=32,'Equivalencia BH-BMPT'!$D$33,IF(J1343=33,'Equivalencia BH-BMPT'!$D$34,IF(J1343=34,'Equivalencia BH-BMPT'!$D$35,IF(J1343=35,'Equivalencia BH-BMPT'!$D$36,IF(J1343=36,'Equivalencia BH-BMPT'!$D$37,IF(J1343=37,'Equivalencia BH-BMPT'!$D$38,IF(J1343=38,'Equivalencia BH-BMPT'!#REF!,IF(J1343=39,'Equivalencia BH-BMPT'!$D$40,IF(J1343=40,'Equivalencia BH-BMPT'!$D$41,IF(J1343=41,'Equivalencia BH-BMPT'!$D$42,IF(J1343=42,'Equivalencia BH-BMPT'!$D$43,IF(J1343=43,'Equivalencia BH-BMPT'!$D$44,IF(J1343=44,'Equivalencia BH-BMPT'!$D$45,IF(J1343=45,'Equivalencia BH-BMPT'!$D$46,"No ha seleccionado un número de programa")))))))))))))))))))))))))))))))))))))))))))))</f>
        <v>No ha seleccionado un número de programa</v>
      </c>
      <c r="L1343" s="20"/>
      <c r="M1343" s="17"/>
      <c r="N1343" s="24"/>
      <c r="O1343" s="21"/>
      <c r="P1343" s="85"/>
      <c r="Q1343" s="22"/>
      <c r="R1343" s="22"/>
      <c r="S1343" s="22"/>
      <c r="T1343" s="22">
        <f t="shared" si="69"/>
        <v>0</v>
      </c>
      <c r="U1343" s="22"/>
      <c r="V1343" s="23"/>
      <c r="W1343" s="23"/>
      <c r="X1343" s="23"/>
      <c r="Y1343" s="17"/>
      <c r="Z1343" s="17"/>
      <c r="AA1343" s="39"/>
      <c r="AB1343" s="17"/>
      <c r="AC1343" s="17"/>
      <c r="AD1343" s="17"/>
      <c r="AE1343" s="17"/>
      <c r="AF1343" s="40" t="e">
        <f t="shared" si="70"/>
        <v>#DIV/0!</v>
      </c>
      <c r="AG1343" s="41"/>
      <c r="AH1343" s="41" t="b">
        <f t="shared" si="71"/>
        <v>1</v>
      </c>
    </row>
    <row r="1344" spans="1:34" ht="44.25" hidden="1" customHeight="1" thickBot="1" x14ac:dyDescent="0.3">
      <c r="A1344" s="17"/>
      <c r="B1344" s="17"/>
      <c r="C1344" s="3"/>
      <c r="D1344" s="17"/>
      <c r="E1344" s="3" t="str">
        <f>IF(D1344=1,'Tipo '!$B$2,IF(D1344=2,'Tipo '!$B$3,IF(D1344=3,'Tipo '!$B$4,IF(D1344=4,'Tipo '!$B$5,IF(D1344=5,'Tipo '!$B$6,IF(D1344=6,'Tipo '!$B$7,IF(D1344=7,'Tipo '!$B$8,IF(D1344=8,'Tipo '!$B$9,IF(D1344=9,'Tipo '!$B$10,IF(D1344=10,'Tipo '!$B$11,IF(D1344=11,'Tipo '!$B$12,IF(D1344=12,'Tipo '!$B$13,IF(D1344=13,'Tipo '!$B$14,IF(D1344=14,'Tipo '!$B$15,IF(D1344=15,'Tipo '!$B$16,IF(D1344=16,'Tipo '!$B$17,IF(D1344=17,'Tipo '!$B$18,IF(D1344=18,'Tipo '!$B$19,IF(D1344=19,'Tipo '!$B$20,IF(D1344=20,'Tipo '!$B$21,"No ha seleccionado un tipo de contrato válido"))))))))))))))))))))</f>
        <v>No ha seleccionado un tipo de contrato válido</v>
      </c>
      <c r="F1344" s="3"/>
      <c r="G1344" s="3"/>
      <c r="H1344" s="19"/>
      <c r="I1344" s="19"/>
      <c r="J1344" s="8"/>
      <c r="K1344" s="38" t="str">
        <f>IF(J1344=1,'Equivalencia BH-BMPT'!$D$2,IF(J1344=2,'Equivalencia BH-BMPT'!$D$3,IF(J1344=3,'Equivalencia BH-BMPT'!$D$4,IF(J1344=4,'Equivalencia BH-BMPT'!$D$5,IF(J1344=5,'Equivalencia BH-BMPT'!$D$6,IF(J1344=6,'Equivalencia BH-BMPT'!$D$7,IF(J1344=7,'Equivalencia BH-BMPT'!$D$8,IF(J1344=8,'Equivalencia BH-BMPT'!$D$9,IF(J1344=9,'Equivalencia BH-BMPT'!$D$10,IF(J1344=10,'Equivalencia BH-BMPT'!$D$11,IF(J1344=11,'Equivalencia BH-BMPT'!$D$12,IF(J1344=12,'Equivalencia BH-BMPT'!$D$13,IF(J1344=13,'Equivalencia BH-BMPT'!$D$14,IF(J1344=14,'Equivalencia BH-BMPT'!$D$15,IF(J1344=15,'Equivalencia BH-BMPT'!$D$16,IF(J1344=16,'Equivalencia BH-BMPT'!$D$17,IF(J1344=17,'Equivalencia BH-BMPT'!$D$18,IF(J1344=18,'Equivalencia BH-BMPT'!$D$19,IF(J1344=19,'Equivalencia BH-BMPT'!$D$20,IF(J1344=20,'Equivalencia BH-BMPT'!$D$21,IF(J1344=21,'Equivalencia BH-BMPT'!$D$22,IF(J1344=22,'Equivalencia BH-BMPT'!$D$23,IF(J1344=23,'Equivalencia BH-BMPT'!#REF!,IF(J1344=24,'Equivalencia BH-BMPT'!$D$25,IF(J1344=25,'Equivalencia BH-BMPT'!$D$26,IF(J1344=26,'Equivalencia BH-BMPT'!$D$27,IF(J1344=27,'Equivalencia BH-BMPT'!$D$28,IF(J1344=28,'Equivalencia BH-BMPT'!$D$29,IF(J1344=29,'Equivalencia BH-BMPT'!$D$30,IF(J1344=30,'Equivalencia BH-BMPT'!$D$31,IF(J1344=31,'Equivalencia BH-BMPT'!$D$32,IF(J1344=32,'Equivalencia BH-BMPT'!$D$33,IF(J1344=33,'Equivalencia BH-BMPT'!$D$34,IF(J1344=34,'Equivalencia BH-BMPT'!$D$35,IF(J1344=35,'Equivalencia BH-BMPT'!$D$36,IF(J1344=36,'Equivalencia BH-BMPT'!$D$37,IF(J1344=37,'Equivalencia BH-BMPT'!$D$38,IF(J1344=38,'Equivalencia BH-BMPT'!#REF!,IF(J1344=39,'Equivalencia BH-BMPT'!$D$40,IF(J1344=40,'Equivalencia BH-BMPT'!$D$41,IF(J1344=41,'Equivalencia BH-BMPT'!$D$42,IF(J1344=42,'Equivalencia BH-BMPT'!$D$43,IF(J1344=43,'Equivalencia BH-BMPT'!$D$44,IF(J1344=44,'Equivalencia BH-BMPT'!$D$45,IF(J1344=45,'Equivalencia BH-BMPT'!$D$46,"No ha seleccionado un número de programa")))))))))))))))))))))))))))))))))))))))))))))</f>
        <v>No ha seleccionado un número de programa</v>
      </c>
      <c r="L1344" s="20"/>
      <c r="M1344" s="17"/>
      <c r="N1344" s="24"/>
      <c r="O1344" s="21"/>
      <c r="P1344" s="85"/>
      <c r="Q1344" s="22"/>
      <c r="R1344" s="22"/>
      <c r="S1344" s="22"/>
      <c r="T1344" s="22">
        <f t="shared" si="69"/>
        <v>0</v>
      </c>
      <c r="U1344" s="22"/>
      <c r="V1344" s="23"/>
      <c r="W1344" s="23"/>
      <c r="X1344" s="23"/>
      <c r="Y1344" s="17"/>
      <c r="Z1344" s="17"/>
      <c r="AA1344" s="39"/>
      <c r="AB1344" s="17"/>
      <c r="AC1344" s="17"/>
      <c r="AD1344" s="17"/>
      <c r="AE1344" s="17"/>
      <c r="AF1344" s="40" t="e">
        <f t="shared" si="70"/>
        <v>#DIV/0!</v>
      </c>
      <c r="AG1344" s="41"/>
      <c r="AH1344" s="41" t="b">
        <f t="shared" si="71"/>
        <v>1</v>
      </c>
    </row>
    <row r="1345" spans="1:34" ht="44.25" hidden="1" customHeight="1" thickBot="1" x14ac:dyDescent="0.3">
      <c r="A1345" s="17"/>
      <c r="B1345" s="17"/>
      <c r="C1345" s="3"/>
      <c r="D1345" s="17"/>
      <c r="E1345" s="3" t="str">
        <f>IF(D1345=1,'Tipo '!$B$2,IF(D1345=2,'Tipo '!$B$3,IF(D1345=3,'Tipo '!$B$4,IF(D1345=4,'Tipo '!$B$5,IF(D1345=5,'Tipo '!$B$6,IF(D1345=6,'Tipo '!$B$7,IF(D1345=7,'Tipo '!$B$8,IF(D1345=8,'Tipo '!$B$9,IF(D1345=9,'Tipo '!$B$10,IF(D1345=10,'Tipo '!$B$11,IF(D1345=11,'Tipo '!$B$12,IF(D1345=12,'Tipo '!$B$13,IF(D1345=13,'Tipo '!$B$14,IF(D1345=14,'Tipo '!$B$15,IF(D1345=15,'Tipo '!$B$16,IF(D1345=16,'Tipo '!$B$17,IF(D1345=17,'Tipo '!$B$18,IF(D1345=18,'Tipo '!$B$19,IF(D1345=19,'Tipo '!$B$20,IF(D1345=20,'Tipo '!$B$21,"No ha seleccionado un tipo de contrato válido"))))))))))))))))))))</f>
        <v>No ha seleccionado un tipo de contrato válido</v>
      </c>
      <c r="F1345" s="3"/>
      <c r="G1345" s="3"/>
      <c r="H1345" s="19"/>
      <c r="I1345" s="19"/>
      <c r="J1345" s="8"/>
      <c r="K1345" s="38" t="str">
        <f>IF(J1345=1,'Equivalencia BH-BMPT'!$D$2,IF(J1345=2,'Equivalencia BH-BMPT'!$D$3,IF(J1345=3,'Equivalencia BH-BMPT'!$D$4,IF(J1345=4,'Equivalencia BH-BMPT'!$D$5,IF(J1345=5,'Equivalencia BH-BMPT'!$D$6,IF(J1345=6,'Equivalencia BH-BMPT'!$D$7,IF(J1345=7,'Equivalencia BH-BMPT'!$D$8,IF(J1345=8,'Equivalencia BH-BMPT'!$D$9,IF(J1345=9,'Equivalencia BH-BMPT'!$D$10,IF(J1345=10,'Equivalencia BH-BMPT'!$D$11,IF(J1345=11,'Equivalencia BH-BMPT'!$D$12,IF(J1345=12,'Equivalencia BH-BMPT'!$D$13,IF(J1345=13,'Equivalencia BH-BMPT'!$D$14,IF(J1345=14,'Equivalencia BH-BMPT'!$D$15,IF(J1345=15,'Equivalencia BH-BMPT'!$D$16,IF(J1345=16,'Equivalencia BH-BMPT'!$D$17,IF(J1345=17,'Equivalencia BH-BMPT'!$D$18,IF(J1345=18,'Equivalencia BH-BMPT'!$D$19,IF(J1345=19,'Equivalencia BH-BMPT'!$D$20,IF(J1345=20,'Equivalencia BH-BMPT'!$D$21,IF(J1345=21,'Equivalencia BH-BMPT'!$D$22,IF(J1345=22,'Equivalencia BH-BMPT'!$D$23,IF(J1345=23,'Equivalencia BH-BMPT'!#REF!,IF(J1345=24,'Equivalencia BH-BMPT'!$D$25,IF(J1345=25,'Equivalencia BH-BMPT'!$D$26,IF(J1345=26,'Equivalencia BH-BMPT'!$D$27,IF(J1345=27,'Equivalencia BH-BMPT'!$D$28,IF(J1345=28,'Equivalencia BH-BMPT'!$D$29,IF(J1345=29,'Equivalencia BH-BMPT'!$D$30,IF(J1345=30,'Equivalencia BH-BMPT'!$D$31,IF(J1345=31,'Equivalencia BH-BMPT'!$D$32,IF(J1345=32,'Equivalencia BH-BMPT'!$D$33,IF(J1345=33,'Equivalencia BH-BMPT'!$D$34,IF(J1345=34,'Equivalencia BH-BMPT'!$D$35,IF(J1345=35,'Equivalencia BH-BMPT'!$D$36,IF(J1345=36,'Equivalencia BH-BMPT'!$D$37,IF(J1345=37,'Equivalencia BH-BMPT'!$D$38,IF(J1345=38,'Equivalencia BH-BMPT'!#REF!,IF(J1345=39,'Equivalencia BH-BMPT'!$D$40,IF(J1345=40,'Equivalencia BH-BMPT'!$D$41,IF(J1345=41,'Equivalencia BH-BMPT'!$D$42,IF(J1345=42,'Equivalencia BH-BMPT'!$D$43,IF(J1345=43,'Equivalencia BH-BMPT'!$D$44,IF(J1345=44,'Equivalencia BH-BMPT'!$D$45,IF(J1345=45,'Equivalencia BH-BMPT'!$D$46,"No ha seleccionado un número de programa")))))))))))))))))))))))))))))))))))))))))))))</f>
        <v>No ha seleccionado un número de programa</v>
      </c>
      <c r="L1345" s="20"/>
      <c r="M1345" s="17"/>
      <c r="N1345" s="24"/>
      <c r="O1345" s="21"/>
      <c r="P1345" s="85"/>
      <c r="Q1345" s="22"/>
      <c r="R1345" s="22"/>
      <c r="S1345" s="22"/>
      <c r="T1345" s="22">
        <f t="shared" si="69"/>
        <v>0</v>
      </c>
      <c r="U1345" s="22"/>
      <c r="V1345" s="23"/>
      <c r="W1345" s="23"/>
      <c r="X1345" s="23"/>
      <c r="Y1345" s="17"/>
      <c r="Z1345" s="17"/>
      <c r="AA1345" s="39"/>
      <c r="AB1345" s="17"/>
      <c r="AC1345" s="17"/>
      <c r="AD1345" s="17"/>
      <c r="AE1345" s="17"/>
      <c r="AF1345" s="40" t="e">
        <f t="shared" si="70"/>
        <v>#DIV/0!</v>
      </c>
      <c r="AG1345" s="41"/>
      <c r="AH1345" s="41" t="b">
        <f t="shared" si="71"/>
        <v>1</v>
      </c>
    </row>
    <row r="1346" spans="1:34" ht="44.25" hidden="1" customHeight="1" thickBot="1" x14ac:dyDescent="0.3">
      <c r="A1346" s="17"/>
      <c r="B1346" s="17"/>
      <c r="C1346" s="3"/>
      <c r="D1346" s="17"/>
      <c r="E1346" s="3" t="str">
        <f>IF(D1346=1,'Tipo '!$B$2,IF(D1346=2,'Tipo '!$B$3,IF(D1346=3,'Tipo '!$B$4,IF(D1346=4,'Tipo '!$B$5,IF(D1346=5,'Tipo '!$B$6,IF(D1346=6,'Tipo '!$B$7,IF(D1346=7,'Tipo '!$B$8,IF(D1346=8,'Tipo '!$B$9,IF(D1346=9,'Tipo '!$B$10,IF(D1346=10,'Tipo '!$B$11,IF(D1346=11,'Tipo '!$B$12,IF(D1346=12,'Tipo '!$B$13,IF(D1346=13,'Tipo '!$B$14,IF(D1346=14,'Tipo '!$B$15,IF(D1346=15,'Tipo '!$B$16,IF(D1346=16,'Tipo '!$B$17,IF(D1346=17,'Tipo '!$B$18,IF(D1346=18,'Tipo '!$B$19,IF(D1346=19,'Tipo '!$B$20,IF(D1346=20,'Tipo '!$B$21,"No ha seleccionado un tipo de contrato válido"))))))))))))))))))))</f>
        <v>No ha seleccionado un tipo de contrato válido</v>
      </c>
      <c r="F1346" s="3"/>
      <c r="G1346" s="3"/>
      <c r="H1346" s="19"/>
      <c r="I1346" s="19"/>
      <c r="J1346" s="8"/>
      <c r="K1346" s="38" t="str">
        <f>IF(J1346=1,'Equivalencia BH-BMPT'!$D$2,IF(J1346=2,'Equivalencia BH-BMPT'!$D$3,IF(J1346=3,'Equivalencia BH-BMPT'!$D$4,IF(J1346=4,'Equivalencia BH-BMPT'!$D$5,IF(J1346=5,'Equivalencia BH-BMPT'!$D$6,IF(J1346=6,'Equivalencia BH-BMPT'!$D$7,IF(J1346=7,'Equivalencia BH-BMPT'!$D$8,IF(J1346=8,'Equivalencia BH-BMPT'!$D$9,IF(J1346=9,'Equivalencia BH-BMPT'!$D$10,IF(J1346=10,'Equivalencia BH-BMPT'!$D$11,IF(J1346=11,'Equivalencia BH-BMPT'!$D$12,IF(J1346=12,'Equivalencia BH-BMPT'!$D$13,IF(J1346=13,'Equivalencia BH-BMPT'!$D$14,IF(J1346=14,'Equivalencia BH-BMPT'!$D$15,IF(J1346=15,'Equivalencia BH-BMPT'!$D$16,IF(J1346=16,'Equivalencia BH-BMPT'!$D$17,IF(J1346=17,'Equivalencia BH-BMPT'!$D$18,IF(J1346=18,'Equivalencia BH-BMPT'!$D$19,IF(J1346=19,'Equivalencia BH-BMPT'!$D$20,IF(J1346=20,'Equivalencia BH-BMPT'!$D$21,IF(J1346=21,'Equivalencia BH-BMPT'!$D$22,IF(J1346=22,'Equivalencia BH-BMPT'!$D$23,IF(J1346=23,'Equivalencia BH-BMPT'!#REF!,IF(J1346=24,'Equivalencia BH-BMPT'!$D$25,IF(J1346=25,'Equivalencia BH-BMPT'!$D$26,IF(J1346=26,'Equivalencia BH-BMPT'!$D$27,IF(J1346=27,'Equivalencia BH-BMPT'!$D$28,IF(J1346=28,'Equivalencia BH-BMPT'!$D$29,IF(J1346=29,'Equivalencia BH-BMPT'!$D$30,IF(J1346=30,'Equivalencia BH-BMPT'!$D$31,IF(J1346=31,'Equivalencia BH-BMPT'!$D$32,IF(J1346=32,'Equivalencia BH-BMPT'!$D$33,IF(J1346=33,'Equivalencia BH-BMPT'!$D$34,IF(J1346=34,'Equivalencia BH-BMPT'!$D$35,IF(J1346=35,'Equivalencia BH-BMPT'!$D$36,IF(J1346=36,'Equivalencia BH-BMPT'!$D$37,IF(J1346=37,'Equivalencia BH-BMPT'!$D$38,IF(J1346=38,'Equivalencia BH-BMPT'!#REF!,IF(J1346=39,'Equivalencia BH-BMPT'!$D$40,IF(J1346=40,'Equivalencia BH-BMPT'!$D$41,IF(J1346=41,'Equivalencia BH-BMPT'!$D$42,IF(J1346=42,'Equivalencia BH-BMPT'!$D$43,IF(J1346=43,'Equivalencia BH-BMPT'!$D$44,IF(J1346=44,'Equivalencia BH-BMPT'!$D$45,IF(J1346=45,'Equivalencia BH-BMPT'!$D$46,"No ha seleccionado un número de programa")))))))))))))))))))))))))))))))))))))))))))))</f>
        <v>No ha seleccionado un número de programa</v>
      </c>
      <c r="L1346" s="20"/>
      <c r="M1346" s="17"/>
      <c r="N1346" s="24"/>
      <c r="O1346" s="21"/>
      <c r="P1346" s="85"/>
      <c r="Q1346" s="22"/>
      <c r="R1346" s="22"/>
      <c r="S1346" s="22"/>
      <c r="T1346" s="22">
        <f t="shared" si="69"/>
        <v>0</v>
      </c>
      <c r="U1346" s="22"/>
      <c r="V1346" s="23"/>
      <c r="W1346" s="23"/>
      <c r="X1346" s="23"/>
      <c r="Y1346" s="17"/>
      <c r="Z1346" s="17"/>
      <c r="AA1346" s="39"/>
      <c r="AB1346" s="17"/>
      <c r="AC1346" s="17"/>
      <c r="AD1346" s="17"/>
      <c r="AE1346" s="17"/>
      <c r="AF1346" s="40" t="e">
        <f t="shared" si="70"/>
        <v>#DIV/0!</v>
      </c>
      <c r="AG1346" s="41"/>
      <c r="AH1346" s="41" t="b">
        <f t="shared" si="71"/>
        <v>1</v>
      </c>
    </row>
    <row r="1347" spans="1:34" ht="44.25" hidden="1" customHeight="1" thickBot="1" x14ac:dyDescent="0.3">
      <c r="A1347" s="17"/>
      <c r="B1347" s="17"/>
      <c r="C1347" s="3"/>
      <c r="D1347" s="17"/>
      <c r="E1347" s="3" t="str">
        <f>IF(D1347=1,'Tipo '!$B$2,IF(D1347=2,'Tipo '!$B$3,IF(D1347=3,'Tipo '!$B$4,IF(D1347=4,'Tipo '!$B$5,IF(D1347=5,'Tipo '!$B$6,IF(D1347=6,'Tipo '!$B$7,IF(D1347=7,'Tipo '!$B$8,IF(D1347=8,'Tipo '!$B$9,IF(D1347=9,'Tipo '!$B$10,IF(D1347=10,'Tipo '!$B$11,IF(D1347=11,'Tipo '!$B$12,IF(D1347=12,'Tipo '!$B$13,IF(D1347=13,'Tipo '!$B$14,IF(D1347=14,'Tipo '!$B$15,IF(D1347=15,'Tipo '!$B$16,IF(D1347=16,'Tipo '!$B$17,IF(D1347=17,'Tipo '!$B$18,IF(D1347=18,'Tipo '!$B$19,IF(D1347=19,'Tipo '!$B$20,IF(D1347=20,'Tipo '!$B$21,"No ha seleccionado un tipo de contrato válido"))))))))))))))))))))</f>
        <v>No ha seleccionado un tipo de contrato válido</v>
      </c>
      <c r="F1347" s="3"/>
      <c r="G1347" s="3"/>
      <c r="H1347" s="19"/>
      <c r="I1347" s="19"/>
      <c r="J1347" s="8"/>
      <c r="K1347" s="38" t="str">
        <f>IF(J1347=1,'Equivalencia BH-BMPT'!$D$2,IF(J1347=2,'Equivalencia BH-BMPT'!$D$3,IF(J1347=3,'Equivalencia BH-BMPT'!$D$4,IF(J1347=4,'Equivalencia BH-BMPT'!$D$5,IF(J1347=5,'Equivalencia BH-BMPT'!$D$6,IF(J1347=6,'Equivalencia BH-BMPT'!$D$7,IF(J1347=7,'Equivalencia BH-BMPT'!$D$8,IF(J1347=8,'Equivalencia BH-BMPT'!$D$9,IF(J1347=9,'Equivalencia BH-BMPT'!$D$10,IF(J1347=10,'Equivalencia BH-BMPT'!$D$11,IF(J1347=11,'Equivalencia BH-BMPT'!$D$12,IF(J1347=12,'Equivalencia BH-BMPT'!$D$13,IF(J1347=13,'Equivalencia BH-BMPT'!$D$14,IF(J1347=14,'Equivalencia BH-BMPT'!$D$15,IF(J1347=15,'Equivalencia BH-BMPT'!$D$16,IF(J1347=16,'Equivalencia BH-BMPT'!$D$17,IF(J1347=17,'Equivalencia BH-BMPT'!$D$18,IF(J1347=18,'Equivalencia BH-BMPT'!$D$19,IF(J1347=19,'Equivalencia BH-BMPT'!$D$20,IF(J1347=20,'Equivalencia BH-BMPT'!$D$21,IF(J1347=21,'Equivalencia BH-BMPT'!$D$22,IF(J1347=22,'Equivalencia BH-BMPT'!$D$23,IF(J1347=23,'Equivalencia BH-BMPT'!#REF!,IF(J1347=24,'Equivalencia BH-BMPT'!$D$25,IF(J1347=25,'Equivalencia BH-BMPT'!$D$26,IF(J1347=26,'Equivalencia BH-BMPT'!$D$27,IF(J1347=27,'Equivalencia BH-BMPT'!$D$28,IF(J1347=28,'Equivalencia BH-BMPT'!$D$29,IF(J1347=29,'Equivalencia BH-BMPT'!$D$30,IF(J1347=30,'Equivalencia BH-BMPT'!$D$31,IF(J1347=31,'Equivalencia BH-BMPT'!$D$32,IF(J1347=32,'Equivalencia BH-BMPT'!$D$33,IF(J1347=33,'Equivalencia BH-BMPT'!$D$34,IF(J1347=34,'Equivalencia BH-BMPT'!$D$35,IF(J1347=35,'Equivalencia BH-BMPT'!$D$36,IF(J1347=36,'Equivalencia BH-BMPT'!$D$37,IF(J1347=37,'Equivalencia BH-BMPT'!$D$38,IF(J1347=38,'Equivalencia BH-BMPT'!#REF!,IF(J1347=39,'Equivalencia BH-BMPT'!$D$40,IF(J1347=40,'Equivalencia BH-BMPT'!$D$41,IF(J1347=41,'Equivalencia BH-BMPT'!$D$42,IF(J1347=42,'Equivalencia BH-BMPT'!$D$43,IF(J1347=43,'Equivalencia BH-BMPT'!$D$44,IF(J1347=44,'Equivalencia BH-BMPT'!$D$45,IF(J1347=45,'Equivalencia BH-BMPT'!$D$46,"No ha seleccionado un número de programa")))))))))))))))))))))))))))))))))))))))))))))</f>
        <v>No ha seleccionado un número de programa</v>
      </c>
      <c r="L1347" s="20"/>
      <c r="M1347" s="17"/>
      <c r="N1347" s="24"/>
      <c r="O1347" s="21"/>
      <c r="P1347" s="85"/>
      <c r="Q1347" s="22"/>
      <c r="R1347" s="22"/>
      <c r="S1347" s="22"/>
      <c r="T1347" s="22">
        <f t="shared" si="69"/>
        <v>0</v>
      </c>
      <c r="U1347" s="22"/>
      <c r="V1347" s="23"/>
      <c r="W1347" s="23"/>
      <c r="X1347" s="23"/>
      <c r="Y1347" s="17"/>
      <c r="Z1347" s="17"/>
      <c r="AA1347" s="39"/>
      <c r="AB1347" s="17"/>
      <c r="AC1347" s="17"/>
      <c r="AD1347" s="17"/>
      <c r="AE1347" s="17"/>
      <c r="AF1347" s="40" t="e">
        <f t="shared" si="70"/>
        <v>#DIV/0!</v>
      </c>
      <c r="AG1347" s="41"/>
      <c r="AH1347" s="41" t="b">
        <f t="shared" si="71"/>
        <v>1</v>
      </c>
    </row>
    <row r="1348" spans="1:34" ht="44.25" hidden="1" customHeight="1" thickBot="1" x14ac:dyDescent="0.3">
      <c r="A1348" s="17"/>
      <c r="B1348" s="17"/>
      <c r="C1348" s="3"/>
      <c r="D1348" s="17"/>
      <c r="E1348" s="3" t="str">
        <f>IF(D1348=1,'Tipo '!$B$2,IF(D1348=2,'Tipo '!$B$3,IF(D1348=3,'Tipo '!$B$4,IF(D1348=4,'Tipo '!$B$5,IF(D1348=5,'Tipo '!$B$6,IF(D1348=6,'Tipo '!$B$7,IF(D1348=7,'Tipo '!$B$8,IF(D1348=8,'Tipo '!$B$9,IF(D1348=9,'Tipo '!$B$10,IF(D1348=10,'Tipo '!$B$11,IF(D1348=11,'Tipo '!$B$12,IF(D1348=12,'Tipo '!$B$13,IF(D1348=13,'Tipo '!$B$14,IF(D1348=14,'Tipo '!$B$15,IF(D1348=15,'Tipo '!$B$16,IF(D1348=16,'Tipo '!$B$17,IF(D1348=17,'Tipo '!$B$18,IF(D1348=18,'Tipo '!$B$19,IF(D1348=19,'Tipo '!$B$20,IF(D1348=20,'Tipo '!$B$21,"No ha seleccionado un tipo de contrato válido"))))))))))))))))))))</f>
        <v>No ha seleccionado un tipo de contrato válido</v>
      </c>
      <c r="F1348" s="3"/>
      <c r="G1348" s="3"/>
      <c r="H1348" s="19"/>
      <c r="I1348" s="19"/>
      <c r="J1348" s="8"/>
      <c r="K1348" s="38" t="str">
        <f>IF(J1348=1,'Equivalencia BH-BMPT'!$D$2,IF(J1348=2,'Equivalencia BH-BMPT'!$D$3,IF(J1348=3,'Equivalencia BH-BMPT'!$D$4,IF(J1348=4,'Equivalencia BH-BMPT'!$D$5,IF(J1348=5,'Equivalencia BH-BMPT'!$D$6,IF(J1348=6,'Equivalencia BH-BMPT'!$D$7,IF(J1348=7,'Equivalencia BH-BMPT'!$D$8,IF(J1348=8,'Equivalencia BH-BMPT'!$D$9,IF(J1348=9,'Equivalencia BH-BMPT'!$D$10,IF(J1348=10,'Equivalencia BH-BMPT'!$D$11,IF(J1348=11,'Equivalencia BH-BMPT'!$D$12,IF(J1348=12,'Equivalencia BH-BMPT'!$D$13,IF(J1348=13,'Equivalencia BH-BMPT'!$D$14,IF(J1348=14,'Equivalencia BH-BMPT'!$D$15,IF(J1348=15,'Equivalencia BH-BMPT'!$D$16,IF(J1348=16,'Equivalencia BH-BMPT'!$D$17,IF(J1348=17,'Equivalencia BH-BMPT'!$D$18,IF(J1348=18,'Equivalencia BH-BMPT'!$D$19,IF(J1348=19,'Equivalencia BH-BMPT'!$D$20,IF(J1348=20,'Equivalencia BH-BMPT'!$D$21,IF(J1348=21,'Equivalencia BH-BMPT'!$D$22,IF(J1348=22,'Equivalencia BH-BMPT'!$D$23,IF(J1348=23,'Equivalencia BH-BMPT'!#REF!,IF(J1348=24,'Equivalencia BH-BMPT'!$D$25,IF(J1348=25,'Equivalencia BH-BMPT'!$D$26,IF(J1348=26,'Equivalencia BH-BMPT'!$D$27,IF(J1348=27,'Equivalencia BH-BMPT'!$D$28,IF(J1348=28,'Equivalencia BH-BMPT'!$D$29,IF(J1348=29,'Equivalencia BH-BMPT'!$D$30,IF(J1348=30,'Equivalencia BH-BMPT'!$D$31,IF(J1348=31,'Equivalencia BH-BMPT'!$D$32,IF(J1348=32,'Equivalencia BH-BMPT'!$D$33,IF(J1348=33,'Equivalencia BH-BMPT'!$D$34,IF(J1348=34,'Equivalencia BH-BMPT'!$D$35,IF(J1348=35,'Equivalencia BH-BMPT'!$D$36,IF(J1348=36,'Equivalencia BH-BMPT'!$D$37,IF(J1348=37,'Equivalencia BH-BMPT'!$D$38,IF(J1348=38,'Equivalencia BH-BMPT'!#REF!,IF(J1348=39,'Equivalencia BH-BMPT'!$D$40,IF(J1348=40,'Equivalencia BH-BMPT'!$D$41,IF(J1348=41,'Equivalencia BH-BMPT'!$D$42,IF(J1348=42,'Equivalencia BH-BMPT'!$D$43,IF(J1348=43,'Equivalencia BH-BMPT'!$D$44,IF(J1348=44,'Equivalencia BH-BMPT'!$D$45,IF(J1348=45,'Equivalencia BH-BMPT'!$D$46,"No ha seleccionado un número de programa")))))))))))))))))))))))))))))))))))))))))))))</f>
        <v>No ha seleccionado un número de programa</v>
      </c>
      <c r="L1348" s="20"/>
      <c r="M1348" s="17"/>
      <c r="N1348" s="24"/>
      <c r="O1348" s="21"/>
      <c r="P1348" s="85"/>
      <c r="Q1348" s="22"/>
      <c r="R1348" s="22"/>
      <c r="S1348" s="22"/>
      <c r="T1348" s="22">
        <f t="shared" si="69"/>
        <v>0</v>
      </c>
      <c r="U1348" s="22"/>
      <c r="V1348" s="23"/>
      <c r="W1348" s="23"/>
      <c r="X1348" s="23"/>
      <c r="Y1348" s="17"/>
      <c r="Z1348" s="17"/>
      <c r="AA1348" s="39"/>
      <c r="AB1348" s="17"/>
      <c r="AC1348" s="17"/>
      <c r="AD1348" s="17"/>
      <c r="AE1348" s="17"/>
      <c r="AF1348" s="40" t="e">
        <f t="shared" si="70"/>
        <v>#DIV/0!</v>
      </c>
      <c r="AG1348" s="41"/>
      <c r="AH1348" s="41" t="b">
        <f t="shared" si="71"/>
        <v>1</v>
      </c>
    </row>
    <row r="1349" spans="1:34" ht="44.25" hidden="1" customHeight="1" thickBot="1" x14ac:dyDescent="0.3">
      <c r="A1349" s="17"/>
      <c r="B1349" s="17"/>
      <c r="C1349" s="3"/>
      <c r="D1349" s="17"/>
      <c r="E1349" s="3" t="str">
        <f>IF(D1349=1,'Tipo '!$B$2,IF(D1349=2,'Tipo '!$B$3,IF(D1349=3,'Tipo '!$B$4,IF(D1349=4,'Tipo '!$B$5,IF(D1349=5,'Tipo '!$B$6,IF(D1349=6,'Tipo '!$B$7,IF(D1349=7,'Tipo '!$B$8,IF(D1349=8,'Tipo '!$B$9,IF(D1349=9,'Tipo '!$B$10,IF(D1349=10,'Tipo '!$B$11,IF(D1349=11,'Tipo '!$B$12,IF(D1349=12,'Tipo '!$B$13,IF(D1349=13,'Tipo '!$B$14,IF(D1349=14,'Tipo '!$B$15,IF(D1349=15,'Tipo '!$B$16,IF(D1349=16,'Tipo '!$B$17,IF(D1349=17,'Tipo '!$B$18,IF(D1349=18,'Tipo '!$B$19,IF(D1349=19,'Tipo '!$B$20,IF(D1349=20,'Tipo '!$B$21,"No ha seleccionado un tipo de contrato válido"))))))))))))))))))))</f>
        <v>No ha seleccionado un tipo de contrato válido</v>
      </c>
      <c r="F1349" s="3"/>
      <c r="G1349" s="3"/>
      <c r="H1349" s="19"/>
      <c r="I1349" s="19"/>
      <c r="J1349" s="8"/>
      <c r="K1349" s="38" t="str">
        <f>IF(J1349=1,'Equivalencia BH-BMPT'!$D$2,IF(J1349=2,'Equivalencia BH-BMPT'!$D$3,IF(J1349=3,'Equivalencia BH-BMPT'!$D$4,IF(J1349=4,'Equivalencia BH-BMPT'!$D$5,IF(J1349=5,'Equivalencia BH-BMPT'!$D$6,IF(J1349=6,'Equivalencia BH-BMPT'!$D$7,IF(J1349=7,'Equivalencia BH-BMPT'!$D$8,IF(J1349=8,'Equivalencia BH-BMPT'!$D$9,IF(J1349=9,'Equivalencia BH-BMPT'!$D$10,IF(J1349=10,'Equivalencia BH-BMPT'!$D$11,IF(J1349=11,'Equivalencia BH-BMPT'!$D$12,IF(J1349=12,'Equivalencia BH-BMPT'!$D$13,IF(J1349=13,'Equivalencia BH-BMPT'!$D$14,IF(J1349=14,'Equivalencia BH-BMPT'!$D$15,IF(J1349=15,'Equivalencia BH-BMPT'!$D$16,IF(J1349=16,'Equivalencia BH-BMPT'!$D$17,IF(J1349=17,'Equivalencia BH-BMPT'!$D$18,IF(J1349=18,'Equivalencia BH-BMPT'!$D$19,IF(J1349=19,'Equivalencia BH-BMPT'!$D$20,IF(J1349=20,'Equivalencia BH-BMPT'!$D$21,IF(J1349=21,'Equivalencia BH-BMPT'!$D$22,IF(J1349=22,'Equivalencia BH-BMPT'!$D$23,IF(J1349=23,'Equivalencia BH-BMPT'!#REF!,IF(J1349=24,'Equivalencia BH-BMPT'!$D$25,IF(J1349=25,'Equivalencia BH-BMPT'!$D$26,IF(J1349=26,'Equivalencia BH-BMPT'!$D$27,IF(J1349=27,'Equivalencia BH-BMPT'!$D$28,IF(J1349=28,'Equivalencia BH-BMPT'!$D$29,IF(J1349=29,'Equivalencia BH-BMPT'!$D$30,IF(J1349=30,'Equivalencia BH-BMPT'!$D$31,IF(J1349=31,'Equivalencia BH-BMPT'!$D$32,IF(J1349=32,'Equivalencia BH-BMPT'!$D$33,IF(J1349=33,'Equivalencia BH-BMPT'!$D$34,IF(J1349=34,'Equivalencia BH-BMPT'!$D$35,IF(J1349=35,'Equivalencia BH-BMPT'!$D$36,IF(J1349=36,'Equivalencia BH-BMPT'!$D$37,IF(J1349=37,'Equivalencia BH-BMPT'!$D$38,IF(J1349=38,'Equivalencia BH-BMPT'!#REF!,IF(J1349=39,'Equivalencia BH-BMPT'!$D$40,IF(J1349=40,'Equivalencia BH-BMPT'!$D$41,IF(J1349=41,'Equivalencia BH-BMPT'!$D$42,IF(J1349=42,'Equivalencia BH-BMPT'!$D$43,IF(J1349=43,'Equivalencia BH-BMPT'!$D$44,IF(J1349=44,'Equivalencia BH-BMPT'!$D$45,IF(J1349=45,'Equivalencia BH-BMPT'!$D$46,"No ha seleccionado un número de programa")))))))))))))))))))))))))))))))))))))))))))))</f>
        <v>No ha seleccionado un número de programa</v>
      </c>
      <c r="L1349" s="20"/>
      <c r="M1349" s="17"/>
      <c r="N1349" s="24"/>
      <c r="O1349" s="21"/>
      <c r="P1349" s="85"/>
      <c r="Q1349" s="22"/>
      <c r="R1349" s="22"/>
      <c r="S1349" s="22"/>
      <c r="T1349" s="22">
        <f t="shared" si="69"/>
        <v>0</v>
      </c>
      <c r="U1349" s="22"/>
      <c r="V1349" s="23"/>
      <c r="W1349" s="23"/>
      <c r="X1349" s="23"/>
      <c r="Y1349" s="17"/>
      <c r="Z1349" s="17"/>
      <c r="AA1349" s="39"/>
      <c r="AB1349" s="17"/>
      <c r="AC1349" s="17"/>
      <c r="AD1349" s="17"/>
      <c r="AE1349" s="17"/>
      <c r="AF1349" s="40" t="e">
        <f t="shared" si="70"/>
        <v>#DIV/0!</v>
      </c>
      <c r="AG1349" s="41"/>
      <c r="AH1349" s="41" t="b">
        <f t="shared" si="71"/>
        <v>1</v>
      </c>
    </row>
    <row r="1350" spans="1:34" ht="44.25" hidden="1" customHeight="1" thickBot="1" x14ac:dyDescent="0.3">
      <c r="A1350" s="17"/>
      <c r="B1350" s="17"/>
      <c r="C1350" s="3"/>
      <c r="D1350" s="17"/>
      <c r="E1350" s="3" t="str">
        <f>IF(D1350=1,'Tipo '!$B$2,IF(D1350=2,'Tipo '!$B$3,IF(D1350=3,'Tipo '!$B$4,IF(D1350=4,'Tipo '!$B$5,IF(D1350=5,'Tipo '!$B$6,IF(D1350=6,'Tipo '!$B$7,IF(D1350=7,'Tipo '!$B$8,IF(D1350=8,'Tipo '!$B$9,IF(D1350=9,'Tipo '!$B$10,IF(D1350=10,'Tipo '!$B$11,IF(D1350=11,'Tipo '!$B$12,IF(D1350=12,'Tipo '!$B$13,IF(D1350=13,'Tipo '!$B$14,IF(D1350=14,'Tipo '!$B$15,IF(D1350=15,'Tipo '!$B$16,IF(D1350=16,'Tipo '!$B$17,IF(D1350=17,'Tipo '!$B$18,IF(D1350=18,'Tipo '!$B$19,IF(D1350=19,'Tipo '!$B$20,IF(D1350=20,'Tipo '!$B$21,"No ha seleccionado un tipo de contrato válido"))))))))))))))))))))</f>
        <v>No ha seleccionado un tipo de contrato válido</v>
      </c>
      <c r="F1350" s="3"/>
      <c r="G1350" s="3"/>
      <c r="H1350" s="19"/>
      <c r="I1350" s="19"/>
      <c r="J1350" s="8"/>
      <c r="K1350" s="38" t="str">
        <f>IF(J1350=1,'Equivalencia BH-BMPT'!$D$2,IF(J1350=2,'Equivalencia BH-BMPT'!$D$3,IF(J1350=3,'Equivalencia BH-BMPT'!$D$4,IF(J1350=4,'Equivalencia BH-BMPT'!$D$5,IF(J1350=5,'Equivalencia BH-BMPT'!$D$6,IF(J1350=6,'Equivalencia BH-BMPT'!$D$7,IF(J1350=7,'Equivalencia BH-BMPT'!$D$8,IF(J1350=8,'Equivalencia BH-BMPT'!$D$9,IF(J1350=9,'Equivalencia BH-BMPT'!$D$10,IF(J1350=10,'Equivalencia BH-BMPT'!$D$11,IF(J1350=11,'Equivalencia BH-BMPT'!$D$12,IF(J1350=12,'Equivalencia BH-BMPT'!$D$13,IF(J1350=13,'Equivalencia BH-BMPT'!$D$14,IF(J1350=14,'Equivalencia BH-BMPT'!$D$15,IF(J1350=15,'Equivalencia BH-BMPT'!$D$16,IF(J1350=16,'Equivalencia BH-BMPT'!$D$17,IF(J1350=17,'Equivalencia BH-BMPT'!$D$18,IF(J1350=18,'Equivalencia BH-BMPT'!$D$19,IF(J1350=19,'Equivalencia BH-BMPT'!$D$20,IF(J1350=20,'Equivalencia BH-BMPT'!$D$21,IF(J1350=21,'Equivalencia BH-BMPT'!$D$22,IF(J1350=22,'Equivalencia BH-BMPT'!$D$23,IF(J1350=23,'Equivalencia BH-BMPT'!#REF!,IF(J1350=24,'Equivalencia BH-BMPT'!$D$25,IF(J1350=25,'Equivalencia BH-BMPT'!$D$26,IF(J1350=26,'Equivalencia BH-BMPT'!$D$27,IF(J1350=27,'Equivalencia BH-BMPT'!$D$28,IF(J1350=28,'Equivalencia BH-BMPT'!$D$29,IF(J1350=29,'Equivalencia BH-BMPT'!$D$30,IF(J1350=30,'Equivalencia BH-BMPT'!$D$31,IF(J1350=31,'Equivalencia BH-BMPT'!$D$32,IF(J1350=32,'Equivalencia BH-BMPT'!$D$33,IF(J1350=33,'Equivalencia BH-BMPT'!$D$34,IF(J1350=34,'Equivalencia BH-BMPT'!$D$35,IF(J1350=35,'Equivalencia BH-BMPT'!$D$36,IF(J1350=36,'Equivalencia BH-BMPT'!$D$37,IF(J1350=37,'Equivalencia BH-BMPT'!$D$38,IF(J1350=38,'Equivalencia BH-BMPT'!#REF!,IF(J1350=39,'Equivalencia BH-BMPT'!$D$40,IF(J1350=40,'Equivalencia BH-BMPT'!$D$41,IF(J1350=41,'Equivalencia BH-BMPT'!$D$42,IF(J1350=42,'Equivalencia BH-BMPT'!$D$43,IF(J1350=43,'Equivalencia BH-BMPT'!$D$44,IF(J1350=44,'Equivalencia BH-BMPT'!$D$45,IF(J1350=45,'Equivalencia BH-BMPT'!$D$46,"No ha seleccionado un número de programa")))))))))))))))))))))))))))))))))))))))))))))</f>
        <v>No ha seleccionado un número de programa</v>
      </c>
      <c r="L1350" s="20"/>
      <c r="M1350" s="17"/>
      <c r="N1350" s="24"/>
      <c r="O1350" s="21"/>
      <c r="P1350" s="85"/>
      <c r="Q1350" s="22"/>
      <c r="R1350" s="22"/>
      <c r="S1350" s="22"/>
      <c r="T1350" s="22">
        <f t="shared" si="69"/>
        <v>0</v>
      </c>
      <c r="U1350" s="22"/>
      <c r="V1350" s="23"/>
      <c r="W1350" s="23"/>
      <c r="X1350" s="23"/>
      <c r="Y1350" s="17"/>
      <c r="Z1350" s="17"/>
      <c r="AA1350" s="39"/>
      <c r="AB1350" s="17"/>
      <c r="AC1350" s="17"/>
      <c r="AD1350" s="17"/>
      <c r="AE1350" s="17"/>
      <c r="AF1350" s="40" t="e">
        <f t="shared" si="70"/>
        <v>#DIV/0!</v>
      </c>
      <c r="AG1350" s="41"/>
      <c r="AH1350" s="41" t="b">
        <f t="shared" si="71"/>
        <v>1</v>
      </c>
    </row>
    <row r="1351" spans="1:34" ht="44.25" hidden="1" customHeight="1" thickBot="1" x14ac:dyDescent="0.3">
      <c r="A1351" s="17"/>
      <c r="B1351" s="17"/>
      <c r="C1351" s="3"/>
      <c r="D1351" s="17"/>
      <c r="E1351" s="3" t="str">
        <f>IF(D1351=1,'Tipo '!$B$2,IF(D1351=2,'Tipo '!$B$3,IF(D1351=3,'Tipo '!$B$4,IF(D1351=4,'Tipo '!$B$5,IF(D1351=5,'Tipo '!$B$6,IF(D1351=6,'Tipo '!$B$7,IF(D1351=7,'Tipo '!$B$8,IF(D1351=8,'Tipo '!$B$9,IF(D1351=9,'Tipo '!$B$10,IF(D1351=10,'Tipo '!$B$11,IF(D1351=11,'Tipo '!$B$12,IF(D1351=12,'Tipo '!$B$13,IF(D1351=13,'Tipo '!$B$14,IF(D1351=14,'Tipo '!$B$15,IF(D1351=15,'Tipo '!$B$16,IF(D1351=16,'Tipo '!$B$17,IF(D1351=17,'Tipo '!$B$18,IF(D1351=18,'Tipo '!$B$19,IF(D1351=19,'Tipo '!$B$20,IF(D1351=20,'Tipo '!$B$21,"No ha seleccionado un tipo de contrato válido"))))))))))))))))))))</f>
        <v>No ha seleccionado un tipo de contrato válido</v>
      </c>
      <c r="F1351" s="3"/>
      <c r="G1351" s="3"/>
      <c r="H1351" s="19"/>
      <c r="I1351" s="19"/>
      <c r="J1351" s="8"/>
      <c r="K1351" s="38" t="str">
        <f>IF(J1351=1,'Equivalencia BH-BMPT'!$D$2,IF(J1351=2,'Equivalencia BH-BMPT'!$D$3,IF(J1351=3,'Equivalencia BH-BMPT'!$D$4,IF(J1351=4,'Equivalencia BH-BMPT'!$D$5,IF(J1351=5,'Equivalencia BH-BMPT'!$D$6,IF(J1351=6,'Equivalencia BH-BMPT'!$D$7,IF(J1351=7,'Equivalencia BH-BMPT'!$D$8,IF(J1351=8,'Equivalencia BH-BMPT'!$D$9,IF(J1351=9,'Equivalencia BH-BMPT'!$D$10,IF(J1351=10,'Equivalencia BH-BMPT'!$D$11,IF(J1351=11,'Equivalencia BH-BMPT'!$D$12,IF(J1351=12,'Equivalencia BH-BMPT'!$D$13,IF(J1351=13,'Equivalencia BH-BMPT'!$D$14,IF(J1351=14,'Equivalencia BH-BMPT'!$D$15,IF(J1351=15,'Equivalencia BH-BMPT'!$D$16,IF(J1351=16,'Equivalencia BH-BMPT'!$D$17,IF(J1351=17,'Equivalencia BH-BMPT'!$D$18,IF(J1351=18,'Equivalencia BH-BMPT'!$D$19,IF(J1351=19,'Equivalencia BH-BMPT'!$D$20,IF(J1351=20,'Equivalencia BH-BMPT'!$D$21,IF(J1351=21,'Equivalencia BH-BMPT'!$D$22,IF(J1351=22,'Equivalencia BH-BMPT'!$D$23,IF(J1351=23,'Equivalencia BH-BMPT'!#REF!,IF(J1351=24,'Equivalencia BH-BMPT'!$D$25,IF(J1351=25,'Equivalencia BH-BMPT'!$D$26,IF(J1351=26,'Equivalencia BH-BMPT'!$D$27,IF(J1351=27,'Equivalencia BH-BMPT'!$D$28,IF(J1351=28,'Equivalencia BH-BMPT'!$D$29,IF(J1351=29,'Equivalencia BH-BMPT'!$D$30,IF(J1351=30,'Equivalencia BH-BMPT'!$D$31,IF(J1351=31,'Equivalencia BH-BMPT'!$D$32,IF(J1351=32,'Equivalencia BH-BMPT'!$D$33,IF(J1351=33,'Equivalencia BH-BMPT'!$D$34,IF(J1351=34,'Equivalencia BH-BMPT'!$D$35,IF(J1351=35,'Equivalencia BH-BMPT'!$D$36,IF(J1351=36,'Equivalencia BH-BMPT'!$D$37,IF(J1351=37,'Equivalencia BH-BMPT'!$D$38,IF(J1351=38,'Equivalencia BH-BMPT'!#REF!,IF(J1351=39,'Equivalencia BH-BMPT'!$D$40,IF(J1351=40,'Equivalencia BH-BMPT'!$D$41,IF(J1351=41,'Equivalencia BH-BMPT'!$D$42,IF(J1351=42,'Equivalencia BH-BMPT'!$D$43,IF(J1351=43,'Equivalencia BH-BMPT'!$D$44,IF(J1351=44,'Equivalencia BH-BMPT'!$D$45,IF(J1351=45,'Equivalencia BH-BMPT'!$D$46,"No ha seleccionado un número de programa")))))))))))))))))))))))))))))))))))))))))))))</f>
        <v>No ha seleccionado un número de programa</v>
      </c>
      <c r="L1351" s="20"/>
      <c r="M1351" s="17"/>
      <c r="N1351" s="24"/>
      <c r="O1351" s="21"/>
      <c r="P1351" s="85"/>
      <c r="Q1351" s="22"/>
      <c r="R1351" s="22"/>
      <c r="S1351" s="22"/>
      <c r="T1351" s="22">
        <f t="shared" si="69"/>
        <v>0</v>
      </c>
      <c r="U1351" s="22"/>
      <c r="V1351" s="23"/>
      <c r="W1351" s="23"/>
      <c r="X1351" s="23"/>
      <c r="Y1351" s="17"/>
      <c r="Z1351" s="17"/>
      <c r="AA1351" s="39"/>
      <c r="AB1351" s="17"/>
      <c r="AC1351" s="17"/>
      <c r="AD1351" s="17"/>
      <c r="AE1351" s="17"/>
      <c r="AF1351" s="40" t="e">
        <f t="shared" si="70"/>
        <v>#DIV/0!</v>
      </c>
      <c r="AG1351" s="41"/>
      <c r="AH1351" s="41" t="b">
        <f t="shared" si="71"/>
        <v>1</v>
      </c>
    </row>
    <row r="1352" spans="1:34" ht="44.25" hidden="1" customHeight="1" thickBot="1" x14ac:dyDescent="0.3">
      <c r="A1352" s="17"/>
      <c r="B1352" s="17"/>
      <c r="C1352" s="3"/>
      <c r="D1352" s="17"/>
      <c r="E1352" s="3" t="str">
        <f>IF(D1352=1,'Tipo '!$B$2,IF(D1352=2,'Tipo '!$B$3,IF(D1352=3,'Tipo '!$B$4,IF(D1352=4,'Tipo '!$B$5,IF(D1352=5,'Tipo '!$B$6,IF(D1352=6,'Tipo '!$B$7,IF(D1352=7,'Tipo '!$B$8,IF(D1352=8,'Tipo '!$B$9,IF(D1352=9,'Tipo '!$B$10,IF(D1352=10,'Tipo '!$B$11,IF(D1352=11,'Tipo '!$B$12,IF(D1352=12,'Tipo '!$B$13,IF(D1352=13,'Tipo '!$B$14,IF(D1352=14,'Tipo '!$B$15,IF(D1352=15,'Tipo '!$B$16,IF(D1352=16,'Tipo '!$B$17,IF(D1352=17,'Tipo '!$B$18,IF(D1352=18,'Tipo '!$B$19,IF(D1352=19,'Tipo '!$B$20,IF(D1352=20,'Tipo '!$B$21,"No ha seleccionado un tipo de contrato válido"))))))))))))))))))))</f>
        <v>No ha seleccionado un tipo de contrato válido</v>
      </c>
      <c r="F1352" s="3"/>
      <c r="G1352" s="3"/>
      <c r="H1352" s="19"/>
      <c r="I1352" s="19"/>
      <c r="J1352" s="8"/>
      <c r="K1352" s="38" t="str">
        <f>IF(J1352=1,'Equivalencia BH-BMPT'!$D$2,IF(J1352=2,'Equivalencia BH-BMPT'!$D$3,IF(J1352=3,'Equivalencia BH-BMPT'!$D$4,IF(J1352=4,'Equivalencia BH-BMPT'!$D$5,IF(J1352=5,'Equivalencia BH-BMPT'!$D$6,IF(J1352=6,'Equivalencia BH-BMPT'!$D$7,IF(J1352=7,'Equivalencia BH-BMPT'!$D$8,IF(J1352=8,'Equivalencia BH-BMPT'!$D$9,IF(J1352=9,'Equivalencia BH-BMPT'!$D$10,IF(J1352=10,'Equivalencia BH-BMPT'!$D$11,IF(J1352=11,'Equivalencia BH-BMPT'!$D$12,IF(J1352=12,'Equivalencia BH-BMPT'!$D$13,IF(J1352=13,'Equivalencia BH-BMPT'!$D$14,IF(J1352=14,'Equivalencia BH-BMPT'!$D$15,IF(J1352=15,'Equivalencia BH-BMPT'!$D$16,IF(J1352=16,'Equivalencia BH-BMPT'!$D$17,IF(J1352=17,'Equivalencia BH-BMPT'!$D$18,IF(J1352=18,'Equivalencia BH-BMPT'!$D$19,IF(J1352=19,'Equivalencia BH-BMPT'!$D$20,IF(J1352=20,'Equivalencia BH-BMPT'!$D$21,IF(J1352=21,'Equivalencia BH-BMPT'!$D$22,IF(J1352=22,'Equivalencia BH-BMPT'!$D$23,IF(J1352=23,'Equivalencia BH-BMPT'!#REF!,IF(J1352=24,'Equivalencia BH-BMPT'!$D$25,IF(J1352=25,'Equivalencia BH-BMPT'!$D$26,IF(J1352=26,'Equivalencia BH-BMPT'!$D$27,IF(J1352=27,'Equivalencia BH-BMPT'!$D$28,IF(J1352=28,'Equivalencia BH-BMPT'!$D$29,IF(J1352=29,'Equivalencia BH-BMPT'!$D$30,IF(J1352=30,'Equivalencia BH-BMPT'!$D$31,IF(J1352=31,'Equivalencia BH-BMPT'!$D$32,IF(J1352=32,'Equivalencia BH-BMPT'!$D$33,IF(J1352=33,'Equivalencia BH-BMPT'!$D$34,IF(J1352=34,'Equivalencia BH-BMPT'!$D$35,IF(J1352=35,'Equivalencia BH-BMPT'!$D$36,IF(J1352=36,'Equivalencia BH-BMPT'!$D$37,IF(J1352=37,'Equivalencia BH-BMPT'!$D$38,IF(J1352=38,'Equivalencia BH-BMPT'!#REF!,IF(J1352=39,'Equivalencia BH-BMPT'!$D$40,IF(J1352=40,'Equivalencia BH-BMPT'!$D$41,IF(J1352=41,'Equivalencia BH-BMPT'!$D$42,IF(J1352=42,'Equivalencia BH-BMPT'!$D$43,IF(J1352=43,'Equivalencia BH-BMPT'!$D$44,IF(J1352=44,'Equivalencia BH-BMPT'!$D$45,IF(J1352=45,'Equivalencia BH-BMPT'!$D$46,"No ha seleccionado un número de programa")))))))))))))))))))))))))))))))))))))))))))))</f>
        <v>No ha seleccionado un número de programa</v>
      </c>
      <c r="L1352" s="20"/>
      <c r="M1352" s="17"/>
      <c r="N1352" s="24"/>
      <c r="O1352" s="21"/>
      <c r="P1352" s="85"/>
      <c r="Q1352" s="22"/>
      <c r="R1352" s="22"/>
      <c r="S1352" s="22"/>
      <c r="T1352" s="22">
        <f t="shared" si="69"/>
        <v>0</v>
      </c>
      <c r="U1352" s="22"/>
      <c r="V1352" s="23"/>
      <c r="W1352" s="23"/>
      <c r="X1352" s="23"/>
      <c r="Y1352" s="17"/>
      <c r="Z1352" s="17"/>
      <c r="AA1352" s="39"/>
      <c r="AB1352" s="17"/>
      <c r="AC1352" s="17"/>
      <c r="AD1352" s="17"/>
      <c r="AE1352" s="17"/>
      <c r="AF1352" s="40" t="e">
        <f t="shared" si="70"/>
        <v>#DIV/0!</v>
      </c>
      <c r="AG1352" s="41"/>
      <c r="AH1352" s="41" t="b">
        <f t="shared" si="71"/>
        <v>1</v>
      </c>
    </row>
    <row r="1353" spans="1:34" ht="44.25" hidden="1" customHeight="1" thickBot="1" x14ac:dyDescent="0.3">
      <c r="A1353" s="17"/>
      <c r="B1353" s="17"/>
      <c r="C1353" s="3"/>
      <c r="D1353" s="17"/>
      <c r="E1353" s="3" t="str">
        <f>IF(D1353=1,'Tipo '!$B$2,IF(D1353=2,'Tipo '!$B$3,IF(D1353=3,'Tipo '!$B$4,IF(D1353=4,'Tipo '!$B$5,IF(D1353=5,'Tipo '!$B$6,IF(D1353=6,'Tipo '!$B$7,IF(D1353=7,'Tipo '!$B$8,IF(D1353=8,'Tipo '!$B$9,IF(D1353=9,'Tipo '!$B$10,IF(D1353=10,'Tipo '!$B$11,IF(D1353=11,'Tipo '!$B$12,IF(D1353=12,'Tipo '!$B$13,IF(D1353=13,'Tipo '!$B$14,IF(D1353=14,'Tipo '!$B$15,IF(D1353=15,'Tipo '!$B$16,IF(D1353=16,'Tipo '!$B$17,IF(D1353=17,'Tipo '!$B$18,IF(D1353=18,'Tipo '!$B$19,IF(D1353=19,'Tipo '!$B$20,IF(D1353=20,'Tipo '!$B$21,"No ha seleccionado un tipo de contrato válido"))))))))))))))))))))</f>
        <v>No ha seleccionado un tipo de contrato válido</v>
      </c>
      <c r="F1353" s="3"/>
      <c r="G1353" s="3"/>
      <c r="H1353" s="19"/>
      <c r="I1353" s="19"/>
      <c r="J1353" s="8"/>
      <c r="K1353" s="38" t="str">
        <f>IF(J1353=1,'Equivalencia BH-BMPT'!$D$2,IF(J1353=2,'Equivalencia BH-BMPT'!$D$3,IF(J1353=3,'Equivalencia BH-BMPT'!$D$4,IF(J1353=4,'Equivalencia BH-BMPT'!$D$5,IF(J1353=5,'Equivalencia BH-BMPT'!$D$6,IF(J1353=6,'Equivalencia BH-BMPT'!$D$7,IF(J1353=7,'Equivalencia BH-BMPT'!$D$8,IF(J1353=8,'Equivalencia BH-BMPT'!$D$9,IF(J1353=9,'Equivalencia BH-BMPT'!$D$10,IF(J1353=10,'Equivalencia BH-BMPT'!$D$11,IF(J1353=11,'Equivalencia BH-BMPT'!$D$12,IF(J1353=12,'Equivalencia BH-BMPT'!$D$13,IF(J1353=13,'Equivalencia BH-BMPT'!$D$14,IF(J1353=14,'Equivalencia BH-BMPT'!$D$15,IF(J1353=15,'Equivalencia BH-BMPT'!$D$16,IF(J1353=16,'Equivalencia BH-BMPT'!$D$17,IF(J1353=17,'Equivalencia BH-BMPT'!$D$18,IF(J1353=18,'Equivalencia BH-BMPT'!$D$19,IF(J1353=19,'Equivalencia BH-BMPT'!$D$20,IF(J1353=20,'Equivalencia BH-BMPT'!$D$21,IF(J1353=21,'Equivalencia BH-BMPT'!$D$22,IF(J1353=22,'Equivalencia BH-BMPT'!$D$23,IF(J1353=23,'Equivalencia BH-BMPT'!#REF!,IF(J1353=24,'Equivalencia BH-BMPT'!$D$25,IF(J1353=25,'Equivalencia BH-BMPT'!$D$26,IF(J1353=26,'Equivalencia BH-BMPT'!$D$27,IF(J1353=27,'Equivalencia BH-BMPT'!$D$28,IF(J1353=28,'Equivalencia BH-BMPT'!$D$29,IF(J1353=29,'Equivalencia BH-BMPT'!$D$30,IF(J1353=30,'Equivalencia BH-BMPT'!$D$31,IF(J1353=31,'Equivalencia BH-BMPT'!$D$32,IF(J1353=32,'Equivalencia BH-BMPT'!$D$33,IF(J1353=33,'Equivalencia BH-BMPT'!$D$34,IF(J1353=34,'Equivalencia BH-BMPT'!$D$35,IF(J1353=35,'Equivalencia BH-BMPT'!$D$36,IF(J1353=36,'Equivalencia BH-BMPT'!$D$37,IF(J1353=37,'Equivalencia BH-BMPT'!$D$38,IF(J1353=38,'Equivalencia BH-BMPT'!#REF!,IF(J1353=39,'Equivalencia BH-BMPT'!$D$40,IF(J1353=40,'Equivalencia BH-BMPT'!$D$41,IF(J1353=41,'Equivalencia BH-BMPT'!$D$42,IF(J1353=42,'Equivalencia BH-BMPT'!$D$43,IF(J1353=43,'Equivalencia BH-BMPT'!$D$44,IF(J1353=44,'Equivalencia BH-BMPT'!$D$45,IF(J1353=45,'Equivalencia BH-BMPT'!$D$46,"No ha seleccionado un número de programa")))))))))))))))))))))))))))))))))))))))))))))</f>
        <v>No ha seleccionado un número de programa</v>
      </c>
      <c r="L1353" s="20"/>
      <c r="M1353" s="17"/>
      <c r="N1353" s="24"/>
      <c r="O1353" s="21"/>
      <c r="P1353" s="85"/>
      <c r="Q1353" s="22"/>
      <c r="R1353" s="22"/>
      <c r="S1353" s="22"/>
      <c r="T1353" s="22">
        <f t="shared" si="69"/>
        <v>0</v>
      </c>
      <c r="U1353" s="22"/>
      <c r="V1353" s="23"/>
      <c r="W1353" s="23"/>
      <c r="X1353" s="23"/>
      <c r="Y1353" s="17"/>
      <c r="Z1353" s="17"/>
      <c r="AA1353" s="39"/>
      <c r="AB1353" s="17"/>
      <c r="AC1353" s="17"/>
      <c r="AD1353" s="17"/>
      <c r="AE1353" s="17"/>
      <c r="AF1353" s="40" t="e">
        <f t="shared" si="70"/>
        <v>#DIV/0!</v>
      </c>
      <c r="AG1353" s="41"/>
      <c r="AH1353" s="41" t="b">
        <f t="shared" si="71"/>
        <v>1</v>
      </c>
    </row>
    <row r="1354" spans="1:34" ht="44.25" hidden="1" customHeight="1" thickBot="1" x14ac:dyDescent="0.3">
      <c r="A1354" s="17"/>
      <c r="B1354" s="17"/>
      <c r="C1354" s="3"/>
      <c r="D1354" s="17"/>
      <c r="E1354" s="3" t="str">
        <f>IF(D1354=1,'Tipo '!$B$2,IF(D1354=2,'Tipo '!$B$3,IF(D1354=3,'Tipo '!$B$4,IF(D1354=4,'Tipo '!$B$5,IF(D1354=5,'Tipo '!$B$6,IF(D1354=6,'Tipo '!$B$7,IF(D1354=7,'Tipo '!$B$8,IF(D1354=8,'Tipo '!$B$9,IF(D1354=9,'Tipo '!$B$10,IF(D1354=10,'Tipo '!$B$11,IF(D1354=11,'Tipo '!$B$12,IF(D1354=12,'Tipo '!$B$13,IF(D1354=13,'Tipo '!$B$14,IF(D1354=14,'Tipo '!$B$15,IF(D1354=15,'Tipo '!$B$16,IF(D1354=16,'Tipo '!$B$17,IF(D1354=17,'Tipo '!$B$18,IF(D1354=18,'Tipo '!$B$19,IF(D1354=19,'Tipo '!$B$20,IF(D1354=20,'Tipo '!$B$21,"No ha seleccionado un tipo de contrato válido"))))))))))))))))))))</f>
        <v>No ha seleccionado un tipo de contrato válido</v>
      </c>
      <c r="F1354" s="3"/>
      <c r="G1354" s="3"/>
      <c r="H1354" s="19"/>
      <c r="I1354" s="19"/>
      <c r="J1354" s="8"/>
      <c r="K1354" s="38" t="str">
        <f>IF(J1354=1,'Equivalencia BH-BMPT'!$D$2,IF(J1354=2,'Equivalencia BH-BMPT'!$D$3,IF(J1354=3,'Equivalencia BH-BMPT'!$D$4,IF(J1354=4,'Equivalencia BH-BMPT'!$D$5,IF(J1354=5,'Equivalencia BH-BMPT'!$D$6,IF(J1354=6,'Equivalencia BH-BMPT'!$D$7,IF(J1354=7,'Equivalencia BH-BMPT'!$D$8,IF(J1354=8,'Equivalencia BH-BMPT'!$D$9,IF(J1354=9,'Equivalencia BH-BMPT'!$D$10,IF(J1354=10,'Equivalencia BH-BMPT'!$D$11,IF(J1354=11,'Equivalencia BH-BMPT'!$D$12,IF(J1354=12,'Equivalencia BH-BMPT'!$D$13,IF(J1354=13,'Equivalencia BH-BMPT'!$D$14,IF(J1354=14,'Equivalencia BH-BMPT'!$D$15,IF(J1354=15,'Equivalencia BH-BMPT'!$D$16,IF(J1354=16,'Equivalencia BH-BMPT'!$D$17,IF(J1354=17,'Equivalencia BH-BMPT'!$D$18,IF(J1354=18,'Equivalencia BH-BMPT'!$D$19,IF(J1354=19,'Equivalencia BH-BMPT'!$D$20,IF(J1354=20,'Equivalencia BH-BMPT'!$D$21,IF(J1354=21,'Equivalencia BH-BMPT'!$D$22,IF(J1354=22,'Equivalencia BH-BMPT'!$D$23,IF(J1354=23,'Equivalencia BH-BMPT'!#REF!,IF(J1354=24,'Equivalencia BH-BMPT'!$D$25,IF(J1354=25,'Equivalencia BH-BMPT'!$D$26,IF(J1354=26,'Equivalencia BH-BMPT'!$D$27,IF(J1354=27,'Equivalencia BH-BMPT'!$D$28,IF(J1354=28,'Equivalencia BH-BMPT'!$D$29,IF(J1354=29,'Equivalencia BH-BMPT'!$D$30,IF(J1354=30,'Equivalencia BH-BMPT'!$D$31,IF(J1354=31,'Equivalencia BH-BMPT'!$D$32,IF(J1354=32,'Equivalencia BH-BMPT'!$D$33,IF(J1354=33,'Equivalencia BH-BMPT'!$D$34,IF(J1354=34,'Equivalencia BH-BMPT'!$D$35,IF(J1354=35,'Equivalencia BH-BMPT'!$D$36,IF(J1354=36,'Equivalencia BH-BMPT'!$D$37,IF(J1354=37,'Equivalencia BH-BMPT'!$D$38,IF(J1354=38,'Equivalencia BH-BMPT'!#REF!,IF(J1354=39,'Equivalencia BH-BMPT'!$D$40,IF(J1354=40,'Equivalencia BH-BMPT'!$D$41,IF(J1354=41,'Equivalencia BH-BMPT'!$D$42,IF(J1354=42,'Equivalencia BH-BMPT'!$D$43,IF(J1354=43,'Equivalencia BH-BMPT'!$D$44,IF(J1354=44,'Equivalencia BH-BMPT'!$D$45,IF(J1354=45,'Equivalencia BH-BMPT'!$D$46,"No ha seleccionado un número de programa")))))))))))))))))))))))))))))))))))))))))))))</f>
        <v>No ha seleccionado un número de programa</v>
      </c>
      <c r="L1354" s="20"/>
      <c r="M1354" s="17"/>
      <c r="N1354" s="24"/>
      <c r="O1354" s="21"/>
      <c r="P1354" s="85"/>
      <c r="Q1354" s="22"/>
      <c r="R1354" s="22"/>
      <c r="S1354" s="22"/>
      <c r="T1354" s="22">
        <f t="shared" ref="T1354:T1411" si="72">O1354+Q1354+S1354</f>
        <v>0</v>
      </c>
      <c r="U1354" s="22"/>
      <c r="V1354" s="23"/>
      <c r="W1354" s="23"/>
      <c r="X1354" s="23"/>
      <c r="Y1354" s="17"/>
      <c r="Z1354" s="17"/>
      <c r="AA1354" s="39"/>
      <c r="AB1354" s="17"/>
      <c r="AC1354" s="17"/>
      <c r="AD1354" s="17"/>
      <c r="AE1354" s="17"/>
      <c r="AF1354" s="40" t="e">
        <f t="shared" ref="AF1354:AF1411" si="73">SUM(U1354/T1354)</f>
        <v>#DIV/0!</v>
      </c>
      <c r="AG1354" s="41"/>
      <c r="AH1354" s="41" t="b">
        <f t="shared" ref="AH1354:AH1411" si="74">IF(I1354="Funcionamiento",J1354=0,J1354="")</f>
        <v>1</v>
      </c>
    </row>
    <row r="1355" spans="1:34" ht="44.25" hidden="1" customHeight="1" thickBot="1" x14ac:dyDescent="0.3">
      <c r="A1355" s="17"/>
      <c r="B1355" s="17"/>
      <c r="C1355" s="3"/>
      <c r="D1355" s="17"/>
      <c r="E1355" s="3" t="str">
        <f>IF(D1355=1,'Tipo '!$B$2,IF(D1355=2,'Tipo '!$B$3,IF(D1355=3,'Tipo '!$B$4,IF(D1355=4,'Tipo '!$B$5,IF(D1355=5,'Tipo '!$B$6,IF(D1355=6,'Tipo '!$B$7,IF(D1355=7,'Tipo '!$B$8,IF(D1355=8,'Tipo '!$B$9,IF(D1355=9,'Tipo '!$B$10,IF(D1355=10,'Tipo '!$B$11,IF(D1355=11,'Tipo '!$B$12,IF(D1355=12,'Tipo '!$B$13,IF(D1355=13,'Tipo '!$B$14,IF(D1355=14,'Tipo '!$B$15,IF(D1355=15,'Tipo '!$B$16,IF(D1355=16,'Tipo '!$B$17,IF(D1355=17,'Tipo '!$B$18,IF(D1355=18,'Tipo '!$B$19,IF(D1355=19,'Tipo '!$B$20,IF(D1355=20,'Tipo '!$B$21,"No ha seleccionado un tipo de contrato válido"))))))))))))))))))))</f>
        <v>No ha seleccionado un tipo de contrato válido</v>
      </c>
      <c r="F1355" s="3"/>
      <c r="G1355" s="3"/>
      <c r="H1355" s="19"/>
      <c r="I1355" s="19"/>
      <c r="J1355" s="8"/>
      <c r="K1355" s="38" t="str">
        <f>IF(J1355=1,'Equivalencia BH-BMPT'!$D$2,IF(J1355=2,'Equivalencia BH-BMPT'!$D$3,IF(J1355=3,'Equivalencia BH-BMPT'!$D$4,IF(J1355=4,'Equivalencia BH-BMPT'!$D$5,IF(J1355=5,'Equivalencia BH-BMPT'!$D$6,IF(J1355=6,'Equivalencia BH-BMPT'!$D$7,IF(J1355=7,'Equivalencia BH-BMPT'!$D$8,IF(J1355=8,'Equivalencia BH-BMPT'!$D$9,IF(J1355=9,'Equivalencia BH-BMPT'!$D$10,IF(J1355=10,'Equivalencia BH-BMPT'!$D$11,IF(J1355=11,'Equivalencia BH-BMPT'!$D$12,IF(J1355=12,'Equivalencia BH-BMPT'!$D$13,IF(J1355=13,'Equivalencia BH-BMPT'!$D$14,IF(J1355=14,'Equivalencia BH-BMPT'!$D$15,IF(J1355=15,'Equivalencia BH-BMPT'!$D$16,IF(J1355=16,'Equivalencia BH-BMPT'!$D$17,IF(J1355=17,'Equivalencia BH-BMPT'!$D$18,IF(J1355=18,'Equivalencia BH-BMPT'!$D$19,IF(J1355=19,'Equivalencia BH-BMPT'!$D$20,IF(J1355=20,'Equivalencia BH-BMPT'!$D$21,IF(J1355=21,'Equivalencia BH-BMPT'!$D$22,IF(J1355=22,'Equivalencia BH-BMPT'!$D$23,IF(J1355=23,'Equivalencia BH-BMPT'!#REF!,IF(J1355=24,'Equivalencia BH-BMPT'!$D$25,IF(J1355=25,'Equivalencia BH-BMPT'!$D$26,IF(J1355=26,'Equivalencia BH-BMPT'!$D$27,IF(J1355=27,'Equivalencia BH-BMPT'!$D$28,IF(J1355=28,'Equivalencia BH-BMPT'!$D$29,IF(J1355=29,'Equivalencia BH-BMPT'!$D$30,IF(J1355=30,'Equivalencia BH-BMPT'!$D$31,IF(J1355=31,'Equivalencia BH-BMPT'!$D$32,IF(J1355=32,'Equivalencia BH-BMPT'!$D$33,IF(J1355=33,'Equivalencia BH-BMPT'!$D$34,IF(J1355=34,'Equivalencia BH-BMPT'!$D$35,IF(J1355=35,'Equivalencia BH-BMPT'!$D$36,IF(J1355=36,'Equivalencia BH-BMPT'!$D$37,IF(J1355=37,'Equivalencia BH-BMPT'!$D$38,IF(J1355=38,'Equivalencia BH-BMPT'!#REF!,IF(J1355=39,'Equivalencia BH-BMPT'!$D$40,IF(J1355=40,'Equivalencia BH-BMPT'!$D$41,IF(J1355=41,'Equivalencia BH-BMPT'!$D$42,IF(J1355=42,'Equivalencia BH-BMPT'!$D$43,IF(J1355=43,'Equivalencia BH-BMPT'!$D$44,IF(J1355=44,'Equivalencia BH-BMPT'!$D$45,IF(J1355=45,'Equivalencia BH-BMPT'!$D$46,"No ha seleccionado un número de programa")))))))))))))))))))))))))))))))))))))))))))))</f>
        <v>No ha seleccionado un número de programa</v>
      </c>
      <c r="L1355" s="20"/>
      <c r="M1355" s="17"/>
      <c r="N1355" s="24"/>
      <c r="O1355" s="21"/>
      <c r="P1355" s="85"/>
      <c r="Q1355" s="22"/>
      <c r="R1355" s="22"/>
      <c r="S1355" s="22"/>
      <c r="T1355" s="22">
        <f t="shared" si="72"/>
        <v>0</v>
      </c>
      <c r="U1355" s="22"/>
      <c r="V1355" s="23"/>
      <c r="W1355" s="23"/>
      <c r="X1355" s="23"/>
      <c r="Y1355" s="17"/>
      <c r="Z1355" s="17"/>
      <c r="AA1355" s="39"/>
      <c r="AB1355" s="17"/>
      <c r="AC1355" s="17"/>
      <c r="AD1355" s="17"/>
      <c r="AE1355" s="17"/>
      <c r="AF1355" s="40" t="e">
        <f t="shared" si="73"/>
        <v>#DIV/0!</v>
      </c>
      <c r="AG1355" s="41"/>
      <c r="AH1355" s="41" t="b">
        <f t="shared" si="74"/>
        <v>1</v>
      </c>
    </row>
    <row r="1356" spans="1:34" ht="44.25" hidden="1" customHeight="1" thickBot="1" x14ac:dyDescent="0.3">
      <c r="A1356" s="17"/>
      <c r="B1356" s="17"/>
      <c r="C1356" s="3"/>
      <c r="D1356" s="17"/>
      <c r="E1356" s="3" t="str">
        <f>IF(D1356=1,'Tipo '!$B$2,IF(D1356=2,'Tipo '!$B$3,IF(D1356=3,'Tipo '!$B$4,IF(D1356=4,'Tipo '!$B$5,IF(D1356=5,'Tipo '!$B$6,IF(D1356=6,'Tipo '!$B$7,IF(D1356=7,'Tipo '!$B$8,IF(D1356=8,'Tipo '!$B$9,IF(D1356=9,'Tipo '!$B$10,IF(D1356=10,'Tipo '!$B$11,IF(D1356=11,'Tipo '!$B$12,IF(D1356=12,'Tipo '!$B$13,IF(D1356=13,'Tipo '!$B$14,IF(D1356=14,'Tipo '!$B$15,IF(D1356=15,'Tipo '!$B$16,IF(D1356=16,'Tipo '!$B$17,IF(D1356=17,'Tipo '!$B$18,IF(D1356=18,'Tipo '!$B$19,IF(D1356=19,'Tipo '!$B$20,IF(D1356=20,'Tipo '!$B$21,"No ha seleccionado un tipo de contrato válido"))))))))))))))))))))</f>
        <v>No ha seleccionado un tipo de contrato válido</v>
      </c>
      <c r="F1356" s="3"/>
      <c r="G1356" s="3"/>
      <c r="H1356" s="19"/>
      <c r="I1356" s="19"/>
      <c r="J1356" s="8"/>
      <c r="K1356" s="38" t="str">
        <f>IF(J1356=1,'Equivalencia BH-BMPT'!$D$2,IF(J1356=2,'Equivalencia BH-BMPT'!$D$3,IF(J1356=3,'Equivalencia BH-BMPT'!$D$4,IF(J1356=4,'Equivalencia BH-BMPT'!$D$5,IF(J1356=5,'Equivalencia BH-BMPT'!$D$6,IF(J1356=6,'Equivalencia BH-BMPT'!$D$7,IF(J1356=7,'Equivalencia BH-BMPT'!$D$8,IF(J1356=8,'Equivalencia BH-BMPT'!$D$9,IF(J1356=9,'Equivalencia BH-BMPT'!$D$10,IF(J1356=10,'Equivalencia BH-BMPT'!$D$11,IF(J1356=11,'Equivalencia BH-BMPT'!$D$12,IF(J1356=12,'Equivalencia BH-BMPT'!$D$13,IF(J1356=13,'Equivalencia BH-BMPT'!$D$14,IF(J1356=14,'Equivalencia BH-BMPT'!$D$15,IF(J1356=15,'Equivalencia BH-BMPT'!$D$16,IF(J1356=16,'Equivalencia BH-BMPT'!$D$17,IF(J1356=17,'Equivalencia BH-BMPT'!$D$18,IF(J1356=18,'Equivalencia BH-BMPT'!$D$19,IF(J1356=19,'Equivalencia BH-BMPT'!$D$20,IF(J1356=20,'Equivalencia BH-BMPT'!$D$21,IF(J1356=21,'Equivalencia BH-BMPT'!$D$22,IF(J1356=22,'Equivalencia BH-BMPT'!$D$23,IF(J1356=23,'Equivalencia BH-BMPT'!#REF!,IF(J1356=24,'Equivalencia BH-BMPT'!$D$25,IF(J1356=25,'Equivalencia BH-BMPT'!$D$26,IF(J1356=26,'Equivalencia BH-BMPT'!$D$27,IF(J1356=27,'Equivalencia BH-BMPT'!$D$28,IF(J1356=28,'Equivalencia BH-BMPT'!$D$29,IF(J1356=29,'Equivalencia BH-BMPT'!$D$30,IF(J1356=30,'Equivalencia BH-BMPT'!$D$31,IF(J1356=31,'Equivalencia BH-BMPT'!$D$32,IF(J1356=32,'Equivalencia BH-BMPT'!$D$33,IF(J1356=33,'Equivalencia BH-BMPT'!$D$34,IF(J1356=34,'Equivalencia BH-BMPT'!$D$35,IF(J1356=35,'Equivalencia BH-BMPT'!$D$36,IF(J1356=36,'Equivalencia BH-BMPT'!$D$37,IF(J1356=37,'Equivalencia BH-BMPT'!$D$38,IF(J1356=38,'Equivalencia BH-BMPT'!#REF!,IF(J1356=39,'Equivalencia BH-BMPT'!$D$40,IF(J1356=40,'Equivalencia BH-BMPT'!$D$41,IF(J1356=41,'Equivalencia BH-BMPT'!$D$42,IF(J1356=42,'Equivalencia BH-BMPT'!$D$43,IF(J1356=43,'Equivalencia BH-BMPT'!$D$44,IF(J1356=44,'Equivalencia BH-BMPT'!$D$45,IF(J1356=45,'Equivalencia BH-BMPT'!$D$46,"No ha seleccionado un número de programa")))))))))))))))))))))))))))))))))))))))))))))</f>
        <v>No ha seleccionado un número de programa</v>
      </c>
      <c r="L1356" s="20"/>
      <c r="M1356" s="17"/>
      <c r="N1356" s="24"/>
      <c r="O1356" s="21"/>
      <c r="P1356" s="85"/>
      <c r="Q1356" s="22"/>
      <c r="R1356" s="22"/>
      <c r="S1356" s="22"/>
      <c r="T1356" s="22">
        <f t="shared" si="72"/>
        <v>0</v>
      </c>
      <c r="U1356" s="22"/>
      <c r="V1356" s="23"/>
      <c r="W1356" s="23"/>
      <c r="X1356" s="23"/>
      <c r="Y1356" s="17"/>
      <c r="Z1356" s="17"/>
      <c r="AA1356" s="39"/>
      <c r="AB1356" s="17"/>
      <c r="AC1356" s="17"/>
      <c r="AD1356" s="17"/>
      <c r="AE1356" s="17"/>
      <c r="AF1356" s="40" t="e">
        <f t="shared" si="73"/>
        <v>#DIV/0!</v>
      </c>
      <c r="AG1356" s="41"/>
      <c r="AH1356" s="41" t="b">
        <f t="shared" si="74"/>
        <v>1</v>
      </c>
    </row>
    <row r="1357" spans="1:34" ht="44.25" hidden="1" customHeight="1" thickBot="1" x14ac:dyDescent="0.3">
      <c r="A1357" s="17"/>
      <c r="B1357" s="17"/>
      <c r="C1357" s="3"/>
      <c r="D1357" s="17"/>
      <c r="E1357" s="3" t="str">
        <f>IF(D1357=1,'Tipo '!$B$2,IF(D1357=2,'Tipo '!$B$3,IF(D1357=3,'Tipo '!$B$4,IF(D1357=4,'Tipo '!$B$5,IF(D1357=5,'Tipo '!$B$6,IF(D1357=6,'Tipo '!$B$7,IF(D1357=7,'Tipo '!$B$8,IF(D1357=8,'Tipo '!$B$9,IF(D1357=9,'Tipo '!$B$10,IF(D1357=10,'Tipo '!$B$11,IF(D1357=11,'Tipo '!$B$12,IF(D1357=12,'Tipo '!$B$13,IF(D1357=13,'Tipo '!$B$14,IF(D1357=14,'Tipo '!$B$15,IF(D1357=15,'Tipo '!$B$16,IF(D1357=16,'Tipo '!$B$17,IF(D1357=17,'Tipo '!$B$18,IF(D1357=18,'Tipo '!$B$19,IF(D1357=19,'Tipo '!$B$20,IF(D1357=20,'Tipo '!$B$21,"No ha seleccionado un tipo de contrato válido"))))))))))))))))))))</f>
        <v>No ha seleccionado un tipo de contrato válido</v>
      </c>
      <c r="F1357" s="3"/>
      <c r="G1357" s="3"/>
      <c r="H1357" s="19"/>
      <c r="I1357" s="19"/>
      <c r="J1357" s="8"/>
      <c r="K1357" s="38" t="str">
        <f>IF(J1357=1,'Equivalencia BH-BMPT'!$D$2,IF(J1357=2,'Equivalencia BH-BMPT'!$D$3,IF(J1357=3,'Equivalencia BH-BMPT'!$D$4,IF(J1357=4,'Equivalencia BH-BMPT'!$D$5,IF(J1357=5,'Equivalencia BH-BMPT'!$D$6,IF(J1357=6,'Equivalencia BH-BMPT'!$D$7,IF(J1357=7,'Equivalencia BH-BMPT'!$D$8,IF(J1357=8,'Equivalencia BH-BMPT'!$D$9,IF(J1357=9,'Equivalencia BH-BMPT'!$D$10,IF(J1357=10,'Equivalencia BH-BMPT'!$D$11,IF(J1357=11,'Equivalencia BH-BMPT'!$D$12,IF(J1357=12,'Equivalencia BH-BMPT'!$D$13,IF(J1357=13,'Equivalencia BH-BMPT'!$D$14,IF(J1357=14,'Equivalencia BH-BMPT'!$D$15,IF(J1357=15,'Equivalencia BH-BMPT'!$D$16,IF(J1357=16,'Equivalencia BH-BMPT'!$D$17,IF(J1357=17,'Equivalencia BH-BMPT'!$D$18,IF(J1357=18,'Equivalencia BH-BMPT'!$D$19,IF(J1357=19,'Equivalencia BH-BMPT'!$D$20,IF(J1357=20,'Equivalencia BH-BMPT'!$D$21,IF(J1357=21,'Equivalencia BH-BMPT'!$D$22,IF(J1357=22,'Equivalencia BH-BMPT'!$D$23,IF(J1357=23,'Equivalencia BH-BMPT'!#REF!,IF(J1357=24,'Equivalencia BH-BMPT'!$D$25,IF(J1357=25,'Equivalencia BH-BMPT'!$D$26,IF(J1357=26,'Equivalencia BH-BMPT'!$D$27,IF(J1357=27,'Equivalencia BH-BMPT'!$D$28,IF(J1357=28,'Equivalencia BH-BMPT'!$D$29,IF(J1357=29,'Equivalencia BH-BMPT'!$D$30,IF(J1357=30,'Equivalencia BH-BMPT'!$D$31,IF(J1357=31,'Equivalencia BH-BMPT'!$D$32,IF(J1357=32,'Equivalencia BH-BMPT'!$D$33,IF(J1357=33,'Equivalencia BH-BMPT'!$D$34,IF(J1357=34,'Equivalencia BH-BMPT'!$D$35,IF(J1357=35,'Equivalencia BH-BMPT'!$D$36,IF(J1357=36,'Equivalencia BH-BMPT'!$D$37,IF(J1357=37,'Equivalencia BH-BMPT'!$D$38,IF(J1357=38,'Equivalencia BH-BMPT'!#REF!,IF(J1357=39,'Equivalencia BH-BMPT'!$D$40,IF(J1357=40,'Equivalencia BH-BMPT'!$D$41,IF(J1357=41,'Equivalencia BH-BMPT'!$D$42,IF(J1357=42,'Equivalencia BH-BMPT'!$D$43,IF(J1357=43,'Equivalencia BH-BMPT'!$D$44,IF(J1357=44,'Equivalencia BH-BMPT'!$D$45,IF(J1357=45,'Equivalencia BH-BMPT'!$D$46,"No ha seleccionado un número de programa")))))))))))))))))))))))))))))))))))))))))))))</f>
        <v>No ha seleccionado un número de programa</v>
      </c>
      <c r="L1357" s="20"/>
      <c r="M1357" s="17"/>
      <c r="N1357" s="24"/>
      <c r="O1357" s="21"/>
      <c r="P1357" s="85"/>
      <c r="Q1357" s="22"/>
      <c r="R1357" s="22"/>
      <c r="S1357" s="22"/>
      <c r="T1357" s="22">
        <f t="shared" si="72"/>
        <v>0</v>
      </c>
      <c r="U1357" s="22"/>
      <c r="V1357" s="23"/>
      <c r="W1357" s="23"/>
      <c r="X1357" s="23"/>
      <c r="Y1357" s="17"/>
      <c r="Z1357" s="17"/>
      <c r="AA1357" s="39"/>
      <c r="AB1357" s="17"/>
      <c r="AC1357" s="17"/>
      <c r="AD1357" s="17"/>
      <c r="AE1357" s="17"/>
      <c r="AF1357" s="40" t="e">
        <f t="shared" si="73"/>
        <v>#DIV/0!</v>
      </c>
      <c r="AG1357" s="41"/>
      <c r="AH1357" s="41" t="b">
        <f t="shared" si="74"/>
        <v>1</v>
      </c>
    </row>
    <row r="1358" spans="1:34" ht="44.25" hidden="1" customHeight="1" thickBot="1" x14ac:dyDescent="0.3">
      <c r="A1358" s="17"/>
      <c r="B1358" s="17"/>
      <c r="C1358" s="3"/>
      <c r="D1358" s="17"/>
      <c r="E1358" s="3" t="str">
        <f>IF(D1358=1,'Tipo '!$B$2,IF(D1358=2,'Tipo '!$B$3,IF(D1358=3,'Tipo '!$B$4,IF(D1358=4,'Tipo '!$B$5,IF(D1358=5,'Tipo '!$B$6,IF(D1358=6,'Tipo '!$B$7,IF(D1358=7,'Tipo '!$B$8,IF(D1358=8,'Tipo '!$B$9,IF(D1358=9,'Tipo '!$B$10,IF(D1358=10,'Tipo '!$B$11,IF(D1358=11,'Tipo '!$B$12,IF(D1358=12,'Tipo '!$B$13,IF(D1358=13,'Tipo '!$B$14,IF(D1358=14,'Tipo '!$B$15,IF(D1358=15,'Tipo '!$B$16,IF(D1358=16,'Tipo '!$B$17,IF(D1358=17,'Tipo '!$B$18,IF(D1358=18,'Tipo '!$B$19,IF(D1358=19,'Tipo '!$B$20,IF(D1358=20,'Tipo '!$B$21,"No ha seleccionado un tipo de contrato válido"))))))))))))))))))))</f>
        <v>No ha seleccionado un tipo de contrato válido</v>
      </c>
      <c r="F1358" s="3"/>
      <c r="G1358" s="3"/>
      <c r="H1358" s="19"/>
      <c r="I1358" s="19"/>
      <c r="J1358" s="8"/>
      <c r="K1358" s="38" t="str">
        <f>IF(J1358=1,'Equivalencia BH-BMPT'!$D$2,IF(J1358=2,'Equivalencia BH-BMPT'!$D$3,IF(J1358=3,'Equivalencia BH-BMPT'!$D$4,IF(J1358=4,'Equivalencia BH-BMPT'!$D$5,IF(J1358=5,'Equivalencia BH-BMPT'!$D$6,IF(J1358=6,'Equivalencia BH-BMPT'!$D$7,IF(J1358=7,'Equivalencia BH-BMPT'!$D$8,IF(J1358=8,'Equivalencia BH-BMPT'!$D$9,IF(J1358=9,'Equivalencia BH-BMPT'!$D$10,IF(J1358=10,'Equivalencia BH-BMPT'!$D$11,IF(J1358=11,'Equivalencia BH-BMPT'!$D$12,IF(J1358=12,'Equivalencia BH-BMPT'!$D$13,IF(J1358=13,'Equivalencia BH-BMPT'!$D$14,IF(J1358=14,'Equivalencia BH-BMPT'!$D$15,IF(J1358=15,'Equivalencia BH-BMPT'!$D$16,IF(J1358=16,'Equivalencia BH-BMPT'!$D$17,IF(J1358=17,'Equivalencia BH-BMPT'!$D$18,IF(J1358=18,'Equivalencia BH-BMPT'!$D$19,IF(J1358=19,'Equivalencia BH-BMPT'!$D$20,IF(J1358=20,'Equivalencia BH-BMPT'!$D$21,IF(J1358=21,'Equivalencia BH-BMPT'!$D$22,IF(J1358=22,'Equivalencia BH-BMPT'!$D$23,IF(J1358=23,'Equivalencia BH-BMPT'!#REF!,IF(J1358=24,'Equivalencia BH-BMPT'!$D$25,IF(J1358=25,'Equivalencia BH-BMPT'!$D$26,IF(J1358=26,'Equivalencia BH-BMPT'!$D$27,IF(J1358=27,'Equivalencia BH-BMPT'!$D$28,IF(J1358=28,'Equivalencia BH-BMPT'!$D$29,IF(J1358=29,'Equivalencia BH-BMPT'!$D$30,IF(J1358=30,'Equivalencia BH-BMPT'!$D$31,IF(J1358=31,'Equivalencia BH-BMPT'!$D$32,IF(J1358=32,'Equivalencia BH-BMPT'!$D$33,IF(J1358=33,'Equivalencia BH-BMPT'!$D$34,IF(J1358=34,'Equivalencia BH-BMPT'!$D$35,IF(J1358=35,'Equivalencia BH-BMPT'!$D$36,IF(J1358=36,'Equivalencia BH-BMPT'!$D$37,IF(J1358=37,'Equivalencia BH-BMPT'!$D$38,IF(J1358=38,'Equivalencia BH-BMPT'!#REF!,IF(J1358=39,'Equivalencia BH-BMPT'!$D$40,IF(J1358=40,'Equivalencia BH-BMPT'!$D$41,IF(J1358=41,'Equivalencia BH-BMPT'!$D$42,IF(J1358=42,'Equivalencia BH-BMPT'!$D$43,IF(J1358=43,'Equivalencia BH-BMPT'!$D$44,IF(J1358=44,'Equivalencia BH-BMPT'!$D$45,IF(J1358=45,'Equivalencia BH-BMPT'!$D$46,"No ha seleccionado un número de programa")))))))))))))))))))))))))))))))))))))))))))))</f>
        <v>No ha seleccionado un número de programa</v>
      </c>
      <c r="L1358" s="20"/>
      <c r="M1358" s="17"/>
      <c r="N1358" s="24"/>
      <c r="O1358" s="21"/>
      <c r="P1358" s="85"/>
      <c r="Q1358" s="22"/>
      <c r="R1358" s="22"/>
      <c r="S1358" s="22"/>
      <c r="T1358" s="22">
        <f t="shared" si="72"/>
        <v>0</v>
      </c>
      <c r="U1358" s="22"/>
      <c r="V1358" s="23"/>
      <c r="W1358" s="23"/>
      <c r="X1358" s="23"/>
      <c r="Y1358" s="17"/>
      <c r="Z1358" s="17"/>
      <c r="AA1358" s="39"/>
      <c r="AB1358" s="17"/>
      <c r="AC1358" s="17"/>
      <c r="AD1358" s="17"/>
      <c r="AE1358" s="17"/>
      <c r="AF1358" s="40" t="e">
        <f t="shared" si="73"/>
        <v>#DIV/0!</v>
      </c>
      <c r="AG1358" s="41"/>
      <c r="AH1358" s="41" t="b">
        <f t="shared" si="74"/>
        <v>1</v>
      </c>
    </row>
    <row r="1359" spans="1:34" ht="44.25" hidden="1" customHeight="1" thickBot="1" x14ac:dyDescent="0.3">
      <c r="A1359" s="17"/>
      <c r="B1359" s="17"/>
      <c r="C1359" s="3"/>
      <c r="D1359" s="17"/>
      <c r="E1359" s="3" t="str">
        <f>IF(D1359=1,'Tipo '!$B$2,IF(D1359=2,'Tipo '!$B$3,IF(D1359=3,'Tipo '!$B$4,IF(D1359=4,'Tipo '!$B$5,IF(D1359=5,'Tipo '!$B$6,IF(D1359=6,'Tipo '!$B$7,IF(D1359=7,'Tipo '!$B$8,IF(D1359=8,'Tipo '!$B$9,IF(D1359=9,'Tipo '!$B$10,IF(D1359=10,'Tipo '!$B$11,IF(D1359=11,'Tipo '!$B$12,IF(D1359=12,'Tipo '!$B$13,IF(D1359=13,'Tipo '!$B$14,IF(D1359=14,'Tipo '!$B$15,IF(D1359=15,'Tipo '!$B$16,IF(D1359=16,'Tipo '!$B$17,IF(D1359=17,'Tipo '!$B$18,IF(D1359=18,'Tipo '!$B$19,IF(D1359=19,'Tipo '!$B$20,IF(D1359=20,'Tipo '!$B$21,"No ha seleccionado un tipo de contrato válido"))))))))))))))))))))</f>
        <v>No ha seleccionado un tipo de contrato válido</v>
      </c>
      <c r="F1359" s="3"/>
      <c r="G1359" s="3"/>
      <c r="H1359" s="19"/>
      <c r="I1359" s="19"/>
      <c r="J1359" s="8"/>
      <c r="K1359" s="38" t="str">
        <f>IF(J1359=1,'Equivalencia BH-BMPT'!$D$2,IF(J1359=2,'Equivalencia BH-BMPT'!$D$3,IF(J1359=3,'Equivalencia BH-BMPT'!$D$4,IF(J1359=4,'Equivalencia BH-BMPT'!$D$5,IF(J1359=5,'Equivalencia BH-BMPT'!$D$6,IF(J1359=6,'Equivalencia BH-BMPT'!$D$7,IF(J1359=7,'Equivalencia BH-BMPT'!$D$8,IF(J1359=8,'Equivalencia BH-BMPT'!$D$9,IF(J1359=9,'Equivalencia BH-BMPT'!$D$10,IF(J1359=10,'Equivalencia BH-BMPT'!$D$11,IF(J1359=11,'Equivalencia BH-BMPT'!$D$12,IF(J1359=12,'Equivalencia BH-BMPT'!$D$13,IF(J1359=13,'Equivalencia BH-BMPT'!$D$14,IF(J1359=14,'Equivalencia BH-BMPT'!$D$15,IF(J1359=15,'Equivalencia BH-BMPT'!$D$16,IF(J1359=16,'Equivalencia BH-BMPT'!$D$17,IF(J1359=17,'Equivalencia BH-BMPT'!$D$18,IF(J1359=18,'Equivalencia BH-BMPT'!$D$19,IF(J1359=19,'Equivalencia BH-BMPT'!$D$20,IF(J1359=20,'Equivalencia BH-BMPT'!$D$21,IF(J1359=21,'Equivalencia BH-BMPT'!$D$22,IF(J1359=22,'Equivalencia BH-BMPT'!$D$23,IF(J1359=23,'Equivalencia BH-BMPT'!#REF!,IF(J1359=24,'Equivalencia BH-BMPT'!$D$25,IF(J1359=25,'Equivalencia BH-BMPT'!$D$26,IF(J1359=26,'Equivalencia BH-BMPT'!$D$27,IF(J1359=27,'Equivalencia BH-BMPT'!$D$28,IF(J1359=28,'Equivalencia BH-BMPT'!$D$29,IF(J1359=29,'Equivalencia BH-BMPT'!$D$30,IF(J1359=30,'Equivalencia BH-BMPT'!$D$31,IF(J1359=31,'Equivalencia BH-BMPT'!$D$32,IF(J1359=32,'Equivalencia BH-BMPT'!$D$33,IF(J1359=33,'Equivalencia BH-BMPT'!$D$34,IF(J1359=34,'Equivalencia BH-BMPT'!$D$35,IF(J1359=35,'Equivalencia BH-BMPT'!$D$36,IF(J1359=36,'Equivalencia BH-BMPT'!$D$37,IF(J1359=37,'Equivalencia BH-BMPT'!$D$38,IF(J1359=38,'Equivalencia BH-BMPT'!#REF!,IF(J1359=39,'Equivalencia BH-BMPT'!$D$40,IF(J1359=40,'Equivalencia BH-BMPT'!$D$41,IF(J1359=41,'Equivalencia BH-BMPT'!$D$42,IF(J1359=42,'Equivalencia BH-BMPT'!$D$43,IF(J1359=43,'Equivalencia BH-BMPT'!$D$44,IF(J1359=44,'Equivalencia BH-BMPT'!$D$45,IF(J1359=45,'Equivalencia BH-BMPT'!$D$46,"No ha seleccionado un número de programa")))))))))))))))))))))))))))))))))))))))))))))</f>
        <v>No ha seleccionado un número de programa</v>
      </c>
      <c r="L1359" s="20"/>
      <c r="M1359" s="17"/>
      <c r="N1359" s="24"/>
      <c r="O1359" s="21"/>
      <c r="P1359" s="85"/>
      <c r="Q1359" s="22"/>
      <c r="R1359" s="22"/>
      <c r="S1359" s="22"/>
      <c r="T1359" s="22">
        <f t="shared" si="72"/>
        <v>0</v>
      </c>
      <c r="U1359" s="22"/>
      <c r="V1359" s="23"/>
      <c r="W1359" s="23"/>
      <c r="X1359" s="23"/>
      <c r="Y1359" s="17"/>
      <c r="Z1359" s="17"/>
      <c r="AA1359" s="39"/>
      <c r="AB1359" s="17"/>
      <c r="AC1359" s="17"/>
      <c r="AD1359" s="17"/>
      <c r="AE1359" s="17"/>
      <c r="AF1359" s="40" t="e">
        <f t="shared" si="73"/>
        <v>#DIV/0!</v>
      </c>
      <c r="AG1359" s="41"/>
      <c r="AH1359" s="41" t="b">
        <f t="shared" si="74"/>
        <v>1</v>
      </c>
    </row>
    <row r="1360" spans="1:34" ht="44.25" hidden="1" customHeight="1" thickBot="1" x14ac:dyDescent="0.3">
      <c r="A1360" s="17"/>
      <c r="B1360" s="17"/>
      <c r="C1360" s="3"/>
      <c r="D1360" s="17"/>
      <c r="E1360" s="3" t="str">
        <f>IF(D1360=1,'Tipo '!$B$2,IF(D1360=2,'Tipo '!$B$3,IF(D1360=3,'Tipo '!$B$4,IF(D1360=4,'Tipo '!$B$5,IF(D1360=5,'Tipo '!$B$6,IF(D1360=6,'Tipo '!$B$7,IF(D1360=7,'Tipo '!$B$8,IF(D1360=8,'Tipo '!$B$9,IF(D1360=9,'Tipo '!$B$10,IF(D1360=10,'Tipo '!$B$11,IF(D1360=11,'Tipo '!$B$12,IF(D1360=12,'Tipo '!$B$13,IF(D1360=13,'Tipo '!$B$14,IF(D1360=14,'Tipo '!$B$15,IF(D1360=15,'Tipo '!$B$16,IF(D1360=16,'Tipo '!$B$17,IF(D1360=17,'Tipo '!$B$18,IF(D1360=18,'Tipo '!$B$19,IF(D1360=19,'Tipo '!$B$20,IF(D1360=20,'Tipo '!$B$21,"No ha seleccionado un tipo de contrato válido"))))))))))))))))))))</f>
        <v>No ha seleccionado un tipo de contrato válido</v>
      </c>
      <c r="F1360" s="3"/>
      <c r="G1360" s="3"/>
      <c r="H1360" s="19"/>
      <c r="I1360" s="19"/>
      <c r="J1360" s="8"/>
      <c r="K1360" s="38" t="str">
        <f>IF(J1360=1,'Equivalencia BH-BMPT'!$D$2,IF(J1360=2,'Equivalencia BH-BMPT'!$D$3,IF(J1360=3,'Equivalencia BH-BMPT'!$D$4,IF(J1360=4,'Equivalencia BH-BMPT'!$D$5,IF(J1360=5,'Equivalencia BH-BMPT'!$D$6,IF(J1360=6,'Equivalencia BH-BMPT'!$D$7,IF(J1360=7,'Equivalencia BH-BMPT'!$D$8,IF(J1360=8,'Equivalencia BH-BMPT'!$D$9,IF(J1360=9,'Equivalencia BH-BMPT'!$D$10,IF(J1360=10,'Equivalencia BH-BMPT'!$D$11,IF(J1360=11,'Equivalencia BH-BMPT'!$D$12,IF(J1360=12,'Equivalencia BH-BMPT'!$D$13,IF(J1360=13,'Equivalencia BH-BMPT'!$D$14,IF(J1360=14,'Equivalencia BH-BMPT'!$D$15,IF(J1360=15,'Equivalencia BH-BMPT'!$D$16,IF(J1360=16,'Equivalencia BH-BMPT'!$D$17,IF(J1360=17,'Equivalencia BH-BMPT'!$D$18,IF(J1360=18,'Equivalencia BH-BMPT'!$D$19,IF(J1360=19,'Equivalencia BH-BMPT'!$D$20,IF(J1360=20,'Equivalencia BH-BMPT'!$D$21,IF(J1360=21,'Equivalencia BH-BMPT'!$D$22,IF(J1360=22,'Equivalencia BH-BMPT'!$D$23,IF(J1360=23,'Equivalencia BH-BMPT'!#REF!,IF(J1360=24,'Equivalencia BH-BMPT'!$D$25,IF(J1360=25,'Equivalencia BH-BMPT'!$D$26,IF(J1360=26,'Equivalencia BH-BMPT'!$D$27,IF(J1360=27,'Equivalencia BH-BMPT'!$D$28,IF(J1360=28,'Equivalencia BH-BMPT'!$D$29,IF(J1360=29,'Equivalencia BH-BMPT'!$D$30,IF(J1360=30,'Equivalencia BH-BMPT'!$D$31,IF(J1360=31,'Equivalencia BH-BMPT'!$D$32,IF(J1360=32,'Equivalencia BH-BMPT'!$D$33,IF(J1360=33,'Equivalencia BH-BMPT'!$D$34,IF(J1360=34,'Equivalencia BH-BMPT'!$D$35,IF(J1360=35,'Equivalencia BH-BMPT'!$D$36,IF(J1360=36,'Equivalencia BH-BMPT'!$D$37,IF(J1360=37,'Equivalencia BH-BMPT'!$D$38,IF(J1360=38,'Equivalencia BH-BMPT'!#REF!,IF(J1360=39,'Equivalencia BH-BMPT'!$D$40,IF(J1360=40,'Equivalencia BH-BMPT'!$D$41,IF(J1360=41,'Equivalencia BH-BMPT'!$D$42,IF(J1360=42,'Equivalencia BH-BMPT'!$D$43,IF(J1360=43,'Equivalencia BH-BMPT'!$D$44,IF(J1360=44,'Equivalencia BH-BMPT'!$D$45,IF(J1360=45,'Equivalencia BH-BMPT'!$D$46,"No ha seleccionado un número de programa")))))))))))))))))))))))))))))))))))))))))))))</f>
        <v>No ha seleccionado un número de programa</v>
      </c>
      <c r="L1360" s="20"/>
      <c r="M1360" s="17"/>
      <c r="N1360" s="24"/>
      <c r="O1360" s="21"/>
      <c r="P1360" s="85"/>
      <c r="Q1360" s="22"/>
      <c r="R1360" s="22"/>
      <c r="S1360" s="22"/>
      <c r="T1360" s="22">
        <f t="shared" si="72"/>
        <v>0</v>
      </c>
      <c r="U1360" s="22"/>
      <c r="V1360" s="23"/>
      <c r="W1360" s="23"/>
      <c r="X1360" s="23"/>
      <c r="Y1360" s="17"/>
      <c r="Z1360" s="17"/>
      <c r="AA1360" s="39"/>
      <c r="AB1360" s="17"/>
      <c r="AC1360" s="17"/>
      <c r="AD1360" s="17"/>
      <c r="AE1360" s="17"/>
      <c r="AF1360" s="40" t="e">
        <f t="shared" si="73"/>
        <v>#DIV/0!</v>
      </c>
      <c r="AG1360" s="41"/>
      <c r="AH1360" s="41" t="b">
        <f t="shared" si="74"/>
        <v>1</v>
      </c>
    </row>
    <row r="1361" spans="1:34" ht="44.25" hidden="1" customHeight="1" thickBot="1" x14ac:dyDescent="0.3">
      <c r="A1361" s="17"/>
      <c r="B1361" s="17"/>
      <c r="C1361" s="3"/>
      <c r="D1361" s="17"/>
      <c r="E1361" s="3" t="str">
        <f>IF(D1361=1,'Tipo '!$B$2,IF(D1361=2,'Tipo '!$B$3,IF(D1361=3,'Tipo '!$B$4,IF(D1361=4,'Tipo '!$B$5,IF(D1361=5,'Tipo '!$B$6,IF(D1361=6,'Tipo '!$B$7,IF(D1361=7,'Tipo '!$B$8,IF(D1361=8,'Tipo '!$B$9,IF(D1361=9,'Tipo '!$B$10,IF(D1361=10,'Tipo '!$B$11,IF(D1361=11,'Tipo '!$B$12,IF(D1361=12,'Tipo '!$B$13,IF(D1361=13,'Tipo '!$B$14,IF(D1361=14,'Tipo '!$B$15,IF(D1361=15,'Tipo '!$B$16,IF(D1361=16,'Tipo '!$B$17,IF(D1361=17,'Tipo '!$B$18,IF(D1361=18,'Tipo '!$B$19,IF(D1361=19,'Tipo '!$B$20,IF(D1361=20,'Tipo '!$B$21,"No ha seleccionado un tipo de contrato válido"))))))))))))))))))))</f>
        <v>No ha seleccionado un tipo de contrato válido</v>
      </c>
      <c r="F1361" s="3"/>
      <c r="G1361" s="3"/>
      <c r="H1361" s="19"/>
      <c r="I1361" s="19"/>
      <c r="J1361" s="8"/>
      <c r="K1361" s="38" t="str">
        <f>IF(J1361=1,'Equivalencia BH-BMPT'!$D$2,IF(J1361=2,'Equivalencia BH-BMPT'!$D$3,IF(J1361=3,'Equivalencia BH-BMPT'!$D$4,IF(J1361=4,'Equivalencia BH-BMPT'!$D$5,IF(J1361=5,'Equivalencia BH-BMPT'!$D$6,IF(J1361=6,'Equivalencia BH-BMPT'!$D$7,IF(J1361=7,'Equivalencia BH-BMPT'!$D$8,IF(J1361=8,'Equivalencia BH-BMPT'!$D$9,IF(J1361=9,'Equivalencia BH-BMPT'!$D$10,IF(J1361=10,'Equivalencia BH-BMPT'!$D$11,IF(J1361=11,'Equivalencia BH-BMPT'!$D$12,IF(J1361=12,'Equivalencia BH-BMPT'!$D$13,IF(J1361=13,'Equivalencia BH-BMPT'!$D$14,IF(J1361=14,'Equivalencia BH-BMPT'!$D$15,IF(J1361=15,'Equivalencia BH-BMPT'!$D$16,IF(J1361=16,'Equivalencia BH-BMPT'!$D$17,IF(J1361=17,'Equivalencia BH-BMPT'!$D$18,IF(J1361=18,'Equivalencia BH-BMPT'!$D$19,IF(J1361=19,'Equivalencia BH-BMPT'!$D$20,IF(J1361=20,'Equivalencia BH-BMPT'!$D$21,IF(J1361=21,'Equivalencia BH-BMPT'!$D$22,IF(J1361=22,'Equivalencia BH-BMPT'!$D$23,IF(J1361=23,'Equivalencia BH-BMPT'!#REF!,IF(J1361=24,'Equivalencia BH-BMPT'!$D$25,IF(J1361=25,'Equivalencia BH-BMPT'!$D$26,IF(J1361=26,'Equivalencia BH-BMPT'!$D$27,IF(J1361=27,'Equivalencia BH-BMPT'!$D$28,IF(J1361=28,'Equivalencia BH-BMPT'!$D$29,IF(J1361=29,'Equivalencia BH-BMPT'!$D$30,IF(J1361=30,'Equivalencia BH-BMPT'!$D$31,IF(J1361=31,'Equivalencia BH-BMPT'!$D$32,IF(J1361=32,'Equivalencia BH-BMPT'!$D$33,IF(J1361=33,'Equivalencia BH-BMPT'!$D$34,IF(J1361=34,'Equivalencia BH-BMPT'!$D$35,IF(J1361=35,'Equivalencia BH-BMPT'!$D$36,IF(J1361=36,'Equivalencia BH-BMPT'!$D$37,IF(J1361=37,'Equivalencia BH-BMPT'!$D$38,IF(J1361=38,'Equivalencia BH-BMPT'!#REF!,IF(J1361=39,'Equivalencia BH-BMPT'!$D$40,IF(J1361=40,'Equivalencia BH-BMPT'!$D$41,IF(J1361=41,'Equivalencia BH-BMPT'!$D$42,IF(J1361=42,'Equivalencia BH-BMPT'!$D$43,IF(J1361=43,'Equivalencia BH-BMPT'!$D$44,IF(J1361=44,'Equivalencia BH-BMPT'!$D$45,IF(J1361=45,'Equivalencia BH-BMPT'!$D$46,"No ha seleccionado un número de programa")))))))))))))))))))))))))))))))))))))))))))))</f>
        <v>No ha seleccionado un número de programa</v>
      </c>
      <c r="L1361" s="20"/>
      <c r="M1361" s="17"/>
      <c r="N1361" s="24"/>
      <c r="O1361" s="21"/>
      <c r="P1361" s="85"/>
      <c r="Q1361" s="22"/>
      <c r="R1361" s="22"/>
      <c r="S1361" s="22"/>
      <c r="T1361" s="22">
        <f t="shared" si="72"/>
        <v>0</v>
      </c>
      <c r="U1361" s="22"/>
      <c r="V1361" s="23"/>
      <c r="W1361" s="23"/>
      <c r="X1361" s="23"/>
      <c r="Y1361" s="17"/>
      <c r="Z1361" s="17"/>
      <c r="AA1361" s="39"/>
      <c r="AB1361" s="17"/>
      <c r="AC1361" s="17"/>
      <c r="AD1361" s="17"/>
      <c r="AE1361" s="17"/>
      <c r="AF1361" s="40" t="e">
        <f t="shared" si="73"/>
        <v>#DIV/0!</v>
      </c>
      <c r="AG1361" s="41"/>
      <c r="AH1361" s="41" t="b">
        <f t="shared" si="74"/>
        <v>1</v>
      </c>
    </row>
    <row r="1362" spans="1:34" ht="44.25" hidden="1" customHeight="1" thickBot="1" x14ac:dyDescent="0.3">
      <c r="A1362" s="17"/>
      <c r="B1362" s="17"/>
      <c r="C1362" s="3"/>
      <c r="D1362" s="17"/>
      <c r="E1362" s="3" t="str">
        <f>IF(D1362=1,'Tipo '!$B$2,IF(D1362=2,'Tipo '!$B$3,IF(D1362=3,'Tipo '!$B$4,IF(D1362=4,'Tipo '!$B$5,IF(D1362=5,'Tipo '!$B$6,IF(D1362=6,'Tipo '!$B$7,IF(D1362=7,'Tipo '!$B$8,IF(D1362=8,'Tipo '!$B$9,IF(D1362=9,'Tipo '!$B$10,IF(D1362=10,'Tipo '!$B$11,IF(D1362=11,'Tipo '!$B$12,IF(D1362=12,'Tipo '!$B$13,IF(D1362=13,'Tipo '!$B$14,IF(D1362=14,'Tipo '!$B$15,IF(D1362=15,'Tipo '!$B$16,IF(D1362=16,'Tipo '!$B$17,IF(D1362=17,'Tipo '!$B$18,IF(D1362=18,'Tipo '!$B$19,IF(D1362=19,'Tipo '!$B$20,IF(D1362=20,'Tipo '!$B$21,"No ha seleccionado un tipo de contrato válido"))))))))))))))))))))</f>
        <v>No ha seleccionado un tipo de contrato válido</v>
      </c>
      <c r="F1362" s="3"/>
      <c r="G1362" s="3"/>
      <c r="H1362" s="19"/>
      <c r="I1362" s="19"/>
      <c r="J1362" s="8"/>
      <c r="K1362" s="38" t="str">
        <f>IF(J1362=1,'Equivalencia BH-BMPT'!$D$2,IF(J1362=2,'Equivalencia BH-BMPT'!$D$3,IF(J1362=3,'Equivalencia BH-BMPT'!$D$4,IF(J1362=4,'Equivalencia BH-BMPT'!$D$5,IF(J1362=5,'Equivalencia BH-BMPT'!$D$6,IF(J1362=6,'Equivalencia BH-BMPT'!$D$7,IF(J1362=7,'Equivalencia BH-BMPT'!$D$8,IF(J1362=8,'Equivalencia BH-BMPT'!$D$9,IF(J1362=9,'Equivalencia BH-BMPT'!$D$10,IF(J1362=10,'Equivalencia BH-BMPT'!$D$11,IF(J1362=11,'Equivalencia BH-BMPT'!$D$12,IF(J1362=12,'Equivalencia BH-BMPT'!$D$13,IF(J1362=13,'Equivalencia BH-BMPT'!$D$14,IF(J1362=14,'Equivalencia BH-BMPT'!$D$15,IF(J1362=15,'Equivalencia BH-BMPT'!$D$16,IF(J1362=16,'Equivalencia BH-BMPT'!$D$17,IF(J1362=17,'Equivalencia BH-BMPT'!$D$18,IF(J1362=18,'Equivalencia BH-BMPT'!$D$19,IF(J1362=19,'Equivalencia BH-BMPT'!$D$20,IF(J1362=20,'Equivalencia BH-BMPT'!$D$21,IF(J1362=21,'Equivalencia BH-BMPT'!$D$22,IF(J1362=22,'Equivalencia BH-BMPT'!$D$23,IF(J1362=23,'Equivalencia BH-BMPT'!#REF!,IF(J1362=24,'Equivalencia BH-BMPT'!$D$25,IF(J1362=25,'Equivalencia BH-BMPT'!$D$26,IF(J1362=26,'Equivalencia BH-BMPT'!$D$27,IF(J1362=27,'Equivalencia BH-BMPT'!$D$28,IF(J1362=28,'Equivalencia BH-BMPT'!$D$29,IF(J1362=29,'Equivalencia BH-BMPT'!$D$30,IF(J1362=30,'Equivalencia BH-BMPT'!$D$31,IF(J1362=31,'Equivalencia BH-BMPT'!$D$32,IF(J1362=32,'Equivalencia BH-BMPT'!$D$33,IF(J1362=33,'Equivalencia BH-BMPT'!$D$34,IF(J1362=34,'Equivalencia BH-BMPT'!$D$35,IF(J1362=35,'Equivalencia BH-BMPT'!$D$36,IF(J1362=36,'Equivalencia BH-BMPT'!$D$37,IF(J1362=37,'Equivalencia BH-BMPT'!$D$38,IF(J1362=38,'Equivalencia BH-BMPT'!#REF!,IF(J1362=39,'Equivalencia BH-BMPT'!$D$40,IF(J1362=40,'Equivalencia BH-BMPT'!$D$41,IF(J1362=41,'Equivalencia BH-BMPT'!$D$42,IF(J1362=42,'Equivalencia BH-BMPT'!$D$43,IF(J1362=43,'Equivalencia BH-BMPT'!$D$44,IF(J1362=44,'Equivalencia BH-BMPT'!$D$45,IF(J1362=45,'Equivalencia BH-BMPT'!$D$46,"No ha seleccionado un número de programa")))))))))))))))))))))))))))))))))))))))))))))</f>
        <v>No ha seleccionado un número de programa</v>
      </c>
      <c r="L1362" s="20"/>
      <c r="M1362" s="17"/>
      <c r="N1362" s="24"/>
      <c r="O1362" s="21"/>
      <c r="P1362" s="85"/>
      <c r="Q1362" s="22"/>
      <c r="R1362" s="22"/>
      <c r="S1362" s="22"/>
      <c r="T1362" s="22">
        <f t="shared" si="72"/>
        <v>0</v>
      </c>
      <c r="U1362" s="22"/>
      <c r="V1362" s="23"/>
      <c r="W1362" s="23"/>
      <c r="X1362" s="23"/>
      <c r="Y1362" s="17"/>
      <c r="Z1362" s="17"/>
      <c r="AA1362" s="39"/>
      <c r="AB1362" s="17"/>
      <c r="AC1362" s="17"/>
      <c r="AD1362" s="17"/>
      <c r="AE1362" s="17"/>
      <c r="AF1362" s="40" t="e">
        <f t="shared" si="73"/>
        <v>#DIV/0!</v>
      </c>
      <c r="AG1362" s="41"/>
      <c r="AH1362" s="41" t="b">
        <f t="shared" si="74"/>
        <v>1</v>
      </c>
    </row>
    <row r="1363" spans="1:34" ht="44.25" hidden="1" customHeight="1" thickBot="1" x14ac:dyDescent="0.3">
      <c r="A1363" s="17"/>
      <c r="B1363" s="17"/>
      <c r="C1363" s="3"/>
      <c r="D1363" s="17"/>
      <c r="E1363" s="3" t="str">
        <f>IF(D1363=1,'Tipo '!$B$2,IF(D1363=2,'Tipo '!$B$3,IF(D1363=3,'Tipo '!$B$4,IF(D1363=4,'Tipo '!$B$5,IF(D1363=5,'Tipo '!$B$6,IF(D1363=6,'Tipo '!$B$7,IF(D1363=7,'Tipo '!$B$8,IF(D1363=8,'Tipo '!$B$9,IF(D1363=9,'Tipo '!$B$10,IF(D1363=10,'Tipo '!$B$11,IF(D1363=11,'Tipo '!$B$12,IF(D1363=12,'Tipo '!$B$13,IF(D1363=13,'Tipo '!$B$14,IF(D1363=14,'Tipo '!$B$15,IF(D1363=15,'Tipo '!$B$16,IF(D1363=16,'Tipo '!$B$17,IF(D1363=17,'Tipo '!$B$18,IF(D1363=18,'Tipo '!$B$19,IF(D1363=19,'Tipo '!$B$20,IF(D1363=20,'Tipo '!$B$21,"No ha seleccionado un tipo de contrato válido"))))))))))))))))))))</f>
        <v>No ha seleccionado un tipo de contrato válido</v>
      </c>
      <c r="F1363" s="3"/>
      <c r="G1363" s="3"/>
      <c r="H1363" s="19"/>
      <c r="I1363" s="19"/>
      <c r="J1363" s="8"/>
      <c r="K1363" s="38" t="str">
        <f>IF(J1363=1,'Equivalencia BH-BMPT'!$D$2,IF(J1363=2,'Equivalencia BH-BMPT'!$D$3,IF(J1363=3,'Equivalencia BH-BMPT'!$D$4,IF(J1363=4,'Equivalencia BH-BMPT'!$D$5,IF(J1363=5,'Equivalencia BH-BMPT'!$D$6,IF(J1363=6,'Equivalencia BH-BMPT'!$D$7,IF(J1363=7,'Equivalencia BH-BMPT'!$D$8,IF(J1363=8,'Equivalencia BH-BMPT'!$D$9,IF(J1363=9,'Equivalencia BH-BMPT'!$D$10,IF(J1363=10,'Equivalencia BH-BMPT'!$D$11,IF(J1363=11,'Equivalencia BH-BMPT'!$D$12,IF(J1363=12,'Equivalencia BH-BMPT'!$D$13,IF(J1363=13,'Equivalencia BH-BMPT'!$D$14,IF(J1363=14,'Equivalencia BH-BMPT'!$D$15,IF(J1363=15,'Equivalencia BH-BMPT'!$D$16,IF(J1363=16,'Equivalencia BH-BMPT'!$D$17,IF(J1363=17,'Equivalencia BH-BMPT'!$D$18,IF(J1363=18,'Equivalencia BH-BMPT'!$D$19,IF(J1363=19,'Equivalencia BH-BMPT'!$D$20,IF(J1363=20,'Equivalencia BH-BMPT'!$D$21,IF(J1363=21,'Equivalencia BH-BMPT'!$D$22,IF(J1363=22,'Equivalencia BH-BMPT'!$D$23,IF(J1363=23,'Equivalencia BH-BMPT'!#REF!,IF(J1363=24,'Equivalencia BH-BMPT'!$D$25,IF(J1363=25,'Equivalencia BH-BMPT'!$D$26,IF(J1363=26,'Equivalencia BH-BMPT'!$D$27,IF(J1363=27,'Equivalencia BH-BMPT'!$D$28,IF(J1363=28,'Equivalencia BH-BMPT'!$D$29,IF(J1363=29,'Equivalencia BH-BMPT'!$D$30,IF(J1363=30,'Equivalencia BH-BMPT'!$D$31,IF(J1363=31,'Equivalencia BH-BMPT'!$D$32,IF(J1363=32,'Equivalencia BH-BMPT'!$D$33,IF(J1363=33,'Equivalencia BH-BMPT'!$D$34,IF(J1363=34,'Equivalencia BH-BMPT'!$D$35,IF(J1363=35,'Equivalencia BH-BMPT'!$D$36,IF(J1363=36,'Equivalencia BH-BMPT'!$D$37,IF(J1363=37,'Equivalencia BH-BMPT'!$D$38,IF(J1363=38,'Equivalencia BH-BMPT'!#REF!,IF(J1363=39,'Equivalencia BH-BMPT'!$D$40,IF(J1363=40,'Equivalencia BH-BMPT'!$D$41,IF(J1363=41,'Equivalencia BH-BMPT'!$D$42,IF(J1363=42,'Equivalencia BH-BMPT'!$D$43,IF(J1363=43,'Equivalencia BH-BMPT'!$D$44,IF(J1363=44,'Equivalencia BH-BMPT'!$D$45,IF(J1363=45,'Equivalencia BH-BMPT'!$D$46,"No ha seleccionado un número de programa")))))))))))))))))))))))))))))))))))))))))))))</f>
        <v>No ha seleccionado un número de programa</v>
      </c>
      <c r="L1363" s="20"/>
      <c r="M1363" s="17"/>
      <c r="N1363" s="24"/>
      <c r="O1363" s="21"/>
      <c r="P1363" s="85"/>
      <c r="Q1363" s="22"/>
      <c r="R1363" s="22"/>
      <c r="S1363" s="22"/>
      <c r="T1363" s="22">
        <f t="shared" si="72"/>
        <v>0</v>
      </c>
      <c r="U1363" s="22"/>
      <c r="V1363" s="23"/>
      <c r="W1363" s="23"/>
      <c r="X1363" s="23"/>
      <c r="Y1363" s="17"/>
      <c r="Z1363" s="17"/>
      <c r="AA1363" s="39"/>
      <c r="AB1363" s="17"/>
      <c r="AC1363" s="17"/>
      <c r="AD1363" s="17"/>
      <c r="AE1363" s="17"/>
      <c r="AF1363" s="40" t="e">
        <f t="shared" si="73"/>
        <v>#DIV/0!</v>
      </c>
      <c r="AG1363" s="41"/>
      <c r="AH1363" s="41" t="b">
        <f t="shared" si="74"/>
        <v>1</v>
      </c>
    </row>
    <row r="1364" spans="1:34" ht="44.25" hidden="1" customHeight="1" thickBot="1" x14ac:dyDescent="0.3">
      <c r="A1364" s="17"/>
      <c r="B1364" s="17"/>
      <c r="C1364" s="3"/>
      <c r="D1364" s="17"/>
      <c r="E1364" s="3" t="str">
        <f>IF(D1364=1,'Tipo '!$B$2,IF(D1364=2,'Tipo '!$B$3,IF(D1364=3,'Tipo '!$B$4,IF(D1364=4,'Tipo '!$B$5,IF(D1364=5,'Tipo '!$B$6,IF(D1364=6,'Tipo '!$B$7,IF(D1364=7,'Tipo '!$B$8,IF(D1364=8,'Tipo '!$B$9,IF(D1364=9,'Tipo '!$B$10,IF(D1364=10,'Tipo '!$B$11,IF(D1364=11,'Tipo '!$B$12,IF(D1364=12,'Tipo '!$B$13,IF(D1364=13,'Tipo '!$B$14,IF(D1364=14,'Tipo '!$B$15,IF(D1364=15,'Tipo '!$B$16,IF(D1364=16,'Tipo '!$B$17,IF(D1364=17,'Tipo '!$B$18,IF(D1364=18,'Tipo '!$B$19,IF(D1364=19,'Tipo '!$B$20,IF(D1364=20,'Tipo '!$B$21,"No ha seleccionado un tipo de contrato válido"))))))))))))))))))))</f>
        <v>No ha seleccionado un tipo de contrato válido</v>
      </c>
      <c r="F1364" s="3"/>
      <c r="G1364" s="3"/>
      <c r="H1364" s="19"/>
      <c r="I1364" s="19"/>
      <c r="J1364" s="8"/>
      <c r="K1364" s="38" t="str">
        <f>IF(J1364=1,'Equivalencia BH-BMPT'!$D$2,IF(J1364=2,'Equivalencia BH-BMPT'!$D$3,IF(J1364=3,'Equivalencia BH-BMPT'!$D$4,IF(J1364=4,'Equivalencia BH-BMPT'!$D$5,IF(J1364=5,'Equivalencia BH-BMPT'!$D$6,IF(J1364=6,'Equivalencia BH-BMPT'!$D$7,IF(J1364=7,'Equivalencia BH-BMPT'!$D$8,IF(J1364=8,'Equivalencia BH-BMPT'!$D$9,IF(J1364=9,'Equivalencia BH-BMPT'!$D$10,IF(J1364=10,'Equivalencia BH-BMPT'!$D$11,IF(J1364=11,'Equivalencia BH-BMPT'!$D$12,IF(J1364=12,'Equivalencia BH-BMPT'!$D$13,IF(J1364=13,'Equivalencia BH-BMPT'!$D$14,IF(J1364=14,'Equivalencia BH-BMPT'!$D$15,IF(J1364=15,'Equivalencia BH-BMPT'!$D$16,IF(J1364=16,'Equivalencia BH-BMPT'!$D$17,IF(J1364=17,'Equivalencia BH-BMPT'!$D$18,IF(J1364=18,'Equivalencia BH-BMPT'!$D$19,IF(J1364=19,'Equivalencia BH-BMPT'!$D$20,IF(J1364=20,'Equivalencia BH-BMPT'!$D$21,IF(J1364=21,'Equivalencia BH-BMPT'!$D$22,IF(J1364=22,'Equivalencia BH-BMPT'!$D$23,IF(J1364=23,'Equivalencia BH-BMPT'!#REF!,IF(J1364=24,'Equivalencia BH-BMPT'!$D$25,IF(J1364=25,'Equivalencia BH-BMPT'!$D$26,IF(J1364=26,'Equivalencia BH-BMPT'!$D$27,IF(J1364=27,'Equivalencia BH-BMPT'!$D$28,IF(J1364=28,'Equivalencia BH-BMPT'!$D$29,IF(J1364=29,'Equivalencia BH-BMPT'!$D$30,IF(J1364=30,'Equivalencia BH-BMPT'!$D$31,IF(J1364=31,'Equivalencia BH-BMPT'!$D$32,IF(J1364=32,'Equivalencia BH-BMPT'!$D$33,IF(J1364=33,'Equivalencia BH-BMPT'!$D$34,IF(J1364=34,'Equivalencia BH-BMPT'!$D$35,IF(J1364=35,'Equivalencia BH-BMPT'!$D$36,IF(J1364=36,'Equivalencia BH-BMPT'!$D$37,IF(J1364=37,'Equivalencia BH-BMPT'!$D$38,IF(J1364=38,'Equivalencia BH-BMPT'!#REF!,IF(J1364=39,'Equivalencia BH-BMPT'!$D$40,IF(J1364=40,'Equivalencia BH-BMPT'!$D$41,IF(J1364=41,'Equivalencia BH-BMPT'!$D$42,IF(J1364=42,'Equivalencia BH-BMPT'!$D$43,IF(J1364=43,'Equivalencia BH-BMPT'!$D$44,IF(J1364=44,'Equivalencia BH-BMPT'!$D$45,IF(J1364=45,'Equivalencia BH-BMPT'!$D$46,"No ha seleccionado un número de programa")))))))))))))))))))))))))))))))))))))))))))))</f>
        <v>No ha seleccionado un número de programa</v>
      </c>
      <c r="L1364" s="20"/>
      <c r="M1364" s="17"/>
      <c r="N1364" s="24"/>
      <c r="O1364" s="21"/>
      <c r="P1364" s="85"/>
      <c r="Q1364" s="22"/>
      <c r="R1364" s="22"/>
      <c r="S1364" s="22"/>
      <c r="T1364" s="22">
        <f t="shared" si="72"/>
        <v>0</v>
      </c>
      <c r="U1364" s="22"/>
      <c r="V1364" s="23"/>
      <c r="W1364" s="23"/>
      <c r="X1364" s="23"/>
      <c r="Y1364" s="17"/>
      <c r="Z1364" s="17"/>
      <c r="AA1364" s="39"/>
      <c r="AB1364" s="17"/>
      <c r="AC1364" s="17"/>
      <c r="AD1364" s="17"/>
      <c r="AE1364" s="17"/>
      <c r="AF1364" s="40" t="e">
        <f t="shared" si="73"/>
        <v>#DIV/0!</v>
      </c>
      <c r="AG1364" s="41"/>
      <c r="AH1364" s="41" t="b">
        <f t="shared" si="74"/>
        <v>1</v>
      </c>
    </row>
    <row r="1365" spans="1:34" ht="44.25" hidden="1" customHeight="1" thickBot="1" x14ac:dyDescent="0.3">
      <c r="A1365" s="17"/>
      <c r="B1365" s="17"/>
      <c r="C1365" s="3"/>
      <c r="D1365" s="17"/>
      <c r="E1365" s="3" t="str">
        <f>IF(D1365=1,'Tipo '!$B$2,IF(D1365=2,'Tipo '!$B$3,IF(D1365=3,'Tipo '!$B$4,IF(D1365=4,'Tipo '!$B$5,IF(D1365=5,'Tipo '!$B$6,IF(D1365=6,'Tipo '!$B$7,IF(D1365=7,'Tipo '!$B$8,IF(D1365=8,'Tipo '!$B$9,IF(D1365=9,'Tipo '!$B$10,IF(D1365=10,'Tipo '!$B$11,IF(D1365=11,'Tipo '!$B$12,IF(D1365=12,'Tipo '!$B$13,IF(D1365=13,'Tipo '!$B$14,IF(D1365=14,'Tipo '!$B$15,IF(D1365=15,'Tipo '!$B$16,IF(D1365=16,'Tipo '!$B$17,IF(D1365=17,'Tipo '!$B$18,IF(D1365=18,'Tipo '!$B$19,IF(D1365=19,'Tipo '!$B$20,IF(D1365=20,'Tipo '!$B$21,"No ha seleccionado un tipo de contrato válido"))))))))))))))))))))</f>
        <v>No ha seleccionado un tipo de contrato válido</v>
      </c>
      <c r="F1365" s="3"/>
      <c r="G1365" s="3"/>
      <c r="H1365" s="19"/>
      <c r="I1365" s="19"/>
      <c r="J1365" s="8"/>
      <c r="K1365" s="38" t="str">
        <f>IF(J1365=1,'Equivalencia BH-BMPT'!$D$2,IF(J1365=2,'Equivalencia BH-BMPT'!$D$3,IF(J1365=3,'Equivalencia BH-BMPT'!$D$4,IF(J1365=4,'Equivalencia BH-BMPT'!$D$5,IF(J1365=5,'Equivalencia BH-BMPT'!$D$6,IF(J1365=6,'Equivalencia BH-BMPT'!$D$7,IF(J1365=7,'Equivalencia BH-BMPT'!$D$8,IF(J1365=8,'Equivalencia BH-BMPT'!$D$9,IF(J1365=9,'Equivalencia BH-BMPT'!$D$10,IF(J1365=10,'Equivalencia BH-BMPT'!$D$11,IF(J1365=11,'Equivalencia BH-BMPT'!$D$12,IF(J1365=12,'Equivalencia BH-BMPT'!$D$13,IF(J1365=13,'Equivalencia BH-BMPT'!$D$14,IF(J1365=14,'Equivalencia BH-BMPT'!$D$15,IF(J1365=15,'Equivalencia BH-BMPT'!$D$16,IF(J1365=16,'Equivalencia BH-BMPT'!$D$17,IF(J1365=17,'Equivalencia BH-BMPT'!$D$18,IF(J1365=18,'Equivalencia BH-BMPT'!$D$19,IF(J1365=19,'Equivalencia BH-BMPT'!$D$20,IF(J1365=20,'Equivalencia BH-BMPT'!$D$21,IF(J1365=21,'Equivalencia BH-BMPT'!$D$22,IF(J1365=22,'Equivalencia BH-BMPT'!$D$23,IF(J1365=23,'Equivalencia BH-BMPT'!#REF!,IF(J1365=24,'Equivalencia BH-BMPT'!$D$25,IF(J1365=25,'Equivalencia BH-BMPT'!$D$26,IF(J1365=26,'Equivalencia BH-BMPT'!$D$27,IF(J1365=27,'Equivalencia BH-BMPT'!$D$28,IF(J1365=28,'Equivalencia BH-BMPT'!$D$29,IF(J1365=29,'Equivalencia BH-BMPT'!$D$30,IF(J1365=30,'Equivalencia BH-BMPT'!$D$31,IF(J1365=31,'Equivalencia BH-BMPT'!$D$32,IF(J1365=32,'Equivalencia BH-BMPT'!$D$33,IF(J1365=33,'Equivalencia BH-BMPT'!$D$34,IF(J1365=34,'Equivalencia BH-BMPT'!$D$35,IF(J1365=35,'Equivalencia BH-BMPT'!$D$36,IF(J1365=36,'Equivalencia BH-BMPT'!$D$37,IF(J1365=37,'Equivalencia BH-BMPT'!$D$38,IF(J1365=38,'Equivalencia BH-BMPT'!#REF!,IF(J1365=39,'Equivalencia BH-BMPT'!$D$40,IF(J1365=40,'Equivalencia BH-BMPT'!$D$41,IF(J1365=41,'Equivalencia BH-BMPT'!$D$42,IF(J1365=42,'Equivalencia BH-BMPT'!$D$43,IF(J1365=43,'Equivalencia BH-BMPT'!$D$44,IF(J1365=44,'Equivalencia BH-BMPT'!$D$45,IF(J1365=45,'Equivalencia BH-BMPT'!$D$46,"No ha seleccionado un número de programa")))))))))))))))))))))))))))))))))))))))))))))</f>
        <v>No ha seleccionado un número de programa</v>
      </c>
      <c r="L1365" s="20"/>
      <c r="M1365" s="17"/>
      <c r="N1365" s="24"/>
      <c r="O1365" s="21"/>
      <c r="P1365" s="85"/>
      <c r="Q1365" s="22"/>
      <c r="R1365" s="22"/>
      <c r="S1365" s="22"/>
      <c r="T1365" s="22">
        <f t="shared" si="72"/>
        <v>0</v>
      </c>
      <c r="U1365" s="22"/>
      <c r="V1365" s="23"/>
      <c r="W1365" s="23"/>
      <c r="X1365" s="23"/>
      <c r="Y1365" s="17"/>
      <c r="Z1365" s="17"/>
      <c r="AA1365" s="39"/>
      <c r="AB1365" s="17"/>
      <c r="AC1365" s="17"/>
      <c r="AD1365" s="17"/>
      <c r="AE1365" s="17"/>
      <c r="AF1365" s="40" t="e">
        <f t="shared" si="73"/>
        <v>#DIV/0!</v>
      </c>
      <c r="AG1365" s="41"/>
      <c r="AH1365" s="41" t="b">
        <f t="shared" si="74"/>
        <v>1</v>
      </c>
    </row>
    <row r="1366" spans="1:34" ht="44.25" hidden="1" customHeight="1" thickBot="1" x14ac:dyDescent="0.3">
      <c r="A1366" s="17"/>
      <c r="B1366" s="17"/>
      <c r="C1366" s="3"/>
      <c r="D1366" s="17"/>
      <c r="E1366" s="3" t="str">
        <f>IF(D1366=1,'Tipo '!$B$2,IF(D1366=2,'Tipo '!$B$3,IF(D1366=3,'Tipo '!$B$4,IF(D1366=4,'Tipo '!$B$5,IF(D1366=5,'Tipo '!$B$6,IF(D1366=6,'Tipo '!$B$7,IF(D1366=7,'Tipo '!$B$8,IF(D1366=8,'Tipo '!$B$9,IF(D1366=9,'Tipo '!$B$10,IF(D1366=10,'Tipo '!$B$11,IF(D1366=11,'Tipo '!$B$12,IF(D1366=12,'Tipo '!$B$13,IF(D1366=13,'Tipo '!$B$14,IF(D1366=14,'Tipo '!$B$15,IF(D1366=15,'Tipo '!$B$16,IF(D1366=16,'Tipo '!$B$17,IF(D1366=17,'Tipo '!$B$18,IF(D1366=18,'Tipo '!$B$19,IF(D1366=19,'Tipo '!$B$20,IF(D1366=20,'Tipo '!$B$21,"No ha seleccionado un tipo de contrato válido"))))))))))))))))))))</f>
        <v>No ha seleccionado un tipo de contrato válido</v>
      </c>
      <c r="F1366" s="3"/>
      <c r="G1366" s="3"/>
      <c r="H1366" s="19"/>
      <c r="I1366" s="19"/>
      <c r="J1366" s="8"/>
      <c r="K1366" s="38" t="str">
        <f>IF(J1366=1,'Equivalencia BH-BMPT'!$D$2,IF(J1366=2,'Equivalencia BH-BMPT'!$D$3,IF(J1366=3,'Equivalencia BH-BMPT'!$D$4,IF(J1366=4,'Equivalencia BH-BMPT'!$D$5,IF(J1366=5,'Equivalencia BH-BMPT'!$D$6,IF(J1366=6,'Equivalencia BH-BMPT'!$D$7,IF(J1366=7,'Equivalencia BH-BMPT'!$D$8,IF(J1366=8,'Equivalencia BH-BMPT'!$D$9,IF(J1366=9,'Equivalencia BH-BMPT'!$D$10,IF(J1366=10,'Equivalencia BH-BMPT'!$D$11,IF(J1366=11,'Equivalencia BH-BMPT'!$D$12,IF(J1366=12,'Equivalencia BH-BMPT'!$D$13,IF(J1366=13,'Equivalencia BH-BMPT'!$D$14,IF(J1366=14,'Equivalencia BH-BMPT'!$D$15,IF(J1366=15,'Equivalencia BH-BMPT'!$D$16,IF(J1366=16,'Equivalencia BH-BMPT'!$D$17,IF(J1366=17,'Equivalencia BH-BMPT'!$D$18,IF(J1366=18,'Equivalencia BH-BMPT'!$D$19,IF(J1366=19,'Equivalencia BH-BMPT'!$D$20,IF(J1366=20,'Equivalencia BH-BMPT'!$D$21,IF(J1366=21,'Equivalencia BH-BMPT'!$D$22,IF(J1366=22,'Equivalencia BH-BMPT'!$D$23,IF(J1366=23,'Equivalencia BH-BMPT'!#REF!,IF(J1366=24,'Equivalencia BH-BMPT'!$D$25,IF(J1366=25,'Equivalencia BH-BMPT'!$D$26,IF(J1366=26,'Equivalencia BH-BMPT'!$D$27,IF(J1366=27,'Equivalencia BH-BMPT'!$D$28,IF(J1366=28,'Equivalencia BH-BMPT'!$D$29,IF(J1366=29,'Equivalencia BH-BMPT'!$D$30,IF(J1366=30,'Equivalencia BH-BMPT'!$D$31,IF(J1366=31,'Equivalencia BH-BMPT'!$D$32,IF(J1366=32,'Equivalencia BH-BMPT'!$D$33,IF(J1366=33,'Equivalencia BH-BMPT'!$D$34,IF(J1366=34,'Equivalencia BH-BMPT'!$D$35,IF(J1366=35,'Equivalencia BH-BMPT'!$D$36,IF(J1366=36,'Equivalencia BH-BMPT'!$D$37,IF(J1366=37,'Equivalencia BH-BMPT'!$D$38,IF(J1366=38,'Equivalencia BH-BMPT'!#REF!,IF(J1366=39,'Equivalencia BH-BMPT'!$D$40,IF(J1366=40,'Equivalencia BH-BMPT'!$D$41,IF(J1366=41,'Equivalencia BH-BMPT'!$D$42,IF(J1366=42,'Equivalencia BH-BMPT'!$D$43,IF(J1366=43,'Equivalencia BH-BMPT'!$D$44,IF(J1366=44,'Equivalencia BH-BMPT'!$D$45,IF(J1366=45,'Equivalencia BH-BMPT'!$D$46,"No ha seleccionado un número de programa")))))))))))))))))))))))))))))))))))))))))))))</f>
        <v>No ha seleccionado un número de programa</v>
      </c>
      <c r="L1366" s="20"/>
      <c r="M1366" s="17"/>
      <c r="N1366" s="24"/>
      <c r="O1366" s="21"/>
      <c r="P1366" s="85"/>
      <c r="Q1366" s="22"/>
      <c r="R1366" s="22"/>
      <c r="S1366" s="22"/>
      <c r="T1366" s="22">
        <f t="shared" si="72"/>
        <v>0</v>
      </c>
      <c r="U1366" s="22"/>
      <c r="V1366" s="23"/>
      <c r="W1366" s="23"/>
      <c r="X1366" s="23"/>
      <c r="Y1366" s="17"/>
      <c r="Z1366" s="17"/>
      <c r="AA1366" s="39"/>
      <c r="AB1366" s="17"/>
      <c r="AC1366" s="17"/>
      <c r="AD1366" s="17"/>
      <c r="AE1366" s="17"/>
      <c r="AF1366" s="40" t="e">
        <f t="shared" si="73"/>
        <v>#DIV/0!</v>
      </c>
      <c r="AG1366" s="41"/>
      <c r="AH1366" s="41" t="b">
        <f t="shared" si="74"/>
        <v>1</v>
      </c>
    </row>
    <row r="1367" spans="1:34" ht="44.25" hidden="1" customHeight="1" thickBot="1" x14ac:dyDescent="0.3">
      <c r="A1367" s="17"/>
      <c r="B1367" s="17"/>
      <c r="C1367" s="3"/>
      <c r="D1367" s="17"/>
      <c r="E1367" s="3" t="str">
        <f>IF(D1367=1,'Tipo '!$B$2,IF(D1367=2,'Tipo '!$B$3,IF(D1367=3,'Tipo '!$B$4,IF(D1367=4,'Tipo '!$B$5,IF(D1367=5,'Tipo '!$B$6,IF(D1367=6,'Tipo '!$B$7,IF(D1367=7,'Tipo '!$B$8,IF(D1367=8,'Tipo '!$B$9,IF(D1367=9,'Tipo '!$B$10,IF(D1367=10,'Tipo '!$B$11,IF(D1367=11,'Tipo '!$B$12,IF(D1367=12,'Tipo '!$B$13,IF(D1367=13,'Tipo '!$B$14,IF(D1367=14,'Tipo '!$B$15,IF(D1367=15,'Tipo '!$B$16,IF(D1367=16,'Tipo '!$B$17,IF(D1367=17,'Tipo '!$B$18,IF(D1367=18,'Tipo '!$B$19,IF(D1367=19,'Tipo '!$B$20,IF(D1367=20,'Tipo '!$B$21,"No ha seleccionado un tipo de contrato válido"))))))))))))))))))))</f>
        <v>No ha seleccionado un tipo de contrato válido</v>
      </c>
      <c r="F1367" s="3"/>
      <c r="G1367" s="3"/>
      <c r="H1367" s="19"/>
      <c r="I1367" s="19"/>
      <c r="J1367" s="8"/>
      <c r="K1367" s="38" t="str">
        <f>IF(J1367=1,'Equivalencia BH-BMPT'!$D$2,IF(J1367=2,'Equivalencia BH-BMPT'!$D$3,IF(J1367=3,'Equivalencia BH-BMPT'!$D$4,IF(J1367=4,'Equivalencia BH-BMPT'!$D$5,IF(J1367=5,'Equivalencia BH-BMPT'!$D$6,IF(J1367=6,'Equivalencia BH-BMPT'!$D$7,IF(J1367=7,'Equivalencia BH-BMPT'!$D$8,IF(J1367=8,'Equivalencia BH-BMPT'!$D$9,IF(J1367=9,'Equivalencia BH-BMPT'!$D$10,IF(J1367=10,'Equivalencia BH-BMPT'!$D$11,IF(J1367=11,'Equivalencia BH-BMPT'!$D$12,IF(J1367=12,'Equivalencia BH-BMPT'!$D$13,IF(J1367=13,'Equivalencia BH-BMPT'!$D$14,IF(J1367=14,'Equivalencia BH-BMPT'!$D$15,IF(J1367=15,'Equivalencia BH-BMPT'!$D$16,IF(J1367=16,'Equivalencia BH-BMPT'!$D$17,IF(J1367=17,'Equivalencia BH-BMPT'!$D$18,IF(J1367=18,'Equivalencia BH-BMPT'!$D$19,IF(J1367=19,'Equivalencia BH-BMPT'!$D$20,IF(J1367=20,'Equivalencia BH-BMPT'!$D$21,IF(J1367=21,'Equivalencia BH-BMPT'!$D$22,IF(J1367=22,'Equivalencia BH-BMPT'!$D$23,IF(J1367=23,'Equivalencia BH-BMPT'!#REF!,IF(J1367=24,'Equivalencia BH-BMPT'!$D$25,IF(J1367=25,'Equivalencia BH-BMPT'!$D$26,IF(J1367=26,'Equivalencia BH-BMPT'!$D$27,IF(J1367=27,'Equivalencia BH-BMPT'!$D$28,IF(J1367=28,'Equivalencia BH-BMPT'!$D$29,IF(J1367=29,'Equivalencia BH-BMPT'!$D$30,IF(J1367=30,'Equivalencia BH-BMPT'!$D$31,IF(J1367=31,'Equivalencia BH-BMPT'!$D$32,IF(J1367=32,'Equivalencia BH-BMPT'!$D$33,IF(J1367=33,'Equivalencia BH-BMPT'!$D$34,IF(J1367=34,'Equivalencia BH-BMPT'!$D$35,IF(J1367=35,'Equivalencia BH-BMPT'!$D$36,IF(J1367=36,'Equivalencia BH-BMPT'!$D$37,IF(J1367=37,'Equivalencia BH-BMPT'!$D$38,IF(J1367=38,'Equivalencia BH-BMPT'!#REF!,IF(J1367=39,'Equivalencia BH-BMPT'!$D$40,IF(J1367=40,'Equivalencia BH-BMPT'!$D$41,IF(J1367=41,'Equivalencia BH-BMPT'!$D$42,IF(J1367=42,'Equivalencia BH-BMPT'!$D$43,IF(J1367=43,'Equivalencia BH-BMPT'!$D$44,IF(J1367=44,'Equivalencia BH-BMPT'!$D$45,IF(J1367=45,'Equivalencia BH-BMPT'!$D$46,"No ha seleccionado un número de programa")))))))))))))))))))))))))))))))))))))))))))))</f>
        <v>No ha seleccionado un número de programa</v>
      </c>
      <c r="L1367" s="20"/>
      <c r="M1367" s="17"/>
      <c r="N1367" s="24"/>
      <c r="O1367" s="21"/>
      <c r="P1367" s="85"/>
      <c r="Q1367" s="22"/>
      <c r="R1367" s="22"/>
      <c r="S1367" s="22"/>
      <c r="T1367" s="22">
        <f t="shared" si="72"/>
        <v>0</v>
      </c>
      <c r="U1367" s="22"/>
      <c r="V1367" s="23"/>
      <c r="W1367" s="23"/>
      <c r="X1367" s="23"/>
      <c r="Y1367" s="17"/>
      <c r="Z1367" s="17"/>
      <c r="AA1367" s="39"/>
      <c r="AB1367" s="17"/>
      <c r="AC1367" s="17"/>
      <c r="AD1367" s="17"/>
      <c r="AE1367" s="17"/>
      <c r="AF1367" s="40" t="e">
        <f t="shared" si="73"/>
        <v>#DIV/0!</v>
      </c>
      <c r="AG1367" s="41"/>
      <c r="AH1367" s="41" t="b">
        <f t="shared" si="74"/>
        <v>1</v>
      </c>
    </row>
    <row r="1368" spans="1:34" ht="44.25" hidden="1" customHeight="1" thickBot="1" x14ac:dyDescent="0.3">
      <c r="A1368" s="17"/>
      <c r="B1368" s="17"/>
      <c r="C1368" s="3"/>
      <c r="D1368" s="17"/>
      <c r="E1368" s="3" t="str">
        <f>IF(D1368=1,'Tipo '!$B$2,IF(D1368=2,'Tipo '!$B$3,IF(D1368=3,'Tipo '!$B$4,IF(D1368=4,'Tipo '!$B$5,IF(D1368=5,'Tipo '!$B$6,IF(D1368=6,'Tipo '!$B$7,IF(D1368=7,'Tipo '!$B$8,IF(D1368=8,'Tipo '!$B$9,IF(D1368=9,'Tipo '!$B$10,IF(D1368=10,'Tipo '!$B$11,IF(D1368=11,'Tipo '!$B$12,IF(D1368=12,'Tipo '!$B$13,IF(D1368=13,'Tipo '!$B$14,IF(D1368=14,'Tipo '!$B$15,IF(D1368=15,'Tipo '!$B$16,IF(D1368=16,'Tipo '!$B$17,IF(D1368=17,'Tipo '!$B$18,IF(D1368=18,'Tipo '!$B$19,IF(D1368=19,'Tipo '!$B$20,IF(D1368=20,'Tipo '!$B$21,"No ha seleccionado un tipo de contrato válido"))))))))))))))))))))</f>
        <v>No ha seleccionado un tipo de contrato válido</v>
      </c>
      <c r="F1368" s="3"/>
      <c r="G1368" s="3"/>
      <c r="H1368" s="19"/>
      <c r="I1368" s="19"/>
      <c r="J1368" s="8"/>
      <c r="K1368" s="38" t="str">
        <f>IF(J1368=1,'Equivalencia BH-BMPT'!$D$2,IF(J1368=2,'Equivalencia BH-BMPT'!$D$3,IF(J1368=3,'Equivalencia BH-BMPT'!$D$4,IF(J1368=4,'Equivalencia BH-BMPT'!$D$5,IF(J1368=5,'Equivalencia BH-BMPT'!$D$6,IF(J1368=6,'Equivalencia BH-BMPT'!$D$7,IF(J1368=7,'Equivalencia BH-BMPT'!$D$8,IF(J1368=8,'Equivalencia BH-BMPT'!$D$9,IF(J1368=9,'Equivalencia BH-BMPT'!$D$10,IF(J1368=10,'Equivalencia BH-BMPT'!$D$11,IF(J1368=11,'Equivalencia BH-BMPT'!$D$12,IF(J1368=12,'Equivalencia BH-BMPT'!$D$13,IF(J1368=13,'Equivalencia BH-BMPT'!$D$14,IF(J1368=14,'Equivalencia BH-BMPT'!$D$15,IF(J1368=15,'Equivalencia BH-BMPT'!$D$16,IF(J1368=16,'Equivalencia BH-BMPT'!$D$17,IF(J1368=17,'Equivalencia BH-BMPT'!$D$18,IF(J1368=18,'Equivalencia BH-BMPT'!$D$19,IF(J1368=19,'Equivalencia BH-BMPT'!$D$20,IF(J1368=20,'Equivalencia BH-BMPT'!$D$21,IF(J1368=21,'Equivalencia BH-BMPT'!$D$22,IF(J1368=22,'Equivalencia BH-BMPT'!$D$23,IF(J1368=23,'Equivalencia BH-BMPT'!#REF!,IF(J1368=24,'Equivalencia BH-BMPT'!$D$25,IF(J1368=25,'Equivalencia BH-BMPT'!$D$26,IF(J1368=26,'Equivalencia BH-BMPT'!$D$27,IF(J1368=27,'Equivalencia BH-BMPT'!$D$28,IF(J1368=28,'Equivalencia BH-BMPT'!$D$29,IF(J1368=29,'Equivalencia BH-BMPT'!$D$30,IF(J1368=30,'Equivalencia BH-BMPT'!$D$31,IF(J1368=31,'Equivalencia BH-BMPT'!$D$32,IF(J1368=32,'Equivalencia BH-BMPT'!$D$33,IF(J1368=33,'Equivalencia BH-BMPT'!$D$34,IF(J1368=34,'Equivalencia BH-BMPT'!$D$35,IF(J1368=35,'Equivalencia BH-BMPT'!$D$36,IF(J1368=36,'Equivalencia BH-BMPT'!$D$37,IF(J1368=37,'Equivalencia BH-BMPT'!$D$38,IF(J1368=38,'Equivalencia BH-BMPT'!#REF!,IF(J1368=39,'Equivalencia BH-BMPT'!$D$40,IF(J1368=40,'Equivalencia BH-BMPT'!$D$41,IF(J1368=41,'Equivalencia BH-BMPT'!$D$42,IF(J1368=42,'Equivalencia BH-BMPT'!$D$43,IF(J1368=43,'Equivalencia BH-BMPT'!$D$44,IF(J1368=44,'Equivalencia BH-BMPT'!$D$45,IF(J1368=45,'Equivalencia BH-BMPT'!$D$46,"No ha seleccionado un número de programa")))))))))))))))))))))))))))))))))))))))))))))</f>
        <v>No ha seleccionado un número de programa</v>
      </c>
      <c r="L1368" s="20"/>
      <c r="M1368" s="17"/>
      <c r="N1368" s="24"/>
      <c r="O1368" s="21"/>
      <c r="P1368" s="85"/>
      <c r="Q1368" s="22"/>
      <c r="R1368" s="22"/>
      <c r="S1368" s="22"/>
      <c r="T1368" s="22">
        <f t="shared" si="72"/>
        <v>0</v>
      </c>
      <c r="U1368" s="22"/>
      <c r="V1368" s="23"/>
      <c r="W1368" s="23"/>
      <c r="X1368" s="23"/>
      <c r="Y1368" s="17"/>
      <c r="Z1368" s="17"/>
      <c r="AA1368" s="39"/>
      <c r="AB1368" s="17"/>
      <c r="AC1368" s="17"/>
      <c r="AD1368" s="17"/>
      <c r="AE1368" s="17"/>
      <c r="AF1368" s="40" t="e">
        <f t="shared" si="73"/>
        <v>#DIV/0!</v>
      </c>
      <c r="AG1368" s="41"/>
      <c r="AH1368" s="41" t="b">
        <f t="shared" si="74"/>
        <v>1</v>
      </c>
    </row>
    <row r="1369" spans="1:34" ht="44.25" hidden="1" customHeight="1" thickBot="1" x14ac:dyDescent="0.3">
      <c r="A1369" s="17"/>
      <c r="B1369" s="17"/>
      <c r="C1369" s="3"/>
      <c r="D1369" s="17"/>
      <c r="E1369" s="3" t="str">
        <f>IF(D1369=1,'Tipo '!$B$2,IF(D1369=2,'Tipo '!$B$3,IF(D1369=3,'Tipo '!$B$4,IF(D1369=4,'Tipo '!$B$5,IF(D1369=5,'Tipo '!$B$6,IF(D1369=6,'Tipo '!$B$7,IF(D1369=7,'Tipo '!$B$8,IF(D1369=8,'Tipo '!$B$9,IF(D1369=9,'Tipo '!$B$10,IF(D1369=10,'Tipo '!$B$11,IF(D1369=11,'Tipo '!$B$12,IF(D1369=12,'Tipo '!$B$13,IF(D1369=13,'Tipo '!$B$14,IF(D1369=14,'Tipo '!$B$15,IF(D1369=15,'Tipo '!$B$16,IF(D1369=16,'Tipo '!$B$17,IF(D1369=17,'Tipo '!$B$18,IF(D1369=18,'Tipo '!$B$19,IF(D1369=19,'Tipo '!$B$20,IF(D1369=20,'Tipo '!$B$21,"No ha seleccionado un tipo de contrato válido"))))))))))))))))))))</f>
        <v>No ha seleccionado un tipo de contrato válido</v>
      </c>
      <c r="F1369" s="3"/>
      <c r="G1369" s="3"/>
      <c r="H1369" s="19"/>
      <c r="I1369" s="19"/>
      <c r="J1369" s="8"/>
      <c r="K1369" s="38" t="str">
        <f>IF(J1369=1,'Equivalencia BH-BMPT'!$D$2,IF(J1369=2,'Equivalencia BH-BMPT'!$D$3,IF(J1369=3,'Equivalencia BH-BMPT'!$D$4,IF(J1369=4,'Equivalencia BH-BMPT'!$D$5,IF(J1369=5,'Equivalencia BH-BMPT'!$D$6,IF(J1369=6,'Equivalencia BH-BMPT'!$D$7,IF(J1369=7,'Equivalencia BH-BMPT'!$D$8,IF(J1369=8,'Equivalencia BH-BMPT'!$D$9,IF(J1369=9,'Equivalencia BH-BMPT'!$D$10,IF(J1369=10,'Equivalencia BH-BMPT'!$D$11,IF(J1369=11,'Equivalencia BH-BMPT'!$D$12,IF(J1369=12,'Equivalencia BH-BMPT'!$D$13,IF(J1369=13,'Equivalencia BH-BMPT'!$D$14,IF(J1369=14,'Equivalencia BH-BMPT'!$D$15,IF(J1369=15,'Equivalencia BH-BMPT'!$D$16,IF(J1369=16,'Equivalencia BH-BMPT'!$D$17,IF(J1369=17,'Equivalencia BH-BMPT'!$D$18,IF(J1369=18,'Equivalencia BH-BMPT'!$D$19,IF(J1369=19,'Equivalencia BH-BMPT'!$D$20,IF(J1369=20,'Equivalencia BH-BMPT'!$D$21,IF(J1369=21,'Equivalencia BH-BMPT'!$D$22,IF(J1369=22,'Equivalencia BH-BMPT'!$D$23,IF(J1369=23,'Equivalencia BH-BMPT'!#REF!,IF(J1369=24,'Equivalencia BH-BMPT'!$D$25,IF(J1369=25,'Equivalencia BH-BMPT'!$D$26,IF(J1369=26,'Equivalencia BH-BMPT'!$D$27,IF(J1369=27,'Equivalencia BH-BMPT'!$D$28,IF(J1369=28,'Equivalencia BH-BMPT'!$D$29,IF(J1369=29,'Equivalencia BH-BMPT'!$D$30,IF(J1369=30,'Equivalencia BH-BMPT'!$D$31,IF(J1369=31,'Equivalencia BH-BMPT'!$D$32,IF(J1369=32,'Equivalencia BH-BMPT'!$D$33,IF(J1369=33,'Equivalencia BH-BMPT'!$D$34,IF(J1369=34,'Equivalencia BH-BMPT'!$D$35,IF(J1369=35,'Equivalencia BH-BMPT'!$D$36,IF(J1369=36,'Equivalencia BH-BMPT'!$D$37,IF(J1369=37,'Equivalencia BH-BMPT'!$D$38,IF(J1369=38,'Equivalencia BH-BMPT'!#REF!,IF(J1369=39,'Equivalencia BH-BMPT'!$D$40,IF(J1369=40,'Equivalencia BH-BMPT'!$D$41,IF(J1369=41,'Equivalencia BH-BMPT'!$D$42,IF(J1369=42,'Equivalencia BH-BMPT'!$D$43,IF(J1369=43,'Equivalencia BH-BMPT'!$D$44,IF(J1369=44,'Equivalencia BH-BMPT'!$D$45,IF(J1369=45,'Equivalencia BH-BMPT'!$D$46,"No ha seleccionado un número de programa")))))))))))))))))))))))))))))))))))))))))))))</f>
        <v>No ha seleccionado un número de programa</v>
      </c>
      <c r="L1369" s="20"/>
      <c r="M1369" s="17"/>
      <c r="N1369" s="24"/>
      <c r="O1369" s="21"/>
      <c r="P1369" s="85"/>
      <c r="Q1369" s="22"/>
      <c r="R1369" s="22"/>
      <c r="S1369" s="22"/>
      <c r="T1369" s="22">
        <f t="shared" si="72"/>
        <v>0</v>
      </c>
      <c r="U1369" s="22"/>
      <c r="V1369" s="23"/>
      <c r="W1369" s="23"/>
      <c r="X1369" s="23"/>
      <c r="Y1369" s="17"/>
      <c r="Z1369" s="17"/>
      <c r="AA1369" s="39"/>
      <c r="AB1369" s="17"/>
      <c r="AC1369" s="17"/>
      <c r="AD1369" s="17"/>
      <c r="AE1369" s="17"/>
      <c r="AF1369" s="40" t="e">
        <f t="shared" si="73"/>
        <v>#DIV/0!</v>
      </c>
      <c r="AG1369" s="41"/>
      <c r="AH1369" s="41" t="b">
        <f t="shared" si="74"/>
        <v>1</v>
      </c>
    </row>
    <row r="1370" spans="1:34" ht="44.25" hidden="1" customHeight="1" thickBot="1" x14ac:dyDescent="0.3">
      <c r="A1370" s="17"/>
      <c r="B1370" s="17"/>
      <c r="C1370" s="3"/>
      <c r="D1370" s="17"/>
      <c r="E1370" s="3" t="str">
        <f>IF(D1370=1,'Tipo '!$B$2,IF(D1370=2,'Tipo '!$B$3,IF(D1370=3,'Tipo '!$B$4,IF(D1370=4,'Tipo '!$B$5,IF(D1370=5,'Tipo '!$B$6,IF(D1370=6,'Tipo '!$B$7,IF(D1370=7,'Tipo '!$B$8,IF(D1370=8,'Tipo '!$B$9,IF(D1370=9,'Tipo '!$B$10,IF(D1370=10,'Tipo '!$B$11,IF(D1370=11,'Tipo '!$B$12,IF(D1370=12,'Tipo '!$B$13,IF(D1370=13,'Tipo '!$B$14,IF(D1370=14,'Tipo '!$B$15,IF(D1370=15,'Tipo '!$B$16,IF(D1370=16,'Tipo '!$B$17,IF(D1370=17,'Tipo '!$B$18,IF(D1370=18,'Tipo '!$B$19,IF(D1370=19,'Tipo '!$B$20,IF(D1370=20,'Tipo '!$B$21,"No ha seleccionado un tipo de contrato válido"))))))))))))))))))))</f>
        <v>No ha seleccionado un tipo de contrato válido</v>
      </c>
      <c r="F1370" s="3"/>
      <c r="G1370" s="3"/>
      <c r="H1370" s="19"/>
      <c r="I1370" s="19"/>
      <c r="J1370" s="8"/>
      <c r="K1370" s="38" t="str">
        <f>IF(J1370=1,'Equivalencia BH-BMPT'!$D$2,IF(J1370=2,'Equivalencia BH-BMPT'!$D$3,IF(J1370=3,'Equivalencia BH-BMPT'!$D$4,IF(J1370=4,'Equivalencia BH-BMPT'!$D$5,IF(J1370=5,'Equivalencia BH-BMPT'!$D$6,IF(J1370=6,'Equivalencia BH-BMPT'!$D$7,IF(J1370=7,'Equivalencia BH-BMPT'!$D$8,IF(J1370=8,'Equivalencia BH-BMPT'!$D$9,IF(J1370=9,'Equivalencia BH-BMPT'!$D$10,IF(J1370=10,'Equivalencia BH-BMPT'!$D$11,IF(J1370=11,'Equivalencia BH-BMPT'!$D$12,IF(J1370=12,'Equivalencia BH-BMPT'!$D$13,IF(J1370=13,'Equivalencia BH-BMPT'!$D$14,IF(J1370=14,'Equivalencia BH-BMPT'!$D$15,IF(J1370=15,'Equivalencia BH-BMPT'!$D$16,IF(J1370=16,'Equivalencia BH-BMPT'!$D$17,IF(J1370=17,'Equivalencia BH-BMPT'!$D$18,IF(J1370=18,'Equivalencia BH-BMPT'!$D$19,IF(J1370=19,'Equivalencia BH-BMPT'!$D$20,IF(J1370=20,'Equivalencia BH-BMPT'!$D$21,IF(J1370=21,'Equivalencia BH-BMPT'!$D$22,IF(J1370=22,'Equivalencia BH-BMPT'!$D$23,IF(J1370=23,'Equivalencia BH-BMPT'!#REF!,IF(J1370=24,'Equivalencia BH-BMPT'!$D$25,IF(J1370=25,'Equivalencia BH-BMPT'!$D$26,IF(J1370=26,'Equivalencia BH-BMPT'!$D$27,IF(J1370=27,'Equivalencia BH-BMPT'!$D$28,IF(J1370=28,'Equivalencia BH-BMPT'!$D$29,IF(J1370=29,'Equivalencia BH-BMPT'!$D$30,IF(J1370=30,'Equivalencia BH-BMPT'!$D$31,IF(J1370=31,'Equivalencia BH-BMPT'!$D$32,IF(J1370=32,'Equivalencia BH-BMPT'!$D$33,IF(J1370=33,'Equivalencia BH-BMPT'!$D$34,IF(J1370=34,'Equivalencia BH-BMPT'!$D$35,IF(J1370=35,'Equivalencia BH-BMPT'!$D$36,IF(J1370=36,'Equivalencia BH-BMPT'!$D$37,IF(J1370=37,'Equivalencia BH-BMPT'!$D$38,IF(J1370=38,'Equivalencia BH-BMPT'!#REF!,IF(J1370=39,'Equivalencia BH-BMPT'!$D$40,IF(J1370=40,'Equivalencia BH-BMPT'!$D$41,IF(J1370=41,'Equivalencia BH-BMPT'!$D$42,IF(J1370=42,'Equivalencia BH-BMPT'!$D$43,IF(J1370=43,'Equivalencia BH-BMPT'!$D$44,IF(J1370=44,'Equivalencia BH-BMPT'!$D$45,IF(J1370=45,'Equivalencia BH-BMPT'!$D$46,"No ha seleccionado un número de programa")))))))))))))))))))))))))))))))))))))))))))))</f>
        <v>No ha seleccionado un número de programa</v>
      </c>
      <c r="L1370" s="20"/>
      <c r="M1370" s="17"/>
      <c r="N1370" s="24"/>
      <c r="O1370" s="21"/>
      <c r="P1370" s="85"/>
      <c r="Q1370" s="22"/>
      <c r="R1370" s="22"/>
      <c r="S1370" s="22"/>
      <c r="T1370" s="22">
        <f t="shared" si="72"/>
        <v>0</v>
      </c>
      <c r="U1370" s="22"/>
      <c r="V1370" s="23"/>
      <c r="W1370" s="23"/>
      <c r="X1370" s="23"/>
      <c r="Y1370" s="17"/>
      <c r="Z1370" s="17"/>
      <c r="AA1370" s="39"/>
      <c r="AB1370" s="17"/>
      <c r="AC1370" s="17"/>
      <c r="AD1370" s="17"/>
      <c r="AE1370" s="17"/>
      <c r="AF1370" s="40" t="e">
        <f t="shared" si="73"/>
        <v>#DIV/0!</v>
      </c>
      <c r="AG1370" s="41"/>
      <c r="AH1370" s="41" t="b">
        <f t="shared" si="74"/>
        <v>1</v>
      </c>
    </row>
    <row r="1371" spans="1:34" ht="44.25" hidden="1" customHeight="1" thickBot="1" x14ac:dyDescent="0.3">
      <c r="A1371" s="17"/>
      <c r="B1371" s="17"/>
      <c r="C1371" s="3"/>
      <c r="D1371" s="17"/>
      <c r="E1371" s="3" t="str">
        <f>IF(D1371=1,'Tipo '!$B$2,IF(D1371=2,'Tipo '!$B$3,IF(D1371=3,'Tipo '!$B$4,IF(D1371=4,'Tipo '!$B$5,IF(D1371=5,'Tipo '!$B$6,IF(D1371=6,'Tipo '!$B$7,IF(D1371=7,'Tipo '!$B$8,IF(D1371=8,'Tipo '!$B$9,IF(D1371=9,'Tipo '!$B$10,IF(D1371=10,'Tipo '!$B$11,IF(D1371=11,'Tipo '!$B$12,IF(D1371=12,'Tipo '!$B$13,IF(D1371=13,'Tipo '!$B$14,IF(D1371=14,'Tipo '!$B$15,IF(D1371=15,'Tipo '!$B$16,IF(D1371=16,'Tipo '!$B$17,IF(D1371=17,'Tipo '!$B$18,IF(D1371=18,'Tipo '!$B$19,IF(D1371=19,'Tipo '!$B$20,IF(D1371=20,'Tipo '!$B$21,"No ha seleccionado un tipo de contrato válido"))))))))))))))))))))</f>
        <v>No ha seleccionado un tipo de contrato válido</v>
      </c>
      <c r="F1371" s="3"/>
      <c r="G1371" s="3"/>
      <c r="H1371" s="19"/>
      <c r="I1371" s="19"/>
      <c r="J1371" s="8"/>
      <c r="K1371" s="38" t="str">
        <f>IF(J1371=1,'Equivalencia BH-BMPT'!$D$2,IF(J1371=2,'Equivalencia BH-BMPT'!$D$3,IF(J1371=3,'Equivalencia BH-BMPT'!$D$4,IF(J1371=4,'Equivalencia BH-BMPT'!$D$5,IF(J1371=5,'Equivalencia BH-BMPT'!$D$6,IF(J1371=6,'Equivalencia BH-BMPT'!$D$7,IF(J1371=7,'Equivalencia BH-BMPT'!$D$8,IF(J1371=8,'Equivalencia BH-BMPT'!$D$9,IF(J1371=9,'Equivalencia BH-BMPT'!$D$10,IF(J1371=10,'Equivalencia BH-BMPT'!$D$11,IF(J1371=11,'Equivalencia BH-BMPT'!$D$12,IF(J1371=12,'Equivalencia BH-BMPT'!$D$13,IF(J1371=13,'Equivalencia BH-BMPT'!$D$14,IF(J1371=14,'Equivalencia BH-BMPT'!$D$15,IF(J1371=15,'Equivalencia BH-BMPT'!$D$16,IF(J1371=16,'Equivalencia BH-BMPT'!$D$17,IF(J1371=17,'Equivalencia BH-BMPT'!$D$18,IF(J1371=18,'Equivalencia BH-BMPT'!$D$19,IF(J1371=19,'Equivalencia BH-BMPT'!$D$20,IF(J1371=20,'Equivalencia BH-BMPT'!$D$21,IF(J1371=21,'Equivalencia BH-BMPT'!$D$22,IF(J1371=22,'Equivalencia BH-BMPT'!$D$23,IF(J1371=23,'Equivalencia BH-BMPT'!#REF!,IF(J1371=24,'Equivalencia BH-BMPT'!$D$25,IF(J1371=25,'Equivalencia BH-BMPT'!$D$26,IF(J1371=26,'Equivalencia BH-BMPT'!$D$27,IF(J1371=27,'Equivalencia BH-BMPT'!$D$28,IF(J1371=28,'Equivalencia BH-BMPT'!$D$29,IF(J1371=29,'Equivalencia BH-BMPT'!$D$30,IF(J1371=30,'Equivalencia BH-BMPT'!$D$31,IF(J1371=31,'Equivalencia BH-BMPT'!$D$32,IF(J1371=32,'Equivalencia BH-BMPT'!$D$33,IF(J1371=33,'Equivalencia BH-BMPT'!$D$34,IF(J1371=34,'Equivalencia BH-BMPT'!$D$35,IF(J1371=35,'Equivalencia BH-BMPT'!$D$36,IF(J1371=36,'Equivalencia BH-BMPT'!$D$37,IF(J1371=37,'Equivalencia BH-BMPT'!$D$38,IF(J1371=38,'Equivalencia BH-BMPT'!#REF!,IF(J1371=39,'Equivalencia BH-BMPT'!$D$40,IF(J1371=40,'Equivalencia BH-BMPT'!$D$41,IF(J1371=41,'Equivalencia BH-BMPT'!$D$42,IF(J1371=42,'Equivalencia BH-BMPT'!$D$43,IF(J1371=43,'Equivalencia BH-BMPT'!$D$44,IF(J1371=44,'Equivalencia BH-BMPT'!$D$45,IF(J1371=45,'Equivalencia BH-BMPT'!$D$46,"No ha seleccionado un número de programa")))))))))))))))))))))))))))))))))))))))))))))</f>
        <v>No ha seleccionado un número de programa</v>
      </c>
      <c r="L1371" s="20"/>
      <c r="M1371" s="17"/>
      <c r="N1371" s="24"/>
      <c r="O1371" s="21"/>
      <c r="P1371" s="85"/>
      <c r="Q1371" s="22"/>
      <c r="R1371" s="22"/>
      <c r="S1371" s="22"/>
      <c r="T1371" s="22">
        <f t="shared" si="72"/>
        <v>0</v>
      </c>
      <c r="U1371" s="22"/>
      <c r="V1371" s="23"/>
      <c r="W1371" s="23"/>
      <c r="X1371" s="23"/>
      <c r="Y1371" s="17"/>
      <c r="Z1371" s="17"/>
      <c r="AA1371" s="39"/>
      <c r="AB1371" s="17"/>
      <c r="AC1371" s="17"/>
      <c r="AD1371" s="17"/>
      <c r="AE1371" s="17"/>
      <c r="AF1371" s="40" t="e">
        <f t="shared" si="73"/>
        <v>#DIV/0!</v>
      </c>
      <c r="AG1371" s="41"/>
      <c r="AH1371" s="41" t="b">
        <f t="shared" si="74"/>
        <v>1</v>
      </c>
    </row>
    <row r="1372" spans="1:34" ht="44.25" hidden="1" customHeight="1" thickBot="1" x14ac:dyDescent="0.3">
      <c r="A1372" s="17"/>
      <c r="B1372" s="17"/>
      <c r="C1372" s="3"/>
      <c r="D1372" s="17"/>
      <c r="E1372" s="3" t="str">
        <f>IF(D1372=1,'Tipo '!$B$2,IF(D1372=2,'Tipo '!$B$3,IF(D1372=3,'Tipo '!$B$4,IF(D1372=4,'Tipo '!$B$5,IF(D1372=5,'Tipo '!$B$6,IF(D1372=6,'Tipo '!$B$7,IF(D1372=7,'Tipo '!$B$8,IF(D1372=8,'Tipo '!$B$9,IF(D1372=9,'Tipo '!$B$10,IF(D1372=10,'Tipo '!$B$11,IF(D1372=11,'Tipo '!$B$12,IF(D1372=12,'Tipo '!$B$13,IF(D1372=13,'Tipo '!$B$14,IF(D1372=14,'Tipo '!$B$15,IF(D1372=15,'Tipo '!$B$16,IF(D1372=16,'Tipo '!$B$17,IF(D1372=17,'Tipo '!$B$18,IF(D1372=18,'Tipo '!$B$19,IF(D1372=19,'Tipo '!$B$20,IF(D1372=20,'Tipo '!$B$21,"No ha seleccionado un tipo de contrato válido"))))))))))))))))))))</f>
        <v>No ha seleccionado un tipo de contrato válido</v>
      </c>
      <c r="F1372" s="3"/>
      <c r="G1372" s="3"/>
      <c r="H1372" s="19"/>
      <c r="I1372" s="19"/>
      <c r="J1372" s="8"/>
      <c r="K1372" s="38" t="str">
        <f>IF(J1372=1,'Equivalencia BH-BMPT'!$D$2,IF(J1372=2,'Equivalencia BH-BMPT'!$D$3,IF(J1372=3,'Equivalencia BH-BMPT'!$D$4,IF(J1372=4,'Equivalencia BH-BMPT'!$D$5,IF(J1372=5,'Equivalencia BH-BMPT'!$D$6,IF(J1372=6,'Equivalencia BH-BMPT'!$D$7,IF(J1372=7,'Equivalencia BH-BMPT'!$D$8,IF(J1372=8,'Equivalencia BH-BMPT'!$D$9,IF(J1372=9,'Equivalencia BH-BMPT'!$D$10,IF(J1372=10,'Equivalencia BH-BMPT'!$D$11,IF(J1372=11,'Equivalencia BH-BMPT'!$D$12,IF(J1372=12,'Equivalencia BH-BMPT'!$D$13,IF(J1372=13,'Equivalencia BH-BMPT'!$D$14,IF(J1372=14,'Equivalencia BH-BMPT'!$D$15,IF(J1372=15,'Equivalencia BH-BMPT'!$D$16,IF(J1372=16,'Equivalencia BH-BMPT'!$D$17,IF(J1372=17,'Equivalencia BH-BMPT'!$D$18,IF(J1372=18,'Equivalencia BH-BMPT'!$D$19,IF(J1372=19,'Equivalencia BH-BMPT'!$D$20,IF(J1372=20,'Equivalencia BH-BMPT'!$D$21,IF(J1372=21,'Equivalencia BH-BMPT'!$D$22,IF(J1372=22,'Equivalencia BH-BMPT'!$D$23,IF(J1372=23,'Equivalencia BH-BMPT'!#REF!,IF(J1372=24,'Equivalencia BH-BMPT'!$D$25,IF(J1372=25,'Equivalencia BH-BMPT'!$D$26,IF(J1372=26,'Equivalencia BH-BMPT'!$D$27,IF(J1372=27,'Equivalencia BH-BMPT'!$D$28,IF(J1372=28,'Equivalencia BH-BMPT'!$D$29,IF(J1372=29,'Equivalencia BH-BMPT'!$D$30,IF(J1372=30,'Equivalencia BH-BMPT'!$D$31,IF(J1372=31,'Equivalencia BH-BMPT'!$D$32,IF(J1372=32,'Equivalencia BH-BMPT'!$D$33,IF(J1372=33,'Equivalencia BH-BMPT'!$D$34,IF(J1372=34,'Equivalencia BH-BMPT'!$D$35,IF(J1372=35,'Equivalencia BH-BMPT'!$D$36,IF(J1372=36,'Equivalencia BH-BMPT'!$D$37,IF(J1372=37,'Equivalencia BH-BMPT'!$D$38,IF(J1372=38,'Equivalencia BH-BMPT'!#REF!,IF(J1372=39,'Equivalencia BH-BMPT'!$D$40,IF(J1372=40,'Equivalencia BH-BMPT'!$D$41,IF(J1372=41,'Equivalencia BH-BMPT'!$D$42,IF(J1372=42,'Equivalencia BH-BMPT'!$D$43,IF(J1372=43,'Equivalencia BH-BMPT'!$D$44,IF(J1372=44,'Equivalencia BH-BMPT'!$D$45,IF(J1372=45,'Equivalencia BH-BMPT'!$D$46,"No ha seleccionado un número de programa")))))))))))))))))))))))))))))))))))))))))))))</f>
        <v>No ha seleccionado un número de programa</v>
      </c>
      <c r="L1372" s="20"/>
      <c r="M1372" s="17"/>
      <c r="N1372" s="24"/>
      <c r="O1372" s="21"/>
      <c r="P1372" s="85"/>
      <c r="Q1372" s="22"/>
      <c r="R1372" s="22"/>
      <c r="S1372" s="22"/>
      <c r="T1372" s="22">
        <f t="shared" si="72"/>
        <v>0</v>
      </c>
      <c r="U1372" s="22"/>
      <c r="V1372" s="23"/>
      <c r="W1372" s="23"/>
      <c r="X1372" s="23"/>
      <c r="Y1372" s="17"/>
      <c r="Z1372" s="17"/>
      <c r="AA1372" s="39"/>
      <c r="AB1372" s="17"/>
      <c r="AC1372" s="17"/>
      <c r="AD1372" s="17"/>
      <c r="AE1372" s="17"/>
      <c r="AF1372" s="40" t="e">
        <f t="shared" si="73"/>
        <v>#DIV/0!</v>
      </c>
      <c r="AG1372" s="41"/>
      <c r="AH1372" s="41" t="b">
        <f t="shared" si="74"/>
        <v>1</v>
      </c>
    </row>
    <row r="1373" spans="1:34" ht="44.25" hidden="1" customHeight="1" thickBot="1" x14ac:dyDescent="0.3">
      <c r="A1373" s="17"/>
      <c r="B1373" s="17"/>
      <c r="C1373" s="3"/>
      <c r="D1373" s="17"/>
      <c r="E1373" s="3" t="str">
        <f>IF(D1373=1,'Tipo '!$B$2,IF(D1373=2,'Tipo '!$B$3,IF(D1373=3,'Tipo '!$B$4,IF(D1373=4,'Tipo '!$B$5,IF(D1373=5,'Tipo '!$B$6,IF(D1373=6,'Tipo '!$B$7,IF(D1373=7,'Tipo '!$B$8,IF(D1373=8,'Tipo '!$B$9,IF(D1373=9,'Tipo '!$B$10,IF(D1373=10,'Tipo '!$B$11,IF(D1373=11,'Tipo '!$B$12,IF(D1373=12,'Tipo '!$B$13,IF(D1373=13,'Tipo '!$B$14,IF(D1373=14,'Tipo '!$B$15,IF(D1373=15,'Tipo '!$B$16,IF(D1373=16,'Tipo '!$B$17,IF(D1373=17,'Tipo '!$B$18,IF(D1373=18,'Tipo '!$B$19,IF(D1373=19,'Tipo '!$B$20,IF(D1373=20,'Tipo '!$B$21,"No ha seleccionado un tipo de contrato válido"))))))))))))))))))))</f>
        <v>No ha seleccionado un tipo de contrato válido</v>
      </c>
      <c r="F1373" s="3"/>
      <c r="G1373" s="3"/>
      <c r="H1373" s="19"/>
      <c r="I1373" s="19"/>
      <c r="J1373" s="8"/>
      <c r="K1373" s="38" t="str">
        <f>IF(J1373=1,'Equivalencia BH-BMPT'!$D$2,IF(J1373=2,'Equivalencia BH-BMPT'!$D$3,IF(J1373=3,'Equivalencia BH-BMPT'!$D$4,IF(J1373=4,'Equivalencia BH-BMPT'!$D$5,IF(J1373=5,'Equivalencia BH-BMPT'!$D$6,IF(J1373=6,'Equivalencia BH-BMPT'!$D$7,IF(J1373=7,'Equivalencia BH-BMPT'!$D$8,IF(J1373=8,'Equivalencia BH-BMPT'!$D$9,IF(J1373=9,'Equivalencia BH-BMPT'!$D$10,IF(J1373=10,'Equivalencia BH-BMPT'!$D$11,IF(J1373=11,'Equivalencia BH-BMPT'!$D$12,IF(J1373=12,'Equivalencia BH-BMPT'!$D$13,IF(J1373=13,'Equivalencia BH-BMPT'!$D$14,IF(J1373=14,'Equivalencia BH-BMPT'!$D$15,IF(J1373=15,'Equivalencia BH-BMPT'!$D$16,IF(J1373=16,'Equivalencia BH-BMPT'!$D$17,IF(J1373=17,'Equivalencia BH-BMPT'!$D$18,IF(J1373=18,'Equivalencia BH-BMPT'!$D$19,IF(J1373=19,'Equivalencia BH-BMPT'!$D$20,IF(J1373=20,'Equivalencia BH-BMPT'!$D$21,IF(J1373=21,'Equivalencia BH-BMPT'!$D$22,IF(J1373=22,'Equivalencia BH-BMPT'!$D$23,IF(J1373=23,'Equivalencia BH-BMPT'!#REF!,IF(J1373=24,'Equivalencia BH-BMPT'!$D$25,IF(J1373=25,'Equivalencia BH-BMPT'!$D$26,IF(J1373=26,'Equivalencia BH-BMPT'!$D$27,IF(J1373=27,'Equivalencia BH-BMPT'!$D$28,IF(J1373=28,'Equivalencia BH-BMPT'!$D$29,IF(J1373=29,'Equivalencia BH-BMPT'!$D$30,IF(J1373=30,'Equivalencia BH-BMPT'!$D$31,IF(J1373=31,'Equivalencia BH-BMPT'!$D$32,IF(J1373=32,'Equivalencia BH-BMPT'!$D$33,IF(J1373=33,'Equivalencia BH-BMPT'!$D$34,IF(J1373=34,'Equivalencia BH-BMPT'!$D$35,IF(J1373=35,'Equivalencia BH-BMPT'!$D$36,IF(J1373=36,'Equivalencia BH-BMPT'!$D$37,IF(J1373=37,'Equivalencia BH-BMPT'!$D$38,IF(J1373=38,'Equivalencia BH-BMPT'!#REF!,IF(J1373=39,'Equivalencia BH-BMPT'!$D$40,IF(J1373=40,'Equivalencia BH-BMPT'!$D$41,IF(J1373=41,'Equivalencia BH-BMPT'!$D$42,IF(J1373=42,'Equivalencia BH-BMPT'!$D$43,IF(J1373=43,'Equivalencia BH-BMPT'!$D$44,IF(J1373=44,'Equivalencia BH-BMPT'!$D$45,IF(J1373=45,'Equivalencia BH-BMPT'!$D$46,"No ha seleccionado un número de programa")))))))))))))))))))))))))))))))))))))))))))))</f>
        <v>No ha seleccionado un número de programa</v>
      </c>
      <c r="L1373" s="20"/>
      <c r="M1373" s="17"/>
      <c r="N1373" s="24"/>
      <c r="O1373" s="21"/>
      <c r="P1373" s="85"/>
      <c r="Q1373" s="22"/>
      <c r="R1373" s="22"/>
      <c r="S1373" s="22"/>
      <c r="T1373" s="22">
        <f t="shared" si="72"/>
        <v>0</v>
      </c>
      <c r="U1373" s="22"/>
      <c r="V1373" s="23"/>
      <c r="W1373" s="23"/>
      <c r="X1373" s="23"/>
      <c r="Y1373" s="17"/>
      <c r="Z1373" s="17"/>
      <c r="AA1373" s="39"/>
      <c r="AB1373" s="17"/>
      <c r="AC1373" s="17"/>
      <c r="AD1373" s="17"/>
      <c r="AE1373" s="17"/>
      <c r="AF1373" s="40" t="e">
        <f t="shared" si="73"/>
        <v>#DIV/0!</v>
      </c>
      <c r="AG1373" s="41"/>
      <c r="AH1373" s="41" t="b">
        <f t="shared" si="74"/>
        <v>1</v>
      </c>
    </row>
    <row r="1374" spans="1:34" ht="44.25" hidden="1" customHeight="1" thickBot="1" x14ac:dyDescent="0.3">
      <c r="A1374" s="17"/>
      <c r="B1374" s="17"/>
      <c r="C1374" s="3"/>
      <c r="D1374" s="17"/>
      <c r="E1374" s="3" t="str">
        <f>IF(D1374=1,'Tipo '!$B$2,IF(D1374=2,'Tipo '!$B$3,IF(D1374=3,'Tipo '!$B$4,IF(D1374=4,'Tipo '!$B$5,IF(D1374=5,'Tipo '!$B$6,IF(D1374=6,'Tipo '!$B$7,IF(D1374=7,'Tipo '!$B$8,IF(D1374=8,'Tipo '!$B$9,IF(D1374=9,'Tipo '!$B$10,IF(D1374=10,'Tipo '!$B$11,IF(D1374=11,'Tipo '!$B$12,IF(D1374=12,'Tipo '!$B$13,IF(D1374=13,'Tipo '!$B$14,IF(D1374=14,'Tipo '!$B$15,IF(D1374=15,'Tipo '!$B$16,IF(D1374=16,'Tipo '!$B$17,IF(D1374=17,'Tipo '!$B$18,IF(D1374=18,'Tipo '!$B$19,IF(D1374=19,'Tipo '!$B$20,IF(D1374=20,'Tipo '!$B$21,"No ha seleccionado un tipo de contrato válido"))))))))))))))))))))</f>
        <v>No ha seleccionado un tipo de contrato válido</v>
      </c>
      <c r="F1374" s="3"/>
      <c r="G1374" s="3"/>
      <c r="H1374" s="19"/>
      <c r="I1374" s="19"/>
      <c r="J1374" s="8"/>
      <c r="K1374" s="38" t="str">
        <f>IF(J1374=1,'Equivalencia BH-BMPT'!$D$2,IF(J1374=2,'Equivalencia BH-BMPT'!$D$3,IF(J1374=3,'Equivalencia BH-BMPT'!$D$4,IF(J1374=4,'Equivalencia BH-BMPT'!$D$5,IF(J1374=5,'Equivalencia BH-BMPT'!$D$6,IF(J1374=6,'Equivalencia BH-BMPT'!$D$7,IF(J1374=7,'Equivalencia BH-BMPT'!$D$8,IF(J1374=8,'Equivalencia BH-BMPT'!$D$9,IF(J1374=9,'Equivalencia BH-BMPT'!$D$10,IF(J1374=10,'Equivalencia BH-BMPT'!$D$11,IF(J1374=11,'Equivalencia BH-BMPT'!$D$12,IF(J1374=12,'Equivalencia BH-BMPT'!$D$13,IF(J1374=13,'Equivalencia BH-BMPT'!$D$14,IF(J1374=14,'Equivalencia BH-BMPT'!$D$15,IF(J1374=15,'Equivalencia BH-BMPT'!$D$16,IF(J1374=16,'Equivalencia BH-BMPT'!$D$17,IF(J1374=17,'Equivalencia BH-BMPT'!$D$18,IF(J1374=18,'Equivalencia BH-BMPT'!$D$19,IF(J1374=19,'Equivalencia BH-BMPT'!$D$20,IF(J1374=20,'Equivalencia BH-BMPT'!$D$21,IF(J1374=21,'Equivalencia BH-BMPT'!$D$22,IF(J1374=22,'Equivalencia BH-BMPT'!$D$23,IF(J1374=23,'Equivalencia BH-BMPT'!#REF!,IF(J1374=24,'Equivalencia BH-BMPT'!$D$25,IF(J1374=25,'Equivalencia BH-BMPT'!$D$26,IF(J1374=26,'Equivalencia BH-BMPT'!$D$27,IF(J1374=27,'Equivalencia BH-BMPT'!$D$28,IF(J1374=28,'Equivalencia BH-BMPT'!$D$29,IF(J1374=29,'Equivalencia BH-BMPT'!$D$30,IF(J1374=30,'Equivalencia BH-BMPT'!$D$31,IF(J1374=31,'Equivalencia BH-BMPT'!$D$32,IF(J1374=32,'Equivalencia BH-BMPT'!$D$33,IF(J1374=33,'Equivalencia BH-BMPT'!$D$34,IF(J1374=34,'Equivalencia BH-BMPT'!$D$35,IF(J1374=35,'Equivalencia BH-BMPT'!$D$36,IF(J1374=36,'Equivalencia BH-BMPT'!$D$37,IF(J1374=37,'Equivalencia BH-BMPT'!$D$38,IF(J1374=38,'Equivalencia BH-BMPT'!#REF!,IF(J1374=39,'Equivalencia BH-BMPT'!$D$40,IF(J1374=40,'Equivalencia BH-BMPT'!$D$41,IF(J1374=41,'Equivalencia BH-BMPT'!$D$42,IF(J1374=42,'Equivalencia BH-BMPT'!$D$43,IF(J1374=43,'Equivalencia BH-BMPT'!$D$44,IF(J1374=44,'Equivalencia BH-BMPT'!$D$45,IF(J1374=45,'Equivalencia BH-BMPT'!$D$46,"No ha seleccionado un número de programa")))))))))))))))))))))))))))))))))))))))))))))</f>
        <v>No ha seleccionado un número de programa</v>
      </c>
      <c r="L1374" s="20"/>
      <c r="M1374" s="17"/>
      <c r="N1374" s="24"/>
      <c r="O1374" s="21"/>
      <c r="P1374" s="85"/>
      <c r="Q1374" s="22"/>
      <c r="R1374" s="22"/>
      <c r="S1374" s="22"/>
      <c r="T1374" s="22">
        <f t="shared" si="72"/>
        <v>0</v>
      </c>
      <c r="U1374" s="22"/>
      <c r="V1374" s="23"/>
      <c r="W1374" s="23"/>
      <c r="X1374" s="23"/>
      <c r="Y1374" s="17"/>
      <c r="Z1374" s="17"/>
      <c r="AA1374" s="39"/>
      <c r="AB1374" s="17"/>
      <c r="AC1374" s="17"/>
      <c r="AD1374" s="17"/>
      <c r="AE1374" s="17"/>
      <c r="AF1374" s="40" t="e">
        <f t="shared" si="73"/>
        <v>#DIV/0!</v>
      </c>
      <c r="AG1374" s="41"/>
      <c r="AH1374" s="41" t="b">
        <f t="shared" si="74"/>
        <v>1</v>
      </c>
    </row>
    <row r="1375" spans="1:34" ht="44.25" hidden="1" customHeight="1" thickBot="1" x14ac:dyDescent="0.3">
      <c r="A1375" s="17"/>
      <c r="B1375" s="17"/>
      <c r="C1375" s="3"/>
      <c r="D1375" s="17"/>
      <c r="E1375" s="3" t="str">
        <f>IF(D1375=1,'Tipo '!$B$2,IF(D1375=2,'Tipo '!$B$3,IF(D1375=3,'Tipo '!$B$4,IF(D1375=4,'Tipo '!$B$5,IF(D1375=5,'Tipo '!$B$6,IF(D1375=6,'Tipo '!$B$7,IF(D1375=7,'Tipo '!$B$8,IF(D1375=8,'Tipo '!$B$9,IF(D1375=9,'Tipo '!$B$10,IF(D1375=10,'Tipo '!$B$11,IF(D1375=11,'Tipo '!$B$12,IF(D1375=12,'Tipo '!$B$13,IF(D1375=13,'Tipo '!$B$14,IF(D1375=14,'Tipo '!$B$15,IF(D1375=15,'Tipo '!$B$16,IF(D1375=16,'Tipo '!$B$17,IF(D1375=17,'Tipo '!$B$18,IF(D1375=18,'Tipo '!$B$19,IF(D1375=19,'Tipo '!$B$20,IF(D1375=20,'Tipo '!$B$21,"No ha seleccionado un tipo de contrato válido"))))))))))))))))))))</f>
        <v>No ha seleccionado un tipo de contrato válido</v>
      </c>
      <c r="F1375" s="3"/>
      <c r="G1375" s="3"/>
      <c r="H1375" s="19"/>
      <c r="I1375" s="19"/>
      <c r="J1375" s="8"/>
      <c r="K1375" s="38" t="str">
        <f>IF(J1375=1,'Equivalencia BH-BMPT'!$D$2,IF(J1375=2,'Equivalencia BH-BMPT'!$D$3,IF(J1375=3,'Equivalencia BH-BMPT'!$D$4,IF(J1375=4,'Equivalencia BH-BMPT'!$D$5,IF(J1375=5,'Equivalencia BH-BMPT'!$D$6,IF(J1375=6,'Equivalencia BH-BMPT'!$D$7,IF(J1375=7,'Equivalencia BH-BMPT'!$D$8,IF(J1375=8,'Equivalencia BH-BMPT'!$D$9,IF(J1375=9,'Equivalencia BH-BMPT'!$D$10,IF(J1375=10,'Equivalencia BH-BMPT'!$D$11,IF(J1375=11,'Equivalencia BH-BMPT'!$D$12,IF(J1375=12,'Equivalencia BH-BMPT'!$D$13,IF(J1375=13,'Equivalencia BH-BMPT'!$D$14,IF(J1375=14,'Equivalencia BH-BMPT'!$D$15,IF(J1375=15,'Equivalencia BH-BMPT'!$D$16,IF(J1375=16,'Equivalencia BH-BMPT'!$D$17,IF(J1375=17,'Equivalencia BH-BMPT'!$D$18,IF(J1375=18,'Equivalencia BH-BMPT'!$D$19,IF(J1375=19,'Equivalencia BH-BMPT'!$D$20,IF(J1375=20,'Equivalencia BH-BMPT'!$D$21,IF(J1375=21,'Equivalencia BH-BMPT'!$D$22,IF(J1375=22,'Equivalencia BH-BMPT'!$D$23,IF(J1375=23,'Equivalencia BH-BMPT'!#REF!,IF(J1375=24,'Equivalencia BH-BMPT'!$D$25,IF(J1375=25,'Equivalencia BH-BMPT'!$D$26,IF(J1375=26,'Equivalencia BH-BMPT'!$D$27,IF(J1375=27,'Equivalencia BH-BMPT'!$D$28,IF(J1375=28,'Equivalencia BH-BMPT'!$D$29,IF(J1375=29,'Equivalencia BH-BMPT'!$D$30,IF(J1375=30,'Equivalencia BH-BMPT'!$D$31,IF(J1375=31,'Equivalencia BH-BMPT'!$D$32,IF(J1375=32,'Equivalencia BH-BMPT'!$D$33,IF(J1375=33,'Equivalencia BH-BMPT'!$D$34,IF(J1375=34,'Equivalencia BH-BMPT'!$D$35,IF(J1375=35,'Equivalencia BH-BMPT'!$D$36,IF(J1375=36,'Equivalencia BH-BMPT'!$D$37,IF(J1375=37,'Equivalencia BH-BMPT'!$D$38,IF(J1375=38,'Equivalencia BH-BMPT'!#REF!,IF(J1375=39,'Equivalencia BH-BMPT'!$D$40,IF(J1375=40,'Equivalencia BH-BMPT'!$D$41,IF(J1375=41,'Equivalencia BH-BMPT'!$D$42,IF(J1375=42,'Equivalencia BH-BMPT'!$D$43,IF(J1375=43,'Equivalencia BH-BMPT'!$D$44,IF(J1375=44,'Equivalencia BH-BMPT'!$D$45,IF(J1375=45,'Equivalencia BH-BMPT'!$D$46,"No ha seleccionado un número de programa")))))))))))))))))))))))))))))))))))))))))))))</f>
        <v>No ha seleccionado un número de programa</v>
      </c>
      <c r="L1375" s="20"/>
      <c r="M1375" s="17"/>
      <c r="N1375" s="24"/>
      <c r="O1375" s="21"/>
      <c r="P1375" s="85"/>
      <c r="Q1375" s="22"/>
      <c r="R1375" s="22"/>
      <c r="S1375" s="22"/>
      <c r="T1375" s="22">
        <f t="shared" si="72"/>
        <v>0</v>
      </c>
      <c r="U1375" s="22"/>
      <c r="V1375" s="23"/>
      <c r="W1375" s="23"/>
      <c r="X1375" s="23"/>
      <c r="Y1375" s="17"/>
      <c r="Z1375" s="17"/>
      <c r="AA1375" s="39"/>
      <c r="AB1375" s="17"/>
      <c r="AC1375" s="17"/>
      <c r="AD1375" s="17"/>
      <c r="AE1375" s="17"/>
      <c r="AF1375" s="40" t="e">
        <f t="shared" si="73"/>
        <v>#DIV/0!</v>
      </c>
      <c r="AG1375" s="41"/>
      <c r="AH1375" s="41" t="b">
        <f t="shared" si="74"/>
        <v>1</v>
      </c>
    </row>
    <row r="1376" spans="1:34" ht="44.25" hidden="1" customHeight="1" thickBot="1" x14ac:dyDescent="0.3">
      <c r="A1376" s="17"/>
      <c r="B1376" s="17"/>
      <c r="C1376" s="3"/>
      <c r="D1376" s="17"/>
      <c r="E1376" s="3" t="str">
        <f>IF(D1376=1,'Tipo '!$B$2,IF(D1376=2,'Tipo '!$B$3,IF(D1376=3,'Tipo '!$B$4,IF(D1376=4,'Tipo '!$B$5,IF(D1376=5,'Tipo '!$B$6,IF(D1376=6,'Tipo '!$B$7,IF(D1376=7,'Tipo '!$B$8,IF(D1376=8,'Tipo '!$B$9,IF(D1376=9,'Tipo '!$B$10,IF(D1376=10,'Tipo '!$B$11,IF(D1376=11,'Tipo '!$B$12,IF(D1376=12,'Tipo '!$B$13,IF(D1376=13,'Tipo '!$B$14,IF(D1376=14,'Tipo '!$B$15,IF(D1376=15,'Tipo '!$B$16,IF(D1376=16,'Tipo '!$B$17,IF(D1376=17,'Tipo '!$B$18,IF(D1376=18,'Tipo '!$B$19,IF(D1376=19,'Tipo '!$B$20,IF(D1376=20,'Tipo '!$B$21,"No ha seleccionado un tipo de contrato válido"))))))))))))))))))))</f>
        <v>No ha seleccionado un tipo de contrato válido</v>
      </c>
      <c r="F1376" s="3"/>
      <c r="G1376" s="3"/>
      <c r="H1376" s="19"/>
      <c r="I1376" s="19"/>
      <c r="J1376" s="8"/>
      <c r="K1376" s="38" t="str">
        <f>IF(J1376=1,'Equivalencia BH-BMPT'!$D$2,IF(J1376=2,'Equivalencia BH-BMPT'!$D$3,IF(J1376=3,'Equivalencia BH-BMPT'!$D$4,IF(J1376=4,'Equivalencia BH-BMPT'!$D$5,IF(J1376=5,'Equivalencia BH-BMPT'!$D$6,IF(J1376=6,'Equivalencia BH-BMPT'!$D$7,IF(J1376=7,'Equivalencia BH-BMPT'!$D$8,IF(J1376=8,'Equivalencia BH-BMPT'!$D$9,IF(J1376=9,'Equivalencia BH-BMPT'!$D$10,IF(J1376=10,'Equivalencia BH-BMPT'!$D$11,IF(J1376=11,'Equivalencia BH-BMPT'!$D$12,IF(J1376=12,'Equivalencia BH-BMPT'!$D$13,IF(J1376=13,'Equivalencia BH-BMPT'!$D$14,IF(J1376=14,'Equivalencia BH-BMPT'!$D$15,IF(J1376=15,'Equivalencia BH-BMPT'!$D$16,IF(J1376=16,'Equivalencia BH-BMPT'!$D$17,IF(J1376=17,'Equivalencia BH-BMPT'!$D$18,IF(J1376=18,'Equivalencia BH-BMPT'!$D$19,IF(J1376=19,'Equivalencia BH-BMPT'!$D$20,IF(J1376=20,'Equivalencia BH-BMPT'!$D$21,IF(J1376=21,'Equivalencia BH-BMPT'!$D$22,IF(J1376=22,'Equivalencia BH-BMPT'!$D$23,IF(J1376=23,'Equivalencia BH-BMPT'!#REF!,IF(J1376=24,'Equivalencia BH-BMPT'!$D$25,IF(J1376=25,'Equivalencia BH-BMPT'!$D$26,IF(J1376=26,'Equivalencia BH-BMPT'!$D$27,IF(J1376=27,'Equivalencia BH-BMPT'!$D$28,IF(J1376=28,'Equivalencia BH-BMPT'!$D$29,IF(J1376=29,'Equivalencia BH-BMPT'!$D$30,IF(J1376=30,'Equivalencia BH-BMPT'!$D$31,IF(J1376=31,'Equivalencia BH-BMPT'!$D$32,IF(J1376=32,'Equivalencia BH-BMPT'!$D$33,IF(J1376=33,'Equivalencia BH-BMPT'!$D$34,IF(J1376=34,'Equivalencia BH-BMPT'!$D$35,IF(J1376=35,'Equivalencia BH-BMPT'!$D$36,IF(J1376=36,'Equivalencia BH-BMPT'!$D$37,IF(J1376=37,'Equivalencia BH-BMPT'!$D$38,IF(J1376=38,'Equivalencia BH-BMPT'!#REF!,IF(J1376=39,'Equivalencia BH-BMPT'!$D$40,IF(J1376=40,'Equivalencia BH-BMPT'!$D$41,IF(J1376=41,'Equivalencia BH-BMPT'!$D$42,IF(J1376=42,'Equivalencia BH-BMPT'!$D$43,IF(J1376=43,'Equivalencia BH-BMPT'!$D$44,IF(J1376=44,'Equivalencia BH-BMPT'!$D$45,IF(J1376=45,'Equivalencia BH-BMPT'!$D$46,"No ha seleccionado un número de programa")))))))))))))))))))))))))))))))))))))))))))))</f>
        <v>No ha seleccionado un número de programa</v>
      </c>
      <c r="L1376" s="20"/>
      <c r="M1376" s="17"/>
      <c r="N1376" s="24"/>
      <c r="O1376" s="21"/>
      <c r="P1376" s="85"/>
      <c r="Q1376" s="22"/>
      <c r="R1376" s="22"/>
      <c r="S1376" s="22"/>
      <c r="T1376" s="22">
        <f t="shared" si="72"/>
        <v>0</v>
      </c>
      <c r="U1376" s="22"/>
      <c r="V1376" s="23"/>
      <c r="W1376" s="23"/>
      <c r="X1376" s="23"/>
      <c r="Y1376" s="17"/>
      <c r="Z1376" s="17"/>
      <c r="AA1376" s="39"/>
      <c r="AB1376" s="17"/>
      <c r="AC1376" s="17"/>
      <c r="AD1376" s="17"/>
      <c r="AE1376" s="17"/>
      <c r="AF1376" s="40" t="e">
        <f t="shared" si="73"/>
        <v>#DIV/0!</v>
      </c>
      <c r="AG1376" s="41"/>
      <c r="AH1376" s="41" t="b">
        <f t="shared" si="74"/>
        <v>1</v>
      </c>
    </row>
    <row r="1377" spans="1:34" ht="44.25" hidden="1" customHeight="1" thickBot="1" x14ac:dyDescent="0.3">
      <c r="A1377" s="17"/>
      <c r="B1377" s="17"/>
      <c r="C1377" s="3"/>
      <c r="D1377" s="17"/>
      <c r="E1377" s="3" t="str">
        <f>IF(D1377=1,'Tipo '!$B$2,IF(D1377=2,'Tipo '!$B$3,IF(D1377=3,'Tipo '!$B$4,IF(D1377=4,'Tipo '!$B$5,IF(D1377=5,'Tipo '!$B$6,IF(D1377=6,'Tipo '!$B$7,IF(D1377=7,'Tipo '!$B$8,IF(D1377=8,'Tipo '!$B$9,IF(D1377=9,'Tipo '!$B$10,IF(D1377=10,'Tipo '!$B$11,IF(D1377=11,'Tipo '!$B$12,IF(D1377=12,'Tipo '!$B$13,IF(D1377=13,'Tipo '!$B$14,IF(D1377=14,'Tipo '!$B$15,IF(D1377=15,'Tipo '!$B$16,IF(D1377=16,'Tipo '!$B$17,IF(D1377=17,'Tipo '!$B$18,IF(D1377=18,'Tipo '!$B$19,IF(D1377=19,'Tipo '!$B$20,IF(D1377=20,'Tipo '!$B$21,"No ha seleccionado un tipo de contrato válido"))))))))))))))))))))</f>
        <v>No ha seleccionado un tipo de contrato válido</v>
      </c>
      <c r="F1377" s="3"/>
      <c r="G1377" s="3"/>
      <c r="H1377" s="19"/>
      <c r="I1377" s="19"/>
      <c r="J1377" s="8"/>
      <c r="K1377" s="38" t="str">
        <f>IF(J1377=1,'Equivalencia BH-BMPT'!$D$2,IF(J1377=2,'Equivalencia BH-BMPT'!$D$3,IF(J1377=3,'Equivalencia BH-BMPT'!$D$4,IF(J1377=4,'Equivalencia BH-BMPT'!$D$5,IF(J1377=5,'Equivalencia BH-BMPT'!$D$6,IF(J1377=6,'Equivalencia BH-BMPT'!$D$7,IF(J1377=7,'Equivalencia BH-BMPT'!$D$8,IF(J1377=8,'Equivalencia BH-BMPT'!$D$9,IF(J1377=9,'Equivalencia BH-BMPT'!$D$10,IF(J1377=10,'Equivalencia BH-BMPT'!$D$11,IF(J1377=11,'Equivalencia BH-BMPT'!$D$12,IF(J1377=12,'Equivalencia BH-BMPT'!$D$13,IF(J1377=13,'Equivalencia BH-BMPT'!$D$14,IF(J1377=14,'Equivalencia BH-BMPT'!$D$15,IF(J1377=15,'Equivalencia BH-BMPT'!$D$16,IF(J1377=16,'Equivalencia BH-BMPT'!$D$17,IF(J1377=17,'Equivalencia BH-BMPT'!$D$18,IF(J1377=18,'Equivalencia BH-BMPT'!$D$19,IF(J1377=19,'Equivalencia BH-BMPT'!$D$20,IF(J1377=20,'Equivalencia BH-BMPT'!$D$21,IF(J1377=21,'Equivalencia BH-BMPT'!$D$22,IF(J1377=22,'Equivalencia BH-BMPT'!$D$23,IF(J1377=23,'Equivalencia BH-BMPT'!#REF!,IF(J1377=24,'Equivalencia BH-BMPT'!$D$25,IF(J1377=25,'Equivalencia BH-BMPT'!$D$26,IF(J1377=26,'Equivalencia BH-BMPT'!$D$27,IF(J1377=27,'Equivalencia BH-BMPT'!$D$28,IF(J1377=28,'Equivalencia BH-BMPT'!$D$29,IF(J1377=29,'Equivalencia BH-BMPT'!$D$30,IF(J1377=30,'Equivalencia BH-BMPT'!$D$31,IF(J1377=31,'Equivalencia BH-BMPT'!$D$32,IF(J1377=32,'Equivalencia BH-BMPT'!$D$33,IF(J1377=33,'Equivalencia BH-BMPT'!$D$34,IF(J1377=34,'Equivalencia BH-BMPT'!$D$35,IF(J1377=35,'Equivalencia BH-BMPT'!$D$36,IF(J1377=36,'Equivalencia BH-BMPT'!$D$37,IF(J1377=37,'Equivalencia BH-BMPT'!$D$38,IF(J1377=38,'Equivalencia BH-BMPT'!#REF!,IF(J1377=39,'Equivalencia BH-BMPT'!$D$40,IF(J1377=40,'Equivalencia BH-BMPT'!$D$41,IF(J1377=41,'Equivalencia BH-BMPT'!$D$42,IF(J1377=42,'Equivalencia BH-BMPT'!$D$43,IF(J1377=43,'Equivalencia BH-BMPT'!$D$44,IF(J1377=44,'Equivalencia BH-BMPT'!$D$45,IF(J1377=45,'Equivalencia BH-BMPT'!$D$46,"No ha seleccionado un número de programa")))))))))))))))))))))))))))))))))))))))))))))</f>
        <v>No ha seleccionado un número de programa</v>
      </c>
      <c r="L1377" s="20"/>
      <c r="M1377" s="17"/>
      <c r="N1377" s="24"/>
      <c r="O1377" s="21"/>
      <c r="P1377" s="85"/>
      <c r="Q1377" s="22"/>
      <c r="R1377" s="22"/>
      <c r="S1377" s="22"/>
      <c r="T1377" s="22">
        <f t="shared" si="72"/>
        <v>0</v>
      </c>
      <c r="U1377" s="22"/>
      <c r="V1377" s="23"/>
      <c r="W1377" s="23"/>
      <c r="X1377" s="23"/>
      <c r="Y1377" s="17"/>
      <c r="Z1377" s="17"/>
      <c r="AA1377" s="39"/>
      <c r="AB1377" s="17"/>
      <c r="AC1377" s="17"/>
      <c r="AD1377" s="17"/>
      <c r="AE1377" s="17"/>
      <c r="AF1377" s="40" t="e">
        <f t="shared" si="73"/>
        <v>#DIV/0!</v>
      </c>
      <c r="AG1377" s="41"/>
      <c r="AH1377" s="41" t="b">
        <f t="shared" si="74"/>
        <v>1</v>
      </c>
    </row>
    <row r="1378" spans="1:34" ht="44.25" hidden="1" customHeight="1" thickBot="1" x14ac:dyDescent="0.3">
      <c r="A1378" s="17"/>
      <c r="B1378" s="17"/>
      <c r="C1378" s="3"/>
      <c r="D1378" s="17"/>
      <c r="E1378" s="3" t="str">
        <f>IF(D1378=1,'Tipo '!$B$2,IF(D1378=2,'Tipo '!$B$3,IF(D1378=3,'Tipo '!$B$4,IF(D1378=4,'Tipo '!$B$5,IF(D1378=5,'Tipo '!$B$6,IF(D1378=6,'Tipo '!$B$7,IF(D1378=7,'Tipo '!$B$8,IF(D1378=8,'Tipo '!$B$9,IF(D1378=9,'Tipo '!$B$10,IF(D1378=10,'Tipo '!$B$11,IF(D1378=11,'Tipo '!$B$12,IF(D1378=12,'Tipo '!$B$13,IF(D1378=13,'Tipo '!$B$14,IF(D1378=14,'Tipo '!$B$15,IF(D1378=15,'Tipo '!$B$16,IF(D1378=16,'Tipo '!$B$17,IF(D1378=17,'Tipo '!$B$18,IF(D1378=18,'Tipo '!$B$19,IF(D1378=19,'Tipo '!$B$20,IF(D1378=20,'Tipo '!$B$21,"No ha seleccionado un tipo de contrato válido"))))))))))))))))))))</f>
        <v>No ha seleccionado un tipo de contrato válido</v>
      </c>
      <c r="F1378" s="3"/>
      <c r="G1378" s="3"/>
      <c r="H1378" s="19"/>
      <c r="I1378" s="19"/>
      <c r="J1378" s="8"/>
      <c r="K1378" s="38" t="str">
        <f>IF(J1378=1,'Equivalencia BH-BMPT'!$D$2,IF(J1378=2,'Equivalencia BH-BMPT'!$D$3,IF(J1378=3,'Equivalencia BH-BMPT'!$D$4,IF(J1378=4,'Equivalencia BH-BMPT'!$D$5,IF(J1378=5,'Equivalencia BH-BMPT'!$D$6,IF(J1378=6,'Equivalencia BH-BMPT'!$D$7,IF(J1378=7,'Equivalencia BH-BMPT'!$D$8,IF(J1378=8,'Equivalencia BH-BMPT'!$D$9,IF(J1378=9,'Equivalencia BH-BMPT'!$D$10,IF(J1378=10,'Equivalencia BH-BMPT'!$D$11,IF(J1378=11,'Equivalencia BH-BMPT'!$D$12,IF(J1378=12,'Equivalencia BH-BMPT'!$D$13,IF(J1378=13,'Equivalencia BH-BMPT'!$D$14,IF(J1378=14,'Equivalencia BH-BMPT'!$D$15,IF(J1378=15,'Equivalencia BH-BMPT'!$D$16,IF(J1378=16,'Equivalencia BH-BMPT'!$D$17,IF(J1378=17,'Equivalencia BH-BMPT'!$D$18,IF(J1378=18,'Equivalencia BH-BMPT'!$D$19,IF(J1378=19,'Equivalencia BH-BMPT'!$D$20,IF(J1378=20,'Equivalencia BH-BMPT'!$D$21,IF(J1378=21,'Equivalencia BH-BMPT'!$D$22,IF(J1378=22,'Equivalencia BH-BMPT'!$D$23,IF(J1378=23,'Equivalencia BH-BMPT'!#REF!,IF(J1378=24,'Equivalencia BH-BMPT'!$D$25,IF(J1378=25,'Equivalencia BH-BMPT'!$D$26,IF(J1378=26,'Equivalencia BH-BMPT'!$D$27,IF(J1378=27,'Equivalencia BH-BMPT'!$D$28,IF(J1378=28,'Equivalencia BH-BMPT'!$D$29,IF(J1378=29,'Equivalencia BH-BMPT'!$D$30,IF(J1378=30,'Equivalencia BH-BMPT'!$D$31,IF(J1378=31,'Equivalencia BH-BMPT'!$D$32,IF(J1378=32,'Equivalencia BH-BMPT'!$D$33,IF(J1378=33,'Equivalencia BH-BMPT'!$D$34,IF(J1378=34,'Equivalencia BH-BMPT'!$D$35,IF(J1378=35,'Equivalencia BH-BMPT'!$D$36,IF(J1378=36,'Equivalencia BH-BMPT'!$D$37,IF(J1378=37,'Equivalencia BH-BMPT'!$D$38,IF(J1378=38,'Equivalencia BH-BMPT'!#REF!,IF(J1378=39,'Equivalencia BH-BMPT'!$D$40,IF(J1378=40,'Equivalencia BH-BMPT'!$D$41,IF(J1378=41,'Equivalencia BH-BMPT'!$D$42,IF(J1378=42,'Equivalencia BH-BMPT'!$D$43,IF(J1378=43,'Equivalencia BH-BMPT'!$D$44,IF(J1378=44,'Equivalencia BH-BMPT'!$D$45,IF(J1378=45,'Equivalencia BH-BMPT'!$D$46,"No ha seleccionado un número de programa")))))))))))))))))))))))))))))))))))))))))))))</f>
        <v>No ha seleccionado un número de programa</v>
      </c>
      <c r="L1378" s="20"/>
      <c r="M1378" s="17"/>
      <c r="N1378" s="24"/>
      <c r="O1378" s="21"/>
      <c r="P1378" s="85"/>
      <c r="Q1378" s="22"/>
      <c r="R1378" s="22"/>
      <c r="S1378" s="22"/>
      <c r="T1378" s="22">
        <f t="shared" si="72"/>
        <v>0</v>
      </c>
      <c r="U1378" s="22"/>
      <c r="V1378" s="23"/>
      <c r="W1378" s="23"/>
      <c r="X1378" s="23"/>
      <c r="Y1378" s="17"/>
      <c r="Z1378" s="17"/>
      <c r="AA1378" s="39"/>
      <c r="AB1378" s="17"/>
      <c r="AC1378" s="17"/>
      <c r="AD1378" s="17"/>
      <c r="AE1378" s="17"/>
      <c r="AF1378" s="40" t="e">
        <f t="shared" si="73"/>
        <v>#DIV/0!</v>
      </c>
      <c r="AG1378" s="41"/>
      <c r="AH1378" s="41" t="b">
        <f t="shared" si="74"/>
        <v>1</v>
      </c>
    </row>
    <row r="1379" spans="1:34" ht="44.25" hidden="1" customHeight="1" thickBot="1" x14ac:dyDescent="0.3">
      <c r="A1379" s="17"/>
      <c r="B1379" s="17"/>
      <c r="C1379" s="3"/>
      <c r="D1379" s="17"/>
      <c r="E1379" s="3" t="str">
        <f>IF(D1379=1,'Tipo '!$B$2,IF(D1379=2,'Tipo '!$B$3,IF(D1379=3,'Tipo '!$B$4,IF(D1379=4,'Tipo '!$B$5,IF(D1379=5,'Tipo '!$B$6,IF(D1379=6,'Tipo '!$B$7,IF(D1379=7,'Tipo '!$B$8,IF(D1379=8,'Tipo '!$B$9,IF(D1379=9,'Tipo '!$B$10,IF(D1379=10,'Tipo '!$B$11,IF(D1379=11,'Tipo '!$B$12,IF(D1379=12,'Tipo '!$B$13,IF(D1379=13,'Tipo '!$B$14,IF(D1379=14,'Tipo '!$B$15,IF(D1379=15,'Tipo '!$B$16,IF(D1379=16,'Tipo '!$B$17,IF(D1379=17,'Tipo '!$B$18,IF(D1379=18,'Tipo '!$B$19,IF(D1379=19,'Tipo '!$B$20,IF(D1379=20,'Tipo '!$B$21,"No ha seleccionado un tipo de contrato válido"))))))))))))))))))))</f>
        <v>No ha seleccionado un tipo de contrato válido</v>
      </c>
      <c r="F1379" s="3"/>
      <c r="G1379" s="3"/>
      <c r="H1379" s="19"/>
      <c r="I1379" s="19"/>
      <c r="J1379" s="8"/>
      <c r="K1379" s="38" t="str">
        <f>IF(J1379=1,'Equivalencia BH-BMPT'!$D$2,IF(J1379=2,'Equivalencia BH-BMPT'!$D$3,IF(J1379=3,'Equivalencia BH-BMPT'!$D$4,IF(J1379=4,'Equivalencia BH-BMPT'!$D$5,IF(J1379=5,'Equivalencia BH-BMPT'!$D$6,IF(J1379=6,'Equivalencia BH-BMPT'!$D$7,IF(J1379=7,'Equivalencia BH-BMPT'!$D$8,IF(J1379=8,'Equivalencia BH-BMPT'!$D$9,IF(J1379=9,'Equivalencia BH-BMPT'!$D$10,IF(J1379=10,'Equivalencia BH-BMPT'!$D$11,IF(J1379=11,'Equivalencia BH-BMPT'!$D$12,IF(J1379=12,'Equivalencia BH-BMPT'!$D$13,IF(J1379=13,'Equivalencia BH-BMPT'!$D$14,IF(J1379=14,'Equivalencia BH-BMPT'!$D$15,IF(J1379=15,'Equivalencia BH-BMPT'!$D$16,IF(J1379=16,'Equivalencia BH-BMPT'!$D$17,IF(J1379=17,'Equivalencia BH-BMPT'!$D$18,IF(J1379=18,'Equivalencia BH-BMPT'!$D$19,IF(J1379=19,'Equivalencia BH-BMPT'!$D$20,IF(J1379=20,'Equivalencia BH-BMPT'!$D$21,IF(J1379=21,'Equivalencia BH-BMPT'!$D$22,IF(J1379=22,'Equivalencia BH-BMPT'!$D$23,IF(J1379=23,'Equivalencia BH-BMPT'!#REF!,IF(J1379=24,'Equivalencia BH-BMPT'!$D$25,IF(J1379=25,'Equivalencia BH-BMPT'!$D$26,IF(J1379=26,'Equivalencia BH-BMPT'!$D$27,IF(J1379=27,'Equivalencia BH-BMPT'!$D$28,IF(J1379=28,'Equivalencia BH-BMPT'!$D$29,IF(J1379=29,'Equivalencia BH-BMPT'!$D$30,IF(J1379=30,'Equivalencia BH-BMPT'!$D$31,IF(J1379=31,'Equivalencia BH-BMPT'!$D$32,IF(J1379=32,'Equivalencia BH-BMPT'!$D$33,IF(J1379=33,'Equivalencia BH-BMPT'!$D$34,IF(J1379=34,'Equivalencia BH-BMPT'!$D$35,IF(J1379=35,'Equivalencia BH-BMPT'!$D$36,IF(J1379=36,'Equivalencia BH-BMPT'!$D$37,IF(J1379=37,'Equivalencia BH-BMPT'!$D$38,IF(J1379=38,'Equivalencia BH-BMPT'!#REF!,IF(J1379=39,'Equivalencia BH-BMPT'!$D$40,IF(J1379=40,'Equivalencia BH-BMPT'!$D$41,IF(J1379=41,'Equivalencia BH-BMPT'!$D$42,IF(J1379=42,'Equivalencia BH-BMPT'!$D$43,IF(J1379=43,'Equivalencia BH-BMPT'!$D$44,IF(J1379=44,'Equivalencia BH-BMPT'!$D$45,IF(J1379=45,'Equivalencia BH-BMPT'!$D$46,"No ha seleccionado un número de programa")))))))))))))))))))))))))))))))))))))))))))))</f>
        <v>No ha seleccionado un número de programa</v>
      </c>
      <c r="L1379" s="20"/>
      <c r="M1379" s="17"/>
      <c r="N1379" s="24"/>
      <c r="O1379" s="21"/>
      <c r="P1379" s="85"/>
      <c r="Q1379" s="22"/>
      <c r="R1379" s="22"/>
      <c r="S1379" s="22"/>
      <c r="T1379" s="22">
        <f t="shared" si="72"/>
        <v>0</v>
      </c>
      <c r="U1379" s="22"/>
      <c r="V1379" s="23"/>
      <c r="W1379" s="23"/>
      <c r="X1379" s="23"/>
      <c r="Y1379" s="17"/>
      <c r="Z1379" s="17"/>
      <c r="AA1379" s="39"/>
      <c r="AB1379" s="17"/>
      <c r="AC1379" s="17"/>
      <c r="AD1379" s="17"/>
      <c r="AE1379" s="17"/>
      <c r="AF1379" s="40" t="e">
        <f t="shared" si="73"/>
        <v>#DIV/0!</v>
      </c>
      <c r="AG1379" s="41"/>
      <c r="AH1379" s="41" t="b">
        <f t="shared" si="74"/>
        <v>1</v>
      </c>
    </row>
    <row r="1380" spans="1:34" ht="44.25" hidden="1" customHeight="1" thickBot="1" x14ac:dyDescent="0.3">
      <c r="A1380" s="17"/>
      <c r="B1380" s="17"/>
      <c r="C1380" s="3"/>
      <c r="D1380" s="17"/>
      <c r="E1380" s="3" t="str">
        <f>IF(D1380=1,'Tipo '!$B$2,IF(D1380=2,'Tipo '!$B$3,IF(D1380=3,'Tipo '!$B$4,IF(D1380=4,'Tipo '!$B$5,IF(D1380=5,'Tipo '!$B$6,IF(D1380=6,'Tipo '!$B$7,IF(D1380=7,'Tipo '!$B$8,IF(D1380=8,'Tipo '!$B$9,IF(D1380=9,'Tipo '!$B$10,IF(D1380=10,'Tipo '!$B$11,IF(D1380=11,'Tipo '!$B$12,IF(D1380=12,'Tipo '!$B$13,IF(D1380=13,'Tipo '!$B$14,IF(D1380=14,'Tipo '!$B$15,IF(D1380=15,'Tipo '!$B$16,IF(D1380=16,'Tipo '!$B$17,IF(D1380=17,'Tipo '!$B$18,IF(D1380=18,'Tipo '!$B$19,IF(D1380=19,'Tipo '!$B$20,IF(D1380=20,'Tipo '!$B$21,"No ha seleccionado un tipo de contrato válido"))))))))))))))))))))</f>
        <v>No ha seleccionado un tipo de contrato válido</v>
      </c>
      <c r="F1380" s="3"/>
      <c r="G1380" s="3"/>
      <c r="H1380" s="19"/>
      <c r="I1380" s="19"/>
      <c r="J1380" s="8"/>
      <c r="K1380" s="38" t="str">
        <f>IF(J1380=1,'Equivalencia BH-BMPT'!$D$2,IF(J1380=2,'Equivalencia BH-BMPT'!$D$3,IF(J1380=3,'Equivalencia BH-BMPT'!$D$4,IF(J1380=4,'Equivalencia BH-BMPT'!$D$5,IF(J1380=5,'Equivalencia BH-BMPT'!$D$6,IF(J1380=6,'Equivalencia BH-BMPT'!$D$7,IF(J1380=7,'Equivalencia BH-BMPT'!$D$8,IF(J1380=8,'Equivalencia BH-BMPT'!$D$9,IF(J1380=9,'Equivalencia BH-BMPT'!$D$10,IF(J1380=10,'Equivalencia BH-BMPT'!$D$11,IF(J1380=11,'Equivalencia BH-BMPT'!$D$12,IF(J1380=12,'Equivalencia BH-BMPT'!$D$13,IF(J1380=13,'Equivalencia BH-BMPT'!$D$14,IF(J1380=14,'Equivalencia BH-BMPT'!$D$15,IF(J1380=15,'Equivalencia BH-BMPT'!$D$16,IF(J1380=16,'Equivalencia BH-BMPT'!$D$17,IF(J1380=17,'Equivalencia BH-BMPT'!$D$18,IF(J1380=18,'Equivalencia BH-BMPT'!$D$19,IF(J1380=19,'Equivalencia BH-BMPT'!$D$20,IF(J1380=20,'Equivalencia BH-BMPT'!$D$21,IF(J1380=21,'Equivalencia BH-BMPT'!$D$22,IF(J1380=22,'Equivalencia BH-BMPT'!$D$23,IF(J1380=23,'Equivalencia BH-BMPT'!#REF!,IF(J1380=24,'Equivalencia BH-BMPT'!$D$25,IF(J1380=25,'Equivalencia BH-BMPT'!$D$26,IF(J1380=26,'Equivalencia BH-BMPT'!$D$27,IF(J1380=27,'Equivalencia BH-BMPT'!$D$28,IF(J1380=28,'Equivalencia BH-BMPT'!$D$29,IF(J1380=29,'Equivalencia BH-BMPT'!$D$30,IF(J1380=30,'Equivalencia BH-BMPT'!$D$31,IF(J1380=31,'Equivalencia BH-BMPT'!$D$32,IF(J1380=32,'Equivalencia BH-BMPT'!$D$33,IF(J1380=33,'Equivalencia BH-BMPT'!$D$34,IF(J1380=34,'Equivalencia BH-BMPT'!$D$35,IF(J1380=35,'Equivalencia BH-BMPT'!$D$36,IF(J1380=36,'Equivalencia BH-BMPT'!$D$37,IF(J1380=37,'Equivalencia BH-BMPT'!$D$38,IF(J1380=38,'Equivalencia BH-BMPT'!#REF!,IF(J1380=39,'Equivalencia BH-BMPT'!$D$40,IF(J1380=40,'Equivalencia BH-BMPT'!$D$41,IF(J1380=41,'Equivalencia BH-BMPT'!$D$42,IF(J1380=42,'Equivalencia BH-BMPT'!$D$43,IF(J1380=43,'Equivalencia BH-BMPT'!$D$44,IF(J1380=44,'Equivalencia BH-BMPT'!$D$45,IF(J1380=45,'Equivalencia BH-BMPT'!$D$46,"No ha seleccionado un número de programa")))))))))))))))))))))))))))))))))))))))))))))</f>
        <v>No ha seleccionado un número de programa</v>
      </c>
      <c r="L1380" s="20"/>
      <c r="M1380" s="17"/>
      <c r="N1380" s="24"/>
      <c r="O1380" s="21"/>
      <c r="P1380" s="85"/>
      <c r="Q1380" s="22"/>
      <c r="R1380" s="22"/>
      <c r="S1380" s="22"/>
      <c r="T1380" s="22">
        <f t="shared" si="72"/>
        <v>0</v>
      </c>
      <c r="U1380" s="22"/>
      <c r="V1380" s="23"/>
      <c r="W1380" s="23"/>
      <c r="X1380" s="23"/>
      <c r="Y1380" s="17"/>
      <c r="Z1380" s="17"/>
      <c r="AA1380" s="39"/>
      <c r="AB1380" s="17"/>
      <c r="AC1380" s="17"/>
      <c r="AD1380" s="17"/>
      <c r="AE1380" s="17"/>
      <c r="AF1380" s="40" t="e">
        <f t="shared" si="73"/>
        <v>#DIV/0!</v>
      </c>
      <c r="AG1380" s="41"/>
      <c r="AH1380" s="41" t="b">
        <f t="shared" si="74"/>
        <v>1</v>
      </c>
    </row>
    <row r="1381" spans="1:34" ht="44.25" hidden="1" customHeight="1" thickBot="1" x14ac:dyDescent="0.3">
      <c r="A1381" s="17"/>
      <c r="B1381" s="17"/>
      <c r="C1381" s="3"/>
      <c r="D1381" s="17"/>
      <c r="E1381" s="3" t="str">
        <f>IF(D1381=1,'Tipo '!$B$2,IF(D1381=2,'Tipo '!$B$3,IF(D1381=3,'Tipo '!$B$4,IF(D1381=4,'Tipo '!$B$5,IF(D1381=5,'Tipo '!$B$6,IF(D1381=6,'Tipo '!$B$7,IF(D1381=7,'Tipo '!$B$8,IF(D1381=8,'Tipo '!$B$9,IF(D1381=9,'Tipo '!$B$10,IF(D1381=10,'Tipo '!$B$11,IF(D1381=11,'Tipo '!$B$12,IF(D1381=12,'Tipo '!$B$13,IF(D1381=13,'Tipo '!$B$14,IF(D1381=14,'Tipo '!$B$15,IF(D1381=15,'Tipo '!$B$16,IF(D1381=16,'Tipo '!$B$17,IF(D1381=17,'Tipo '!$B$18,IF(D1381=18,'Tipo '!$B$19,IF(D1381=19,'Tipo '!$B$20,IF(D1381=20,'Tipo '!$B$21,"No ha seleccionado un tipo de contrato válido"))))))))))))))))))))</f>
        <v>No ha seleccionado un tipo de contrato válido</v>
      </c>
      <c r="F1381" s="3"/>
      <c r="G1381" s="3"/>
      <c r="H1381" s="19"/>
      <c r="I1381" s="19"/>
      <c r="J1381" s="8"/>
      <c r="K1381" s="38" t="str">
        <f>IF(J1381=1,'Equivalencia BH-BMPT'!$D$2,IF(J1381=2,'Equivalencia BH-BMPT'!$D$3,IF(J1381=3,'Equivalencia BH-BMPT'!$D$4,IF(J1381=4,'Equivalencia BH-BMPT'!$D$5,IF(J1381=5,'Equivalencia BH-BMPT'!$D$6,IF(J1381=6,'Equivalencia BH-BMPT'!$D$7,IF(J1381=7,'Equivalencia BH-BMPT'!$D$8,IF(J1381=8,'Equivalencia BH-BMPT'!$D$9,IF(J1381=9,'Equivalencia BH-BMPT'!$D$10,IF(J1381=10,'Equivalencia BH-BMPT'!$D$11,IF(J1381=11,'Equivalencia BH-BMPT'!$D$12,IF(J1381=12,'Equivalencia BH-BMPT'!$D$13,IF(J1381=13,'Equivalencia BH-BMPT'!$D$14,IF(J1381=14,'Equivalencia BH-BMPT'!$D$15,IF(J1381=15,'Equivalencia BH-BMPT'!$D$16,IF(J1381=16,'Equivalencia BH-BMPT'!$D$17,IF(J1381=17,'Equivalencia BH-BMPT'!$D$18,IF(J1381=18,'Equivalencia BH-BMPT'!$D$19,IF(J1381=19,'Equivalencia BH-BMPT'!$D$20,IF(J1381=20,'Equivalencia BH-BMPT'!$D$21,IF(J1381=21,'Equivalencia BH-BMPT'!$D$22,IF(J1381=22,'Equivalencia BH-BMPT'!$D$23,IF(J1381=23,'Equivalencia BH-BMPT'!#REF!,IF(J1381=24,'Equivalencia BH-BMPT'!$D$25,IF(J1381=25,'Equivalencia BH-BMPT'!$D$26,IF(J1381=26,'Equivalencia BH-BMPT'!$D$27,IF(J1381=27,'Equivalencia BH-BMPT'!$D$28,IF(J1381=28,'Equivalencia BH-BMPT'!$D$29,IF(J1381=29,'Equivalencia BH-BMPT'!$D$30,IF(J1381=30,'Equivalencia BH-BMPT'!$D$31,IF(J1381=31,'Equivalencia BH-BMPT'!$D$32,IF(J1381=32,'Equivalencia BH-BMPT'!$D$33,IF(J1381=33,'Equivalencia BH-BMPT'!$D$34,IF(J1381=34,'Equivalencia BH-BMPT'!$D$35,IF(J1381=35,'Equivalencia BH-BMPT'!$D$36,IF(J1381=36,'Equivalencia BH-BMPT'!$D$37,IF(J1381=37,'Equivalencia BH-BMPT'!$D$38,IF(J1381=38,'Equivalencia BH-BMPT'!#REF!,IF(J1381=39,'Equivalencia BH-BMPT'!$D$40,IF(J1381=40,'Equivalencia BH-BMPT'!$D$41,IF(J1381=41,'Equivalencia BH-BMPT'!$D$42,IF(J1381=42,'Equivalencia BH-BMPT'!$D$43,IF(J1381=43,'Equivalencia BH-BMPT'!$D$44,IF(J1381=44,'Equivalencia BH-BMPT'!$D$45,IF(J1381=45,'Equivalencia BH-BMPT'!$D$46,"No ha seleccionado un número de programa")))))))))))))))))))))))))))))))))))))))))))))</f>
        <v>No ha seleccionado un número de programa</v>
      </c>
      <c r="L1381" s="20"/>
      <c r="M1381" s="17"/>
      <c r="N1381" s="24"/>
      <c r="O1381" s="21"/>
      <c r="P1381" s="85"/>
      <c r="Q1381" s="22"/>
      <c r="R1381" s="22"/>
      <c r="S1381" s="22"/>
      <c r="T1381" s="22">
        <f t="shared" si="72"/>
        <v>0</v>
      </c>
      <c r="U1381" s="22"/>
      <c r="V1381" s="23"/>
      <c r="W1381" s="23"/>
      <c r="X1381" s="23"/>
      <c r="Y1381" s="17"/>
      <c r="Z1381" s="17"/>
      <c r="AA1381" s="39"/>
      <c r="AB1381" s="17"/>
      <c r="AC1381" s="17"/>
      <c r="AD1381" s="17"/>
      <c r="AE1381" s="17"/>
      <c r="AF1381" s="40" t="e">
        <f t="shared" si="73"/>
        <v>#DIV/0!</v>
      </c>
      <c r="AG1381" s="41"/>
      <c r="AH1381" s="41" t="b">
        <f t="shared" si="74"/>
        <v>1</v>
      </c>
    </row>
    <row r="1382" spans="1:34" ht="44.25" hidden="1" customHeight="1" thickBot="1" x14ac:dyDescent="0.3">
      <c r="A1382" s="17"/>
      <c r="B1382" s="17"/>
      <c r="C1382" s="3"/>
      <c r="D1382" s="17"/>
      <c r="E1382" s="3" t="str">
        <f>IF(D1382=1,'Tipo '!$B$2,IF(D1382=2,'Tipo '!$B$3,IF(D1382=3,'Tipo '!$B$4,IF(D1382=4,'Tipo '!$B$5,IF(D1382=5,'Tipo '!$B$6,IF(D1382=6,'Tipo '!$B$7,IF(D1382=7,'Tipo '!$B$8,IF(D1382=8,'Tipo '!$B$9,IF(D1382=9,'Tipo '!$B$10,IF(D1382=10,'Tipo '!$B$11,IF(D1382=11,'Tipo '!$B$12,IF(D1382=12,'Tipo '!$B$13,IF(D1382=13,'Tipo '!$B$14,IF(D1382=14,'Tipo '!$B$15,IF(D1382=15,'Tipo '!$B$16,IF(D1382=16,'Tipo '!$B$17,IF(D1382=17,'Tipo '!$B$18,IF(D1382=18,'Tipo '!$B$19,IF(D1382=19,'Tipo '!$B$20,IF(D1382=20,'Tipo '!$B$21,"No ha seleccionado un tipo de contrato válido"))))))))))))))))))))</f>
        <v>No ha seleccionado un tipo de contrato válido</v>
      </c>
      <c r="F1382" s="3"/>
      <c r="G1382" s="3"/>
      <c r="H1382" s="19"/>
      <c r="I1382" s="19"/>
      <c r="J1382" s="8"/>
      <c r="K1382" s="38" t="str">
        <f>IF(J1382=1,'Equivalencia BH-BMPT'!$D$2,IF(J1382=2,'Equivalencia BH-BMPT'!$D$3,IF(J1382=3,'Equivalencia BH-BMPT'!$D$4,IF(J1382=4,'Equivalencia BH-BMPT'!$D$5,IF(J1382=5,'Equivalencia BH-BMPT'!$D$6,IF(J1382=6,'Equivalencia BH-BMPT'!$D$7,IF(J1382=7,'Equivalencia BH-BMPT'!$D$8,IF(J1382=8,'Equivalencia BH-BMPT'!$D$9,IF(J1382=9,'Equivalencia BH-BMPT'!$D$10,IF(J1382=10,'Equivalencia BH-BMPT'!$D$11,IF(J1382=11,'Equivalencia BH-BMPT'!$D$12,IF(J1382=12,'Equivalencia BH-BMPT'!$D$13,IF(J1382=13,'Equivalencia BH-BMPT'!$D$14,IF(J1382=14,'Equivalencia BH-BMPT'!$D$15,IF(J1382=15,'Equivalencia BH-BMPT'!$D$16,IF(J1382=16,'Equivalencia BH-BMPT'!$D$17,IF(J1382=17,'Equivalencia BH-BMPT'!$D$18,IF(J1382=18,'Equivalencia BH-BMPT'!$D$19,IF(J1382=19,'Equivalencia BH-BMPT'!$D$20,IF(J1382=20,'Equivalencia BH-BMPT'!$D$21,IF(J1382=21,'Equivalencia BH-BMPT'!$D$22,IF(J1382=22,'Equivalencia BH-BMPT'!$D$23,IF(J1382=23,'Equivalencia BH-BMPT'!#REF!,IF(J1382=24,'Equivalencia BH-BMPT'!$D$25,IF(J1382=25,'Equivalencia BH-BMPT'!$D$26,IF(J1382=26,'Equivalencia BH-BMPT'!$D$27,IF(J1382=27,'Equivalencia BH-BMPT'!$D$28,IF(J1382=28,'Equivalencia BH-BMPT'!$D$29,IF(J1382=29,'Equivalencia BH-BMPT'!$D$30,IF(J1382=30,'Equivalencia BH-BMPT'!$D$31,IF(J1382=31,'Equivalencia BH-BMPT'!$D$32,IF(J1382=32,'Equivalencia BH-BMPT'!$D$33,IF(J1382=33,'Equivalencia BH-BMPT'!$D$34,IF(J1382=34,'Equivalencia BH-BMPT'!$D$35,IF(J1382=35,'Equivalencia BH-BMPT'!$D$36,IF(J1382=36,'Equivalencia BH-BMPT'!$D$37,IF(J1382=37,'Equivalencia BH-BMPT'!$D$38,IF(J1382=38,'Equivalencia BH-BMPT'!#REF!,IF(J1382=39,'Equivalencia BH-BMPT'!$D$40,IF(J1382=40,'Equivalencia BH-BMPT'!$D$41,IF(J1382=41,'Equivalencia BH-BMPT'!$D$42,IF(J1382=42,'Equivalencia BH-BMPT'!$D$43,IF(J1382=43,'Equivalencia BH-BMPT'!$D$44,IF(J1382=44,'Equivalencia BH-BMPT'!$D$45,IF(J1382=45,'Equivalencia BH-BMPT'!$D$46,"No ha seleccionado un número de programa")))))))))))))))))))))))))))))))))))))))))))))</f>
        <v>No ha seleccionado un número de programa</v>
      </c>
      <c r="L1382" s="20"/>
      <c r="M1382" s="17"/>
      <c r="N1382" s="24"/>
      <c r="O1382" s="21"/>
      <c r="P1382" s="85"/>
      <c r="Q1382" s="22"/>
      <c r="R1382" s="22"/>
      <c r="S1382" s="22"/>
      <c r="T1382" s="22">
        <f t="shared" si="72"/>
        <v>0</v>
      </c>
      <c r="U1382" s="22"/>
      <c r="V1382" s="23"/>
      <c r="W1382" s="23"/>
      <c r="X1382" s="23"/>
      <c r="Y1382" s="17"/>
      <c r="Z1382" s="17"/>
      <c r="AA1382" s="39"/>
      <c r="AB1382" s="17"/>
      <c r="AC1382" s="17"/>
      <c r="AD1382" s="17"/>
      <c r="AE1382" s="17"/>
      <c r="AF1382" s="40" t="e">
        <f t="shared" si="73"/>
        <v>#DIV/0!</v>
      </c>
      <c r="AG1382" s="41"/>
      <c r="AH1382" s="41" t="b">
        <f t="shared" si="74"/>
        <v>1</v>
      </c>
    </row>
    <row r="1383" spans="1:34" ht="44.25" hidden="1" customHeight="1" thickBot="1" x14ac:dyDescent="0.3">
      <c r="A1383" s="17"/>
      <c r="B1383" s="17"/>
      <c r="C1383" s="3"/>
      <c r="D1383" s="17"/>
      <c r="E1383" s="3" t="str">
        <f>IF(D1383=1,'Tipo '!$B$2,IF(D1383=2,'Tipo '!$B$3,IF(D1383=3,'Tipo '!$B$4,IF(D1383=4,'Tipo '!$B$5,IF(D1383=5,'Tipo '!$B$6,IF(D1383=6,'Tipo '!$B$7,IF(D1383=7,'Tipo '!$B$8,IF(D1383=8,'Tipo '!$B$9,IF(D1383=9,'Tipo '!$B$10,IF(D1383=10,'Tipo '!$B$11,IF(D1383=11,'Tipo '!$B$12,IF(D1383=12,'Tipo '!$B$13,IF(D1383=13,'Tipo '!$B$14,IF(D1383=14,'Tipo '!$B$15,IF(D1383=15,'Tipo '!$B$16,IF(D1383=16,'Tipo '!$B$17,IF(D1383=17,'Tipo '!$B$18,IF(D1383=18,'Tipo '!$B$19,IF(D1383=19,'Tipo '!$B$20,IF(D1383=20,'Tipo '!$B$21,"No ha seleccionado un tipo de contrato válido"))))))))))))))))))))</f>
        <v>No ha seleccionado un tipo de contrato válido</v>
      </c>
      <c r="F1383" s="3"/>
      <c r="G1383" s="3"/>
      <c r="H1383" s="19"/>
      <c r="I1383" s="19"/>
      <c r="J1383" s="8"/>
      <c r="K1383" s="38" t="str">
        <f>IF(J1383=1,'Equivalencia BH-BMPT'!$D$2,IF(J1383=2,'Equivalencia BH-BMPT'!$D$3,IF(J1383=3,'Equivalencia BH-BMPT'!$D$4,IF(J1383=4,'Equivalencia BH-BMPT'!$D$5,IF(J1383=5,'Equivalencia BH-BMPT'!$D$6,IF(J1383=6,'Equivalencia BH-BMPT'!$D$7,IF(J1383=7,'Equivalencia BH-BMPT'!$D$8,IF(J1383=8,'Equivalencia BH-BMPT'!$D$9,IF(J1383=9,'Equivalencia BH-BMPT'!$D$10,IF(J1383=10,'Equivalencia BH-BMPT'!$D$11,IF(J1383=11,'Equivalencia BH-BMPT'!$D$12,IF(J1383=12,'Equivalencia BH-BMPT'!$D$13,IF(J1383=13,'Equivalencia BH-BMPT'!$D$14,IF(J1383=14,'Equivalencia BH-BMPT'!$D$15,IF(J1383=15,'Equivalencia BH-BMPT'!$D$16,IF(J1383=16,'Equivalencia BH-BMPT'!$D$17,IF(J1383=17,'Equivalencia BH-BMPT'!$D$18,IF(J1383=18,'Equivalencia BH-BMPT'!$D$19,IF(J1383=19,'Equivalencia BH-BMPT'!$D$20,IF(J1383=20,'Equivalencia BH-BMPT'!$D$21,IF(J1383=21,'Equivalencia BH-BMPT'!$D$22,IF(J1383=22,'Equivalencia BH-BMPT'!$D$23,IF(J1383=23,'Equivalencia BH-BMPT'!#REF!,IF(J1383=24,'Equivalencia BH-BMPT'!$D$25,IF(J1383=25,'Equivalencia BH-BMPT'!$D$26,IF(J1383=26,'Equivalencia BH-BMPT'!$D$27,IF(J1383=27,'Equivalencia BH-BMPT'!$D$28,IF(J1383=28,'Equivalencia BH-BMPT'!$D$29,IF(J1383=29,'Equivalencia BH-BMPT'!$D$30,IF(J1383=30,'Equivalencia BH-BMPT'!$D$31,IF(J1383=31,'Equivalencia BH-BMPT'!$D$32,IF(J1383=32,'Equivalencia BH-BMPT'!$D$33,IF(J1383=33,'Equivalencia BH-BMPT'!$D$34,IF(J1383=34,'Equivalencia BH-BMPT'!$D$35,IF(J1383=35,'Equivalencia BH-BMPT'!$D$36,IF(J1383=36,'Equivalencia BH-BMPT'!$D$37,IF(J1383=37,'Equivalencia BH-BMPT'!$D$38,IF(J1383=38,'Equivalencia BH-BMPT'!#REF!,IF(J1383=39,'Equivalencia BH-BMPT'!$D$40,IF(J1383=40,'Equivalencia BH-BMPT'!$D$41,IF(J1383=41,'Equivalencia BH-BMPT'!$D$42,IF(J1383=42,'Equivalencia BH-BMPT'!$D$43,IF(J1383=43,'Equivalencia BH-BMPT'!$D$44,IF(J1383=44,'Equivalencia BH-BMPT'!$D$45,IF(J1383=45,'Equivalencia BH-BMPT'!$D$46,"No ha seleccionado un número de programa")))))))))))))))))))))))))))))))))))))))))))))</f>
        <v>No ha seleccionado un número de programa</v>
      </c>
      <c r="L1383" s="20"/>
      <c r="M1383" s="17"/>
      <c r="N1383" s="24"/>
      <c r="O1383" s="21"/>
      <c r="P1383" s="85"/>
      <c r="Q1383" s="22"/>
      <c r="R1383" s="22"/>
      <c r="S1383" s="22"/>
      <c r="T1383" s="22">
        <f t="shared" si="72"/>
        <v>0</v>
      </c>
      <c r="U1383" s="22"/>
      <c r="V1383" s="23"/>
      <c r="W1383" s="23"/>
      <c r="X1383" s="23"/>
      <c r="Y1383" s="17"/>
      <c r="Z1383" s="17"/>
      <c r="AA1383" s="39"/>
      <c r="AB1383" s="17"/>
      <c r="AC1383" s="17"/>
      <c r="AD1383" s="17"/>
      <c r="AE1383" s="17"/>
      <c r="AF1383" s="40" t="e">
        <f t="shared" si="73"/>
        <v>#DIV/0!</v>
      </c>
      <c r="AG1383" s="41"/>
      <c r="AH1383" s="41" t="b">
        <f t="shared" si="74"/>
        <v>1</v>
      </c>
    </row>
    <row r="1384" spans="1:34" ht="44.25" hidden="1" customHeight="1" thickBot="1" x14ac:dyDescent="0.3">
      <c r="A1384" s="17"/>
      <c r="B1384" s="17"/>
      <c r="C1384" s="3"/>
      <c r="D1384" s="17"/>
      <c r="E1384" s="3" t="str">
        <f>IF(D1384=1,'Tipo '!$B$2,IF(D1384=2,'Tipo '!$B$3,IF(D1384=3,'Tipo '!$B$4,IF(D1384=4,'Tipo '!$B$5,IF(D1384=5,'Tipo '!$B$6,IF(D1384=6,'Tipo '!$B$7,IF(D1384=7,'Tipo '!$B$8,IF(D1384=8,'Tipo '!$B$9,IF(D1384=9,'Tipo '!$B$10,IF(D1384=10,'Tipo '!$B$11,IF(D1384=11,'Tipo '!$B$12,IF(D1384=12,'Tipo '!$B$13,IF(D1384=13,'Tipo '!$B$14,IF(D1384=14,'Tipo '!$B$15,IF(D1384=15,'Tipo '!$B$16,IF(D1384=16,'Tipo '!$B$17,IF(D1384=17,'Tipo '!$B$18,IF(D1384=18,'Tipo '!$B$19,IF(D1384=19,'Tipo '!$B$20,IF(D1384=20,'Tipo '!$B$21,"No ha seleccionado un tipo de contrato válido"))))))))))))))))))))</f>
        <v>No ha seleccionado un tipo de contrato válido</v>
      </c>
      <c r="F1384" s="3"/>
      <c r="G1384" s="3"/>
      <c r="H1384" s="19"/>
      <c r="I1384" s="19"/>
      <c r="J1384" s="8"/>
      <c r="K1384" s="38" t="str">
        <f>IF(J1384=1,'Equivalencia BH-BMPT'!$D$2,IF(J1384=2,'Equivalencia BH-BMPT'!$D$3,IF(J1384=3,'Equivalencia BH-BMPT'!$D$4,IF(J1384=4,'Equivalencia BH-BMPT'!$D$5,IF(J1384=5,'Equivalencia BH-BMPT'!$D$6,IF(J1384=6,'Equivalencia BH-BMPT'!$D$7,IF(J1384=7,'Equivalencia BH-BMPT'!$D$8,IF(J1384=8,'Equivalencia BH-BMPT'!$D$9,IF(J1384=9,'Equivalencia BH-BMPT'!$D$10,IF(J1384=10,'Equivalencia BH-BMPT'!$D$11,IF(J1384=11,'Equivalencia BH-BMPT'!$D$12,IF(J1384=12,'Equivalencia BH-BMPT'!$D$13,IF(J1384=13,'Equivalencia BH-BMPT'!$D$14,IF(J1384=14,'Equivalencia BH-BMPT'!$D$15,IF(J1384=15,'Equivalencia BH-BMPT'!$D$16,IF(J1384=16,'Equivalencia BH-BMPT'!$D$17,IF(J1384=17,'Equivalencia BH-BMPT'!$D$18,IF(J1384=18,'Equivalencia BH-BMPT'!$D$19,IF(J1384=19,'Equivalencia BH-BMPT'!$D$20,IF(J1384=20,'Equivalencia BH-BMPT'!$D$21,IF(J1384=21,'Equivalencia BH-BMPT'!$D$22,IF(J1384=22,'Equivalencia BH-BMPT'!$D$23,IF(J1384=23,'Equivalencia BH-BMPT'!#REF!,IF(J1384=24,'Equivalencia BH-BMPT'!$D$25,IF(J1384=25,'Equivalencia BH-BMPT'!$D$26,IF(J1384=26,'Equivalencia BH-BMPT'!$D$27,IF(J1384=27,'Equivalencia BH-BMPT'!$D$28,IF(J1384=28,'Equivalencia BH-BMPT'!$D$29,IF(J1384=29,'Equivalencia BH-BMPT'!$D$30,IF(J1384=30,'Equivalencia BH-BMPT'!$D$31,IF(J1384=31,'Equivalencia BH-BMPT'!$D$32,IF(J1384=32,'Equivalencia BH-BMPT'!$D$33,IF(J1384=33,'Equivalencia BH-BMPT'!$D$34,IF(J1384=34,'Equivalencia BH-BMPT'!$D$35,IF(J1384=35,'Equivalencia BH-BMPT'!$D$36,IF(J1384=36,'Equivalencia BH-BMPT'!$D$37,IF(J1384=37,'Equivalencia BH-BMPT'!$D$38,IF(J1384=38,'Equivalencia BH-BMPT'!#REF!,IF(J1384=39,'Equivalencia BH-BMPT'!$D$40,IF(J1384=40,'Equivalencia BH-BMPT'!$D$41,IF(J1384=41,'Equivalencia BH-BMPT'!$D$42,IF(J1384=42,'Equivalencia BH-BMPT'!$D$43,IF(J1384=43,'Equivalencia BH-BMPT'!$D$44,IF(J1384=44,'Equivalencia BH-BMPT'!$D$45,IF(J1384=45,'Equivalencia BH-BMPT'!$D$46,"No ha seleccionado un número de programa")))))))))))))))))))))))))))))))))))))))))))))</f>
        <v>No ha seleccionado un número de programa</v>
      </c>
      <c r="L1384" s="20"/>
      <c r="M1384" s="17"/>
      <c r="N1384" s="24"/>
      <c r="O1384" s="21"/>
      <c r="P1384" s="85"/>
      <c r="Q1384" s="22"/>
      <c r="R1384" s="22"/>
      <c r="S1384" s="22"/>
      <c r="T1384" s="22">
        <f t="shared" si="72"/>
        <v>0</v>
      </c>
      <c r="U1384" s="22"/>
      <c r="V1384" s="23"/>
      <c r="W1384" s="23"/>
      <c r="X1384" s="23"/>
      <c r="Y1384" s="17"/>
      <c r="Z1384" s="17"/>
      <c r="AA1384" s="39"/>
      <c r="AB1384" s="17"/>
      <c r="AC1384" s="17"/>
      <c r="AD1384" s="17"/>
      <c r="AE1384" s="17"/>
      <c r="AF1384" s="40" t="e">
        <f t="shared" si="73"/>
        <v>#DIV/0!</v>
      </c>
      <c r="AG1384" s="41"/>
      <c r="AH1384" s="41" t="b">
        <f t="shared" si="74"/>
        <v>1</v>
      </c>
    </row>
    <row r="1385" spans="1:34" ht="44.25" hidden="1" customHeight="1" thickBot="1" x14ac:dyDescent="0.3">
      <c r="A1385" s="17"/>
      <c r="B1385" s="17"/>
      <c r="C1385" s="3"/>
      <c r="D1385" s="17"/>
      <c r="E1385" s="3" t="str">
        <f>IF(D1385=1,'Tipo '!$B$2,IF(D1385=2,'Tipo '!$B$3,IF(D1385=3,'Tipo '!$B$4,IF(D1385=4,'Tipo '!$B$5,IF(D1385=5,'Tipo '!$B$6,IF(D1385=6,'Tipo '!$B$7,IF(D1385=7,'Tipo '!$B$8,IF(D1385=8,'Tipo '!$B$9,IF(D1385=9,'Tipo '!$B$10,IF(D1385=10,'Tipo '!$B$11,IF(D1385=11,'Tipo '!$B$12,IF(D1385=12,'Tipo '!$B$13,IF(D1385=13,'Tipo '!$B$14,IF(D1385=14,'Tipo '!$B$15,IF(D1385=15,'Tipo '!$B$16,IF(D1385=16,'Tipo '!$B$17,IF(D1385=17,'Tipo '!$B$18,IF(D1385=18,'Tipo '!$B$19,IF(D1385=19,'Tipo '!$B$20,IF(D1385=20,'Tipo '!$B$21,"No ha seleccionado un tipo de contrato válido"))))))))))))))))))))</f>
        <v>No ha seleccionado un tipo de contrato válido</v>
      </c>
      <c r="F1385" s="3"/>
      <c r="G1385" s="3"/>
      <c r="H1385" s="19"/>
      <c r="I1385" s="19"/>
      <c r="J1385" s="8"/>
      <c r="K1385" s="38" t="str">
        <f>IF(J1385=1,'Equivalencia BH-BMPT'!$D$2,IF(J1385=2,'Equivalencia BH-BMPT'!$D$3,IF(J1385=3,'Equivalencia BH-BMPT'!$D$4,IF(J1385=4,'Equivalencia BH-BMPT'!$D$5,IF(J1385=5,'Equivalencia BH-BMPT'!$D$6,IF(J1385=6,'Equivalencia BH-BMPT'!$D$7,IF(J1385=7,'Equivalencia BH-BMPT'!$D$8,IF(J1385=8,'Equivalencia BH-BMPT'!$D$9,IF(J1385=9,'Equivalencia BH-BMPT'!$D$10,IF(J1385=10,'Equivalencia BH-BMPT'!$D$11,IF(J1385=11,'Equivalencia BH-BMPT'!$D$12,IF(J1385=12,'Equivalencia BH-BMPT'!$D$13,IF(J1385=13,'Equivalencia BH-BMPT'!$D$14,IF(J1385=14,'Equivalencia BH-BMPT'!$D$15,IF(J1385=15,'Equivalencia BH-BMPT'!$D$16,IF(J1385=16,'Equivalencia BH-BMPT'!$D$17,IF(J1385=17,'Equivalencia BH-BMPT'!$D$18,IF(J1385=18,'Equivalencia BH-BMPT'!$D$19,IF(J1385=19,'Equivalencia BH-BMPT'!$D$20,IF(J1385=20,'Equivalencia BH-BMPT'!$D$21,IF(J1385=21,'Equivalencia BH-BMPT'!$D$22,IF(J1385=22,'Equivalencia BH-BMPT'!$D$23,IF(J1385=23,'Equivalencia BH-BMPT'!#REF!,IF(J1385=24,'Equivalencia BH-BMPT'!$D$25,IF(J1385=25,'Equivalencia BH-BMPT'!$D$26,IF(J1385=26,'Equivalencia BH-BMPT'!$D$27,IF(J1385=27,'Equivalencia BH-BMPT'!$D$28,IF(J1385=28,'Equivalencia BH-BMPT'!$D$29,IF(J1385=29,'Equivalencia BH-BMPT'!$D$30,IF(J1385=30,'Equivalencia BH-BMPT'!$D$31,IF(J1385=31,'Equivalencia BH-BMPT'!$D$32,IF(J1385=32,'Equivalencia BH-BMPT'!$D$33,IF(J1385=33,'Equivalencia BH-BMPT'!$D$34,IF(J1385=34,'Equivalencia BH-BMPT'!$D$35,IF(J1385=35,'Equivalencia BH-BMPT'!$D$36,IF(J1385=36,'Equivalencia BH-BMPT'!$D$37,IF(J1385=37,'Equivalencia BH-BMPT'!$D$38,IF(J1385=38,'Equivalencia BH-BMPT'!#REF!,IF(J1385=39,'Equivalencia BH-BMPT'!$D$40,IF(J1385=40,'Equivalencia BH-BMPT'!$D$41,IF(J1385=41,'Equivalencia BH-BMPT'!$D$42,IF(J1385=42,'Equivalencia BH-BMPT'!$D$43,IF(J1385=43,'Equivalencia BH-BMPT'!$D$44,IF(J1385=44,'Equivalencia BH-BMPT'!$D$45,IF(J1385=45,'Equivalencia BH-BMPT'!$D$46,"No ha seleccionado un número de programa")))))))))))))))))))))))))))))))))))))))))))))</f>
        <v>No ha seleccionado un número de programa</v>
      </c>
      <c r="L1385" s="20"/>
      <c r="M1385" s="17"/>
      <c r="N1385" s="24"/>
      <c r="O1385" s="21"/>
      <c r="P1385" s="85"/>
      <c r="Q1385" s="22"/>
      <c r="R1385" s="22"/>
      <c r="S1385" s="22"/>
      <c r="T1385" s="22">
        <f t="shared" si="72"/>
        <v>0</v>
      </c>
      <c r="U1385" s="22"/>
      <c r="V1385" s="23"/>
      <c r="W1385" s="23"/>
      <c r="X1385" s="23"/>
      <c r="Y1385" s="17"/>
      <c r="Z1385" s="17"/>
      <c r="AA1385" s="39"/>
      <c r="AB1385" s="17"/>
      <c r="AC1385" s="17"/>
      <c r="AD1385" s="17"/>
      <c r="AE1385" s="17"/>
      <c r="AF1385" s="40" t="e">
        <f t="shared" si="73"/>
        <v>#DIV/0!</v>
      </c>
      <c r="AG1385" s="41"/>
      <c r="AH1385" s="41" t="b">
        <f t="shared" si="74"/>
        <v>1</v>
      </c>
    </row>
    <row r="1386" spans="1:34" ht="44.25" hidden="1" customHeight="1" thickBot="1" x14ac:dyDescent="0.3">
      <c r="A1386" s="17"/>
      <c r="B1386" s="17"/>
      <c r="C1386" s="3"/>
      <c r="D1386" s="17"/>
      <c r="E1386" s="3" t="str">
        <f>IF(D1386=1,'Tipo '!$B$2,IF(D1386=2,'Tipo '!$B$3,IF(D1386=3,'Tipo '!$B$4,IF(D1386=4,'Tipo '!$B$5,IF(D1386=5,'Tipo '!$B$6,IF(D1386=6,'Tipo '!$B$7,IF(D1386=7,'Tipo '!$B$8,IF(D1386=8,'Tipo '!$B$9,IF(D1386=9,'Tipo '!$B$10,IF(D1386=10,'Tipo '!$B$11,IF(D1386=11,'Tipo '!$B$12,IF(D1386=12,'Tipo '!$B$13,IF(D1386=13,'Tipo '!$B$14,IF(D1386=14,'Tipo '!$B$15,IF(D1386=15,'Tipo '!$B$16,IF(D1386=16,'Tipo '!$B$17,IF(D1386=17,'Tipo '!$B$18,IF(D1386=18,'Tipo '!$B$19,IF(D1386=19,'Tipo '!$B$20,IF(D1386=20,'Tipo '!$B$21,"No ha seleccionado un tipo de contrato válido"))))))))))))))))))))</f>
        <v>No ha seleccionado un tipo de contrato válido</v>
      </c>
      <c r="F1386" s="3"/>
      <c r="G1386" s="3"/>
      <c r="H1386" s="19"/>
      <c r="I1386" s="19"/>
      <c r="J1386" s="8"/>
      <c r="K1386" s="38" t="str">
        <f>IF(J1386=1,'Equivalencia BH-BMPT'!$D$2,IF(J1386=2,'Equivalencia BH-BMPT'!$D$3,IF(J1386=3,'Equivalencia BH-BMPT'!$D$4,IF(J1386=4,'Equivalencia BH-BMPT'!$D$5,IF(J1386=5,'Equivalencia BH-BMPT'!$D$6,IF(J1386=6,'Equivalencia BH-BMPT'!$D$7,IF(J1386=7,'Equivalencia BH-BMPT'!$D$8,IF(J1386=8,'Equivalencia BH-BMPT'!$D$9,IF(J1386=9,'Equivalencia BH-BMPT'!$D$10,IF(J1386=10,'Equivalencia BH-BMPT'!$D$11,IF(J1386=11,'Equivalencia BH-BMPT'!$D$12,IF(J1386=12,'Equivalencia BH-BMPT'!$D$13,IF(J1386=13,'Equivalencia BH-BMPT'!$D$14,IF(J1386=14,'Equivalencia BH-BMPT'!$D$15,IF(J1386=15,'Equivalencia BH-BMPT'!$D$16,IF(J1386=16,'Equivalencia BH-BMPT'!$D$17,IF(J1386=17,'Equivalencia BH-BMPT'!$D$18,IF(J1386=18,'Equivalencia BH-BMPT'!$D$19,IF(J1386=19,'Equivalencia BH-BMPT'!$D$20,IF(J1386=20,'Equivalencia BH-BMPT'!$D$21,IF(J1386=21,'Equivalencia BH-BMPT'!$D$22,IF(J1386=22,'Equivalencia BH-BMPT'!$D$23,IF(J1386=23,'Equivalencia BH-BMPT'!#REF!,IF(J1386=24,'Equivalencia BH-BMPT'!$D$25,IF(J1386=25,'Equivalencia BH-BMPT'!$D$26,IF(J1386=26,'Equivalencia BH-BMPT'!$D$27,IF(J1386=27,'Equivalencia BH-BMPT'!$D$28,IF(J1386=28,'Equivalencia BH-BMPT'!$D$29,IF(J1386=29,'Equivalencia BH-BMPT'!$D$30,IF(J1386=30,'Equivalencia BH-BMPT'!$D$31,IF(J1386=31,'Equivalencia BH-BMPT'!$D$32,IF(J1386=32,'Equivalencia BH-BMPT'!$D$33,IF(J1386=33,'Equivalencia BH-BMPT'!$D$34,IF(J1386=34,'Equivalencia BH-BMPT'!$D$35,IF(J1386=35,'Equivalencia BH-BMPT'!$D$36,IF(J1386=36,'Equivalencia BH-BMPT'!$D$37,IF(J1386=37,'Equivalencia BH-BMPT'!$D$38,IF(J1386=38,'Equivalencia BH-BMPT'!#REF!,IF(J1386=39,'Equivalencia BH-BMPT'!$D$40,IF(J1386=40,'Equivalencia BH-BMPT'!$D$41,IF(J1386=41,'Equivalencia BH-BMPT'!$D$42,IF(J1386=42,'Equivalencia BH-BMPT'!$D$43,IF(J1386=43,'Equivalencia BH-BMPT'!$D$44,IF(J1386=44,'Equivalencia BH-BMPT'!$D$45,IF(J1386=45,'Equivalencia BH-BMPT'!$D$46,"No ha seleccionado un número de programa")))))))))))))))))))))))))))))))))))))))))))))</f>
        <v>No ha seleccionado un número de programa</v>
      </c>
      <c r="L1386" s="20"/>
      <c r="M1386" s="17"/>
      <c r="N1386" s="24"/>
      <c r="O1386" s="21"/>
      <c r="P1386" s="85"/>
      <c r="Q1386" s="22"/>
      <c r="R1386" s="22"/>
      <c r="S1386" s="22"/>
      <c r="T1386" s="22">
        <f t="shared" si="72"/>
        <v>0</v>
      </c>
      <c r="U1386" s="22"/>
      <c r="V1386" s="23"/>
      <c r="W1386" s="23"/>
      <c r="X1386" s="23"/>
      <c r="Y1386" s="17"/>
      <c r="Z1386" s="17"/>
      <c r="AA1386" s="39"/>
      <c r="AB1386" s="17"/>
      <c r="AC1386" s="17"/>
      <c r="AD1386" s="17"/>
      <c r="AE1386" s="17"/>
      <c r="AF1386" s="40" t="e">
        <f t="shared" si="73"/>
        <v>#DIV/0!</v>
      </c>
      <c r="AG1386" s="41"/>
      <c r="AH1386" s="41" t="b">
        <f t="shared" si="74"/>
        <v>1</v>
      </c>
    </row>
    <row r="1387" spans="1:34" ht="44.25" hidden="1" customHeight="1" thickBot="1" x14ac:dyDescent="0.3">
      <c r="A1387" s="17"/>
      <c r="B1387" s="17"/>
      <c r="C1387" s="3"/>
      <c r="D1387" s="17"/>
      <c r="E1387" s="3" t="str">
        <f>IF(D1387=1,'Tipo '!$B$2,IF(D1387=2,'Tipo '!$B$3,IF(D1387=3,'Tipo '!$B$4,IF(D1387=4,'Tipo '!$B$5,IF(D1387=5,'Tipo '!$B$6,IF(D1387=6,'Tipo '!$B$7,IF(D1387=7,'Tipo '!$B$8,IF(D1387=8,'Tipo '!$B$9,IF(D1387=9,'Tipo '!$B$10,IF(D1387=10,'Tipo '!$B$11,IF(D1387=11,'Tipo '!$B$12,IF(D1387=12,'Tipo '!$B$13,IF(D1387=13,'Tipo '!$B$14,IF(D1387=14,'Tipo '!$B$15,IF(D1387=15,'Tipo '!$B$16,IF(D1387=16,'Tipo '!$B$17,IF(D1387=17,'Tipo '!$B$18,IF(D1387=18,'Tipo '!$B$19,IF(D1387=19,'Tipo '!$B$20,IF(D1387=20,'Tipo '!$B$21,"No ha seleccionado un tipo de contrato válido"))))))))))))))))))))</f>
        <v>No ha seleccionado un tipo de contrato válido</v>
      </c>
      <c r="F1387" s="3"/>
      <c r="G1387" s="3"/>
      <c r="H1387" s="19"/>
      <c r="I1387" s="19"/>
      <c r="J1387" s="8"/>
      <c r="K1387" s="38" t="str">
        <f>IF(J1387=1,'Equivalencia BH-BMPT'!$D$2,IF(J1387=2,'Equivalencia BH-BMPT'!$D$3,IF(J1387=3,'Equivalencia BH-BMPT'!$D$4,IF(J1387=4,'Equivalencia BH-BMPT'!$D$5,IF(J1387=5,'Equivalencia BH-BMPT'!$D$6,IF(J1387=6,'Equivalencia BH-BMPT'!$D$7,IF(J1387=7,'Equivalencia BH-BMPT'!$D$8,IF(J1387=8,'Equivalencia BH-BMPT'!$D$9,IF(J1387=9,'Equivalencia BH-BMPT'!$D$10,IF(J1387=10,'Equivalencia BH-BMPT'!$D$11,IF(J1387=11,'Equivalencia BH-BMPT'!$D$12,IF(J1387=12,'Equivalencia BH-BMPT'!$D$13,IF(J1387=13,'Equivalencia BH-BMPT'!$D$14,IF(J1387=14,'Equivalencia BH-BMPT'!$D$15,IF(J1387=15,'Equivalencia BH-BMPT'!$D$16,IF(J1387=16,'Equivalencia BH-BMPT'!$D$17,IF(J1387=17,'Equivalencia BH-BMPT'!$D$18,IF(J1387=18,'Equivalencia BH-BMPT'!$D$19,IF(J1387=19,'Equivalencia BH-BMPT'!$D$20,IF(J1387=20,'Equivalencia BH-BMPT'!$D$21,IF(J1387=21,'Equivalencia BH-BMPT'!$D$22,IF(J1387=22,'Equivalencia BH-BMPT'!$D$23,IF(J1387=23,'Equivalencia BH-BMPT'!#REF!,IF(J1387=24,'Equivalencia BH-BMPT'!$D$25,IF(J1387=25,'Equivalencia BH-BMPT'!$D$26,IF(J1387=26,'Equivalencia BH-BMPT'!$D$27,IF(J1387=27,'Equivalencia BH-BMPT'!$D$28,IF(J1387=28,'Equivalencia BH-BMPT'!$D$29,IF(J1387=29,'Equivalencia BH-BMPT'!$D$30,IF(J1387=30,'Equivalencia BH-BMPT'!$D$31,IF(J1387=31,'Equivalencia BH-BMPT'!$D$32,IF(J1387=32,'Equivalencia BH-BMPT'!$D$33,IF(J1387=33,'Equivalencia BH-BMPT'!$D$34,IF(J1387=34,'Equivalencia BH-BMPT'!$D$35,IF(J1387=35,'Equivalencia BH-BMPT'!$D$36,IF(J1387=36,'Equivalencia BH-BMPT'!$D$37,IF(J1387=37,'Equivalencia BH-BMPT'!$D$38,IF(J1387=38,'Equivalencia BH-BMPT'!#REF!,IF(J1387=39,'Equivalencia BH-BMPT'!$D$40,IF(J1387=40,'Equivalencia BH-BMPT'!$D$41,IF(J1387=41,'Equivalencia BH-BMPT'!$D$42,IF(J1387=42,'Equivalencia BH-BMPT'!$D$43,IF(J1387=43,'Equivalencia BH-BMPT'!$D$44,IF(J1387=44,'Equivalencia BH-BMPT'!$D$45,IF(J1387=45,'Equivalencia BH-BMPT'!$D$46,"No ha seleccionado un número de programa")))))))))))))))))))))))))))))))))))))))))))))</f>
        <v>No ha seleccionado un número de programa</v>
      </c>
      <c r="L1387" s="20"/>
      <c r="M1387" s="17"/>
      <c r="N1387" s="24"/>
      <c r="O1387" s="21"/>
      <c r="P1387" s="85"/>
      <c r="Q1387" s="22"/>
      <c r="R1387" s="22"/>
      <c r="S1387" s="22"/>
      <c r="T1387" s="22">
        <f t="shared" si="72"/>
        <v>0</v>
      </c>
      <c r="U1387" s="22"/>
      <c r="V1387" s="23"/>
      <c r="W1387" s="23"/>
      <c r="X1387" s="23"/>
      <c r="Y1387" s="17"/>
      <c r="Z1387" s="17"/>
      <c r="AA1387" s="39"/>
      <c r="AB1387" s="17"/>
      <c r="AC1387" s="17"/>
      <c r="AD1387" s="17"/>
      <c r="AE1387" s="17"/>
      <c r="AF1387" s="40" t="e">
        <f t="shared" si="73"/>
        <v>#DIV/0!</v>
      </c>
      <c r="AG1387" s="41"/>
      <c r="AH1387" s="41" t="b">
        <f t="shared" si="74"/>
        <v>1</v>
      </c>
    </row>
    <row r="1388" spans="1:34" ht="44.25" hidden="1" customHeight="1" thickBot="1" x14ac:dyDescent="0.3">
      <c r="A1388" s="17"/>
      <c r="B1388" s="17"/>
      <c r="C1388" s="3"/>
      <c r="D1388" s="17"/>
      <c r="E1388" s="3" t="str">
        <f>IF(D1388=1,'Tipo '!$B$2,IF(D1388=2,'Tipo '!$B$3,IF(D1388=3,'Tipo '!$B$4,IF(D1388=4,'Tipo '!$B$5,IF(D1388=5,'Tipo '!$B$6,IF(D1388=6,'Tipo '!$B$7,IF(D1388=7,'Tipo '!$B$8,IF(D1388=8,'Tipo '!$B$9,IF(D1388=9,'Tipo '!$B$10,IF(D1388=10,'Tipo '!$B$11,IF(D1388=11,'Tipo '!$B$12,IF(D1388=12,'Tipo '!$B$13,IF(D1388=13,'Tipo '!$B$14,IF(D1388=14,'Tipo '!$B$15,IF(D1388=15,'Tipo '!$B$16,IF(D1388=16,'Tipo '!$B$17,IF(D1388=17,'Tipo '!$B$18,IF(D1388=18,'Tipo '!$B$19,IF(D1388=19,'Tipo '!$B$20,IF(D1388=20,'Tipo '!$B$21,"No ha seleccionado un tipo de contrato válido"))))))))))))))))))))</f>
        <v>No ha seleccionado un tipo de contrato válido</v>
      </c>
      <c r="F1388" s="3"/>
      <c r="G1388" s="3"/>
      <c r="H1388" s="19"/>
      <c r="I1388" s="19"/>
      <c r="J1388" s="8"/>
      <c r="K1388" s="38" t="str">
        <f>IF(J1388=1,'Equivalencia BH-BMPT'!$D$2,IF(J1388=2,'Equivalencia BH-BMPT'!$D$3,IF(J1388=3,'Equivalencia BH-BMPT'!$D$4,IF(J1388=4,'Equivalencia BH-BMPT'!$D$5,IF(J1388=5,'Equivalencia BH-BMPT'!$D$6,IF(J1388=6,'Equivalencia BH-BMPT'!$D$7,IF(J1388=7,'Equivalencia BH-BMPT'!$D$8,IF(J1388=8,'Equivalencia BH-BMPT'!$D$9,IF(J1388=9,'Equivalencia BH-BMPT'!$D$10,IF(J1388=10,'Equivalencia BH-BMPT'!$D$11,IF(J1388=11,'Equivalencia BH-BMPT'!$D$12,IF(J1388=12,'Equivalencia BH-BMPT'!$D$13,IF(J1388=13,'Equivalencia BH-BMPT'!$D$14,IF(J1388=14,'Equivalencia BH-BMPT'!$D$15,IF(J1388=15,'Equivalencia BH-BMPT'!$D$16,IF(J1388=16,'Equivalencia BH-BMPT'!$D$17,IF(J1388=17,'Equivalencia BH-BMPT'!$D$18,IF(J1388=18,'Equivalencia BH-BMPT'!$D$19,IF(J1388=19,'Equivalencia BH-BMPT'!$D$20,IF(J1388=20,'Equivalencia BH-BMPT'!$D$21,IF(J1388=21,'Equivalencia BH-BMPT'!$D$22,IF(J1388=22,'Equivalencia BH-BMPT'!$D$23,IF(J1388=23,'Equivalencia BH-BMPT'!#REF!,IF(J1388=24,'Equivalencia BH-BMPT'!$D$25,IF(J1388=25,'Equivalencia BH-BMPT'!$D$26,IF(J1388=26,'Equivalencia BH-BMPT'!$D$27,IF(J1388=27,'Equivalencia BH-BMPT'!$D$28,IF(J1388=28,'Equivalencia BH-BMPT'!$D$29,IF(J1388=29,'Equivalencia BH-BMPT'!$D$30,IF(J1388=30,'Equivalencia BH-BMPT'!$D$31,IF(J1388=31,'Equivalencia BH-BMPT'!$D$32,IF(J1388=32,'Equivalencia BH-BMPT'!$D$33,IF(J1388=33,'Equivalencia BH-BMPT'!$D$34,IF(J1388=34,'Equivalencia BH-BMPT'!$D$35,IF(J1388=35,'Equivalencia BH-BMPT'!$D$36,IF(J1388=36,'Equivalencia BH-BMPT'!$D$37,IF(J1388=37,'Equivalencia BH-BMPT'!$D$38,IF(J1388=38,'Equivalencia BH-BMPT'!#REF!,IF(J1388=39,'Equivalencia BH-BMPT'!$D$40,IF(J1388=40,'Equivalencia BH-BMPT'!$D$41,IF(J1388=41,'Equivalencia BH-BMPT'!$D$42,IF(J1388=42,'Equivalencia BH-BMPT'!$D$43,IF(J1388=43,'Equivalencia BH-BMPT'!$D$44,IF(J1388=44,'Equivalencia BH-BMPT'!$D$45,IF(J1388=45,'Equivalencia BH-BMPT'!$D$46,"No ha seleccionado un número de programa")))))))))))))))))))))))))))))))))))))))))))))</f>
        <v>No ha seleccionado un número de programa</v>
      </c>
      <c r="L1388" s="20"/>
      <c r="M1388" s="17"/>
      <c r="N1388" s="24"/>
      <c r="O1388" s="21"/>
      <c r="P1388" s="85"/>
      <c r="Q1388" s="22"/>
      <c r="R1388" s="22"/>
      <c r="S1388" s="22"/>
      <c r="T1388" s="22">
        <f t="shared" si="72"/>
        <v>0</v>
      </c>
      <c r="U1388" s="22"/>
      <c r="V1388" s="23"/>
      <c r="W1388" s="23"/>
      <c r="X1388" s="23"/>
      <c r="Y1388" s="17"/>
      <c r="Z1388" s="17"/>
      <c r="AA1388" s="39"/>
      <c r="AB1388" s="17"/>
      <c r="AC1388" s="17"/>
      <c r="AD1388" s="17"/>
      <c r="AE1388" s="17"/>
      <c r="AF1388" s="40" t="e">
        <f t="shared" si="73"/>
        <v>#DIV/0!</v>
      </c>
      <c r="AG1388" s="41"/>
      <c r="AH1388" s="41" t="b">
        <f t="shared" si="74"/>
        <v>1</v>
      </c>
    </row>
    <row r="1389" spans="1:34" ht="44.25" hidden="1" customHeight="1" thickBot="1" x14ac:dyDescent="0.3">
      <c r="A1389" s="17"/>
      <c r="B1389" s="17"/>
      <c r="C1389" s="3"/>
      <c r="D1389" s="17"/>
      <c r="E1389" s="3" t="str">
        <f>IF(D1389=1,'Tipo '!$B$2,IF(D1389=2,'Tipo '!$B$3,IF(D1389=3,'Tipo '!$B$4,IF(D1389=4,'Tipo '!$B$5,IF(D1389=5,'Tipo '!$B$6,IF(D1389=6,'Tipo '!$B$7,IF(D1389=7,'Tipo '!$B$8,IF(D1389=8,'Tipo '!$B$9,IF(D1389=9,'Tipo '!$B$10,IF(D1389=10,'Tipo '!$B$11,IF(D1389=11,'Tipo '!$B$12,IF(D1389=12,'Tipo '!$B$13,IF(D1389=13,'Tipo '!$B$14,IF(D1389=14,'Tipo '!$B$15,IF(D1389=15,'Tipo '!$B$16,IF(D1389=16,'Tipo '!$B$17,IF(D1389=17,'Tipo '!$B$18,IF(D1389=18,'Tipo '!$B$19,IF(D1389=19,'Tipo '!$B$20,IF(D1389=20,'Tipo '!$B$21,"No ha seleccionado un tipo de contrato válido"))))))))))))))))))))</f>
        <v>No ha seleccionado un tipo de contrato válido</v>
      </c>
      <c r="F1389" s="3"/>
      <c r="G1389" s="3"/>
      <c r="H1389" s="19"/>
      <c r="I1389" s="19"/>
      <c r="J1389" s="8"/>
      <c r="K1389" s="38" t="str">
        <f>IF(J1389=1,'Equivalencia BH-BMPT'!$D$2,IF(J1389=2,'Equivalencia BH-BMPT'!$D$3,IF(J1389=3,'Equivalencia BH-BMPT'!$D$4,IF(J1389=4,'Equivalencia BH-BMPT'!$D$5,IF(J1389=5,'Equivalencia BH-BMPT'!$D$6,IF(J1389=6,'Equivalencia BH-BMPT'!$D$7,IF(J1389=7,'Equivalencia BH-BMPT'!$D$8,IF(J1389=8,'Equivalencia BH-BMPT'!$D$9,IF(J1389=9,'Equivalencia BH-BMPT'!$D$10,IF(J1389=10,'Equivalencia BH-BMPT'!$D$11,IF(J1389=11,'Equivalencia BH-BMPT'!$D$12,IF(J1389=12,'Equivalencia BH-BMPT'!$D$13,IF(J1389=13,'Equivalencia BH-BMPT'!$D$14,IF(J1389=14,'Equivalencia BH-BMPT'!$D$15,IF(J1389=15,'Equivalencia BH-BMPT'!$D$16,IF(J1389=16,'Equivalencia BH-BMPT'!$D$17,IF(J1389=17,'Equivalencia BH-BMPT'!$D$18,IF(J1389=18,'Equivalencia BH-BMPT'!$D$19,IF(J1389=19,'Equivalencia BH-BMPT'!$D$20,IF(J1389=20,'Equivalencia BH-BMPT'!$D$21,IF(J1389=21,'Equivalencia BH-BMPT'!$D$22,IF(J1389=22,'Equivalencia BH-BMPT'!$D$23,IF(J1389=23,'Equivalencia BH-BMPT'!#REF!,IF(J1389=24,'Equivalencia BH-BMPT'!$D$25,IF(J1389=25,'Equivalencia BH-BMPT'!$D$26,IF(J1389=26,'Equivalencia BH-BMPT'!$D$27,IF(J1389=27,'Equivalencia BH-BMPT'!$D$28,IF(J1389=28,'Equivalencia BH-BMPT'!$D$29,IF(J1389=29,'Equivalencia BH-BMPT'!$D$30,IF(J1389=30,'Equivalencia BH-BMPT'!$D$31,IF(J1389=31,'Equivalencia BH-BMPT'!$D$32,IF(J1389=32,'Equivalencia BH-BMPT'!$D$33,IF(J1389=33,'Equivalencia BH-BMPT'!$D$34,IF(J1389=34,'Equivalencia BH-BMPT'!$D$35,IF(J1389=35,'Equivalencia BH-BMPT'!$D$36,IF(J1389=36,'Equivalencia BH-BMPT'!$D$37,IF(J1389=37,'Equivalencia BH-BMPT'!$D$38,IF(J1389=38,'Equivalencia BH-BMPT'!#REF!,IF(J1389=39,'Equivalencia BH-BMPT'!$D$40,IF(J1389=40,'Equivalencia BH-BMPT'!$D$41,IF(J1389=41,'Equivalencia BH-BMPT'!$D$42,IF(J1389=42,'Equivalencia BH-BMPT'!$D$43,IF(J1389=43,'Equivalencia BH-BMPT'!$D$44,IF(J1389=44,'Equivalencia BH-BMPT'!$D$45,IF(J1389=45,'Equivalencia BH-BMPT'!$D$46,"No ha seleccionado un número de programa")))))))))))))))))))))))))))))))))))))))))))))</f>
        <v>No ha seleccionado un número de programa</v>
      </c>
      <c r="L1389" s="20"/>
      <c r="M1389" s="17"/>
      <c r="N1389" s="24"/>
      <c r="O1389" s="21"/>
      <c r="P1389" s="85"/>
      <c r="Q1389" s="22"/>
      <c r="R1389" s="22"/>
      <c r="S1389" s="22"/>
      <c r="T1389" s="22">
        <f t="shared" si="72"/>
        <v>0</v>
      </c>
      <c r="U1389" s="22"/>
      <c r="V1389" s="23"/>
      <c r="W1389" s="23"/>
      <c r="X1389" s="23"/>
      <c r="Y1389" s="17"/>
      <c r="Z1389" s="17"/>
      <c r="AA1389" s="39"/>
      <c r="AB1389" s="17"/>
      <c r="AC1389" s="17"/>
      <c r="AD1389" s="17"/>
      <c r="AE1389" s="17"/>
      <c r="AF1389" s="40" t="e">
        <f t="shared" si="73"/>
        <v>#DIV/0!</v>
      </c>
      <c r="AG1389" s="41"/>
      <c r="AH1389" s="41" t="b">
        <f t="shared" si="74"/>
        <v>1</v>
      </c>
    </row>
    <row r="1390" spans="1:34" ht="44.25" hidden="1" customHeight="1" thickBot="1" x14ac:dyDescent="0.3">
      <c r="A1390" s="17"/>
      <c r="B1390" s="17"/>
      <c r="C1390" s="3"/>
      <c r="D1390" s="17"/>
      <c r="E1390" s="3" t="str">
        <f>IF(D1390=1,'Tipo '!$B$2,IF(D1390=2,'Tipo '!$B$3,IF(D1390=3,'Tipo '!$B$4,IF(D1390=4,'Tipo '!$B$5,IF(D1390=5,'Tipo '!$B$6,IF(D1390=6,'Tipo '!$B$7,IF(D1390=7,'Tipo '!$B$8,IF(D1390=8,'Tipo '!$B$9,IF(D1390=9,'Tipo '!$B$10,IF(D1390=10,'Tipo '!$B$11,IF(D1390=11,'Tipo '!$B$12,IF(D1390=12,'Tipo '!$B$13,IF(D1390=13,'Tipo '!$B$14,IF(D1390=14,'Tipo '!$B$15,IF(D1390=15,'Tipo '!$B$16,IF(D1390=16,'Tipo '!$B$17,IF(D1390=17,'Tipo '!$B$18,IF(D1390=18,'Tipo '!$B$19,IF(D1390=19,'Tipo '!$B$20,IF(D1390=20,'Tipo '!$B$21,"No ha seleccionado un tipo de contrato válido"))))))))))))))))))))</f>
        <v>No ha seleccionado un tipo de contrato válido</v>
      </c>
      <c r="F1390" s="3"/>
      <c r="G1390" s="3"/>
      <c r="H1390" s="19"/>
      <c r="I1390" s="19"/>
      <c r="J1390" s="8"/>
      <c r="K1390" s="38" t="str">
        <f>IF(J1390=1,'Equivalencia BH-BMPT'!$D$2,IF(J1390=2,'Equivalencia BH-BMPT'!$D$3,IF(J1390=3,'Equivalencia BH-BMPT'!$D$4,IF(J1390=4,'Equivalencia BH-BMPT'!$D$5,IF(J1390=5,'Equivalencia BH-BMPT'!$D$6,IF(J1390=6,'Equivalencia BH-BMPT'!$D$7,IF(J1390=7,'Equivalencia BH-BMPT'!$D$8,IF(J1390=8,'Equivalencia BH-BMPT'!$D$9,IF(J1390=9,'Equivalencia BH-BMPT'!$D$10,IF(J1390=10,'Equivalencia BH-BMPT'!$D$11,IF(J1390=11,'Equivalencia BH-BMPT'!$D$12,IF(J1390=12,'Equivalencia BH-BMPT'!$D$13,IF(J1390=13,'Equivalencia BH-BMPT'!$D$14,IF(J1390=14,'Equivalencia BH-BMPT'!$D$15,IF(J1390=15,'Equivalencia BH-BMPT'!$D$16,IF(J1390=16,'Equivalencia BH-BMPT'!$D$17,IF(J1390=17,'Equivalencia BH-BMPT'!$D$18,IF(J1390=18,'Equivalencia BH-BMPT'!$D$19,IF(J1390=19,'Equivalencia BH-BMPT'!$D$20,IF(J1390=20,'Equivalencia BH-BMPT'!$D$21,IF(J1390=21,'Equivalencia BH-BMPT'!$D$22,IF(J1390=22,'Equivalencia BH-BMPT'!$D$23,IF(J1390=23,'Equivalencia BH-BMPT'!#REF!,IF(J1390=24,'Equivalencia BH-BMPT'!$D$25,IF(J1390=25,'Equivalencia BH-BMPT'!$D$26,IF(J1390=26,'Equivalencia BH-BMPT'!$D$27,IF(J1390=27,'Equivalencia BH-BMPT'!$D$28,IF(J1390=28,'Equivalencia BH-BMPT'!$D$29,IF(J1390=29,'Equivalencia BH-BMPT'!$D$30,IF(J1390=30,'Equivalencia BH-BMPT'!$D$31,IF(J1390=31,'Equivalencia BH-BMPT'!$D$32,IF(J1390=32,'Equivalencia BH-BMPT'!$D$33,IF(J1390=33,'Equivalencia BH-BMPT'!$D$34,IF(J1390=34,'Equivalencia BH-BMPT'!$D$35,IF(J1390=35,'Equivalencia BH-BMPT'!$D$36,IF(J1390=36,'Equivalencia BH-BMPT'!$D$37,IF(J1390=37,'Equivalencia BH-BMPT'!$D$38,IF(J1390=38,'Equivalencia BH-BMPT'!#REF!,IF(J1390=39,'Equivalencia BH-BMPT'!$D$40,IF(J1390=40,'Equivalencia BH-BMPT'!$D$41,IF(J1390=41,'Equivalencia BH-BMPT'!$D$42,IF(J1390=42,'Equivalencia BH-BMPT'!$D$43,IF(J1390=43,'Equivalencia BH-BMPT'!$D$44,IF(J1390=44,'Equivalencia BH-BMPT'!$D$45,IF(J1390=45,'Equivalencia BH-BMPT'!$D$46,"No ha seleccionado un número de programa")))))))))))))))))))))))))))))))))))))))))))))</f>
        <v>No ha seleccionado un número de programa</v>
      </c>
      <c r="L1390" s="20"/>
      <c r="M1390" s="17"/>
      <c r="N1390" s="24"/>
      <c r="O1390" s="21"/>
      <c r="P1390" s="85"/>
      <c r="Q1390" s="22"/>
      <c r="R1390" s="22"/>
      <c r="S1390" s="22"/>
      <c r="T1390" s="22">
        <f t="shared" si="72"/>
        <v>0</v>
      </c>
      <c r="U1390" s="22"/>
      <c r="V1390" s="23"/>
      <c r="W1390" s="23"/>
      <c r="X1390" s="23"/>
      <c r="Y1390" s="17"/>
      <c r="Z1390" s="17"/>
      <c r="AA1390" s="39"/>
      <c r="AB1390" s="17"/>
      <c r="AC1390" s="17"/>
      <c r="AD1390" s="17"/>
      <c r="AE1390" s="17"/>
      <c r="AF1390" s="40" t="e">
        <f t="shared" si="73"/>
        <v>#DIV/0!</v>
      </c>
      <c r="AG1390" s="41"/>
      <c r="AH1390" s="41" t="b">
        <f t="shared" si="74"/>
        <v>1</v>
      </c>
    </row>
    <row r="1391" spans="1:34" ht="44.25" hidden="1" customHeight="1" thickBot="1" x14ac:dyDescent="0.3">
      <c r="A1391" s="17"/>
      <c r="B1391" s="17"/>
      <c r="C1391" s="3"/>
      <c r="D1391" s="17"/>
      <c r="E1391" s="3" t="str">
        <f>IF(D1391=1,'Tipo '!$B$2,IF(D1391=2,'Tipo '!$B$3,IF(D1391=3,'Tipo '!$B$4,IF(D1391=4,'Tipo '!$B$5,IF(D1391=5,'Tipo '!$B$6,IF(D1391=6,'Tipo '!$B$7,IF(D1391=7,'Tipo '!$B$8,IF(D1391=8,'Tipo '!$B$9,IF(D1391=9,'Tipo '!$B$10,IF(D1391=10,'Tipo '!$B$11,IF(D1391=11,'Tipo '!$B$12,IF(D1391=12,'Tipo '!$B$13,IF(D1391=13,'Tipo '!$B$14,IF(D1391=14,'Tipo '!$B$15,IF(D1391=15,'Tipo '!$B$16,IF(D1391=16,'Tipo '!$B$17,IF(D1391=17,'Tipo '!$B$18,IF(D1391=18,'Tipo '!$B$19,IF(D1391=19,'Tipo '!$B$20,IF(D1391=20,'Tipo '!$B$21,"No ha seleccionado un tipo de contrato válido"))))))))))))))))))))</f>
        <v>No ha seleccionado un tipo de contrato válido</v>
      </c>
      <c r="F1391" s="3"/>
      <c r="G1391" s="3"/>
      <c r="H1391" s="19"/>
      <c r="I1391" s="19"/>
      <c r="J1391" s="8"/>
      <c r="K1391" s="38" t="str">
        <f>IF(J1391=1,'Equivalencia BH-BMPT'!$D$2,IF(J1391=2,'Equivalencia BH-BMPT'!$D$3,IF(J1391=3,'Equivalencia BH-BMPT'!$D$4,IF(J1391=4,'Equivalencia BH-BMPT'!$D$5,IF(J1391=5,'Equivalencia BH-BMPT'!$D$6,IF(J1391=6,'Equivalencia BH-BMPT'!$D$7,IF(J1391=7,'Equivalencia BH-BMPT'!$D$8,IF(J1391=8,'Equivalencia BH-BMPT'!$D$9,IF(J1391=9,'Equivalencia BH-BMPT'!$D$10,IF(J1391=10,'Equivalencia BH-BMPT'!$D$11,IF(J1391=11,'Equivalencia BH-BMPT'!$D$12,IF(J1391=12,'Equivalencia BH-BMPT'!$D$13,IF(J1391=13,'Equivalencia BH-BMPT'!$D$14,IF(J1391=14,'Equivalencia BH-BMPT'!$D$15,IF(J1391=15,'Equivalencia BH-BMPT'!$D$16,IF(J1391=16,'Equivalencia BH-BMPT'!$D$17,IF(J1391=17,'Equivalencia BH-BMPT'!$D$18,IF(J1391=18,'Equivalencia BH-BMPT'!$D$19,IF(J1391=19,'Equivalencia BH-BMPT'!$D$20,IF(J1391=20,'Equivalencia BH-BMPT'!$D$21,IF(J1391=21,'Equivalencia BH-BMPT'!$D$22,IF(J1391=22,'Equivalencia BH-BMPT'!$D$23,IF(J1391=23,'Equivalencia BH-BMPT'!#REF!,IF(J1391=24,'Equivalencia BH-BMPT'!$D$25,IF(J1391=25,'Equivalencia BH-BMPT'!$D$26,IF(J1391=26,'Equivalencia BH-BMPT'!$D$27,IF(J1391=27,'Equivalencia BH-BMPT'!$D$28,IF(J1391=28,'Equivalencia BH-BMPT'!$D$29,IF(J1391=29,'Equivalencia BH-BMPT'!$D$30,IF(J1391=30,'Equivalencia BH-BMPT'!$D$31,IF(J1391=31,'Equivalencia BH-BMPT'!$D$32,IF(J1391=32,'Equivalencia BH-BMPT'!$D$33,IF(J1391=33,'Equivalencia BH-BMPT'!$D$34,IF(J1391=34,'Equivalencia BH-BMPT'!$D$35,IF(J1391=35,'Equivalencia BH-BMPT'!$D$36,IF(J1391=36,'Equivalencia BH-BMPT'!$D$37,IF(J1391=37,'Equivalencia BH-BMPT'!$D$38,IF(J1391=38,'Equivalencia BH-BMPT'!#REF!,IF(J1391=39,'Equivalencia BH-BMPT'!$D$40,IF(J1391=40,'Equivalencia BH-BMPT'!$D$41,IF(J1391=41,'Equivalencia BH-BMPT'!$D$42,IF(J1391=42,'Equivalencia BH-BMPT'!$D$43,IF(J1391=43,'Equivalencia BH-BMPT'!$D$44,IF(J1391=44,'Equivalencia BH-BMPT'!$D$45,IF(J1391=45,'Equivalencia BH-BMPT'!$D$46,"No ha seleccionado un número de programa")))))))))))))))))))))))))))))))))))))))))))))</f>
        <v>No ha seleccionado un número de programa</v>
      </c>
      <c r="L1391" s="20"/>
      <c r="M1391" s="17"/>
      <c r="N1391" s="24"/>
      <c r="O1391" s="21"/>
      <c r="P1391" s="85"/>
      <c r="Q1391" s="22"/>
      <c r="R1391" s="22"/>
      <c r="S1391" s="22"/>
      <c r="T1391" s="22">
        <f t="shared" si="72"/>
        <v>0</v>
      </c>
      <c r="U1391" s="22"/>
      <c r="V1391" s="23"/>
      <c r="W1391" s="23"/>
      <c r="X1391" s="23"/>
      <c r="Y1391" s="17"/>
      <c r="Z1391" s="17"/>
      <c r="AA1391" s="39"/>
      <c r="AB1391" s="17"/>
      <c r="AC1391" s="17"/>
      <c r="AD1391" s="17"/>
      <c r="AE1391" s="17"/>
      <c r="AF1391" s="40" t="e">
        <f t="shared" si="73"/>
        <v>#DIV/0!</v>
      </c>
      <c r="AG1391" s="41"/>
      <c r="AH1391" s="41" t="b">
        <f t="shared" si="74"/>
        <v>1</v>
      </c>
    </row>
    <row r="1392" spans="1:34" ht="44.25" hidden="1" customHeight="1" thickBot="1" x14ac:dyDescent="0.3">
      <c r="A1392" s="17"/>
      <c r="B1392" s="17"/>
      <c r="C1392" s="3"/>
      <c r="D1392" s="17"/>
      <c r="E1392" s="3" t="str">
        <f>IF(D1392=1,'Tipo '!$B$2,IF(D1392=2,'Tipo '!$B$3,IF(D1392=3,'Tipo '!$B$4,IF(D1392=4,'Tipo '!$B$5,IF(D1392=5,'Tipo '!$B$6,IF(D1392=6,'Tipo '!$B$7,IF(D1392=7,'Tipo '!$B$8,IF(D1392=8,'Tipo '!$B$9,IF(D1392=9,'Tipo '!$B$10,IF(D1392=10,'Tipo '!$B$11,IF(D1392=11,'Tipo '!$B$12,IF(D1392=12,'Tipo '!$B$13,IF(D1392=13,'Tipo '!$B$14,IF(D1392=14,'Tipo '!$B$15,IF(D1392=15,'Tipo '!$B$16,IF(D1392=16,'Tipo '!$B$17,IF(D1392=17,'Tipo '!$B$18,IF(D1392=18,'Tipo '!$B$19,IF(D1392=19,'Tipo '!$B$20,IF(D1392=20,'Tipo '!$B$21,"No ha seleccionado un tipo de contrato válido"))))))))))))))))))))</f>
        <v>No ha seleccionado un tipo de contrato válido</v>
      </c>
      <c r="F1392" s="3"/>
      <c r="G1392" s="3"/>
      <c r="H1392" s="19"/>
      <c r="I1392" s="19"/>
      <c r="J1392" s="8"/>
      <c r="K1392" s="38" t="str">
        <f>IF(J1392=1,'Equivalencia BH-BMPT'!$D$2,IF(J1392=2,'Equivalencia BH-BMPT'!$D$3,IF(J1392=3,'Equivalencia BH-BMPT'!$D$4,IF(J1392=4,'Equivalencia BH-BMPT'!$D$5,IF(J1392=5,'Equivalencia BH-BMPT'!$D$6,IF(J1392=6,'Equivalencia BH-BMPT'!$D$7,IF(J1392=7,'Equivalencia BH-BMPT'!$D$8,IF(J1392=8,'Equivalencia BH-BMPT'!$D$9,IF(J1392=9,'Equivalencia BH-BMPT'!$D$10,IF(J1392=10,'Equivalencia BH-BMPT'!$D$11,IF(J1392=11,'Equivalencia BH-BMPT'!$D$12,IF(J1392=12,'Equivalencia BH-BMPT'!$D$13,IF(J1392=13,'Equivalencia BH-BMPT'!$D$14,IF(J1392=14,'Equivalencia BH-BMPT'!$D$15,IF(J1392=15,'Equivalencia BH-BMPT'!$D$16,IF(J1392=16,'Equivalencia BH-BMPT'!$D$17,IF(J1392=17,'Equivalencia BH-BMPT'!$D$18,IF(J1392=18,'Equivalencia BH-BMPT'!$D$19,IF(J1392=19,'Equivalencia BH-BMPT'!$D$20,IF(J1392=20,'Equivalencia BH-BMPT'!$D$21,IF(J1392=21,'Equivalencia BH-BMPT'!$D$22,IF(J1392=22,'Equivalencia BH-BMPT'!$D$23,IF(J1392=23,'Equivalencia BH-BMPT'!#REF!,IF(J1392=24,'Equivalencia BH-BMPT'!$D$25,IF(J1392=25,'Equivalencia BH-BMPT'!$D$26,IF(J1392=26,'Equivalencia BH-BMPT'!$D$27,IF(J1392=27,'Equivalencia BH-BMPT'!$D$28,IF(J1392=28,'Equivalencia BH-BMPT'!$D$29,IF(J1392=29,'Equivalencia BH-BMPT'!$D$30,IF(J1392=30,'Equivalencia BH-BMPT'!$D$31,IF(J1392=31,'Equivalencia BH-BMPT'!$D$32,IF(J1392=32,'Equivalencia BH-BMPT'!$D$33,IF(J1392=33,'Equivalencia BH-BMPT'!$D$34,IF(J1392=34,'Equivalencia BH-BMPT'!$D$35,IF(J1392=35,'Equivalencia BH-BMPT'!$D$36,IF(J1392=36,'Equivalencia BH-BMPT'!$D$37,IF(J1392=37,'Equivalencia BH-BMPT'!$D$38,IF(J1392=38,'Equivalencia BH-BMPT'!#REF!,IF(J1392=39,'Equivalencia BH-BMPT'!$D$40,IF(J1392=40,'Equivalencia BH-BMPT'!$D$41,IF(J1392=41,'Equivalencia BH-BMPT'!$D$42,IF(J1392=42,'Equivalencia BH-BMPT'!$D$43,IF(J1392=43,'Equivalencia BH-BMPT'!$D$44,IF(J1392=44,'Equivalencia BH-BMPT'!$D$45,IF(J1392=45,'Equivalencia BH-BMPT'!$D$46,"No ha seleccionado un número de programa")))))))))))))))))))))))))))))))))))))))))))))</f>
        <v>No ha seleccionado un número de programa</v>
      </c>
      <c r="L1392" s="20"/>
      <c r="M1392" s="17"/>
      <c r="N1392" s="24"/>
      <c r="O1392" s="21"/>
      <c r="P1392" s="85"/>
      <c r="Q1392" s="22"/>
      <c r="R1392" s="22"/>
      <c r="S1392" s="22"/>
      <c r="T1392" s="22">
        <f t="shared" si="72"/>
        <v>0</v>
      </c>
      <c r="U1392" s="22"/>
      <c r="V1392" s="23"/>
      <c r="W1392" s="23"/>
      <c r="X1392" s="23"/>
      <c r="Y1392" s="17"/>
      <c r="Z1392" s="17"/>
      <c r="AA1392" s="39"/>
      <c r="AB1392" s="17"/>
      <c r="AC1392" s="17"/>
      <c r="AD1392" s="17"/>
      <c r="AE1392" s="17"/>
      <c r="AF1392" s="40" t="e">
        <f t="shared" si="73"/>
        <v>#DIV/0!</v>
      </c>
      <c r="AG1392" s="41"/>
      <c r="AH1392" s="41" t="b">
        <f t="shared" si="74"/>
        <v>1</v>
      </c>
    </row>
    <row r="1393" spans="1:34" ht="44.25" hidden="1" customHeight="1" thickBot="1" x14ac:dyDescent="0.3">
      <c r="A1393" s="17"/>
      <c r="B1393" s="17"/>
      <c r="C1393" s="3"/>
      <c r="D1393" s="17"/>
      <c r="E1393" s="3" t="str">
        <f>IF(D1393=1,'Tipo '!$B$2,IF(D1393=2,'Tipo '!$B$3,IF(D1393=3,'Tipo '!$B$4,IF(D1393=4,'Tipo '!$B$5,IF(D1393=5,'Tipo '!$B$6,IF(D1393=6,'Tipo '!$B$7,IF(D1393=7,'Tipo '!$B$8,IF(D1393=8,'Tipo '!$B$9,IF(D1393=9,'Tipo '!$B$10,IF(D1393=10,'Tipo '!$B$11,IF(D1393=11,'Tipo '!$B$12,IF(D1393=12,'Tipo '!$B$13,IF(D1393=13,'Tipo '!$B$14,IF(D1393=14,'Tipo '!$B$15,IF(D1393=15,'Tipo '!$B$16,IF(D1393=16,'Tipo '!$B$17,IF(D1393=17,'Tipo '!$B$18,IF(D1393=18,'Tipo '!$B$19,IF(D1393=19,'Tipo '!$B$20,IF(D1393=20,'Tipo '!$B$21,"No ha seleccionado un tipo de contrato válido"))))))))))))))))))))</f>
        <v>No ha seleccionado un tipo de contrato válido</v>
      </c>
      <c r="F1393" s="3"/>
      <c r="G1393" s="3"/>
      <c r="H1393" s="19"/>
      <c r="I1393" s="19"/>
      <c r="J1393" s="8"/>
      <c r="K1393" s="38" t="str">
        <f>IF(J1393=1,'Equivalencia BH-BMPT'!$D$2,IF(J1393=2,'Equivalencia BH-BMPT'!$D$3,IF(J1393=3,'Equivalencia BH-BMPT'!$D$4,IF(J1393=4,'Equivalencia BH-BMPT'!$D$5,IF(J1393=5,'Equivalencia BH-BMPT'!$D$6,IF(J1393=6,'Equivalencia BH-BMPT'!$D$7,IF(J1393=7,'Equivalencia BH-BMPT'!$D$8,IF(J1393=8,'Equivalencia BH-BMPT'!$D$9,IF(J1393=9,'Equivalencia BH-BMPT'!$D$10,IF(J1393=10,'Equivalencia BH-BMPT'!$D$11,IF(J1393=11,'Equivalencia BH-BMPT'!$D$12,IF(J1393=12,'Equivalencia BH-BMPT'!$D$13,IF(J1393=13,'Equivalencia BH-BMPT'!$D$14,IF(J1393=14,'Equivalencia BH-BMPT'!$D$15,IF(J1393=15,'Equivalencia BH-BMPT'!$D$16,IF(J1393=16,'Equivalencia BH-BMPT'!$D$17,IF(J1393=17,'Equivalencia BH-BMPT'!$D$18,IF(J1393=18,'Equivalencia BH-BMPT'!$D$19,IF(J1393=19,'Equivalencia BH-BMPT'!$D$20,IF(J1393=20,'Equivalencia BH-BMPT'!$D$21,IF(J1393=21,'Equivalencia BH-BMPT'!$D$22,IF(J1393=22,'Equivalencia BH-BMPT'!$D$23,IF(J1393=23,'Equivalencia BH-BMPT'!#REF!,IF(J1393=24,'Equivalencia BH-BMPT'!$D$25,IF(J1393=25,'Equivalencia BH-BMPT'!$D$26,IF(J1393=26,'Equivalencia BH-BMPT'!$D$27,IF(J1393=27,'Equivalencia BH-BMPT'!$D$28,IF(J1393=28,'Equivalencia BH-BMPT'!$D$29,IF(J1393=29,'Equivalencia BH-BMPT'!$D$30,IF(J1393=30,'Equivalencia BH-BMPT'!$D$31,IF(J1393=31,'Equivalencia BH-BMPT'!$D$32,IF(J1393=32,'Equivalencia BH-BMPT'!$D$33,IF(J1393=33,'Equivalencia BH-BMPT'!$D$34,IF(J1393=34,'Equivalencia BH-BMPT'!$D$35,IF(J1393=35,'Equivalencia BH-BMPT'!$D$36,IF(J1393=36,'Equivalencia BH-BMPT'!$D$37,IF(J1393=37,'Equivalencia BH-BMPT'!$D$38,IF(J1393=38,'Equivalencia BH-BMPT'!#REF!,IF(J1393=39,'Equivalencia BH-BMPT'!$D$40,IF(J1393=40,'Equivalencia BH-BMPT'!$D$41,IF(J1393=41,'Equivalencia BH-BMPT'!$D$42,IF(J1393=42,'Equivalencia BH-BMPT'!$D$43,IF(J1393=43,'Equivalencia BH-BMPT'!$D$44,IF(J1393=44,'Equivalencia BH-BMPT'!$D$45,IF(J1393=45,'Equivalencia BH-BMPT'!$D$46,"No ha seleccionado un número de programa")))))))))))))))))))))))))))))))))))))))))))))</f>
        <v>No ha seleccionado un número de programa</v>
      </c>
      <c r="L1393" s="20"/>
      <c r="M1393" s="17"/>
      <c r="N1393" s="24"/>
      <c r="O1393" s="21"/>
      <c r="P1393" s="85"/>
      <c r="Q1393" s="22"/>
      <c r="R1393" s="22"/>
      <c r="S1393" s="22"/>
      <c r="T1393" s="22">
        <f t="shared" si="72"/>
        <v>0</v>
      </c>
      <c r="U1393" s="22"/>
      <c r="V1393" s="23"/>
      <c r="W1393" s="23"/>
      <c r="X1393" s="23"/>
      <c r="Y1393" s="17"/>
      <c r="Z1393" s="17"/>
      <c r="AA1393" s="39"/>
      <c r="AB1393" s="17"/>
      <c r="AC1393" s="17"/>
      <c r="AD1393" s="17"/>
      <c r="AE1393" s="17"/>
      <c r="AF1393" s="40" t="e">
        <f t="shared" si="73"/>
        <v>#DIV/0!</v>
      </c>
      <c r="AG1393" s="41"/>
      <c r="AH1393" s="41" t="b">
        <f t="shared" si="74"/>
        <v>1</v>
      </c>
    </row>
    <row r="1394" spans="1:34" ht="44.25" hidden="1" customHeight="1" thickBot="1" x14ac:dyDescent="0.3">
      <c r="A1394" s="17"/>
      <c r="B1394" s="17"/>
      <c r="C1394" s="3"/>
      <c r="D1394" s="17"/>
      <c r="E1394" s="3" t="str">
        <f>IF(D1394=1,'Tipo '!$B$2,IF(D1394=2,'Tipo '!$B$3,IF(D1394=3,'Tipo '!$B$4,IF(D1394=4,'Tipo '!$B$5,IF(D1394=5,'Tipo '!$B$6,IF(D1394=6,'Tipo '!$B$7,IF(D1394=7,'Tipo '!$B$8,IF(D1394=8,'Tipo '!$B$9,IF(D1394=9,'Tipo '!$B$10,IF(D1394=10,'Tipo '!$B$11,IF(D1394=11,'Tipo '!$B$12,IF(D1394=12,'Tipo '!$B$13,IF(D1394=13,'Tipo '!$B$14,IF(D1394=14,'Tipo '!$B$15,IF(D1394=15,'Tipo '!$B$16,IF(D1394=16,'Tipo '!$B$17,IF(D1394=17,'Tipo '!$B$18,IF(D1394=18,'Tipo '!$B$19,IF(D1394=19,'Tipo '!$B$20,IF(D1394=20,'Tipo '!$B$21,"No ha seleccionado un tipo de contrato válido"))))))))))))))))))))</f>
        <v>No ha seleccionado un tipo de contrato válido</v>
      </c>
      <c r="F1394" s="3"/>
      <c r="G1394" s="3"/>
      <c r="H1394" s="19"/>
      <c r="I1394" s="19"/>
      <c r="J1394" s="8"/>
      <c r="K1394" s="38" t="str">
        <f>IF(J1394=1,'Equivalencia BH-BMPT'!$D$2,IF(J1394=2,'Equivalencia BH-BMPT'!$D$3,IF(J1394=3,'Equivalencia BH-BMPT'!$D$4,IF(J1394=4,'Equivalencia BH-BMPT'!$D$5,IF(J1394=5,'Equivalencia BH-BMPT'!$D$6,IF(J1394=6,'Equivalencia BH-BMPT'!$D$7,IF(J1394=7,'Equivalencia BH-BMPT'!$D$8,IF(J1394=8,'Equivalencia BH-BMPT'!$D$9,IF(J1394=9,'Equivalencia BH-BMPT'!$D$10,IF(J1394=10,'Equivalencia BH-BMPT'!$D$11,IF(J1394=11,'Equivalencia BH-BMPT'!$D$12,IF(J1394=12,'Equivalencia BH-BMPT'!$D$13,IF(J1394=13,'Equivalencia BH-BMPT'!$D$14,IF(J1394=14,'Equivalencia BH-BMPT'!$D$15,IF(J1394=15,'Equivalencia BH-BMPT'!$D$16,IF(J1394=16,'Equivalencia BH-BMPT'!$D$17,IF(J1394=17,'Equivalencia BH-BMPT'!$D$18,IF(J1394=18,'Equivalencia BH-BMPT'!$D$19,IF(J1394=19,'Equivalencia BH-BMPT'!$D$20,IF(J1394=20,'Equivalencia BH-BMPT'!$D$21,IF(J1394=21,'Equivalencia BH-BMPT'!$D$22,IF(J1394=22,'Equivalencia BH-BMPT'!$D$23,IF(J1394=23,'Equivalencia BH-BMPT'!#REF!,IF(J1394=24,'Equivalencia BH-BMPT'!$D$25,IF(J1394=25,'Equivalencia BH-BMPT'!$D$26,IF(J1394=26,'Equivalencia BH-BMPT'!$D$27,IF(J1394=27,'Equivalencia BH-BMPT'!$D$28,IF(J1394=28,'Equivalencia BH-BMPT'!$D$29,IF(J1394=29,'Equivalencia BH-BMPT'!$D$30,IF(J1394=30,'Equivalencia BH-BMPT'!$D$31,IF(J1394=31,'Equivalencia BH-BMPT'!$D$32,IF(J1394=32,'Equivalencia BH-BMPT'!$D$33,IF(J1394=33,'Equivalencia BH-BMPT'!$D$34,IF(J1394=34,'Equivalencia BH-BMPT'!$D$35,IF(J1394=35,'Equivalencia BH-BMPT'!$D$36,IF(J1394=36,'Equivalencia BH-BMPT'!$D$37,IF(J1394=37,'Equivalencia BH-BMPT'!$D$38,IF(J1394=38,'Equivalencia BH-BMPT'!#REF!,IF(J1394=39,'Equivalencia BH-BMPT'!$D$40,IF(J1394=40,'Equivalencia BH-BMPT'!$D$41,IF(J1394=41,'Equivalencia BH-BMPT'!$D$42,IF(J1394=42,'Equivalencia BH-BMPT'!$D$43,IF(J1394=43,'Equivalencia BH-BMPT'!$D$44,IF(J1394=44,'Equivalencia BH-BMPT'!$D$45,IF(J1394=45,'Equivalencia BH-BMPT'!$D$46,"No ha seleccionado un número de programa")))))))))))))))))))))))))))))))))))))))))))))</f>
        <v>No ha seleccionado un número de programa</v>
      </c>
      <c r="L1394" s="20"/>
      <c r="M1394" s="17"/>
      <c r="N1394" s="24"/>
      <c r="O1394" s="21"/>
      <c r="P1394" s="85"/>
      <c r="Q1394" s="22"/>
      <c r="R1394" s="22"/>
      <c r="S1394" s="22"/>
      <c r="T1394" s="22">
        <f t="shared" si="72"/>
        <v>0</v>
      </c>
      <c r="U1394" s="22"/>
      <c r="V1394" s="23"/>
      <c r="W1394" s="23"/>
      <c r="X1394" s="23"/>
      <c r="Y1394" s="17"/>
      <c r="Z1394" s="17"/>
      <c r="AA1394" s="39"/>
      <c r="AB1394" s="17"/>
      <c r="AC1394" s="17"/>
      <c r="AD1394" s="17"/>
      <c r="AE1394" s="17"/>
      <c r="AF1394" s="40" t="e">
        <f t="shared" si="73"/>
        <v>#DIV/0!</v>
      </c>
      <c r="AG1394" s="41"/>
      <c r="AH1394" s="41" t="b">
        <f t="shared" si="74"/>
        <v>1</v>
      </c>
    </row>
    <row r="1395" spans="1:34" ht="44.25" hidden="1" customHeight="1" thickBot="1" x14ac:dyDescent="0.3">
      <c r="A1395" s="17"/>
      <c r="B1395" s="17"/>
      <c r="C1395" s="3"/>
      <c r="D1395" s="17"/>
      <c r="E1395" s="3" t="str">
        <f>IF(D1395=1,'Tipo '!$B$2,IF(D1395=2,'Tipo '!$B$3,IF(D1395=3,'Tipo '!$B$4,IF(D1395=4,'Tipo '!$B$5,IF(D1395=5,'Tipo '!$B$6,IF(D1395=6,'Tipo '!$B$7,IF(D1395=7,'Tipo '!$B$8,IF(D1395=8,'Tipo '!$B$9,IF(D1395=9,'Tipo '!$B$10,IF(D1395=10,'Tipo '!$B$11,IF(D1395=11,'Tipo '!$B$12,IF(D1395=12,'Tipo '!$B$13,IF(D1395=13,'Tipo '!$B$14,IF(D1395=14,'Tipo '!$B$15,IF(D1395=15,'Tipo '!$B$16,IF(D1395=16,'Tipo '!$B$17,IF(D1395=17,'Tipo '!$B$18,IF(D1395=18,'Tipo '!$B$19,IF(D1395=19,'Tipo '!$B$20,IF(D1395=20,'Tipo '!$B$21,"No ha seleccionado un tipo de contrato válido"))))))))))))))))))))</f>
        <v>No ha seleccionado un tipo de contrato válido</v>
      </c>
      <c r="F1395" s="3"/>
      <c r="G1395" s="3"/>
      <c r="H1395" s="19"/>
      <c r="I1395" s="19"/>
      <c r="J1395" s="8"/>
      <c r="K1395" s="38" t="str">
        <f>IF(J1395=1,'Equivalencia BH-BMPT'!$D$2,IF(J1395=2,'Equivalencia BH-BMPT'!$D$3,IF(J1395=3,'Equivalencia BH-BMPT'!$D$4,IF(J1395=4,'Equivalencia BH-BMPT'!$D$5,IF(J1395=5,'Equivalencia BH-BMPT'!$D$6,IF(J1395=6,'Equivalencia BH-BMPT'!$D$7,IF(J1395=7,'Equivalencia BH-BMPT'!$D$8,IF(J1395=8,'Equivalencia BH-BMPT'!$D$9,IF(J1395=9,'Equivalencia BH-BMPT'!$D$10,IF(J1395=10,'Equivalencia BH-BMPT'!$D$11,IF(J1395=11,'Equivalencia BH-BMPT'!$D$12,IF(J1395=12,'Equivalencia BH-BMPT'!$D$13,IF(J1395=13,'Equivalencia BH-BMPT'!$D$14,IF(J1395=14,'Equivalencia BH-BMPT'!$D$15,IF(J1395=15,'Equivalencia BH-BMPT'!$D$16,IF(J1395=16,'Equivalencia BH-BMPT'!$D$17,IF(J1395=17,'Equivalencia BH-BMPT'!$D$18,IF(J1395=18,'Equivalencia BH-BMPT'!$D$19,IF(J1395=19,'Equivalencia BH-BMPT'!$D$20,IF(J1395=20,'Equivalencia BH-BMPT'!$D$21,IF(J1395=21,'Equivalencia BH-BMPT'!$D$22,IF(J1395=22,'Equivalencia BH-BMPT'!$D$23,IF(J1395=23,'Equivalencia BH-BMPT'!#REF!,IF(J1395=24,'Equivalencia BH-BMPT'!$D$25,IF(J1395=25,'Equivalencia BH-BMPT'!$D$26,IF(J1395=26,'Equivalencia BH-BMPT'!$D$27,IF(J1395=27,'Equivalencia BH-BMPT'!$D$28,IF(J1395=28,'Equivalencia BH-BMPT'!$D$29,IF(J1395=29,'Equivalencia BH-BMPT'!$D$30,IF(J1395=30,'Equivalencia BH-BMPT'!$D$31,IF(J1395=31,'Equivalencia BH-BMPT'!$D$32,IF(J1395=32,'Equivalencia BH-BMPT'!$D$33,IF(J1395=33,'Equivalencia BH-BMPT'!$D$34,IF(J1395=34,'Equivalencia BH-BMPT'!$D$35,IF(J1395=35,'Equivalencia BH-BMPT'!$D$36,IF(J1395=36,'Equivalencia BH-BMPT'!$D$37,IF(J1395=37,'Equivalencia BH-BMPT'!$D$38,IF(J1395=38,'Equivalencia BH-BMPT'!#REF!,IF(J1395=39,'Equivalencia BH-BMPT'!$D$40,IF(J1395=40,'Equivalencia BH-BMPT'!$D$41,IF(J1395=41,'Equivalencia BH-BMPT'!$D$42,IF(J1395=42,'Equivalencia BH-BMPT'!$D$43,IF(J1395=43,'Equivalencia BH-BMPT'!$D$44,IF(J1395=44,'Equivalencia BH-BMPT'!$D$45,IF(J1395=45,'Equivalencia BH-BMPT'!$D$46,"No ha seleccionado un número de programa")))))))))))))))))))))))))))))))))))))))))))))</f>
        <v>No ha seleccionado un número de programa</v>
      </c>
      <c r="L1395" s="20"/>
      <c r="M1395" s="17"/>
      <c r="N1395" s="24"/>
      <c r="O1395" s="21"/>
      <c r="P1395" s="85"/>
      <c r="Q1395" s="22"/>
      <c r="R1395" s="22"/>
      <c r="S1395" s="22"/>
      <c r="T1395" s="22">
        <f t="shared" si="72"/>
        <v>0</v>
      </c>
      <c r="U1395" s="22"/>
      <c r="V1395" s="23"/>
      <c r="W1395" s="23"/>
      <c r="X1395" s="23"/>
      <c r="Y1395" s="17"/>
      <c r="Z1395" s="17"/>
      <c r="AA1395" s="39"/>
      <c r="AB1395" s="17"/>
      <c r="AC1395" s="17"/>
      <c r="AD1395" s="17"/>
      <c r="AE1395" s="17"/>
      <c r="AF1395" s="40" t="e">
        <f t="shared" si="73"/>
        <v>#DIV/0!</v>
      </c>
      <c r="AG1395" s="41"/>
      <c r="AH1395" s="41" t="b">
        <f t="shared" si="74"/>
        <v>1</v>
      </c>
    </row>
    <row r="1396" spans="1:34" ht="44.25" hidden="1" customHeight="1" thickBot="1" x14ac:dyDescent="0.3">
      <c r="A1396" s="17"/>
      <c r="B1396" s="17"/>
      <c r="C1396" s="3"/>
      <c r="D1396" s="17"/>
      <c r="E1396" s="3" t="str">
        <f>IF(D1396=1,'Tipo '!$B$2,IF(D1396=2,'Tipo '!$B$3,IF(D1396=3,'Tipo '!$B$4,IF(D1396=4,'Tipo '!$B$5,IF(D1396=5,'Tipo '!$B$6,IF(D1396=6,'Tipo '!$B$7,IF(D1396=7,'Tipo '!$B$8,IF(D1396=8,'Tipo '!$B$9,IF(D1396=9,'Tipo '!$B$10,IF(D1396=10,'Tipo '!$B$11,IF(D1396=11,'Tipo '!$B$12,IF(D1396=12,'Tipo '!$B$13,IF(D1396=13,'Tipo '!$B$14,IF(D1396=14,'Tipo '!$B$15,IF(D1396=15,'Tipo '!$B$16,IF(D1396=16,'Tipo '!$B$17,IF(D1396=17,'Tipo '!$B$18,IF(D1396=18,'Tipo '!$B$19,IF(D1396=19,'Tipo '!$B$20,IF(D1396=20,'Tipo '!$B$21,"No ha seleccionado un tipo de contrato válido"))))))))))))))))))))</f>
        <v>No ha seleccionado un tipo de contrato válido</v>
      </c>
      <c r="F1396" s="3"/>
      <c r="G1396" s="3"/>
      <c r="H1396" s="19"/>
      <c r="I1396" s="19"/>
      <c r="J1396" s="8"/>
      <c r="K1396" s="38" t="str">
        <f>IF(J1396=1,'Equivalencia BH-BMPT'!$D$2,IF(J1396=2,'Equivalencia BH-BMPT'!$D$3,IF(J1396=3,'Equivalencia BH-BMPT'!$D$4,IF(J1396=4,'Equivalencia BH-BMPT'!$D$5,IF(J1396=5,'Equivalencia BH-BMPT'!$D$6,IF(J1396=6,'Equivalencia BH-BMPT'!$D$7,IF(J1396=7,'Equivalencia BH-BMPT'!$D$8,IF(J1396=8,'Equivalencia BH-BMPT'!$D$9,IF(J1396=9,'Equivalencia BH-BMPT'!$D$10,IF(J1396=10,'Equivalencia BH-BMPT'!$D$11,IF(J1396=11,'Equivalencia BH-BMPT'!$D$12,IF(J1396=12,'Equivalencia BH-BMPT'!$D$13,IF(J1396=13,'Equivalencia BH-BMPT'!$D$14,IF(J1396=14,'Equivalencia BH-BMPT'!$D$15,IF(J1396=15,'Equivalencia BH-BMPT'!$D$16,IF(J1396=16,'Equivalencia BH-BMPT'!$D$17,IF(J1396=17,'Equivalencia BH-BMPT'!$D$18,IF(J1396=18,'Equivalencia BH-BMPT'!$D$19,IF(J1396=19,'Equivalencia BH-BMPT'!$D$20,IF(J1396=20,'Equivalencia BH-BMPT'!$D$21,IF(J1396=21,'Equivalencia BH-BMPT'!$D$22,IF(J1396=22,'Equivalencia BH-BMPT'!$D$23,IF(J1396=23,'Equivalencia BH-BMPT'!#REF!,IF(J1396=24,'Equivalencia BH-BMPT'!$D$25,IF(J1396=25,'Equivalencia BH-BMPT'!$D$26,IF(J1396=26,'Equivalencia BH-BMPT'!$D$27,IF(J1396=27,'Equivalencia BH-BMPT'!$D$28,IF(J1396=28,'Equivalencia BH-BMPT'!$D$29,IF(J1396=29,'Equivalencia BH-BMPT'!$D$30,IF(J1396=30,'Equivalencia BH-BMPT'!$D$31,IF(J1396=31,'Equivalencia BH-BMPT'!$D$32,IF(J1396=32,'Equivalencia BH-BMPT'!$D$33,IF(J1396=33,'Equivalencia BH-BMPT'!$D$34,IF(J1396=34,'Equivalencia BH-BMPT'!$D$35,IF(J1396=35,'Equivalencia BH-BMPT'!$D$36,IF(J1396=36,'Equivalencia BH-BMPT'!$D$37,IF(J1396=37,'Equivalencia BH-BMPT'!$D$38,IF(J1396=38,'Equivalencia BH-BMPT'!#REF!,IF(J1396=39,'Equivalencia BH-BMPT'!$D$40,IF(J1396=40,'Equivalencia BH-BMPT'!$D$41,IF(J1396=41,'Equivalencia BH-BMPT'!$D$42,IF(J1396=42,'Equivalencia BH-BMPT'!$D$43,IF(J1396=43,'Equivalencia BH-BMPT'!$D$44,IF(J1396=44,'Equivalencia BH-BMPT'!$D$45,IF(J1396=45,'Equivalencia BH-BMPT'!$D$46,"No ha seleccionado un número de programa")))))))))))))))))))))))))))))))))))))))))))))</f>
        <v>No ha seleccionado un número de programa</v>
      </c>
      <c r="L1396" s="20"/>
      <c r="M1396" s="17"/>
      <c r="N1396" s="24"/>
      <c r="O1396" s="21"/>
      <c r="P1396" s="85"/>
      <c r="Q1396" s="22"/>
      <c r="R1396" s="22"/>
      <c r="S1396" s="22"/>
      <c r="T1396" s="22">
        <f t="shared" si="72"/>
        <v>0</v>
      </c>
      <c r="U1396" s="22"/>
      <c r="V1396" s="23"/>
      <c r="W1396" s="23"/>
      <c r="X1396" s="23"/>
      <c r="Y1396" s="17"/>
      <c r="Z1396" s="17"/>
      <c r="AA1396" s="39"/>
      <c r="AB1396" s="17"/>
      <c r="AC1396" s="17"/>
      <c r="AD1396" s="17"/>
      <c r="AE1396" s="17"/>
      <c r="AF1396" s="40" t="e">
        <f t="shared" si="73"/>
        <v>#DIV/0!</v>
      </c>
      <c r="AG1396" s="41"/>
      <c r="AH1396" s="41" t="b">
        <f t="shared" si="74"/>
        <v>1</v>
      </c>
    </row>
    <row r="1397" spans="1:34" ht="44.25" hidden="1" customHeight="1" thickBot="1" x14ac:dyDescent="0.3">
      <c r="A1397" s="17"/>
      <c r="B1397" s="17"/>
      <c r="C1397" s="3"/>
      <c r="D1397" s="17"/>
      <c r="E1397" s="3" t="str">
        <f>IF(D1397=1,'Tipo '!$B$2,IF(D1397=2,'Tipo '!$B$3,IF(D1397=3,'Tipo '!$B$4,IF(D1397=4,'Tipo '!$B$5,IF(D1397=5,'Tipo '!$B$6,IF(D1397=6,'Tipo '!$B$7,IF(D1397=7,'Tipo '!$B$8,IF(D1397=8,'Tipo '!$B$9,IF(D1397=9,'Tipo '!$B$10,IF(D1397=10,'Tipo '!$B$11,IF(D1397=11,'Tipo '!$B$12,IF(D1397=12,'Tipo '!$B$13,IF(D1397=13,'Tipo '!$B$14,IF(D1397=14,'Tipo '!$B$15,IF(D1397=15,'Tipo '!$B$16,IF(D1397=16,'Tipo '!$B$17,IF(D1397=17,'Tipo '!$B$18,IF(D1397=18,'Tipo '!$B$19,IF(D1397=19,'Tipo '!$B$20,IF(D1397=20,'Tipo '!$B$21,"No ha seleccionado un tipo de contrato válido"))))))))))))))))))))</f>
        <v>No ha seleccionado un tipo de contrato válido</v>
      </c>
      <c r="F1397" s="3"/>
      <c r="G1397" s="3"/>
      <c r="H1397" s="19"/>
      <c r="I1397" s="19"/>
      <c r="J1397" s="8"/>
      <c r="K1397" s="38" t="str">
        <f>IF(J1397=1,'Equivalencia BH-BMPT'!$D$2,IF(J1397=2,'Equivalencia BH-BMPT'!$D$3,IF(J1397=3,'Equivalencia BH-BMPT'!$D$4,IF(J1397=4,'Equivalencia BH-BMPT'!$D$5,IF(J1397=5,'Equivalencia BH-BMPT'!$D$6,IF(J1397=6,'Equivalencia BH-BMPT'!$D$7,IF(J1397=7,'Equivalencia BH-BMPT'!$D$8,IF(J1397=8,'Equivalencia BH-BMPT'!$D$9,IF(J1397=9,'Equivalencia BH-BMPT'!$D$10,IF(J1397=10,'Equivalencia BH-BMPT'!$D$11,IF(J1397=11,'Equivalencia BH-BMPT'!$D$12,IF(J1397=12,'Equivalencia BH-BMPT'!$D$13,IF(J1397=13,'Equivalencia BH-BMPT'!$D$14,IF(J1397=14,'Equivalencia BH-BMPT'!$D$15,IF(J1397=15,'Equivalencia BH-BMPT'!$D$16,IF(J1397=16,'Equivalencia BH-BMPT'!$D$17,IF(J1397=17,'Equivalencia BH-BMPT'!$D$18,IF(J1397=18,'Equivalencia BH-BMPT'!$D$19,IF(J1397=19,'Equivalencia BH-BMPT'!$D$20,IF(J1397=20,'Equivalencia BH-BMPT'!$D$21,IF(J1397=21,'Equivalencia BH-BMPT'!$D$22,IF(J1397=22,'Equivalencia BH-BMPT'!$D$23,IF(J1397=23,'Equivalencia BH-BMPT'!#REF!,IF(J1397=24,'Equivalencia BH-BMPT'!$D$25,IF(J1397=25,'Equivalencia BH-BMPT'!$D$26,IF(J1397=26,'Equivalencia BH-BMPT'!$D$27,IF(J1397=27,'Equivalencia BH-BMPT'!$D$28,IF(J1397=28,'Equivalencia BH-BMPT'!$D$29,IF(J1397=29,'Equivalencia BH-BMPT'!$D$30,IF(J1397=30,'Equivalencia BH-BMPT'!$D$31,IF(J1397=31,'Equivalencia BH-BMPT'!$D$32,IF(J1397=32,'Equivalencia BH-BMPT'!$D$33,IF(J1397=33,'Equivalencia BH-BMPT'!$D$34,IF(J1397=34,'Equivalencia BH-BMPT'!$D$35,IF(J1397=35,'Equivalencia BH-BMPT'!$D$36,IF(J1397=36,'Equivalencia BH-BMPT'!$D$37,IF(J1397=37,'Equivalencia BH-BMPT'!$D$38,IF(J1397=38,'Equivalencia BH-BMPT'!#REF!,IF(J1397=39,'Equivalencia BH-BMPT'!$D$40,IF(J1397=40,'Equivalencia BH-BMPT'!$D$41,IF(J1397=41,'Equivalencia BH-BMPT'!$D$42,IF(J1397=42,'Equivalencia BH-BMPT'!$D$43,IF(J1397=43,'Equivalencia BH-BMPT'!$D$44,IF(J1397=44,'Equivalencia BH-BMPT'!$D$45,IF(J1397=45,'Equivalencia BH-BMPT'!$D$46,"No ha seleccionado un número de programa")))))))))))))))))))))))))))))))))))))))))))))</f>
        <v>No ha seleccionado un número de programa</v>
      </c>
      <c r="L1397" s="20"/>
      <c r="M1397" s="17"/>
      <c r="N1397" s="24"/>
      <c r="O1397" s="21"/>
      <c r="P1397" s="85"/>
      <c r="Q1397" s="22"/>
      <c r="R1397" s="22"/>
      <c r="S1397" s="22"/>
      <c r="T1397" s="22">
        <f t="shared" si="72"/>
        <v>0</v>
      </c>
      <c r="U1397" s="22"/>
      <c r="V1397" s="23"/>
      <c r="W1397" s="23"/>
      <c r="X1397" s="23"/>
      <c r="Y1397" s="17"/>
      <c r="Z1397" s="17"/>
      <c r="AA1397" s="39"/>
      <c r="AB1397" s="17"/>
      <c r="AC1397" s="17"/>
      <c r="AD1397" s="17"/>
      <c r="AE1397" s="17"/>
      <c r="AF1397" s="40" t="e">
        <f t="shared" si="73"/>
        <v>#DIV/0!</v>
      </c>
      <c r="AG1397" s="41"/>
      <c r="AH1397" s="41" t="b">
        <f t="shared" si="74"/>
        <v>1</v>
      </c>
    </row>
    <row r="1398" spans="1:34" ht="44.25" hidden="1" customHeight="1" thickBot="1" x14ac:dyDescent="0.3">
      <c r="A1398" s="17"/>
      <c r="B1398" s="17"/>
      <c r="C1398" s="3"/>
      <c r="D1398" s="17"/>
      <c r="E1398" s="3" t="str">
        <f>IF(D1398=1,'Tipo '!$B$2,IF(D1398=2,'Tipo '!$B$3,IF(D1398=3,'Tipo '!$B$4,IF(D1398=4,'Tipo '!$B$5,IF(D1398=5,'Tipo '!$B$6,IF(D1398=6,'Tipo '!$B$7,IF(D1398=7,'Tipo '!$B$8,IF(D1398=8,'Tipo '!$B$9,IF(D1398=9,'Tipo '!$B$10,IF(D1398=10,'Tipo '!$B$11,IF(D1398=11,'Tipo '!$B$12,IF(D1398=12,'Tipo '!$B$13,IF(D1398=13,'Tipo '!$B$14,IF(D1398=14,'Tipo '!$B$15,IF(D1398=15,'Tipo '!$B$16,IF(D1398=16,'Tipo '!$B$17,IF(D1398=17,'Tipo '!$B$18,IF(D1398=18,'Tipo '!$B$19,IF(D1398=19,'Tipo '!$B$20,IF(D1398=20,'Tipo '!$B$21,"No ha seleccionado un tipo de contrato válido"))))))))))))))))))))</f>
        <v>No ha seleccionado un tipo de contrato válido</v>
      </c>
      <c r="F1398" s="3"/>
      <c r="G1398" s="3"/>
      <c r="H1398" s="19"/>
      <c r="I1398" s="19"/>
      <c r="J1398" s="8"/>
      <c r="K1398" s="38" t="str">
        <f>IF(J1398=1,'Equivalencia BH-BMPT'!$D$2,IF(J1398=2,'Equivalencia BH-BMPT'!$D$3,IF(J1398=3,'Equivalencia BH-BMPT'!$D$4,IF(J1398=4,'Equivalencia BH-BMPT'!$D$5,IF(J1398=5,'Equivalencia BH-BMPT'!$D$6,IF(J1398=6,'Equivalencia BH-BMPT'!$D$7,IF(J1398=7,'Equivalencia BH-BMPT'!$D$8,IF(J1398=8,'Equivalencia BH-BMPT'!$D$9,IF(J1398=9,'Equivalencia BH-BMPT'!$D$10,IF(J1398=10,'Equivalencia BH-BMPT'!$D$11,IF(J1398=11,'Equivalencia BH-BMPT'!$D$12,IF(J1398=12,'Equivalencia BH-BMPT'!$D$13,IF(J1398=13,'Equivalencia BH-BMPT'!$D$14,IF(J1398=14,'Equivalencia BH-BMPT'!$D$15,IF(J1398=15,'Equivalencia BH-BMPT'!$D$16,IF(J1398=16,'Equivalencia BH-BMPT'!$D$17,IF(J1398=17,'Equivalencia BH-BMPT'!$D$18,IF(J1398=18,'Equivalencia BH-BMPT'!$D$19,IF(J1398=19,'Equivalencia BH-BMPT'!$D$20,IF(J1398=20,'Equivalencia BH-BMPT'!$D$21,IF(J1398=21,'Equivalencia BH-BMPT'!$D$22,IF(J1398=22,'Equivalencia BH-BMPT'!$D$23,IF(J1398=23,'Equivalencia BH-BMPT'!#REF!,IF(J1398=24,'Equivalencia BH-BMPT'!$D$25,IF(J1398=25,'Equivalencia BH-BMPT'!$D$26,IF(J1398=26,'Equivalencia BH-BMPT'!$D$27,IF(J1398=27,'Equivalencia BH-BMPT'!$D$28,IF(J1398=28,'Equivalencia BH-BMPT'!$D$29,IF(J1398=29,'Equivalencia BH-BMPT'!$D$30,IF(J1398=30,'Equivalencia BH-BMPT'!$D$31,IF(J1398=31,'Equivalencia BH-BMPT'!$D$32,IF(J1398=32,'Equivalencia BH-BMPT'!$D$33,IF(J1398=33,'Equivalencia BH-BMPT'!$D$34,IF(J1398=34,'Equivalencia BH-BMPT'!$D$35,IF(J1398=35,'Equivalencia BH-BMPT'!$D$36,IF(J1398=36,'Equivalencia BH-BMPT'!$D$37,IF(J1398=37,'Equivalencia BH-BMPT'!$D$38,IF(J1398=38,'Equivalencia BH-BMPT'!#REF!,IF(J1398=39,'Equivalencia BH-BMPT'!$D$40,IF(J1398=40,'Equivalencia BH-BMPT'!$D$41,IF(J1398=41,'Equivalencia BH-BMPT'!$D$42,IF(J1398=42,'Equivalencia BH-BMPT'!$D$43,IF(J1398=43,'Equivalencia BH-BMPT'!$D$44,IF(J1398=44,'Equivalencia BH-BMPT'!$D$45,IF(J1398=45,'Equivalencia BH-BMPT'!$D$46,"No ha seleccionado un número de programa")))))))))))))))))))))))))))))))))))))))))))))</f>
        <v>No ha seleccionado un número de programa</v>
      </c>
      <c r="L1398" s="20"/>
      <c r="M1398" s="17"/>
      <c r="N1398" s="24"/>
      <c r="O1398" s="21"/>
      <c r="P1398" s="85"/>
      <c r="Q1398" s="22"/>
      <c r="R1398" s="22"/>
      <c r="S1398" s="22"/>
      <c r="T1398" s="22">
        <f t="shared" si="72"/>
        <v>0</v>
      </c>
      <c r="U1398" s="22"/>
      <c r="V1398" s="23"/>
      <c r="W1398" s="23"/>
      <c r="X1398" s="23"/>
      <c r="Y1398" s="17"/>
      <c r="Z1398" s="17"/>
      <c r="AA1398" s="39"/>
      <c r="AB1398" s="17"/>
      <c r="AC1398" s="17"/>
      <c r="AD1398" s="17"/>
      <c r="AE1398" s="17"/>
      <c r="AF1398" s="40" t="e">
        <f t="shared" si="73"/>
        <v>#DIV/0!</v>
      </c>
      <c r="AG1398" s="41"/>
      <c r="AH1398" s="41" t="b">
        <f t="shared" si="74"/>
        <v>1</v>
      </c>
    </row>
    <row r="1399" spans="1:34" ht="44.25" hidden="1" customHeight="1" thickBot="1" x14ac:dyDescent="0.3">
      <c r="A1399" s="17"/>
      <c r="B1399" s="17"/>
      <c r="C1399" s="3"/>
      <c r="D1399" s="17"/>
      <c r="E1399" s="3" t="str">
        <f>IF(D1399=1,'Tipo '!$B$2,IF(D1399=2,'Tipo '!$B$3,IF(D1399=3,'Tipo '!$B$4,IF(D1399=4,'Tipo '!$B$5,IF(D1399=5,'Tipo '!$B$6,IF(D1399=6,'Tipo '!$B$7,IF(D1399=7,'Tipo '!$B$8,IF(D1399=8,'Tipo '!$B$9,IF(D1399=9,'Tipo '!$B$10,IF(D1399=10,'Tipo '!$B$11,IF(D1399=11,'Tipo '!$B$12,IF(D1399=12,'Tipo '!$B$13,IF(D1399=13,'Tipo '!$B$14,IF(D1399=14,'Tipo '!$B$15,IF(D1399=15,'Tipo '!$B$16,IF(D1399=16,'Tipo '!$B$17,IF(D1399=17,'Tipo '!$B$18,IF(D1399=18,'Tipo '!$B$19,IF(D1399=19,'Tipo '!$B$20,IF(D1399=20,'Tipo '!$B$21,"No ha seleccionado un tipo de contrato válido"))))))))))))))))))))</f>
        <v>No ha seleccionado un tipo de contrato válido</v>
      </c>
      <c r="F1399" s="3"/>
      <c r="G1399" s="3"/>
      <c r="H1399" s="19"/>
      <c r="I1399" s="19"/>
      <c r="J1399" s="8"/>
      <c r="K1399" s="38" t="str">
        <f>IF(J1399=1,'Equivalencia BH-BMPT'!$D$2,IF(J1399=2,'Equivalencia BH-BMPT'!$D$3,IF(J1399=3,'Equivalencia BH-BMPT'!$D$4,IF(J1399=4,'Equivalencia BH-BMPT'!$D$5,IF(J1399=5,'Equivalencia BH-BMPT'!$D$6,IF(J1399=6,'Equivalencia BH-BMPT'!$D$7,IF(J1399=7,'Equivalencia BH-BMPT'!$D$8,IF(J1399=8,'Equivalencia BH-BMPT'!$D$9,IF(J1399=9,'Equivalencia BH-BMPT'!$D$10,IF(J1399=10,'Equivalencia BH-BMPT'!$D$11,IF(J1399=11,'Equivalencia BH-BMPT'!$D$12,IF(J1399=12,'Equivalencia BH-BMPT'!$D$13,IF(J1399=13,'Equivalencia BH-BMPT'!$D$14,IF(J1399=14,'Equivalencia BH-BMPT'!$D$15,IF(J1399=15,'Equivalencia BH-BMPT'!$D$16,IF(J1399=16,'Equivalencia BH-BMPT'!$D$17,IF(J1399=17,'Equivalencia BH-BMPT'!$D$18,IF(J1399=18,'Equivalencia BH-BMPT'!$D$19,IF(J1399=19,'Equivalencia BH-BMPT'!$D$20,IF(J1399=20,'Equivalencia BH-BMPT'!$D$21,IF(J1399=21,'Equivalencia BH-BMPT'!$D$22,IF(J1399=22,'Equivalencia BH-BMPT'!$D$23,IF(J1399=23,'Equivalencia BH-BMPT'!#REF!,IF(J1399=24,'Equivalencia BH-BMPT'!$D$25,IF(J1399=25,'Equivalencia BH-BMPT'!$D$26,IF(J1399=26,'Equivalencia BH-BMPT'!$D$27,IF(J1399=27,'Equivalencia BH-BMPT'!$D$28,IF(J1399=28,'Equivalencia BH-BMPT'!$D$29,IF(J1399=29,'Equivalencia BH-BMPT'!$D$30,IF(J1399=30,'Equivalencia BH-BMPT'!$D$31,IF(J1399=31,'Equivalencia BH-BMPT'!$D$32,IF(J1399=32,'Equivalencia BH-BMPT'!$D$33,IF(J1399=33,'Equivalencia BH-BMPT'!$D$34,IF(J1399=34,'Equivalencia BH-BMPT'!$D$35,IF(J1399=35,'Equivalencia BH-BMPT'!$D$36,IF(J1399=36,'Equivalencia BH-BMPT'!$D$37,IF(J1399=37,'Equivalencia BH-BMPT'!$D$38,IF(J1399=38,'Equivalencia BH-BMPT'!#REF!,IF(J1399=39,'Equivalencia BH-BMPT'!$D$40,IF(J1399=40,'Equivalencia BH-BMPT'!$D$41,IF(J1399=41,'Equivalencia BH-BMPT'!$D$42,IF(J1399=42,'Equivalencia BH-BMPT'!$D$43,IF(J1399=43,'Equivalencia BH-BMPT'!$D$44,IF(J1399=44,'Equivalencia BH-BMPT'!$D$45,IF(J1399=45,'Equivalencia BH-BMPT'!$D$46,"No ha seleccionado un número de programa")))))))))))))))))))))))))))))))))))))))))))))</f>
        <v>No ha seleccionado un número de programa</v>
      </c>
      <c r="L1399" s="20"/>
      <c r="M1399" s="17"/>
      <c r="N1399" s="24"/>
      <c r="O1399" s="21"/>
      <c r="P1399" s="85"/>
      <c r="Q1399" s="22"/>
      <c r="R1399" s="22"/>
      <c r="S1399" s="22"/>
      <c r="T1399" s="22">
        <f t="shared" si="72"/>
        <v>0</v>
      </c>
      <c r="U1399" s="22"/>
      <c r="V1399" s="23"/>
      <c r="W1399" s="23"/>
      <c r="X1399" s="23"/>
      <c r="Y1399" s="17"/>
      <c r="Z1399" s="17"/>
      <c r="AA1399" s="39"/>
      <c r="AB1399" s="17"/>
      <c r="AC1399" s="17"/>
      <c r="AD1399" s="17"/>
      <c r="AE1399" s="17"/>
      <c r="AF1399" s="40" t="e">
        <f t="shared" si="73"/>
        <v>#DIV/0!</v>
      </c>
      <c r="AG1399" s="41"/>
      <c r="AH1399" s="41" t="b">
        <f t="shared" si="74"/>
        <v>1</v>
      </c>
    </row>
    <row r="1400" spans="1:34" ht="44.25" hidden="1" customHeight="1" thickBot="1" x14ac:dyDescent="0.3">
      <c r="A1400" s="17"/>
      <c r="B1400" s="17"/>
      <c r="C1400" s="3"/>
      <c r="D1400" s="17"/>
      <c r="E1400" s="3" t="str">
        <f>IF(D1400=1,'Tipo '!$B$2,IF(D1400=2,'Tipo '!$B$3,IF(D1400=3,'Tipo '!$B$4,IF(D1400=4,'Tipo '!$B$5,IF(D1400=5,'Tipo '!$B$6,IF(D1400=6,'Tipo '!$B$7,IF(D1400=7,'Tipo '!$B$8,IF(D1400=8,'Tipo '!$B$9,IF(D1400=9,'Tipo '!$B$10,IF(D1400=10,'Tipo '!$B$11,IF(D1400=11,'Tipo '!$B$12,IF(D1400=12,'Tipo '!$B$13,IF(D1400=13,'Tipo '!$B$14,IF(D1400=14,'Tipo '!$B$15,IF(D1400=15,'Tipo '!$B$16,IF(D1400=16,'Tipo '!$B$17,IF(D1400=17,'Tipo '!$B$18,IF(D1400=18,'Tipo '!$B$19,IF(D1400=19,'Tipo '!$B$20,IF(D1400=20,'Tipo '!$B$21,"No ha seleccionado un tipo de contrato válido"))))))))))))))))))))</f>
        <v>No ha seleccionado un tipo de contrato válido</v>
      </c>
      <c r="F1400" s="3"/>
      <c r="G1400" s="3"/>
      <c r="H1400" s="19"/>
      <c r="I1400" s="19"/>
      <c r="J1400" s="8"/>
      <c r="K1400" s="38" t="str">
        <f>IF(J1400=1,'Equivalencia BH-BMPT'!$D$2,IF(J1400=2,'Equivalencia BH-BMPT'!$D$3,IF(J1400=3,'Equivalencia BH-BMPT'!$D$4,IF(J1400=4,'Equivalencia BH-BMPT'!$D$5,IF(J1400=5,'Equivalencia BH-BMPT'!$D$6,IF(J1400=6,'Equivalencia BH-BMPT'!$D$7,IF(J1400=7,'Equivalencia BH-BMPT'!$D$8,IF(J1400=8,'Equivalencia BH-BMPT'!$D$9,IF(J1400=9,'Equivalencia BH-BMPT'!$D$10,IF(J1400=10,'Equivalencia BH-BMPT'!$D$11,IF(J1400=11,'Equivalencia BH-BMPT'!$D$12,IF(J1400=12,'Equivalencia BH-BMPT'!$D$13,IF(J1400=13,'Equivalencia BH-BMPT'!$D$14,IF(J1400=14,'Equivalencia BH-BMPT'!$D$15,IF(J1400=15,'Equivalencia BH-BMPT'!$D$16,IF(J1400=16,'Equivalencia BH-BMPT'!$D$17,IF(J1400=17,'Equivalencia BH-BMPT'!$D$18,IF(J1400=18,'Equivalencia BH-BMPT'!$D$19,IF(J1400=19,'Equivalencia BH-BMPT'!$D$20,IF(J1400=20,'Equivalencia BH-BMPT'!$D$21,IF(J1400=21,'Equivalencia BH-BMPT'!$D$22,IF(J1400=22,'Equivalencia BH-BMPT'!$D$23,IF(J1400=23,'Equivalencia BH-BMPT'!#REF!,IF(J1400=24,'Equivalencia BH-BMPT'!$D$25,IF(J1400=25,'Equivalencia BH-BMPT'!$D$26,IF(J1400=26,'Equivalencia BH-BMPT'!$D$27,IF(J1400=27,'Equivalencia BH-BMPT'!$D$28,IF(J1400=28,'Equivalencia BH-BMPT'!$D$29,IF(J1400=29,'Equivalencia BH-BMPT'!$D$30,IF(J1400=30,'Equivalencia BH-BMPT'!$D$31,IF(J1400=31,'Equivalencia BH-BMPT'!$D$32,IF(J1400=32,'Equivalencia BH-BMPT'!$D$33,IF(J1400=33,'Equivalencia BH-BMPT'!$D$34,IF(J1400=34,'Equivalencia BH-BMPT'!$D$35,IF(J1400=35,'Equivalencia BH-BMPT'!$D$36,IF(J1400=36,'Equivalencia BH-BMPT'!$D$37,IF(J1400=37,'Equivalencia BH-BMPT'!$D$38,IF(J1400=38,'Equivalencia BH-BMPT'!#REF!,IF(J1400=39,'Equivalencia BH-BMPT'!$D$40,IF(J1400=40,'Equivalencia BH-BMPT'!$D$41,IF(J1400=41,'Equivalencia BH-BMPT'!$D$42,IF(J1400=42,'Equivalencia BH-BMPT'!$D$43,IF(J1400=43,'Equivalencia BH-BMPT'!$D$44,IF(J1400=44,'Equivalencia BH-BMPT'!$D$45,IF(J1400=45,'Equivalencia BH-BMPT'!$D$46,"No ha seleccionado un número de programa")))))))))))))))))))))))))))))))))))))))))))))</f>
        <v>No ha seleccionado un número de programa</v>
      </c>
      <c r="L1400" s="20"/>
      <c r="M1400" s="17"/>
      <c r="N1400" s="24"/>
      <c r="O1400" s="21"/>
      <c r="P1400" s="85"/>
      <c r="Q1400" s="22"/>
      <c r="R1400" s="22"/>
      <c r="S1400" s="22"/>
      <c r="T1400" s="22">
        <f t="shared" si="72"/>
        <v>0</v>
      </c>
      <c r="U1400" s="22"/>
      <c r="V1400" s="23"/>
      <c r="W1400" s="23"/>
      <c r="X1400" s="23"/>
      <c r="Y1400" s="17"/>
      <c r="Z1400" s="17"/>
      <c r="AA1400" s="39"/>
      <c r="AB1400" s="17"/>
      <c r="AC1400" s="17"/>
      <c r="AD1400" s="17"/>
      <c r="AE1400" s="17"/>
      <c r="AF1400" s="40" t="e">
        <f t="shared" si="73"/>
        <v>#DIV/0!</v>
      </c>
      <c r="AG1400" s="41"/>
      <c r="AH1400" s="41" t="b">
        <f t="shared" si="74"/>
        <v>1</v>
      </c>
    </row>
    <row r="1401" spans="1:34" ht="44.25" hidden="1" customHeight="1" thickBot="1" x14ac:dyDescent="0.3">
      <c r="A1401" s="17"/>
      <c r="B1401" s="17"/>
      <c r="C1401" s="3"/>
      <c r="D1401" s="17"/>
      <c r="E1401" s="3" t="str">
        <f>IF(D1401=1,'Tipo '!$B$2,IF(D1401=2,'Tipo '!$B$3,IF(D1401=3,'Tipo '!$B$4,IF(D1401=4,'Tipo '!$B$5,IF(D1401=5,'Tipo '!$B$6,IF(D1401=6,'Tipo '!$B$7,IF(D1401=7,'Tipo '!$B$8,IF(D1401=8,'Tipo '!$B$9,IF(D1401=9,'Tipo '!$B$10,IF(D1401=10,'Tipo '!$B$11,IF(D1401=11,'Tipo '!$B$12,IF(D1401=12,'Tipo '!$B$13,IF(D1401=13,'Tipo '!$B$14,IF(D1401=14,'Tipo '!$B$15,IF(D1401=15,'Tipo '!$B$16,IF(D1401=16,'Tipo '!$B$17,IF(D1401=17,'Tipo '!$B$18,IF(D1401=18,'Tipo '!$B$19,IF(D1401=19,'Tipo '!$B$20,IF(D1401=20,'Tipo '!$B$21,"No ha seleccionado un tipo de contrato válido"))))))))))))))))))))</f>
        <v>No ha seleccionado un tipo de contrato válido</v>
      </c>
      <c r="F1401" s="3"/>
      <c r="G1401" s="3"/>
      <c r="H1401" s="19"/>
      <c r="I1401" s="19"/>
      <c r="J1401" s="8"/>
      <c r="K1401" s="38" t="str">
        <f>IF(J1401=1,'Equivalencia BH-BMPT'!$D$2,IF(J1401=2,'Equivalencia BH-BMPT'!$D$3,IF(J1401=3,'Equivalencia BH-BMPT'!$D$4,IF(J1401=4,'Equivalencia BH-BMPT'!$D$5,IF(J1401=5,'Equivalencia BH-BMPT'!$D$6,IF(J1401=6,'Equivalencia BH-BMPT'!$D$7,IF(J1401=7,'Equivalencia BH-BMPT'!$D$8,IF(J1401=8,'Equivalencia BH-BMPT'!$D$9,IF(J1401=9,'Equivalencia BH-BMPT'!$D$10,IF(J1401=10,'Equivalencia BH-BMPT'!$D$11,IF(J1401=11,'Equivalencia BH-BMPT'!$D$12,IF(J1401=12,'Equivalencia BH-BMPT'!$D$13,IF(J1401=13,'Equivalencia BH-BMPT'!$D$14,IF(J1401=14,'Equivalencia BH-BMPT'!$D$15,IF(J1401=15,'Equivalencia BH-BMPT'!$D$16,IF(J1401=16,'Equivalencia BH-BMPT'!$D$17,IF(J1401=17,'Equivalencia BH-BMPT'!$D$18,IF(J1401=18,'Equivalencia BH-BMPT'!$D$19,IF(J1401=19,'Equivalencia BH-BMPT'!$D$20,IF(J1401=20,'Equivalencia BH-BMPT'!$D$21,IF(J1401=21,'Equivalencia BH-BMPT'!$D$22,IF(J1401=22,'Equivalencia BH-BMPT'!$D$23,IF(J1401=23,'Equivalencia BH-BMPT'!#REF!,IF(J1401=24,'Equivalencia BH-BMPT'!$D$25,IF(J1401=25,'Equivalencia BH-BMPT'!$D$26,IF(J1401=26,'Equivalencia BH-BMPT'!$D$27,IF(J1401=27,'Equivalencia BH-BMPT'!$D$28,IF(J1401=28,'Equivalencia BH-BMPT'!$D$29,IF(J1401=29,'Equivalencia BH-BMPT'!$D$30,IF(J1401=30,'Equivalencia BH-BMPT'!$D$31,IF(J1401=31,'Equivalencia BH-BMPT'!$D$32,IF(J1401=32,'Equivalencia BH-BMPT'!$D$33,IF(J1401=33,'Equivalencia BH-BMPT'!$D$34,IF(J1401=34,'Equivalencia BH-BMPT'!$D$35,IF(J1401=35,'Equivalencia BH-BMPT'!$D$36,IF(J1401=36,'Equivalencia BH-BMPT'!$D$37,IF(J1401=37,'Equivalencia BH-BMPT'!$D$38,IF(J1401=38,'Equivalencia BH-BMPT'!#REF!,IF(J1401=39,'Equivalencia BH-BMPT'!$D$40,IF(J1401=40,'Equivalencia BH-BMPT'!$D$41,IF(J1401=41,'Equivalencia BH-BMPT'!$D$42,IF(J1401=42,'Equivalencia BH-BMPT'!$D$43,IF(J1401=43,'Equivalencia BH-BMPT'!$D$44,IF(J1401=44,'Equivalencia BH-BMPT'!$D$45,IF(J1401=45,'Equivalencia BH-BMPT'!$D$46,"No ha seleccionado un número de programa")))))))))))))))))))))))))))))))))))))))))))))</f>
        <v>No ha seleccionado un número de programa</v>
      </c>
      <c r="L1401" s="20"/>
      <c r="M1401" s="17"/>
      <c r="N1401" s="24"/>
      <c r="O1401" s="21"/>
      <c r="P1401" s="85"/>
      <c r="Q1401" s="22"/>
      <c r="R1401" s="22"/>
      <c r="S1401" s="22"/>
      <c r="T1401" s="22">
        <f t="shared" si="72"/>
        <v>0</v>
      </c>
      <c r="U1401" s="22"/>
      <c r="V1401" s="23"/>
      <c r="W1401" s="23"/>
      <c r="X1401" s="23"/>
      <c r="Y1401" s="17"/>
      <c r="Z1401" s="17"/>
      <c r="AA1401" s="39"/>
      <c r="AB1401" s="17"/>
      <c r="AC1401" s="17"/>
      <c r="AD1401" s="17"/>
      <c r="AE1401" s="17"/>
      <c r="AF1401" s="40" t="e">
        <f t="shared" si="73"/>
        <v>#DIV/0!</v>
      </c>
      <c r="AG1401" s="41"/>
      <c r="AH1401" s="41" t="b">
        <f t="shared" si="74"/>
        <v>1</v>
      </c>
    </row>
    <row r="1402" spans="1:34" ht="44.25" hidden="1" customHeight="1" thickBot="1" x14ac:dyDescent="0.3">
      <c r="A1402" s="17"/>
      <c r="B1402" s="17"/>
      <c r="C1402" s="3"/>
      <c r="D1402" s="17"/>
      <c r="E1402" s="3" t="str">
        <f>IF(D1402=1,'Tipo '!$B$2,IF(D1402=2,'Tipo '!$B$3,IF(D1402=3,'Tipo '!$B$4,IF(D1402=4,'Tipo '!$B$5,IF(D1402=5,'Tipo '!$B$6,IF(D1402=6,'Tipo '!$B$7,IF(D1402=7,'Tipo '!$B$8,IF(D1402=8,'Tipo '!$B$9,IF(D1402=9,'Tipo '!$B$10,IF(D1402=10,'Tipo '!$B$11,IF(D1402=11,'Tipo '!$B$12,IF(D1402=12,'Tipo '!$B$13,IF(D1402=13,'Tipo '!$B$14,IF(D1402=14,'Tipo '!$B$15,IF(D1402=15,'Tipo '!$B$16,IF(D1402=16,'Tipo '!$B$17,IF(D1402=17,'Tipo '!$B$18,IF(D1402=18,'Tipo '!$B$19,IF(D1402=19,'Tipo '!$B$20,IF(D1402=20,'Tipo '!$B$21,"No ha seleccionado un tipo de contrato válido"))))))))))))))))))))</f>
        <v>No ha seleccionado un tipo de contrato válido</v>
      </c>
      <c r="F1402" s="3"/>
      <c r="G1402" s="3"/>
      <c r="H1402" s="19"/>
      <c r="I1402" s="19"/>
      <c r="J1402" s="8"/>
      <c r="K1402" s="38" t="str">
        <f>IF(J1402=1,'Equivalencia BH-BMPT'!$D$2,IF(J1402=2,'Equivalencia BH-BMPT'!$D$3,IF(J1402=3,'Equivalencia BH-BMPT'!$D$4,IF(J1402=4,'Equivalencia BH-BMPT'!$D$5,IF(J1402=5,'Equivalencia BH-BMPT'!$D$6,IF(J1402=6,'Equivalencia BH-BMPT'!$D$7,IF(J1402=7,'Equivalencia BH-BMPT'!$D$8,IF(J1402=8,'Equivalencia BH-BMPT'!$D$9,IF(J1402=9,'Equivalencia BH-BMPT'!$D$10,IF(J1402=10,'Equivalencia BH-BMPT'!$D$11,IF(J1402=11,'Equivalencia BH-BMPT'!$D$12,IF(J1402=12,'Equivalencia BH-BMPT'!$D$13,IF(J1402=13,'Equivalencia BH-BMPT'!$D$14,IF(J1402=14,'Equivalencia BH-BMPT'!$D$15,IF(J1402=15,'Equivalencia BH-BMPT'!$D$16,IF(J1402=16,'Equivalencia BH-BMPT'!$D$17,IF(J1402=17,'Equivalencia BH-BMPT'!$D$18,IF(J1402=18,'Equivalencia BH-BMPT'!$D$19,IF(J1402=19,'Equivalencia BH-BMPT'!$D$20,IF(J1402=20,'Equivalencia BH-BMPT'!$D$21,IF(J1402=21,'Equivalencia BH-BMPT'!$D$22,IF(J1402=22,'Equivalencia BH-BMPT'!$D$23,IF(J1402=23,'Equivalencia BH-BMPT'!#REF!,IF(J1402=24,'Equivalencia BH-BMPT'!$D$25,IF(J1402=25,'Equivalencia BH-BMPT'!$D$26,IF(J1402=26,'Equivalencia BH-BMPT'!$D$27,IF(J1402=27,'Equivalencia BH-BMPT'!$D$28,IF(J1402=28,'Equivalencia BH-BMPT'!$D$29,IF(J1402=29,'Equivalencia BH-BMPT'!$D$30,IF(J1402=30,'Equivalencia BH-BMPT'!$D$31,IF(J1402=31,'Equivalencia BH-BMPT'!$D$32,IF(J1402=32,'Equivalencia BH-BMPT'!$D$33,IF(J1402=33,'Equivalencia BH-BMPT'!$D$34,IF(J1402=34,'Equivalencia BH-BMPT'!$D$35,IF(J1402=35,'Equivalencia BH-BMPT'!$D$36,IF(J1402=36,'Equivalencia BH-BMPT'!$D$37,IF(J1402=37,'Equivalencia BH-BMPT'!$D$38,IF(J1402=38,'Equivalencia BH-BMPT'!#REF!,IF(J1402=39,'Equivalencia BH-BMPT'!$D$40,IF(J1402=40,'Equivalencia BH-BMPT'!$D$41,IF(J1402=41,'Equivalencia BH-BMPT'!$D$42,IF(J1402=42,'Equivalencia BH-BMPT'!$D$43,IF(J1402=43,'Equivalencia BH-BMPT'!$D$44,IF(J1402=44,'Equivalencia BH-BMPT'!$D$45,IF(J1402=45,'Equivalencia BH-BMPT'!$D$46,"No ha seleccionado un número de programa")))))))))))))))))))))))))))))))))))))))))))))</f>
        <v>No ha seleccionado un número de programa</v>
      </c>
      <c r="L1402" s="20"/>
      <c r="M1402" s="17"/>
      <c r="N1402" s="24"/>
      <c r="O1402" s="21"/>
      <c r="P1402" s="85"/>
      <c r="Q1402" s="22"/>
      <c r="R1402" s="22"/>
      <c r="S1402" s="22"/>
      <c r="T1402" s="22">
        <f t="shared" si="72"/>
        <v>0</v>
      </c>
      <c r="U1402" s="22"/>
      <c r="V1402" s="23"/>
      <c r="W1402" s="23"/>
      <c r="X1402" s="23"/>
      <c r="Y1402" s="17"/>
      <c r="Z1402" s="17"/>
      <c r="AA1402" s="39"/>
      <c r="AB1402" s="17"/>
      <c r="AC1402" s="17"/>
      <c r="AD1402" s="17"/>
      <c r="AE1402" s="17"/>
      <c r="AF1402" s="40" t="e">
        <f t="shared" si="73"/>
        <v>#DIV/0!</v>
      </c>
      <c r="AG1402" s="41"/>
      <c r="AH1402" s="41" t="b">
        <f t="shared" si="74"/>
        <v>1</v>
      </c>
    </row>
    <row r="1403" spans="1:34" ht="44.25" hidden="1" customHeight="1" thickBot="1" x14ac:dyDescent="0.3">
      <c r="A1403" s="17"/>
      <c r="B1403" s="17"/>
      <c r="C1403" s="3"/>
      <c r="D1403" s="17"/>
      <c r="E1403" s="3" t="str">
        <f>IF(D1403=1,'Tipo '!$B$2,IF(D1403=2,'Tipo '!$B$3,IF(D1403=3,'Tipo '!$B$4,IF(D1403=4,'Tipo '!$B$5,IF(D1403=5,'Tipo '!$B$6,IF(D1403=6,'Tipo '!$B$7,IF(D1403=7,'Tipo '!$B$8,IF(D1403=8,'Tipo '!$B$9,IF(D1403=9,'Tipo '!$B$10,IF(D1403=10,'Tipo '!$B$11,IF(D1403=11,'Tipo '!$B$12,IF(D1403=12,'Tipo '!$B$13,IF(D1403=13,'Tipo '!$B$14,IF(D1403=14,'Tipo '!$B$15,IF(D1403=15,'Tipo '!$B$16,IF(D1403=16,'Tipo '!$B$17,IF(D1403=17,'Tipo '!$B$18,IF(D1403=18,'Tipo '!$B$19,IF(D1403=19,'Tipo '!$B$20,IF(D1403=20,'Tipo '!$B$21,"No ha seleccionado un tipo de contrato válido"))))))))))))))))))))</f>
        <v>No ha seleccionado un tipo de contrato válido</v>
      </c>
      <c r="F1403" s="3"/>
      <c r="G1403" s="3"/>
      <c r="H1403" s="19"/>
      <c r="I1403" s="19"/>
      <c r="J1403" s="8"/>
      <c r="K1403" s="38" t="str">
        <f>IF(J1403=1,'Equivalencia BH-BMPT'!$D$2,IF(J1403=2,'Equivalencia BH-BMPT'!$D$3,IF(J1403=3,'Equivalencia BH-BMPT'!$D$4,IF(J1403=4,'Equivalencia BH-BMPT'!$D$5,IF(J1403=5,'Equivalencia BH-BMPT'!$D$6,IF(J1403=6,'Equivalencia BH-BMPT'!$D$7,IF(J1403=7,'Equivalencia BH-BMPT'!$D$8,IF(J1403=8,'Equivalencia BH-BMPT'!$D$9,IF(J1403=9,'Equivalencia BH-BMPT'!$D$10,IF(J1403=10,'Equivalencia BH-BMPT'!$D$11,IF(J1403=11,'Equivalencia BH-BMPT'!$D$12,IF(J1403=12,'Equivalencia BH-BMPT'!$D$13,IF(J1403=13,'Equivalencia BH-BMPT'!$D$14,IF(J1403=14,'Equivalencia BH-BMPT'!$D$15,IF(J1403=15,'Equivalencia BH-BMPT'!$D$16,IF(J1403=16,'Equivalencia BH-BMPT'!$D$17,IF(J1403=17,'Equivalencia BH-BMPT'!$D$18,IF(J1403=18,'Equivalencia BH-BMPT'!$D$19,IF(J1403=19,'Equivalencia BH-BMPT'!$D$20,IF(J1403=20,'Equivalencia BH-BMPT'!$D$21,IF(J1403=21,'Equivalencia BH-BMPT'!$D$22,IF(J1403=22,'Equivalencia BH-BMPT'!$D$23,IF(J1403=23,'Equivalencia BH-BMPT'!#REF!,IF(J1403=24,'Equivalencia BH-BMPT'!$D$25,IF(J1403=25,'Equivalencia BH-BMPT'!$D$26,IF(J1403=26,'Equivalencia BH-BMPT'!$D$27,IF(J1403=27,'Equivalencia BH-BMPT'!$D$28,IF(J1403=28,'Equivalencia BH-BMPT'!$D$29,IF(J1403=29,'Equivalencia BH-BMPT'!$D$30,IF(J1403=30,'Equivalencia BH-BMPT'!$D$31,IF(J1403=31,'Equivalencia BH-BMPT'!$D$32,IF(J1403=32,'Equivalencia BH-BMPT'!$D$33,IF(J1403=33,'Equivalencia BH-BMPT'!$D$34,IF(J1403=34,'Equivalencia BH-BMPT'!$D$35,IF(J1403=35,'Equivalencia BH-BMPT'!$D$36,IF(J1403=36,'Equivalencia BH-BMPT'!$D$37,IF(J1403=37,'Equivalencia BH-BMPT'!$D$38,IF(J1403=38,'Equivalencia BH-BMPT'!#REF!,IF(J1403=39,'Equivalencia BH-BMPT'!$D$40,IF(J1403=40,'Equivalencia BH-BMPT'!$D$41,IF(J1403=41,'Equivalencia BH-BMPT'!$D$42,IF(J1403=42,'Equivalencia BH-BMPT'!$D$43,IF(J1403=43,'Equivalencia BH-BMPT'!$D$44,IF(J1403=44,'Equivalencia BH-BMPT'!$D$45,IF(J1403=45,'Equivalencia BH-BMPT'!$D$46,"No ha seleccionado un número de programa")))))))))))))))))))))))))))))))))))))))))))))</f>
        <v>No ha seleccionado un número de programa</v>
      </c>
      <c r="L1403" s="20"/>
      <c r="M1403" s="17"/>
      <c r="N1403" s="24"/>
      <c r="O1403" s="21"/>
      <c r="P1403" s="85"/>
      <c r="Q1403" s="22"/>
      <c r="R1403" s="22"/>
      <c r="S1403" s="22"/>
      <c r="T1403" s="22">
        <f t="shared" si="72"/>
        <v>0</v>
      </c>
      <c r="U1403" s="22"/>
      <c r="V1403" s="23"/>
      <c r="W1403" s="23"/>
      <c r="X1403" s="23"/>
      <c r="Y1403" s="17"/>
      <c r="Z1403" s="17"/>
      <c r="AA1403" s="39"/>
      <c r="AB1403" s="17"/>
      <c r="AC1403" s="17"/>
      <c r="AD1403" s="17"/>
      <c r="AE1403" s="17"/>
      <c r="AF1403" s="40" t="e">
        <f t="shared" si="73"/>
        <v>#DIV/0!</v>
      </c>
      <c r="AG1403" s="41"/>
      <c r="AH1403" s="41" t="b">
        <f t="shared" si="74"/>
        <v>1</v>
      </c>
    </row>
    <row r="1404" spans="1:34" ht="44.25" hidden="1" customHeight="1" thickBot="1" x14ac:dyDescent="0.3">
      <c r="A1404" s="17"/>
      <c r="B1404" s="17"/>
      <c r="C1404" s="3"/>
      <c r="D1404" s="17"/>
      <c r="E1404" s="3" t="str">
        <f>IF(D1404=1,'Tipo '!$B$2,IF(D1404=2,'Tipo '!$B$3,IF(D1404=3,'Tipo '!$B$4,IF(D1404=4,'Tipo '!$B$5,IF(D1404=5,'Tipo '!$B$6,IF(D1404=6,'Tipo '!$B$7,IF(D1404=7,'Tipo '!$B$8,IF(D1404=8,'Tipo '!$B$9,IF(D1404=9,'Tipo '!$B$10,IF(D1404=10,'Tipo '!$B$11,IF(D1404=11,'Tipo '!$B$12,IF(D1404=12,'Tipo '!$B$13,IF(D1404=13,'Tipo '!$B$14,IF(D1404=14,'Tipo '!$B$15,IF(D1404=15,'Tipo '!$B$16,IF(D1404=16,'Tipo '!$B$17,IF(D1404=17,'Tipo '!$B$18,IF(D1404=18,'Tipo '!$B$19,IF(D1404=19,'Tipo '!$B$20,IF(D1404=20,'Tipo '!$B$21,"No ha seleccionado un tipo de contrato válido"))))))))))))))))))))</f>
        <v>No ha seleccionado un tipo de contrato válido</v>
      </c>
      <c r="F1404" s="3"/>
      <c r="G1404" s="3"/>
      <c r="H1404" s="19"/>
      <c r="I1404" s="19"/>
      <c r="J1404" s="8"/>
      <c r="K1404" s="38" t="str">
        <f>IF(J1404=1,'Equivalencia BH-BMPT'!$D$2,IF(J1404=2,'Equivalencia BH-BMPT'!$D$3,IF(J1404=3,'Equivalencia BH-BMPT'!$D$4,IF(J1404=4,'Equivalencia BH-BMPT'!$D$5,IF(J1404=5,'Equivalencia BH-BMPT'!$D$6,IF(J1404=6,'Equivalencia BH-BMPT'!$D$7,IF(J1404=7,'Equivalencia BH-BMPT'!$D$8,IF(J1404=8,'Equivalencia BH-BMPT'!$D$9,IF(J1404=9,'Equivalencia BH-BMPT'!$D$10,IF(J1404=10,'Equivalencia BH-BMPT'!$D$11,IF(J1404=11,'Equivalencia BH-BMPT'!$D$12,IF(J1404=12,'Equivalencia BH-BMPT'!$D$13,IF(J1404=13,'Equivalencia BH-BMPT'!$D$14,IF(J1404=14,'Equivalencia BH-BMPT'!$D$15,IF(J1404=15,'Equivalencia BH-BMPT'!$D$16,IF(J1404=16,'Equivalencia BH-BMPT'!$D$17,IF(J1404=17,'Equivalencia BH-BMPT'!$D$18,IF(J1404=18,'Equivalencia BH-BMPT'!$D$19,IF(J1404=19,'Equivalencia BH-BMPT'!$D$20,IF(J1404=20,'Equivalencia BH-BMPT'!$D$21,IF(J1404=21,'Equivalencia BH-BMPT'!$D$22,IF(J1404=22,'Equivalencia BH-BMPT'!$D$23,IF(J1404=23,'Equivalencia BH-BMPT'!#REF!,IF(J1404=24,'Equivalencia BH-BMPT'!$D$25,IF(J1404=25,'Equivalencia BH-BMPT'!$D$26,IF(J1404=26,'Equivalencia BH-BMPT'!$D$27,IF(J1404=27,'Equivalencia BH-BMPT'!$D$28,IF(J1404=28,'Equivalencia BH-BMPT'!$D$29,IF(J1404=29,'Equivalencia BH-BMPT'!$D$30,IF(J1404=30,'Equivalencia BH-BMPT'!$D$31,IF(J1404=31,'Equivalencia BH-BMPT'!$D$32,IF(J1404=32,'Equivalencia BH-BMPT'!$D$33,IF(J1404=33,'Equivalencia BH-BMPT'!$D$34,IF(J1404=34,'Equivalencia BH-BMPT'!$D$35,IF(J1404=35,'Equivalencia BH-BMPT'!$D$36,IF(J1404=36,'Equivalencia BH-BMPT'!$D$37,IF(J1404=37,'Equivalencia BH-BMPT'!$D$38,IF(J1404=38,'Equivalencia BH-BMPT'!#REF!,IF(J1404=39,'Equivalencia BH-BMPT'!$D$40,IF(J1404=40,'Equivalencia BH-BMPT'!$D$41,IF(J1404=41,'Equivalencia BH-BMPT'!$D$42,IF(J1404=42,'Equivalencia BH-BMPT'!$D$43,IF(J1404=43,'Equivalencia BH-BMPT'!$D$44,IF(J1404=44,'Equivalencia BH-BMPT'!$D$45,IF(J1404=45,'Equivalencia BH-BMPT'!$D$46,"No ha seleccionado un número de programa")))))))))))))))))))))))))))))))))))))))))))))</f>
        <v>No ha seleccionado un número de programa</v>
      </c>
      <c r="L1404" s="20"/>
      <c r="M1404" s="17"/>
      <c r="N1404" s="24"/>
      <c r="O1404" s="21"/>
      <c r="P1404" s="85"/>
      <c r="Q1404" s="22"/>
      <c r="R1404" s="22"/>
      <c r="S1404" s="22"/>
      <c r="T1404" s="22">
        <f t="shared" si="72"/>
        <v>0</v>
      </c>
      <c r="U1404" s="22"/>
      <c r="V1404" s="23"/>
      <c r="W1404" s="23"/>
      <c r="X1404" s="23"/>
      <c r="Y1404" s="17"/>
      <c r="Z1404" s="17"/>
      <c r="AA1404" s="39"/>
      <c r="AB1404" s="17"/>
      <c r="AC1404" s="17"/>
      <c r="AD1404" s="17"/>
      <c r="AE1404" s="17"/>
      <c r="AF1404" s="40" t="e">
        <f t="shared" si="73"/>
        <v>#DIV/0!</v>
      </c>
      <c r="AG1404" s="41"/>
      <c r="AH1404" s="41" t="b">
        <f t="shared" si="74"/>
        <v>1</v>
      </c>
    </row>
    <row r="1405" spans="1:34" ht="44.25" hidden="1" customHeight="1" thickBot="1" x14ac:dyDescent="0.3">
      <c r="A1405" s="17"/>
      <c r="B1405" s="17"/>
      <c r="C1405" s="3"/>
      <c r="D1405" s="17"/>
      <c r="E1405" s="3" t="str">
        <f>IF(D1405=1,'Tipo '!$B$2,IF(D1405=2,'Tipo '!$B$3,IF(D1405=3,'Tipo '!$B$4,IF(D1405=4,'Tipo '!$B$5,IF(D1405=5,'Tipo '!$B$6,IF(D1405=6,'Tipo '!$B$7,IF(D1405=7,'Tipo '!$B$8,IF(D1405=8,'Tipo '!$B$9,IF(D1405=9,'Tipo '!$B$10,IF(D1405=10,'Tipo '!$B$11,IF(D1405=11,'Tipo '!$B$12,IF(D1405=12,'Tipo '!$B$13,IF(D1405=13,'Tipo '!$B$14,IF(D1405=14,'Tipo '!$B$15,IF(D1405=15,'Tipo '!$B$16,IF(D1405=16,'Tipo '!$B$17,IF(D1405=17,'Tipo '!$B$18,IF(D1405=18,'Tipo '!$B$19,IF(D1405=19,'Tipo '!$B$20,IF(D1405=20,'Tipo '!$B$21,"No ha seleccionado un tipo de contrato válido"))))))))))))))))))))</f>
        <v>No ha seleccionado un tipo de contrato válido</v>
      </c>
      <c r="F1405" s="3"/>
      <c r="G1405" s="3"/>
      <c r="H1405" s="19"/>
      <c r="I1405" s="19"/>
      <c r="J1405" s="8"/>
      <c r="K1405" s="38" t="str">
        <f>IF(J1405=1,'Equivalencia BH-BMPT'!$D$2,IF(J1405=2,'Equivalencia BH-BMPT'!$D$3,IF(J1405=3,'Equivalencia BH-BMPT'!$D$4,IF(J1405=4,'Equivalencia BH-BMPT'!$D$5,IF(J1405=5,'Equivalencia BH-BMPT'!$D$6,IF(J1405=6,'Equivalencia BH-BMPT'!$D$7,IF(J1405=7,'Equivalencia BH-BMPT'!$D$8,IF(J1405=8,'Equivalencia BH-BMPT'!$D$9,IF(J1405=9,'Equivalencia BH-BMPT'!$D$10,IF(J1405=10,'Equivalencia BH-BMPT'!$D$11,IF(J1405=11,'Equivalencia BH-BMPT'!$D$12,IF(J1405=12,'Equivalencia BH-BMPT'!$D$13,IF(J1405=13,'Equivalencia BH-BMPT'!$D$14,IF(J1405=14,'Equivalencia BH-BMPT'!$D$15,IF(J1405=15,'Equivalencia BH-BMPT'!$D$16,IF(J1405=16,'Equivalencia BH-BMPT'!$D$17,IF(J1405=17,'Equivalencia BH-BMPT'!$D$18,IF(J1405=18,'Equivalencia BH-BMPT'!$D$19,IF(J1405=19,'Equivalencia BH-BMPT'!$D$20,IF(J1405=20,'Equivalencia BH-BMPT'!$D$21,IF(J1405=21,'Equivalencia BH-BMPT'!$D$22,IF(J1405=22,'Equivalencia BH-BMPT'!$D$23,IF(J1405=23,'Equivalencia BH-BMPT'!#REF!,IF(J1405=24,'Equivalencia BH-BMPT'!$D$25,IF(J1405=25,'Equivalencia BH-BMPT'!$D$26,IF(J1405=26,'Equivalencia BH-BMPT'!$D$27,IF(J1405=27,'Equivalencia BH-BMPT'!$D$28,IF(J1405=28,'Equivalencia BH-BMPT'!$D$29,IF(J1405=29,'Equivalencia BH-BMPT'!$D$30,IF(J1405=30,'Equivalencia BH-BMPT'!$D$31,IF(J1405=31,'Equivalencia BH-BMPT'!$D$32,IF(J1405=32,'Equivalencia BH-BMPT'!$D$33,IF(J1405=33,'Equivalencia BH-BMPT'!$D$34,IF(J1405=34,'Equivalencia BH-BMPT'!$D$35,IF(J1405=35,'Equivalencia BH-BMPT'!$D$36,IF(J1405=36,'Equivalencia BH-BMPT'!$D$37,IF(J1405=37,'Equivalencia BH-BMPT'!$D$38,IF(J1405=38,'Equivalencia BH-BMPT'!#REF!,IF(J1405=39,'Equivalencia BH-BMPT'!$D$40,IF(J1405=40,'Equivalencia BH-BMPT'!$D$41,IF(J1405=41,'Equivalencia BH-BMPT'!$D$42,IF(J1405=42,'Equivalencia BH-BMPT'!$D$43,IF(J1405=43,'Equivalencia BH-BMPT'!$D$44,IF(J1405=44,'Equivalencia BH-BMPT'!$D$45,IF(J1405=45,'Equivalencia BH-BMPT'!$D$46,"No ha seleccionado un número de programa")))))))))))))))))))))))))))))))))))))))))))))</f>
        <v>No ha seleccionado un número de programa</v>
      </c>
      <c r="L1405" s="20"/>
      <c r="M1405" s="17"/>
      <c r="N1405" s="24"/>
      <c r="O1405" s="21"/>
      <c r="P1405" s="85"/>
      <c r="Q1405" s="22"/>
      <c r="R1405" s="22"/>
      <c r="S1405" s="22"/>
      <c r="T1405" s="22">
        <f t="shared" si="72"/>
        <v>0</v>
      </c>
      <c r="U1405" s="22"/>
      <c r="V1405" s="23"/>
      <c r="W1405" s="23"/>
      <c r="X1405" s="23"/>
      <c r="Y1405" s="17"/>
      <c r="Z1405" s="17"/>
      <c r="AA1405" s="39"/>
      <c r="AB1405" s="17"/>
      <c r="AC1405" s="17"/>
      <c r="AD1405" s="17"/>
      <c r="AE1405" s="17"/>
      <c r="AF1405" s="40" t="e">
        <f t="shared" si="73"/>
        <v>#DIV/0!</v>
      </c>
      <c r="AG1405" s="41"/>
      <c r="AH1405" s="41" t="b">
        <f t="shared" si="74"/>
        <v>1</v>
      </c>
    </row>
    <row r="1406" spans="1:34" ht="44.25" hidden="1" customHeight="1" thickBot="1" x14ac:dyDescent="0.3">
      <c r="A1406" s="17"/>
      <c r="B1406" s="17"/>
      <c r="C1406" s="3"/>
      <c r="D1406" s="17"/>
      <c r="E1406" s="3" t="str">
        <f>IF(D1406=1,'Tipo '!$B$2,IF(D1406=2,'Tipo '!$B$3,IF(D1406=3,'Tipo '!$B$4,IF(D1406=4,'Tipo '!$B$5,IF(D1406=5,'Tipo '!$B$6,IF(D1406=6,'Tipo '!$B$7,IF(D1406=7,'Tipo '!$B$8,IF(D1406=8,'Tipo '!$B$9,IF(D1406=9,'Tipo '!$B$10,IF(D1406=10,'Tipo '!$B$11,IF(D1406=11,'Tipo '!$B$12,IF(D1406=12,'Tipo '!$B$13,IF(D1406=13,'Tipo '!$B$14,IF(D1406=14,'Tipo '!$B$15,IF(D1406=15,'Tipo '!$B$16,IF(D1406=16,'Tipo '!$B$17,IF(D1406=17,'Tipo '!$B$18,IF(D1406=18,'Tipo '!$B$19,IF(D1406=19,'Tipo '!$B$20,IF(D1406=20,'Tipo '!$B$21,"No ha seleccionado un tipo de contrato válido"))))))))))))))))))))</f>
        <v>No ha seleccionado un tipo de contrato válido</v>
      </c>
      <c r="F1406" s="3"/>
      <c r="G1406" s="3"/>
      <c r="H1406" s="19"/>
      <c r="I1406" s="19"/>
      <c r="J1406" s="8"/>
      <c r="K1406" s="38" t="str">
        <f>IF(J1406=1,'Equivalencia BH-BMPT'!$D$2,IF(J1406=2,'Equivalencia BH-BMPT'!$D$3,IF(J1406=3,'Equivalencia BH-BMPT'!$D$4,IF(J1406=4,'Equivalencia BH-BMPT'!$D$5,IF(J1406=5,'Equivalencia BH-BMPT'!$D$6,IF(J1406=6,'Equivalencia BH-BMPT'!$D$7,IF(J1406=7,'Equivalencia BH-BMPT'!$D$8,IF(J1406=8,'Equivalencia BH-BMPT'!$D$9,IF(J1406=9,'Equivalencia BH-BMPT'!$D$10,IF(J1406=10,'Equivalencia BH-BMPT'!$D$11,IF(J1406=11,'Equivalencia BH-BMPT'!$D$12,IF(J1406=12,'Equivalencia BH-BMPT'!$D$13,IF(J1406=13,'Equivalencia BH-BMPT'!$D$14,IF(J1406=14,'Equivalencia BH-BMPT'!$D$15,IF(J1406=15,'Equivalencia BH-BMPT'!$D$16,IF(J1406=16,'Equivalencia BH-BMPT'!$D$17,IF(J1406=17,'Equivalencia BH-BMPT'!$D$18,IF(J1406=18,'Equivalencia BH-BMPT'!$D$19,IF(J1406=19,'Equivalencia BH-BMPT'!$D$20,IF(J1406=20,'Equivalencia BH-BMPT'!$D$21,IF(J1406=21,'Equivalencia BH-BMPT'!$D$22,IF(J1406=22,'Equivalencia BH-BMPT'!$D$23,IF(J1406=23,'Equivalencia BH-BMPT'!#REF!,IF(J1406=24,'Equivalencia BH-BMPT'!$D$25,IF(J1406=25,'Equivalencia BH-BMPT'!$D$26,IF(J1406=26,'Equivalencia BH-BMPT'!$D$27,IF(J1406=27,'Equivalencia BH-BMPT'!$D$28,IF(J1406=28,'Equivalencia BH-BMPT'!$D$29,IF(J1406=29,'Equivalencia BH-BMPT'!$D$30,IF(J1406=30,'Equivalencia BH-BMPT'!$D$31,IF(J1406=31,'Equivalencia BH-BMPT'!$D$32,IF(J1406=32,'Equivalencia BH-BMPT'!$D$33,IF(J1406=33,'Equivalencia BH-BMPT'!$D$34,IF(J1406=34,'Equivalencia BH-BMPT'!$D$35,IF(J1406=35,'Equivalencia BH-BMPT'!$D$36,IF(J1406=36,'Equivalencia BH-BMPT'!$D$37,IF(J1406=37,'Equivalencia BH-BMPT'!$D$38,IF(J1406=38,'Equivalencia BH-BMPT'!#REF!,IF(J1406=39,'Equivalencia BH-BMPT'!$D$40,IF(J1406=40,'Equivalencia BH-BMPT'!$D$41,IF(J1406=41,'Equivalencia BH-BMPT'!$D$42,IF(J1406=42,'Equivalencia BH-BMPT'!$D$43,IF(J1406=43,'Equivalencia BH-BMPT'!$D$44,IF(J1406=44,'Equivalencia BH-BMPT'!$D$45,IF(J1406=45,'Equivalencia BH-BMPT'!$D$46,"No ha seleccionado un número de programa")))))))))))))))))))))))))))))))))))))))))))))</f>
        <v>No ha seleccionado un número de programa</v>
      </c>
      <c r="L1406" s="20"/>
      <c r="M1406" s="17"/>
      <c r="N1406" s="24"/>
      <c r="O1406" s="21"/>
      <c r="P1406" s="85"/>
      <c r="Q1406" s="22"/>
      <c r="R1406" s="22"/>
      <c r="S1406" s="22"/>
      <c r="T1406" s="22">
        <f t="shared" si="72"/>
        <v>0</v>
      </c>
      <c r="U1406" s="22"/>
      <c r="V1406" s="23"/>
      <c r="W1406" s="23"/>
      <c r="X1406" s="23"/>
      <c r="Y1406" s="17"/>
      <c r="Z1406" s="17"/>
      <c r="AA1406" s="39"/>
      <c r="AB1406" s="17"/>
      <c r="AC1406" s="17"/>
      <c r="AD1406" s="17"/>
      <c r="AE1406" s="17"/>
      <c r="AF1406" s="40" t="e">
        <f t="shared" si="73"/>
        <v>#DIV/0!</v>
      </c>
      <c r="AG1406" s="41"/>
      <c r="AH1406" s="41" t="b">
        <f t="shared" si="74"/>
        <v>1</v>
      </c>
    </row>
    <row r="1407" spans="1:34" ht="44.25" hidden="1" customHeight="1" thickBot="1" x14ac:dyDescent="0.3">
      <c r="A1407" s="17"/>
      <c r="B1407" s="17"/>
      <c r="C1407" s="3"/>
      <c r="D1407" s="17"/>
      <c r="E1407" s="3" t="str">
        <f>IF(D1407=1,'Tipo '!$B$2,IF(D1407=2,'Tipo '!$B$3,IF(D1407=3,'Tipo '!$B$4,IF(D1407=4,'Tipo '!$B$5,IF(D1407=5,'Tipo '!$B$6,IF(D1407=6,'Tipo '!$B$7,IF(D1407=7,'Tipo '!$B$8,IF(D1407=8,'Tipo '!$B$9,IF(D1407=9,'Tipo '!$B$10,IF(D1407=10,'Tipo '!$B$11,IF(D1407=11,'Tipo '!$B$12,IF(D1407=12,'Tipo '!$B$13,IF(D1407=13,'Tipo '!$B$14,IF(D1407=14,'Tipo '!$B$15,IF(D1407=15,'Tipo '!$B$16,IF(D1407=16,'Tipo '!$B$17,IF(D1407=17,'Tipo '!$B$18,IF(D1407=18,'Tipo '!$B$19,IF(D1407=19,'Tipo '!$B$20,IF(D1407=20,'Tipo '!$B$21,"No ha seleccionado un tipo de contrato válido"))))))))))))))))))))</f>
        <v>No ha seleccionado un tipo de contrato válido</v>
      </c>
      <c r="F1407" s="3"/>
      <c r="G1407" s="3"/>
      <c r="H1407" s="19"/>
      <c r="I1407" s="19"/>
      <c r="J1407" s="8"/>
      <c r="K1407" s="38" t="str">
        <f>IF(J1407=1,'Equivalencia BH-BMPT'!$D$2,IF(J1407=2,'Equivalencia BH-BMPT'!$D$3,IF(J1407=3,'Equivalencia BH-BMPT'!$D$4,IF(J1407=4,'Equivalencia BH-BMPT'!$D$5,IF(J1407=5,'Equivalencia BH-BMPT'!$D$6,IF(J1407=6,'Equivalencia BH-BMPT'!$D$7,IF(J1407=7,'Equivalencia BH-BMPT'!$D$8,IF(J1407=8,'Equivalencia BH-BMPT'!$D$9,IF(J1407=9,'Equivalencia BH-BMPT'!$D$10,IF(J1407=10,'Equivalencia BH-BMPT'!$D$11,IF(J1407=11,'Equivalencia BH-BMPT'!$D$12,IF(J1407=12,'Equivalencia BH-BMPT'!$D$13,IF(J1407=13,'Equivalencia BH-BMPT'!$D$14,IF(J1407=14,'Equivalencia BH-BMPT'!$D$15,IF(J1407=15,'Equivalencia BH-BMPT'!$D$16,IF(J1407=16,'Equivalencia BH-BMPT'!$D$17,IF(J1407=17,'Equivalencia BH-BMPT'!$D$18,IF(J1407=18,'Equivalencia BH-BMPT'!$D$19,IF(J1407=19,'Equivalencia BH-BMPT'!$D$20,IF(J1407=20,'Equivalencia BH-BMPT'!$D$21,IF(J1407=21,'Equivalencia BH-BMPT'!$D$22,IF(J1407=22,'Equivalencia BH-BMPT'!$D$23,IF(J1407=23,'Equivalencia BH-BMPT'!#REF!,IF(J1407=24,'Equivalencia BH-BMPT'!$D$25,IF(J1407=25,'Equivalencia BH-BMPT'!$D$26,IF(J1407=26,'Equivalencia BH-BMPT'!$D$27,IF(J1407=27,'Equivalencia BH-BMPT'!$D$28,IF(J1407=28,'Equivalencia BH-BMPT'!$D$29,IF(J1407=29,'Equivalencia BH-BMPT'!$D$30,IF(J1407=30,'Equivalencia BH-BMPT'!$D$31,IF(J1407=31,'Equivalencia BH-BMPT'!$D$32,IF(J1407=32,'Equivalencia BH-BMPT'!$D$33,IF(J1407=33,'Equivalencia BH-BMPT'!$D$34,IF(J1407=34,'Equivalencia BH-BMPT'!$D$35,IF(J1407=35,'Equivalencia BH-BMPT'!$D$36,IF(J1407=36,'Equivalencia BH-BMPT'!$D$37,IF(J1407=37,'Equivalencia BH-BMPT'!$D$38,IF(J1407=38,'Equivalencia BH-BMPT'!#REF!,IF(J1407=39,'Equivalencia BH-BMPT'!$D$40,IF(J1407=40,'Equivalencia BH-BMPT'!$D$41,IF(J1407=41,'Equivalencia BH-BMPT'!$D$42,IF(J1407=42,'Equivalencia BH-BMPT'!$D$43,IF(J1407=43,'Equivalencia BH-BMPT'!$D$44,IF(J1407=44,'Equivalencia BH-BMPT'!$D$45,IF(J1407=45,'Equivalencia BH-BMPT'!$D$46,"No ha seleccionado un número de programa")))))))))))))))))))))))))))))))))))))))))))))</f>
        <v>No ha seleccionado un número de programa</v>
      </c>
      <c r="L1407" s="20"/>
      <c r="M1407" s="17"/>
      <c r="N1407" s="24"/>
      <c r="O1407" s="21"/>
      <c r="P1407" s="85"/>
      <c r="Q1407" s="22"/>
      <c r="R1407" s="22"/>
      <c r="S1407" s="22"/>
      <c r="T1407" s="22">
        <f t="shared" si="72"/>
        <v>0</v>
      </c>
      <c r="U1407" s="22"/>
      <c r="V1407" s="23"/>
      <c r="W1407" s="23"/>
      <c r="X1407" s="23"/>
      <c r="Y1407" s="17"/>
      <c r="Z1407" s="17"/>
      <c r="AA1407" s="39"/>
      <c r="AB1407" s="17"/>
      <c r="AC1407" s="17"/>
      <c r="AD1407" s="17"/>
      <c r="AE1407" s="17"/>
      <c r="AF1407" s="40" t="e">
        <f t="shared" si="73"/>
        <v>#DIV/0!</v>
      </c>
      <c r="AG1407" s="41"/>
      <c r="AH1407" s="41" t="b">
        <f t="shared" si="74"/>
        <v>1</v>
      </c>
    </row>
    <row r="1408" spans="1:34" ht="44.25" hidden="1" customHeight="1" thickBot="1" x14ac:dyDescent="0.3">
      <c r="A1408" s="17"/>
      <c r="B1408" s="17"/>
      <c r="C1408" s="3"/>
      <c r="D1408" s="17"/>
      <c r="E1408" s="3" t="str">
        <f>IF(D1408=1,'Tipo '!$B$2,IF(D1408=2,'Tipo '!$B$3,IF(D1408=3,'Tipo '!$B$4,IF(D1408=4,'Tipo '!$B$5,IF(D1408=5,'Tipo '!$B$6,IF(D1408=6,'Tipo '!$B$7,IF(D1408=7,'Tipo '!$B$8,IF(D1408=8,'Tipo '!$B$9,IF(D1408=9,'Tipo '!$B$10,IF(D1408=10,'Tipo '!$B$11,IF(D1408=11,'Tipo '!$B$12,IF(D1408=12,'Tipo '!$B$13,IF(D1408=13,'Tipo '!$B$14,IF(D1408=14,'Tipo '!$B$15,IF(D1408=15,'Tipo '!$B$16,IF(D1408=16,'Tipo '!$B$17,IF(D1408=17,'Tipo '!$B$18,IF(D1408=18,'Tipo '!$B$19,IF(D1408=19,'Tipo '!$B$20,IF(D1408=20,'Tipo '!$B$21,"No ha seleccionado un tipo de contrato válido"))))))))))))))))))))</f>
        <v>No ha seleccionado un tipo de contrato válido</v>
      </c>
      <c r="F1408" s="3"/>
      <c r="G1408" s="3"/>
      <c r="H1408" s="19"/>
      <c r="I1408" s="19"/>
      <c r="J1408" s="8"/>
      <c r="K1408" s="38" t="str">
        <f>IF(J1408=1,'Equivalencia BH-BMPT'!$D$2,IF(J1408=2,'Equivalencia BH-BMPT'!$D$3,IF(J1408=3,'Equivalencia BH-BMPT'!$D$4,IF(J1408=4,'Equivalencia BH-BMPT'!$D$5,IF(J1408=5,'Equivalencia BH-BMPT'!$D$6,IF(J1408=6,'Equivalencia BH-BMPT'!$D$7,IF(J1408=7,'Equivalencia BH-BMPT'!$D$8,IF(J1408=8,'Equivalencia BH-BMPT'!$D$9,IF(J1408=9,'Equivalencia BH-BMPT'!$D$10,IF(J1408=10,'Equivalencia BH-BMPT'!$D$11,IF(J1408=11,'Equivalencia BH-BMPT'!$D$12,IF(J1408=12,'Equivalencia BH-BMPT'!$D$13,IF(J1408=13,'Equivalencia BH-BMPT'!$D$14,IF(J1408=14,'Equivalencia BH-BMPT'!$D$15,IF(J1408=15,'Equivalencia BH-BMPT'!$D$16,IF(J1408=16,'Equivalencia BH-BMPT'!$D$17,IF(J1408=17,'Equivalencia BH-BMPT'!$D$18,IF(J1408=18,'Equivalencia BH-BMPT'!$D$19,IF(J1408=19,'Equivalencia BH-BMPT'!$D$20,IF(J1408=20,'Equivalencia BH-BMPT'!$D$21,IF(J1408=21,'Equivalencia BH-BMPT'!$D$22,IF(J1408=22,'Equivalencia BH-BMPT'!$D$23,IF(J1408=23,'Equivalencia BH-BMPT'!#REF!,IF(J1408=24,'Equivalencia BH-BMPT'!$D$25,IF(J1408=25,'Equivalencia BH-BMPT'!$D$26,IF(J1408=26,'Equivalencia BH-BMPT'!$D$27,IF(J1408=27,'Equivalencia BH-BMPT'!$D$28,IF(J1408=28,'Equivalencia BH-BMPT'!$D$29,IF(J1408=29,'Equivalencia BH-BMPT'!$D$30,IF(J1408=30,'Equivalencia BH-BMPT'!$D$31,IF(J1408=31,'Equivalencia BH-BMPT'!$D$32,IF(J1408=32,'Equivalencia BH-BMPT'!$D$33,IF(J1408=33,'Equivalencia BH-BMPT'!$D$34,IF(J1408=34,'Equivalencia BH-BMPT'!$D$35,IF(J1408=35,'Equivalencia BH-BMPT'!$D$36,IF(J1408=36,'Equivalencia BH-BMPT'!$D$37,IF(J1408=37,'Equivalencia BH-BMPT'!$D$38,IF(J1408=38,'Equivalencia BH-BMPT'!#REF!,IF(J1408=39,'Equivalencia BH-BMPT'!$D$40,IF(J1408=40,'Equivalencia BH-BMPT'!$D$41,IF(J1408=41,'Equivalencia BH-BMPT'!$D$42,IF(J1408=42,'Equivalencia BH-BMPT'!$D$43,IF(J1408=43,'Equivalencia BH-BMPT'!$D$44,IF(J1408=44,'Equivalencia BH-BMPT'!$D$45,IF(J1408=45,'Equivalencia BH-BMPT'!$D$46,"No ha seleccionado un número de programa")))))))))))))))))))))))))))))))))))))))))))))</f>
        <v>No ha seleccionado un número de programa</v>
      </c>
      <c r="L1408" s="20"/>
      <c r="M1408" s="17"/>
      <c r="N1408" s="24"/>
      <c r="O1408" s="21"/>
      <c r="P1408" s="85"/>
      <c r="Q1408" s="22"/>
      <c r="R1408" s="22"/>
      <c r="S1408" s="22"/>
      <c r="T1408" s="22">
        <f t="shared" si="72"/>
        <v>0</v>
      </c>
      <c r="U1408" s="22"/>
      <c r="V1408" s="23"/>
      <c r="W1408" s="23"/>
      <c r="X1408" s="23"/>
      <c r="Y1408" s="17"/>
      <c r="Z1408" s="17"/>
      <c r="AA1408" s="39"/>
      <c r="AB1408" s="17"/>
      <c r="AC1408" s="17"/>
      <c r="AD1408" s="17"/>
      <c r="AE1408" s="17"/>
      <c r="AF1408" s="40" t="e">
        <f t="shared" si="73"/>
        <v>#DIV/0!</v>
      </c>
      <c r="AG1408" s="41"/>
      <c r="AH1408" s="41" t="b">
        <f t="shared" si="74"/>
        <v>1</v>
      </c>
    </row>
    <row r="1409" spans="1:34" ht="44.25" hidden="1" customHeight="1" thickBot="1" x14ac:dyDescent="0.3">
      <c r="A1409" s="17"/>
      <c r="B1409" s="17"/>
      <c r="C1409" s="3"/>
      <c r="D1409" s="17"/>
      <c r="E1409" s="3" t="str">
        <f>IF(D1409=1,'Tipo '!$B$2,IF(D1409=2,'Tipo '!$B$3,IF(D1409=3,'Tipo '!$B$4,IF(D1409=4,'Tipo '!$B$5,IF(D1409=5,'Tipo '!$B$6,IF(D1409=6,'Tipo '!$B$7,IF(D1409=7,'Tipo '!$B$8,IF(D1409=8,'Tipo '!$B$9,IF(D1409=9,'Tipo '!$B$10,IF(D1409=10,'Tipo '!$B$11,IF(D1409=11,'Tipo '!$B$12,IF(D1409=12,'Tipo '!$B$13,IF(D1409=13,'Tipo '!$B$14,IF(D1409=14,'Tipo '!$B$15,IF(D1409=15,'Tipo '!$B$16,IF(D1409=16,'Tipo '!$B$17,IF(D1409=17,'Tipo '!$B$18,IF(D1409=18,'Tipo '!$B$19,IF(D1409=19,'Tipo '!$B$20,IF(D1409=20,'Tipo '!$B$21,"No ha seleccionado un tipo de contrato válido"))))))))))))))))))))</f>
        <v>No ha seleccionado un tipo de contrato válido</v>
      </c>
      <c r="F1409" s="3"/>
      <c r="G1409" s="3"/>
      <c r="H1409" s="19"/>
      <c r="I1409" s="19"/>
      <c r="J1409" s="8"/>
      <c r="K1409" s="38" t="str">
        <f>IF(J1409=1,'Equivalencia BH-BMPT'!$D$2,IF(J1409=2,'Equivalencia BH-BMPT'!$D$3,IF(J1409=3,'Equivalencia BH-BMPT'!$D$4,IF(J1409=4,'Equivalencia BH-BMPT'!$D$5,IF(J1409=5,'Equivalencia BH-BMPT'!$D$6,IF(J1409=6,'Equivalencia BH-BMPT'!$D$7,IF(J1409=7,'Equivalencia BH-BMPT'!$D$8,IF(J1409=8,'Equivalencia BH-BMPT'!$D$9,IF(J1409=9,'Equivalencia BH-BMPT'!$D$10,IF(J1409=10,'Equivalencia BH-BMPT'!$D$11,IF(J1409=11,'Equivalencia BH-BMPT'!$D$12,IF(J1409=12,'Equivalencia BH-BMPT'!$D$13,IF(J1409=13,'Equivalencia BH-BMPT'!$D$14,IF(J1409=14,'Equivalencia BH-BMPT'!$D$15,IF(J1409=15,'Equivalencia BH-BMPT'!$D$16,IF(J1409=16,'Equivalencia BH-BMPT'!$D$17,IF(J1409=17,'Equivalencia BH-BMPT'!$D$18,IF(J1409=18,'Equivalencia BH-BMPT'!$D$19,IF(J1409=19,'Equivalencia BH-BMPT'!$D$20,IF(J1409=20,'Equivalencia BH-BMPT'!$D$21,IF(J1409=21,'Equivalencia BH-BMPT'!$D$22,IF(J1409=22,'Equivalencia BH-BMPT'!$D$23,IF(J1409=23,'Equivalencia BH-BMPT'!#REF!,IF(J1409=24,'Equivalencia BH-BMPT'!$D$25,IF(J1409=25,'Equivalencia BH-BMPT'!$D$26,IF(J1409=26,'Equivalencia BH-BMPT'!$D$27,IF(J1409=27,'Equivalencia BH-BMPT'!$D$28,IF(J1409=28,'Equivalencia BH-BMPT'!$D$29,IF(J1409=29,'Equivalencia BH-BMPT'!$D$30,IF(J1409=30,'Equivalencia BH-BMPT'!$D$31,IF(J1409=31,'Equivalencia BH-BMPT'!$D$32,IF(J1409=32,'Equivalencia BH-BMPT'!$D$33,IF(J1409=33,'Equivalencia BH-BMPT'!$D$34,IF(J1409=34,'Equivalencia BH-BMPT'!$D$35,IF(J1409=35,'Equivalencia BH-BMPT'!$D$36,IF(J1409=36,'Equivalencia BH-BMPT'!$D$37,IF(J1409=37,'Equivalencia BH-BMPT'!$D$38,IF(J1409=38,'Equivalencia BH-BMPT'!#REF!,IF(J1409=39,'Equivalencia BH-BMPT'!$D$40,IF(J1409=40,'Equivalencia BH-BMPT'!$D$41,IF(J1409=41,'Equivalencia BH-BMPT'!$D$42,IF(J1409=42,'Equivalencia BH-BMPT'!$D$43,IF(J1409=43,'Equivalencia BH-BMPT'!$D$44,IF(J1409=44,'Equivalencia BH-BMPT'!$D$45,IF(J1409=45,'Equivalencia BH-BMPT'!$D$46,"No ha seleccionado un número de programa")))))))))))))))))))))))))))))))))))))))))))))</f>
        <v>No ha seleccionado un número de programa</v>
      </c>
      <c r="L1409" s="20"/>
      <c r="M1409" s="17"/>
      <c r="N1409" s="24"/>
      <c r="O1409" s="21"/>
      <c r="P1409" s="85"/>
      <c r="Q1409" s="22"/>
      <c r="R1409" s="22"/>
      <c r="S1409" s="22"/>
      <c r="T1409" s="22">
        <f t="shared" si="72"/>
        <v>0</v>
      </c>
      <c r="U1409" s="22"/>
      <c r="V1409" s="23"/>
      <c r="W1409" s="23"/>
      <c r="X1409" s="23"/>
      <c r="Y1409" s="17"/>
      <c r="Z1409" s="17"/>
      <c r="AA1409" s="39"/>
      <c r="AB1409" s="17"/>
      <c r="AC1409" s="17"/>
      <c r="AD1409" s="17"/>
      <c r="AE1409" s="17"/>
      <c r="AF1409" s="40" t="e">
        <f t="shared" si="73"/>
        <v>#DIV/0!</v>
      </c>
      <c r="AG1409" s="41"/>
      <c r="AH1409" s="41" t="b">
        <f t="shared" si="74"/>
        <v>1</v>
      </c>
    </row>
    <row r="1410" spans="1:34" ht="44.25" hidden="1" customHeight="1" thickBot="1" x14ac:dyDescent="0.3">
      <c r="A1410" s="17"/>
      <c r="B1410" s="17"/>
      <c r="C1410" s="3"/>
      <c r="D1410" s="17"/>
      <c r="E1410" s="3" t="str">
        <f>IF(D1410=1,'Tipo '!$B$2,IF(D1410=2,'Tipo '!$B$3,IF(D1410=3,'Tipo '!$B$4,IF(D1410=4,'Tipo '!$B$5,IF(D1410=5,'Tipo '!$B$6,IF(D1410=6,'Tipo '!$B$7,IF(D1410=7,'Tipo '!$B$8,IF(D1410=8,'Tipo '!$B$9,IF(D1410=9,'Tipo '!$B$10,IF(D1410=10,'Tipo '!$B$11,IF(D1410=11,'Tipo '!$B$12,IF(D1410=12,'Tipo '!$B$13,IF(D1410=13,'Tipo '!$B$14,IF(D1410=14,'Tipo '!$B$15,IF(D1410=15,'Tipo '!$B$16,IF(D1410=16,'Tipo '!$B$17,IF(D1410=17,'Tipo '!$B$18,IF(D1410=18,'Tipo '!$B$19,IF(D1410=19,'Tipo '!$B$20,IF(D1410=20,'Tipo '!$B$21,"No ha seleccionado un tipo de contrato válido"))))))))))))))))))))</f>
        <v>No ha seleccionado un tipo de contrato válido</v>
      </c>
      <c r="F1410" s="3"/>
      <c r="G1410" s="3"/>
      <c r="H1410" s="19"/>
      <c r="I1410" s="19"/>
      <c r="J1410" s="8"/>
      <c r="K1410" s="38" t="str">
        <f>IF(J1410=1,'Equivalencia BH-BMPT'!$D$2,IF(J1410=2,'Equivalencia BH-BMPT'!$D$3,IF(J1410=3,'Equivalencia BH-BMPT'!$D$4,IF(J1410=4,'Equivalencia BH-BMPT'!$D$5,IF(J1410=5,'Equivalencia BH-BMPT'!$D$6,IF(J1410=6,'Equivalencia BH-BMPT'!$D$7,IF(J1410=7,'Equivalencia BH-BMPT'!$D$8,IF(J1410=8,'Equivalencia BH-BMPT'!$D$9,IF(J1410=9,'Equivalencia BH-BMPT'!$D$10,IF(J1410=10,'Equivalencia BH-BMPT'!$D$11,IF(J1410=11,'Equivalencia BH-BMPT'!$D$12,IF(J1410=12,'Equivalencia BH-BMPT'!$D$13,IF(J1410=13,'Equivalencia BH-BMPT'!$D$14,IF(J1410=14,'Equivalencia BH-BMPT'!$D$15,IF(J1410=15,'Equivalencia BH-BMPT'!$D$16,IF(J1410=16,'Equivalencia BH-BMPT'!$D$17,IF(J1410=17,'Equivalencia BH-BMPT'!$D$18,IF(J1410=18,'Equivalencia BH-BMPT'!$D$19,IF(J1410=19,'Equivalencia BH-BMPT'!$D$20,IF(J1410=20,'Equivalencia BH-BMPT'!$D$21,IF(J1410=21,'Equivalencia BH-BMPT'!$D$22,IF(J1410=22,'Equivalencia BH-BMPT'!$D$23,IF(J1410=23,'Equivalencia BH-BMPT'!#REF!,IF(J1410=24,'Equivalencia BH-BMPT'!$D$25,IF(J1410=25,'Equivalencia BH-BMPT'!$D$26,IF(J1410=26,'Equivalencia BH-BMPT'!$D$27,IF(J1410=27,'Equivalencia BH-BMPT'!$D$28,IF(J1410=28,'Equivalencia BH-BMPT'!$D$29,IF(J1410=29,'Equivalencia BH-BMPT'!$D$30,IF(J1410=30,'Equivalencia BH-BMPT'!$D$31,IF(J1410=31,'Equivalencia BH-BMPT'!$D$32,IF(J1410=32,'Equivalencia BH-BMPT'!$D$33,IF(J1410=33,'Equivalencia BH-BMPT'!$D$34,IF(J1410=34,'Equivalencia BH-BMPT'!$D$35,IF(J1410=35,'Equivalencia BH-BMPT'!$D$36,IF(J1410=36,'Equivalencia BH-BMPT'!$D$37,IF(J1410=37,'Equivalencia BH-BMPT'!$D$38,IF(J1410=38,'Equivalencia BH-BMPT'!#REF!,IF(J1410=39,'Equivalencia BH-BMPT'!$D$40,IF(J1410=40,'Equivalencia BH-BMPT'!$D$41,IF(J1410=41,'Equivalencia BH-BMPT'!$D$42,IF(J1410=42,'Equivalencia BH-BMPT'!$D$43,IF(J1410=43,'Equivalencia BH-BMPT'!$D$44,IF(J1410=44,'Equivalencia BH-BMPT'!$D$45,IF(J1410=45,'Equivalencia BH-BMPT'!$D$46,"No ha seleccionado un número de programa")))))))))))))))))))))))))))))))))))))))))))))</f>
        <v>No ha seleccionado un número de programa</v>
      </c>
      <c r="L1410" s="20"/>
      <c r="M1410" s="17"/>
      <c r="N1410" s="24"/>
      <c r="O1410" s="21"/>
      <c r="P1410" s="85"/>
      <c r="Q1410" s="22"/>
      <c r="R1410" s="22"/>
      <c r="S1410" s="22"/>
      <c r="T1410" s="22">
        <f t="shared" si="72"/>
        <v>0</v>
      </c>
      <c r="U1410" s="22"/>
      <c r="V1410" s="23"/>
      <c r="W1410" s="23"/>
      <c r="X1410" s="23"/>
      <c r="Y1410" s="17"/>
      <c r="Z1410" s="17"/>
      <c r="AA1410" s="39"/>
      <c r="AB1410" s="17"/>
      <c r="AC1410" s="17"/>
      <c r="AD1410" s="17"/>
      <c r="AE1410" s="17"/>
      <c r="AF1410" s="40" t="e">
        <f t="shared" si="73"/>
        <v>#DIV/0!</v>
      </c>
      <c r="AG1410" s="41"/>
      <c r="AH1410" s="41" t="b">
        <f t="shared" si="74"/>
        <v>1</v>
      </c>
    </row>
    <row r="1411" spans="1:34" ht="44.25" hidden="1" customHeight="1" thickBot="1" x14ac:dyDescent="0.3">
      <c r="A1411" s="17"/>
      <c r="B1411" s="17"/>
      <c r="C1411" s="3"/>
      <c r="D1411" s="17"/>
      <c r="E1411" s="3" t="str">
        <f>IF(D1411=1,'Tipo '!$B$2,IF(D1411=2,'Tipo '!$B$3,IF(D1411=3,'Tipo '!$B$4,IF(D1411=4,'Tipo '!$B$5,IF(D1411=5,'Tipo '!$B$6,IF(D1411=6,'Tipo '!$B$7,IF(D1411=7,'Tipo '!$B$8,IF(D1411=8,'Tipo '!$B$9,IF(D1411=9,'Tipo '!$B$10,IF(D1411=10,'Tipo '!$B$11,IF(D1411=11,'Tipo '!$B$12,IF(D1411=12,'Tipo '!$B$13,IF(D1411=13,'Tipo '!$B$14,IF(D1411=14,'Tipo '!$B$15,IF(D1411=15,'Tipo '!$B$16,IF(D1411=16,'Tipo '!$B$17,IF(D1411=17,'Tipo '!$B$18,IF(D1411=18,'Tipo '!$B$19,IF(D1411=19,'Tipo '!$B$20,IF(D1411=20,'Tipo '!$B$21,"No ha seleccionado un tipo de contrato válido"))))))))))))))))))))</f>
        <v>No ha seleccionado un tipo de contrato válido</v>
      </c>
      <c r="F1411" s="3"/>
      <c r="G1411" s="3"/>
      <c r="H1411" s="19"/>
      <c r="I1411" s="19"/>
      <c r="J1411" s="8"/>
      <c r="K1411" s="38" t="str">
        <f>IF(J1411=1,'Equivalencia BH-BMPT'!$D$2,IF(J1411=2,'Equivalencia BH-BMPT'!$D$3,IF(J1411=3,'Equivalencia BH-BMPT'!$D$4,IF(J1411=4,'Equivalencia BH-BMPT'!$D$5,IF(J1411=5,'Equivalencia BH-BMPT'!$D$6,IF(J1411=6,'Equivalencia BH-BMPT'!$D$7,IF(J1411=7,'Equivalencia BH-BMPT'!$D$8,IF(J1411=8,'Equivalencia BH-BMPT'!$D$9,IF(J1411=9,'Equivalencia BH-BMPT'!$D$10,IF(J1411=10,'Equivalencia BH-BMPT'!$D$11,IF(J1411=11,'Equivalencia BH-BMPT'!$D$12,IF(J1411=12,'Equivalencia BH-BMPT'!$D$13,IF(J1411=13,'Equivalencia BH-BMPT'!$D$14,IF(J1411=14,'Equivalencia BH-BMPT'!$D$15,IF(J1411=15,'Equivalencia BH-BMPT'!$D$16,IF(J1411=16,'Equivalencia BH-BMPT'!$D$17,IF(J1411=17,'Equivalencia BH-BMPT'!$D$18,IF(J1411=18,'Equivalencia BH-BMPT'!$D$19,IF(J1411=19,'Equivalencia BH-BMPT'!$D$20,IF(J1411=20,'Equivalencia BH-BMPT'!$D$21,IF(J1411=21,'Equivalencia BH-BMPT'!$D$22,IF(J1411=22,'Equivalencia BH-BMPT'!$D$23,IF(J1411=23,'Equivalencia BH-BMPT'!#REF!,IF(J1411=24,'Equivalencia BH-BMPT'!$D$25,IF(J1411=25,'Equivalencia BH-BMPT'!$D$26,IF(J1411=26,'Equivalencia BH-BMPT'!$D$27,IF(J1411=27,'Equivalencia BH-BMPT'!$D$28,IF(J1411=28,'Equivalencia BH-BMPT'!$D$29,IF(J1411=29,'Equivalencia BH-BMPT'!$D$30,IF(J1411=30,'Equivalencia BH-BMPT'!$D$31,IF(J1411=31,'Equivalencia BH-BMPT'!$D$32,IF(J1411=32,'Equivalencia BH-BMPT'!$D$33,IF(J1411=33,'Equivalencia BH-BMPT'!$D$34,IF(J1411=34,'Equivalencia BH-BMPT'!$D$35,IF(J1411=35,'Equivalencia BH-BMPT'!$D$36,IF(J1411=36,'Equivalencia BH-BMPT'!$D$37,IF(J1411=37,'Equivalencia BH-BMPT'!$D$38,IF(J1411=38,'Equivalencia BH-BMPT'!#REF!,IF(J1411=39,'Equivalencia BH-BMPT'!$D$40,IF(J1411=40,'Equivalencia BH-BMPT'!$D$41,IF(J1411=41,'Equivalencia BH-BMPT'!$D$42,IF(J1411=42,'Equivalencia BH-BMPT'!$D$43,IF(J1411=43,'Equivalencia BH-BMPT'!$D$44,IF(J1411=44,'Equivalencia BH-BMPT'!$D$45,IF(J1411=45,'Equivalencia BH-BMPT'!$D$46,"No ha seleccionado un número de programa")))))))))))))))))))))))))))))))))))))))))))))</f>
        <v>No ha seleccionado un número de programa</v>
      </c>
      <c r="L1411" s="20"/>
      <c r="M1411" s="17"/>
      <c r="N1411" s="24"/>
      <c r="O1411" s="21"/>
      <c r="P1411" s="85"/>
      <c r="Q1411" s="22"/>
      <c r="R1411" s="22"/>
      <c r="S1411" s="22"/>
      <c r="T1411" s="22">
        <f t="shared" si="72"/>
        <v>0</v>
      </c>
      <c r="U1411" s="22"/>
      <c r="V1411" s="23"/>
      <c r="W1411" s="23"/>
      <c r="X1411" s="23"/>
      <c r="Y1411" s="17"/>
      <c r="Z1411" s="17"/>
      <c r="AA1411" s="39"/>
      <c r="AB1411" s="17"/>
      <c r="AC1411" s="17"/>
      <c r="AD1411" s="17"/>
      <c r="AE1411" s="17"/>
      <c r="AF1411" s="40" t="e">
        <f t="shared" si="73"/>
        <v>#DIV/0!</v>
      </c>
      <c r="AG1411" s="41"/>
      <c r="AH1411" s="41" t="b">
        <f t="shared" si="74"/>
        <v>1</v>
      </c>
    </row>
    <row r="1412" spans="1:34" ht="44.25" hidden="1" customHeight="1" thickBot="1" x14ac:dyDescent="0.3">
      <c r="A1412" s="17"/>
      <c r="B1412" s="17"/>
      <c r="C1412" s="3"/>
      <c r="D1412" s="17"/>
      <c r="E1412" s="3" t="str">
        <f>IF(D1412=1,'Tipo '!$B$2,IF(D1412=2,'Tipo '!$B$3,IF(D1412=3,'Tipo '!$B$4,IF(D1412=4,'Tipo '!$B$5,IF(D1412=5,'Tipo '!$B$6,IF(D1412=6,'Tipo '!$B$7,IF(D1412=7,'Tipo '!$B$8,IF(D1412=8,'Tipo '!$B$9,IF(D1412=9,'Tipo '!$B$10,IF(D1412=10,'Tipo '!$B$11,IF(D1412=11,'Tipo '!$B$12,IF(D1412=12,'Tipo '!$B$13,IF(D1412=13,'Tipo '!$B$14,IF(D1412=14,'Tipo '!$B$15,IF(D1412=15,'Tipo '!$B$16,IF(D1412=16,'Tipo '!$B$17,IF(D1412=17,'Tipo '!$B$18,IF(D1412=18,'Tipo '!$B$19,IF(D1412=19,'Tipo '!$B$20,IF(D1412=20,'Tipo '!$B$21,"No ha seleccionado un tipo de contrato válido"))))))))))))))))))))</f>
        <v>No ha seleccionado un tipo de contrato válido</v>
      </c>
      <c r="F1412" s="3"/>
      <c r="G1412" s="3"/>
      <c r="H1412" s="19"/>
      <c r="I1412" s="19"/>
      <c r="J1412" s="8"/>
      <c r="K1412" s="38" t="str">
        <f>IF(J1412=1,'Equivalencia BH-BMPT'!$D$2,IF(J1412=2,'Equivalencia BH-BMPT'!$D$3,IF(J1412=3,'Equivalencia BH-BMPT'!$D$4,IF(J1412=4,'Equivalencia BH-BMPT'!$D$5,IF(J1412=5,'Equivalencia BH-BMPT'!$D$6,IF(J1412=6,'Equivalencia BH-BMPT'!$D$7,IF(J1412=7,'Equivalencia BH-BMPT'!$D$8,IF(J1412=8,'Equivalencia BH-BMPT'!$D$9,IF(J1412=9,'Equivalencia BH-BMPT'!$D$10,IF(J1412=10,'Equivalencia BH-BMPT'!$D$11,IF(J1412=11,'Equivalencia BH-BMPT'!$D$12,IF(J1412=12,'Equivalencia BH-BMPT'!$D$13,IF(J1412=13,'Equivalencia BH-BMPT'!$D$14,IF(J1412=14,'Equivalencia BH-BMPT'!$D$15,IF(J1412=15,'Equivalencia BH-BMPT'!$D$16,IF(J1412=16,'Equivalencia BH-BMPT'!$D$17,IF(J1412=17,'Equivalencia BH-BMPT'!$D$18,IF(J1412=18,'Equivalencia BH-BMPT'!$D$19,IF(J1412=19,'Equivalencia BH-BMPT'!$D$20,IF(J1412=20,'Equivalencia BH-BMPT'!$D$21,IF(J1412=21,'Equivalencia BH-BMPT'!$D$22,IF(J1412=22,'Equivalencia BH-BMPT'!$D$23,IF(J1412=23,'Equivalencia BH-BMPT'!#REF!,IF(J1412=24,'Equivalencia BH-BMPT'!$D$25,IF(J1412=25,'Equivalencia BH-BMPT'!$D$26,IF(J1412=26,'Equivalencia BH-BMPT'!$D$27,IF(J1412=27,'Equivalencia BH-BMPT'!$D$28,IF(J1412=28,'Equivalencia BH-BMPT'!$D$29,IF(J1412=29,'Equivalencia BH-BMPT'!$D$30,IF(J1412=30,'Equivalencia BH-BMPT'!$D$31,IF(J1412=31,'Equivalencia BH-BMPT'!$D$32,IF(J1412=32,'Equivalencia BH-BMPT'!$D$33,IF(J1412=33,'Equivalencia BH-BMPT'!$D$34,IF(J1412=34,'Equivalencia BH-BMPT'!$D$35,IF(J1412=35,'Equivalencia BH-BMPT'!$D$36,IF(J1412=36,'Equivalencia BH-BMPT'!$D$37,IF(J1412=37,'Equivalencia BH-BMPT'!$D$38,IF(J1412=38,'Equivalencia BH-BMPT'!#REF!,IF(J1412=39,'Equivalencia BH-BMPT'!$D$40,IF(J1412=40,'Equivalencia BH-BMPT'!$D$41,IF(J1412=41,'Equivalencia BH-BMPT'!$D$42,IF(J1412=42,'Equivalencia BH-BMPT'!$D$43,IF(J1412=43,'Equivalencia BH-BMPT'!$D$44,IF(J1412=44,'Equivalencia BH-BMPT'!$D$45,IF(J1412=45,'Equivalencia BH-BMPT'!$D$46,"No ha seleccionado un número de programa")))))))))))))))))))))))))))))))))))))))))))))</f>
        <v>No ha seleccionado un número de programa</v>
      </c>
      <c r="L1412" s="20"/>
      <c r="M1412" s="17"/>
      <c r="N1412" s="24"/>
      <c r="O1412" s="21"/>
      <c r="P1412" s="85"/>
      <c r="Q1412" s="22"/>
      <c r="R1412" s="22"/>
      <c r="S1412" s="22"/>
      <c r="T1412" s="22">
        <f t="shared" ref="T1412:T1469" si="75">O1412+Q1412+S1412</f>
        <v>0</v>
      </c>
      <c r="U1412" s="22"/>
      <c r="V1412" s="23"/>
      <c r="W1412" s="23"/>
      <c r="X1412" s="23"/>
      <c r="Y1412" s="17"/>
      <c r="Z1412" s="17"/>
      <c r="AA1412" s="39"/>
      <c r="AB1412" s="17"/>
      <c r="AC1412" s="17"/>
      <c r="AD1412" s="17"/>
      <c r="AE1412" s="17"/>
      <c r="AF1412" s="40" t="e">
        <f t="shared" ref="AF1412:AF1469" si="76">SUM(U1412/T1412)</f>
        <v>#DIV/0!</v>
      </c>
      <c r="AG1412" s="41"/>
      <c r="AH1412" s="41" t="b">
        <f t="shared" ref="AH1412:AH1469" si="77">IF(I1412="Funcionamiento",J1412=0,J1412="")</f>
        <v>1</v>
      </c>
    </row>
    <row r="1413" spans="1:34" ht="44.25" hidden="1" customHeight="1" thickBot="1" x14ac:dyDescent="0.3">
      <c r="A1413" s="17"/>
      <c r="B1413" s="17"/>
      <c r="C1413" s="3"/>
      <c r="D1413" s="17"/>
      <c r="E1413" s="3" t="str">
        <f>IF(D1413=1,'Tipo '!$B$2,IF(D1413=2,'Tipo '!$B$3,IF(D1413=3,'Tipo '!$B$4,IF(D1413=4,'Tipo '!$B$5,IF(D1413=5,'Tipo '!$B$6,IF(D1413=6,'Tipo '!$B$7,IF(D1413=7,'Tipo '!$B$8,IF(D1413=8,'Tipo '!$B$9,IF(D1413=9,'Tipo '!$B$10,IF(D1413=10,'Tipo '!$B$11,IF(D1413=11,'Tipo '!$B$12,IF(D1413=12,'Tipo '!$B$13,IF(D1413=13,'Tipo '!$B$14,IF(D1413=14,'Tipo '!$B$15,IF(D1413=15,'Tipo '!$B$16,IF(D1413=16,'Tipo '!$B$17,IF(D1413=17,'Tipo '!$B$18,IF(D1413=18,'Tipo '!$B$19,IF(D1413=19,'Tipo '!$B$20,IF(D1413=20,'Tipo '!$B$21,"No ha seleccionado un tipo de contrato válido"))))))))))))))))))))</f>
        <v>No ha seleccionado un tipo de contrato válido</v>
      </c>
      <c r="F1413" s="3"/>
      <c r="G1413" s="3"/>
      <c r="H1413" s="19"/>
      <c r="I1413" s="19"/>
      <c r="J1413" s="8"/>
      <c r="K1413" s="38" t="str">
        <f>IF(J1413=1,'Equivalencia BH-BMPT'!$D$2,IF(J1413=2,'Equivalencia BH-BMPT'!$D$3,IF(J1413=3,'Equivalencia BH-BMPT'!$D$4,IF(J1413=4,'Equivalencia BH-BMPT'!$D$5,IF(J1413=5,'Equivalencia BH-BMPT'!$D$6,IF(J1413=6,'Equivalencia BH-BMPT'!$D$7,IF(J1413=7,'Equivalencia BH-BMPT'!$D$8,IF(J1413=8,'Equivalencia BH-BMPT'!$D$9,IF(J1413=9,'Equivalencia BH-BMPT'!$D$10,IF(J1413=10,'Equivalencia BH-BMPT'!$D$11,IF(J1413=11,'Equivalencia BH-BMPT'!$D$12,IF(J1413=12,'Equivalencia BH-BMPT'!$D$13,IF(J1413=13,'Equivalencia BH-BMPT'!$D$14,IF(J1413=14,'Equivalencia BH-BMPT'!$D$15,IF(J1413=15,'Equivalencia BH-BMPT'!$D$16,IF(J1413=16,'Equivalencia BH-BMPT'!$D$17,IF(J1413=17,'Equivalencia BH-BMPT'!$D$18,IF(J1413=18,'Equivalencia BH-BMPT'!$D$19,IF(J1413=19,'Equivalencia BH-BMPT'!$D$20,IF(J1413=20,'Equivalencia BH-BMPT'!$D$21,IF(J1413=21,'Equivalencia BH-BMPT'!$D$22,IF(J1413=22,'Equivalencia BH-BMPT'!$D$23,IF(J1413=23,'Equivalencia BH-BMPT'!#REF!,IF(J1413=24,'Equivalencia BH-BMPT'!$D$25,IF(J1413=25,'Equivalencia BH-BMPT'!$D$26,IF(J1413=26,'Equivalencia BH-BMPT'!$D$27,IF(J1413=27,'Equivalencia BH-BMPT'!$D$28,IF(J1413=28,'Equivalencia BH-BMPT'!$D$29,IF(J1413=29,'Equivalencia BH-BMPT'!$D$30,IF(J1413=30,'Equivalencia BH-BMPT'!$D$31,IF(J1413=31,'Equivalencia BH-BMPT'!$D$32,IF(J1413=32,'Equivalencia BH-BMPT'!$D$33,IF(J1413=33,'Equivalencia BH-BMPT'!$D$34,IF(J1413=34,'Equivalencia BH-BMPT'!$D$35,IF(J1413=35,'Equivalencia BH-BMPT'!$D$36,IF(J1413=36,'Equivalencia BH-BMPT'!$D$37,IF(J1413=37,'Equivalencia BH-BMPT'!$D$38,IF(J1413=38,'Equivalencia BH-BMPT'!#REF!,IF(J1413=39,'Equivalencia BH-BMPT'!$D$40,IF(J1413=40,'Equivalencia BH-BMPT'!$D$41,IF(J1413=41,'Equivalencia BH-BMPT'!$D$42,IF(J1413=42,'Equivalencia BH-BMPT'!$D$43,IF(J1413=43,'Equivalencia BH-BMPT'!$D$44,IF(J1413=44,'Equivalencia BH-BMPT'!$D$45,IF(J1413=45,'Equivalencia BH-BMPT'!$D$46,"No ha seleccionado un número de programa")))))))))))))))))))))))))))))))))))))))))))))</f>
        <v>No ha seleccionado un número de programa</v>
      </c>
      <c r="L1413" s="20"/>
      <c r="M1413" s="17"/>
      <c r="N1413" s="24"/>
      <c r="O1413" s="21"/>
      <c r="P1413" s="85"/>
      <c r="Q1413" s="22"/>
      <c r="R1413" s="22"/>
      <c r="S1413" s="22"/>
      <c r="T1413" s="22">
        <f t="shared" si="75"/>
        <v>0</v>
      </c>
      <c r="U1413" s="22"/>
      <c r="V1413" s="23"/>
      <c r="W1413" s="23"/>
      <c r="X1413" s="23"/>
      <c r="Y1413" s="17"/>
      <c r="Z1413" s="17"/>
      <c r="AA1413" s="39"/>
      <c r="AB1413" s="17"/>
      <c r="AC1413" s="17"/>
      <c r="AD1413" s="17"/>
      <c r="AE1413" s="17"/>
      <c r="AF1413" s="40" t="e">
        <f t="shared" si="76"/>
        <v>#DIV/0!</v>
      </c>
      <c r="AG1413" s="41"/>
      <c r="AH1413" s="41" t="b">
        <f t="shared" si="77"/>
        <v>1</v>
      </c>
    </row>
    <row r="1414" spans="1:34" ht="44.25" hidden="1" customHeight="1" thickBot="1" x14ac:dyDescent="0.3">
      <c r="A1414" s="17"/>
      <c r="B1414" s="17"/>
      <c r="C1414" s="3"/>
      <c r="D1414" s="17"/>
      <c r="E1414" s="3" t="str">
        <f>IF(D1414=1,'Tipo '!$B$2,IF(D1414=2,'Tipo '!$B$3,IF(D1414=3,'Tipo '!$B$4,IF(D1414=4,'Tipo '!$B$5,IF(D1414=5,'Tipo '!$B$6,IF(D1414=6,'Tipo '!$B$7,IF(D1414=7,'Tipo '!$B$8,IF(D1414=8,'Tipo '!$B$9,IF(D1414=9,'Tipo '!$B$10,IF(D1414=10,'Tipo '!$B$11,IF(D1414=11,'Tipo '!$B$12,IF(D1414=12,'Tipo '!$B$13,IF(D1414=13,'Tipo '!$B$14,IF(D1414=14,'Tipo '!$B$15,IF(D1414=15,'Tipo '!$B$16,IF(D1414=16,'Tipo '!$B$17,IF(D1414=17,'Tipo '!$B$18,IF(D1414=18,'Tipo '!$B$19,IF(D1414=19,'Tipo '!$B$20,IF(D1414=20,'Tipo '!$B$21,"No ha seleccionado un tipo de contrato válido"))))))))))))))))))))</f>
        <v>No ha seleccionado un tipo de contrato válido</v>
      </c>
      <c r="F1414" s="3"/>
      <c r="G1414" s="3"/>
      <c r="H1414" s="19"/>
      <c r="I1414" s="19"/>
      <c r="J1414" s="8"/>
      <c r="K1414" s="38" t="str">
        <f>IF(J1414=1,'Equivalencia BH-BMPT'!$D$2,IF(J1414=2,'Equivalencia BH-BMPT'!$D$3,IF(J1414=3,'Equivalencia BH-BMPT'!$D$4,IF(J1414=4,'Equivalencia BH-BMPT'!$D$5,IF(J1414=5,'Equivalencia BH-BMPT'!$D$6,IF(J1414=6,'Equivalencia BH-BMPT'!$D$7,IF(J1414=7,'Equivalencia BH-BMPT'!$D$8,IF(J1414=8,'Equivalencia BH-BMPT'!$D$9,IF(J1414=9,'Equivalencia BH-BMPT'!$D$10,IF(J1414=10,'Equivalencia BH-BMPT'!$D$11,IF(J1414=11,'Equivalencia BH-BMPT'!$D$12,IF(J1414=12,'Equivalencia BH-BMPT'!$D$13,IF(J1414=13,'Equivalencia BH-BMPT'!$D$14,IF(J1414=14,'Equivalencia BH-BMPT'!$D$15,IF(J1414=15,'Equivalencia BH-BMPT'!$D$16,IF(J1414=16,'Equivalencia BH-BMPT'!$D$17,IF(J1414=17,'Equivalencia BH-BMPT'!$D$18,IF(J1414=18,'Equivalencia BH-BMPT'!$D$19,IF(J1414=19,'Equivalencia BH-BMPT'!$D$20,IF(J1414=20,'Equivalencia BH-BMPT'!$D$21,IF(J1414=21,'Equivalencia BH-BMPT'!$D$22,IF(J1414=22,'Equivalencia BH-BMPT'!$D$23,IF(J1414=23,'Equivalencia BH-BMPT'!#REF!,IF(J1414=24,'Equivalencia BH-BMPT'!$D$25,IF(J1414=25,'Equivalencia BH-BMPT'!$D$26,IF(J1414=26,'Equivalencia BH-BMPT'!$D$27,IF(J1414=27,'Equivalencia BH-BMPT'!$D$28,IF(J1414=28,'Equivalencia BH-BMPT'!$D$29,IF(J1414=29,'Equivalencia BH-BMPT'!$D$30,IF(J1414=30,'Equivalencia BH-BMPT'!$D$31,IF(J1414=31,'Equivalencia BH-BMPT'!$D$32,IF(J1414=32,'Equivalencia BH-BMPT'!$D$33,IF(J1414=33,'Equivalencia BH-BMPT'!$D$34,IF(J1414=34,'Equivalencia BH-BMPT'!$D$35,IF(J1414=35,'Equivalencia BH-BMPT'!$D$36,IF(J1414=36,'Equivalencia BH-BMPT'!$D$37,IF(J1414=37,'Equivalencia BH-BMPT'!$D$38,IF(J1414=38,'Equivalencia BH-BMPT'!#REF!,IF(J1414=39,'Equivalencia BH-BMPT'!$D$40,IF(J1414=40,'Equivalencia BH-BMPT'!$D$41,IF(J1414=41,'Equivalencia BH-BMPT'!$D$42,IF(J1414=42,'Equivalencia BH-BMPT'!$D$43,IF(J1414=43,'Equivalencia BH-BMPT'!$D$44,IF(J1414=44,'Equivalencia BH-BMPT'!$D$45,IF(J1414=45,'Equivalencia BH-BMPT'!$D$46,"No ha seleccionado un número de programa")))))))))))))))))))))))))))))))))))))))))))))</f>
        <v>No ha seleccionado un número de programa</v>
      </c>
      <c r="L1414" s="20"/>
      <c r="M1414" s="17"/>
      <c r="N1414" s="24"/>
      <c r="O1414" s="21"/>
      <c r="P1414" s="85"/>
      <c r="Q1414" s="22"/>
      <c r="R1414" s="22"/>
      <c r="S1414" s="22"/>
      <c r="T1414" s="22">
        <f t="shared" si="75"/>
        <v>0</v>
      </c>
      <c r="U1414" s="22"/>
      <c r="V1414" s="23"/>
      <c r="W1414" s="23"/>
      <c r="X1414" s="23"/>
      <c r="Y1414" s="17"/>
      <c r="Z1414" s="17"/>
      <c r="AA1414" s="39"/>
      <c r="AB1414" s="17"/>
      <c r="AC1414" s="17"/>
      <c r="AD1414" s="17"/>
      <c r="AE1414" s="17"/>
      <c r="AF1414" s="40" t="e">
        <f t="shared" si="76"/>
        <v>#DIV/0!</v>
      </c>
      <c r="AG1414" s="41"/>
      <c r="AH1414" s="41" t="b">
        <f t="shared" si="77"/>
        <v>1</v>
      </c>
    </row>
    <row r="1415" spans="1:34" ht="44.25" hidden="1" customHeight="1" thickBot="1" x14ac:dyDescent="0.3">
      <c r="A1415" s="17"/>
      <c r="B1415" s="17"/>
      <c r="C1415" s="3"/>
      <c r="D1415" s="17"/>
      <c r="E1415" s="3" t="str">
        <f>IF(D1415=1,'Tipo '!$B$2,IF(D1415=2,'Tipo '!$B$3,IF(D1415=3,'Tipo '!$B$4,IF(D1415=4,'Tipo '!$B$5,IF(D1415=5,'Tipo '!$B$6,IF(D1415=6,'Tipo '!$B$7,IF(D1415=7,'Tipo '!$B$8,IF(D1415=8,'Tipo '!$B$9,IF(D1415=9,'Tipo '!$B$10,IF(D1415=10,'Tipo '!$B$11,IF(D1415=11,'Tipo '!$B$12,IF(D1415=12,'Tipo '!$B$13,IF(D1415=13,'Tipo '!$B$14,IF(D1415=14,'Tipo '!$B$15,IF(D1415=15,'Tipo '!$B$16,IF(D1415=16,'Tipo '!$B$17,IF(D1415=17,'Tipo '!$B$18,IF(D1415=18,'Tipo '!$B$19,IF(D1415=19,'Tipo '!$B$20,IF(D1415=20,'Tipo '!$B$21,"No ha seleccionado un tipo de contrato válido"))))))))))))))))))))</f>
        <v>No ha seleccionado un tipo de contrato válido</v>
      </c>
      <c r="F1415" s="3"/>
      <c r="G1415" s="3"/>
      <c r="H1415" s="19"/>
      <c r="I1415" s="19"/>
      <c r="J1415" s="8"/>
      <c r="K1415" s="38" t="str">
        <f>IF(J1415=1,'Equivalencia BH-BMPT'!$D$2,IF(J1415=2,'Equivalencia BH-BMPT'!$D$3,IF(J1415=3,'Equivalencia BH-BMPT'!$D$4,IF(J1415=4,'Equivalencia BH-BMPT'!$D$5,IF(J1415=5,'Equivalencia BH-BMPT'!$D$6,IF(J1415=6,'Equivalencia BH-BMPT'!$D$7,IF(J1415=7,'Equivalencia BH-BMPT'!$D$8,IF(J1415=8,'Equivalencia BH-BMPT'!$D$9,IF(J1415=9,'Equivalencia BH-BMPT'!$D$10,IF(J1415=10,'Equivalencia BH-BMPT'!$D$11,IF(J1415=11,'Equivalencia BH-BMPT'!$D$12,IF(J1415=12,'Equivalencia BH-BMPT'!$D$13,IF(J1415=13,'Equivalencia BH-BMPT'!$D$14,IF(J1415=14,'Equivalencia BH-BMPT'!$D$15,IF(J1415=15,'Equivalencia BH-BMPT'!$D$16,IF(J1415=16,'Equivalencia BH-BMPT'!$D$17,IF(J1415=17,'Equivalencia BH-BMPT'!$D$18,IF(J1415=18,'Equivalencia BH-BMPT'!$D$19,IF(J1415=19,'Equivalencia BH-BMPT'!$D$20,IF(J1415=20,'Equivalencia BH-BMPT'!$D$21,IF(J1415=21,'Equivalencia BH-BMPT'!$D$22,IF(J1415=22,'Equivalencia BH-BMPT'!$D$23,IF(J1415=23,'Equivalencia BH-BMPT'!#REF!,IF(J1415=24,'Equivalencia BH-BMPT'!$D$25,IF(J1415=25,'Equivalencia BH-BMPT'!$D$26,IF(J1415=26,'Equivalencia BH-BMPT'!$D$27,IF(J1415=27,'Equivalencia BH-BMPT'!$D$28,IF(J1415=28,'Equivalencia BH-BMPT'!$D$29,IF(J1415=29,'Equivalencia BH-BMPT'!$D$30,IF(J1415=30,'Equivalencia BH-BMPT'!$D$31,IF(J1415=31,'Equivalencia BH-BMPT'!$D$32,IF(J1415=32,'Equivalencia BH-BMPT'!$D$33,IF(J1415=33,'Equivalencia BH-BMPT'!$D$34,IF(J1415=34,'Equivalencia BH-BMPT'!$D$35,IF(J1415=35,'Equivalencia BH-BMPT'!$D$36,IF(J1415=36,'Equivalencia BH-BMPT'!$D$37,IF(J1415=37,'Equivalencia BH-BMPT'!$D$38,IF(J1415=38,'Equivalencia BH-BMPT'!#REF!,IF(J1415=39,'Equivalencia BH-BMPT'!$D$40,IF(J1415=40,'Equivalencia BH-BMPT'!$D$41,IF(J1415=41,'Equivalencia BH-BMPT'!$D$42,IF(J1415=42,'Equivalencia BH-BMPT'!$D$43,IF(J1415=43,'Equivalencia BH-BMPT'!$D$44,IF(J1415=44,'Equivalencia BH-BMPT'!$D$45,IF(J1415=45,'Equivalencia BH-BMPT'!$D$46,"No ha seleccionado un número de programa")))))))))))))))))))))))))))))))))))))))))))))</f>
        <v>No ha seleccionado un número de programa</v>
      </c>
      <c r="L1415" s="20"/>
      <c r="M1415" s="17"/>
      <c r="N1415" s="24"/>
      <c r="O1415" s="21"/>
      <c r="P1415" s="85"/>
      <c r="Q1415" s="22"/>
      <c r="R1415" s="22"/>
      <c r="S1415" s="22"/>
      <c r="T1415" s="22">
        <f t="shared" si="75"/>
        <v>0</v>
      </c>
      <c r="U1415" s="22"/>
      <c r="V1415" s="23"/>
      <c r="W1415" s="23"/>
      <c r="X1415" s="23"/>
      <c r="Y1415" s="17"/>
      <c r="Z1415" s="17"/>
      <c r="AA1415" s="39"/>
      <c r="AB1415" s="17"/>
      <c r="AC1415" s="17"/>
      <c r="AD1415" s="17"/>
      <c r="AE1415" s="17"/>
      <c r="AF1415" s="40" t="e">
        <f t="shared" si="76"/>
        <v>#DIV/0!</v>
      </c>
      <c r="AG1415" s="41"/>
      <c r="AH1415" s="41" t="b">
        <f t="shared" si="77"/>
        <v>1</v>
      </c>
    </row>
    <row r="1416" spans="1:34" ht="44.25" hidden="1" customHeight="1" thickBot="1" x14ac:dyDescent="0.3">
      <c r="A1416" s="17"/>
      <c r="B1416" s="17"/>
      <c r="C1416" s="3"/>
      <c r="D1416" s="17"/>
      <c r="E1416" s="3" t="str">
        <f>IF(D1416=1,'Tipo '!$B$2,IF(D1416=2,'Tipo '!$B$3,IF(D1416=3,'Tipo '!$B$4,IF(D1416=4,'Tipo '!$B$5,IF(D1416=5,'Tipo '!$B$6,IF(D1416=6,'Tipo '!$B$7,IF(D1416=7,'Tipo '!$B$8,IF(D1416=8,'Tipo '!$B$9,IF(D1416=9,'Tipo '!$B$10,IF(D1416=10,'Tipo '!$B$11,IF(D1416=11,'Tipo '!$B$12,IF(D1416=12,'Tipo '!$B$13,IF(D1416=13,'Tipo '!$B$14,IF(D1416=14,'Tipo '!$B$15,IF(D1416=15,'Tipo '!$B$16,IF(D1416=16,'Tipo '!$B$17,IF(D1416=17,'Tipo '!$B$18,IF(D1416=18,'Tipo '!$B$19,IF(D1416=19,'Tipo '!$B$20,IF(D1416=20,'Tipo '!$B$21,"No ha seleccionado un tipo de contrato válido"))))))))))))))))))))</f>
        <v>No ha seleccionado un tipo de contrato válido</v>
      </c>
      <c r="F1416" s="3"/>
      <c r="G1416" s="3"/>
      <c r="H1416" s="19"/>
      <c r="I1416" s="19"/>
      <c r="J1416" s="8"/>
      <c r="K1416" s="38" t="str">
        <f>IF(J1416=1,'Equivalencia BH-BMPT'!$D$2,IF(J1416=2,'Equivalencia BH-BMPT'!$D$3,IF(J1416=3,'Equivalencia BH-BMPT'!$D$4,IF(J1416=4,'Equivalencia BH-BMPT'!$D$5,IF(J1416=5,'Equivalencia BH-BMPT'!$D$6,IF(J1416=6,'Equivalencia BH-BMPT'!$D$7,IF(J1416=7,'Equivalencia BH-BMPT'!$D$8,IF(J1416=8,'Equivalencia BH-BMPT'!$D$9,IF(J1416=9,'Equivalencia BH-BMPT'!$D$10,IF(J1416=10,'Equivalencia BH-BMPT'!$D$11,IF(J1416=11,'Equivalencia BH-BMPT'!$D$12,IF(J1416=12,'Equivalencia BH-BMPT'!$D$13,IF(J1416=13,'Equivalencia BH-BMPT'!$D$14,IF(J1416=14,'Equivalencia BH-BMPT'!$D$15,IF(J1416=15,'Equivalencia BH-BMPT'!$D$16,IF(J1416=16,'Equivalencia BH-BMPT'!$D$17,IF(J1416=17,'Equivalencia BH-BMPT'!$D$18,IF(J1416=18,'Equivalencia BH-BMPT'!$D$19,IF(J1416=19,'Equivalencia BH-BMPT'!$D$20,IF(J1416=20,'Equivalencia BH-BMPT'!$D$21,IF(J1416=21,'Equivalencia BH-BMPT'!$D$22,IF(J1416=22,'Equivalencia BH-BMPT'!$D$23,IF(J1416=23,'Equivalencia BH-BMPT'!#REF!,IF(J1416=24,'Equivalencia BH-BMPT'!$D$25,IF(J1416=25,'Equivalencia BH-BMPT'!$D$26,IF(J1416=26,'Equivalencia BH-BMPT'!$D$27,IF(J1416=27,'Equivalencia BH-BMPT'!$D$28,IF(J1416=28,'Equivalencia BH-BMPT'!$D$29,IF(J1416=29,'Equivalencia BH-BMPT'!$D$30,IF(J1416=30,'Equivalencia BH-BMPT'!$D$31,IF(J1416=31,'Equivalencia BH-BMPT'!$D$32,IF(J1416=32,'Equivalencia BH-BMPT'!$D$33,IF(J1416=33,'Equivalencia BH-BMPT'!$D$34,IF(J1416=34,'Equivalencia BH-BMPT'!$D$35,IF(J1416=35,'Equivalencia BH-BMPT'!$D$36,IF(J1416=36,'Equivalencia BH-BMPT'!$D$37,IF(J1416=37,'Equivalencia BH-BMPT'!$D$38,IF(J1416=38,'Equivalencia BH-BMPT'!#REF!,IF(J1416=39,'Equivalencia BH-BMPT'!$D$40,IF(J1416=40,'Equivalencia BH-BMPT'!$D$41,IF(J1416=41,'Equivalencia BH-BMPT'!$D$42,IF(J1416=42,'Equivalencia BH-BMPT'!$D$43,IF(J1416=43,'Equivalencia BH-BMPT'!$D$44,IF(J1416=44,'Equivalencia BH-BMPT'!$D$45,IF(J1416=45,'Equivalencia BH-BMPT'!$D$46,"No ha seleccionado un número de programa")))))))))))))))))))))))))))))))))))))))))))))</f>
        <v>No ha seleccionado un número de programa</v>
      </c>
      <c r="L1416" s="20"/>
      <c r="M1416" s="17"/>
      <c r="N1416" s="24"/>
      <c r="O1416" s="21"/>
      <c r="P1416" s="85"/>
      <c r="Q1416" s="22"/>
      <c r="R1416" s="22"/>
      <c r="S1416" s="22"/>
      <c r="T1416" s="22">
        <f t="shared" si="75"/>
        <v>0</v>
      </c>
      <c r="U1416" s="22"/>
      <c r="V1416" s="23"/>
      <c r="W1416" s="23"/>
      <c r="X1416" s="23"/>
      <c r="Y1416" s="17"/>
      <c r="Z1416" s="17"/>
      <c r="AA1416" s="39"/>
      <c r="AB1416" s="17"/>
      <c r="AC1416" s="17"/>
      <c r="AD1416" s="17"/>
      <c r="AE1416" s="17"/>
      <c r="AF1416" s="40" t="e">
        <f t="shared" si="76"/>
        <v>#DIV/0!</v>
      </c>
      <c r="AG1416" s="41"/>
      <c r="AH1416" s="41" t="b">
        <f t="shared" si="77"/>
        <v>1</v>
      </c>
    </row>
    <row r="1417" spans="1:34" ht="44.25" hidden="1" customHeight="1" thickBot="1" x14ac:dyDescent="0.3">
      <c r="A1417" s="17"/>
      <c r="B1417" s="17"/>
      <c r="C1417" s="3"/>
      <c r="D1417" s="17"/>
      <c r="E1417" s="3" t="str">
        <f>IF(D1417=1,'Tipo '!$B$2,IF(D1417=2,'Tipo '!$B$3,IF(D1417=3,'Tipo '!$B$4,IF(D1417=4,'Tipo '!$B$5,IF(D1417=5,'Tipo '!$B$6,IF(D1417=6,'Tipo '!$B$7,IF(D1417=7,'Tipo '!$B$8,IF(D1417=8,'Tipo '!$B$9,IF(D1417=9,'Tipo '!$B$10,IF(D1417=10,'Tipo '!$B$11,IF(D1417=11,'Tipo '!$B$12,IF(D1417=12,'Tipo '!$B$13,IF(D1417=13,'Tipo '!$B$14,IF(D1417=14,'Tipo '!$B$15,IF(D1417=15,'Tipo '!$B$16,IF(D1417=16,'Tipo '!$B$17,IF(D1417=17,'Tipo '!$B$18,IF(D1417=18,'Tipo '!$B$19,IF(D1417=19,'Tipo '!$B$20,IF(D1417=20,'Tipo '!$B$21,"No ha seleccionado un tipo de contrato válido"))))))))))))))))))))</f>
        <v>No ha seleccionado un tipo de contrato válido</v>
      </c>
      <c r="F1417" s="3"/>
      <c r="G1417" s="3"/>
      <c r="H1417" s="19"/>
      <c r="I1417" s="19"/>
      <c r="J1417" s="8"/>
      <c r="K1417" s="38" t="str">
        <f>IF(J1417=1,'Equivalencia BH-BMPT'!$D$2,IF(J1417=2,'Equivalencia BH-BMPT'!$D$3,IF(J1417=3,'Equivalencia BH-BMPT'!$D$4,IF(J1417=4,'Equivalencia BH-BMPT'!$D$5,IF(J1417=5,'Equivalencia BH-BMPT'!$D$6,IF(J1417=6,'Equivalencia BH-BMPT'!$D$7,IF(J1417=7,'Equivalencia BH-BMPT'!$D$8,IF(J1417=8,'Equivalencia BH-BMPT'!$D$9,IF(J1417=9,'Equivalencia BH-BMPT'!$D$10,IF(J1417=10,'Equivalencia BH-BMPT'!$D$11,IF(J1417=11,'Equivalencia BH-BMPT'!$D$12,IF(J1417=12,'Equivalencia BH-BMPT'!$D$13,IF(J1417=13,'Equivalencia BH-BMPT'!$D$14,IF(J1417=14,'Equivalencia BH-BMPT'!$D$15,IF(J1417=15,'Equivalencia BH-BMPT'!$D$16,IF(J1417=16,'Equivalencia BH-BMPT'!$D$17,IF(J1417=17,'Equivalencia BH-BMPT'!$D$18,IF(J1417=18,'Equivalencia BH-BMPT'!$D$19,IF(J1417=19,'Equivalencia BH-BMPT'!$D$20,IF(J1417=20,'Equivalencia BH-BMPT'!$D$21,IF(J1417=21,'Equivalencia BH-BMPT'!$D$22,IF(J1417=22,'Equivalencia BH-BMPT'!$D$23,IF(J1417=23,'Equivalencia BH-BMPT'!#REF!,IF(J1417=24,'Equivalencia BH-BMPT'!$D$25,IF(J1417=25,'Equivalencia BH-BMPT'!$D$26,IF(J1417=26,'Equivalencia BH-BMPT'!$D$27,IF(J1417=27,'Equivalencia BH-BMPT'!$D$28,IF(J1417=28,'Equivalencia BH-BMPT'!$D$29,IF(J1417=29,'Equivalencia BH-BMPT'!$D$30,IF(J1417=30,'Equivalencia BH-BMPT'!$D$31,IF(J1417=31,'Equivalencia BH-BMPT'!$D$32,IF(J1417=32,'Equivalencia BH-BMPT'!$D$33,IF(J1417=33,'Equivalencia BH-BMPT'!$D$34,IF(J1417=34,'Equivalencia BH-BMPT'!$D$35,IF(J1417=35,'Equivalencia BH-BMPT'!$D$36,IF(J1417=36,'Equivalencia BH-BMPT'!$D$37,IF(J1417=37,'Equivalencia BH-BMPT'!$D$38,IF(J1417=38,'Equivalencia BH-BMPT'!#REF!,IF(J1417=39,'Equivalencia BH-BMPT'!$D$40,IF(J1417=40,'Equivalencia BH-BMPT'!$D$41,IF(J1417=41,'Equivalencia BH-BMPT'!$D$42,IF(J1417=42,'Equivalencia BH-BMPT'!$D$43,IF(J1417=43,'Equivalencia BH-BMPT'!$D$44,IF(J1417=44,'Equivalencia BH-BMPT'!$D$45,IF(J1417=45,'Equivalencia BH-BMPT'!$D$46,"No ha seleccionado un número de programa")))))))))))))))))))))))))))))))))))))))))))))</f>
        <v>No ha seleccionado un número de programa</v>
      </c>
      <c r="L1417" s="20"/>
      <c r="M1417" s="17"/>
      <c r="N1417" s="24"/>
      <c r="O1417" s="21"/>
      <c r="P1417" s="85"/>
      <c r="Q1417" s="22"/>
      <c r="R1417" s="22"/>
      <c r="S1417" s="22"/>
      <c r="T1417" s="22">
        <f t="shared" si="75"/>
        <v>0</v>
      </c>
      <c r="U1417" s="22"/>
      <c r="V1417" s="23"/>
      <c r="W1417" s="23"/>
      <c r="X1417" s="23"/>
      <c r="Y1417" s="17"/>
      <c r="Z1417" s="17"/>
      <c r="AA1417" s="39"/>
      <c r="AB1417" s="17"/>
      <c r="AC1417" s="17"/>
      <c r="AD1417" s="17"/>
      <c r="AE1417" s="17"/>
      <c r="AF1417" s="40" t="e">
        <f t="shared" si="76"/>
        <v>#DIV/0!</v>
      </c>
      <c r="AG1417" s="41"/>
      <c r="AH1417" s="41" t="b">
        <f t="shared" si="77"/>
        <v>1</v>
      </c>
    </row>
    <row r="1418" spans="1:34" ht="44.25" hidden="1" customHeight="1" thickBot="1" x14ac:dyDescent="0.3">
      <c r="A1418" s="17"/>
      <c r="B1418" s="17"/>
      <c r="C1418" s="3"/>
      <c r="D1418" s="17"/>
      <c r="E1418" s="3" t="str">
        <f>IF(D1418=1,'Tipo '!$B$2,IF(D1418=2,'Tipo '!$B$3,IF(D1418=3,'Tipo '!$B$4,IF(D1418=4,'Tipo '!$B$5,IF(D1418=5,'Tipo '!$B$6,IF(D1418=6,'Tipo '!$B$7,IF(D1418=7,'Tipo '!$B$8,IF(D1418=8,'Tipo '!$B$9,IF(D1418=9,'Tipo '!$B$10,IF(D1418=10,'Tipo '!$B$11,IF(D1418=11,'Tipo '!$B$12,IF(D1418=12,'Tipo '!$B$13,IF(D1418=13,'Tipo '!$B$14,IF(D1418=14,'Tipo '!$B$15,IF(D1418=15,'Tipo '!$B$16,IF(D1418=16,'Tipo '!$B$17,IF(D1418=17,'Tipo '!$B$18,IF(D1418=18,'Tipo '!$B$19,IF(D1418=19,'Tipo '!$B$20,IF(D1418=20,'Tipo '!$B$21,"No ha seleccionado un tipo de contrato válido"))))))))))))))))))))</f>
        <v>No ha seleccionado un tipo de contrato válido</v>
      </c>
      <c r="F1418" s="3"/>
      <c r="G1418" s="3"/>
      <c r="H1418" s="19"/>
      <c r="I1418" s="19"/>
      <c r="J1418" s="8"/>
      <c r="K1418" s="38" t="str">
        <f>IF(J1418=1,'Equivalencia BH-BMPT'!$D$2,IF(J1418=2,'Equivalencia BH-BMPT'!$D$3,IF(J1418=3,'Equivalencia BH-BMPT'!$D$4,IF(J1418=4,'Equivalencia BH-BMPT'!$D$5,IF(J1418=5,'Equivalencia BH-BMPT'!$D$6,IF(J1418=6,'Equivalencia BH-BMPT'!$D$7,IF(J1418=7,'Equivalencia BH-BMPT'!$D$8,IF(J1418=8,'Equivalencia BH-BMPT'!$D$9,IF(J1418=9,'Equivalencia BH-BMPT'!$D$10,IF(J1418=10,'Equivalencia BH-BMPT'!$D$11,IF(J1418=11,'Equivalencia BH-BMPT'!$D$12,IF(J1418=12,'Equivalencia BH-BMPT'!$D$13,IF(J1418=13,'Equivalencia BH-BMPT'!$D$14,IF(J1418=14,'Equivalencia BH-BMPT'!$D$15,IF(J1418=15,'Equivalencia BH-BMPT'!$D$16,IF(J1418=16,'Equivalencia BH-BMPT'!$D$17,IF(J1418=17,'Equivalencia BH-BMPT'!$D$18,IF(J1418=18,'Equivalencia BH-BMPT'!$D$19,IF(J1418=19,'Equivalencia BH-BMPT'!$D$20,IF(J1418=20,'Equivalencia BH-BMPT'!$D$21,IF(J1418=21,'Equivalencia BH-BMPT'!$D$22,IF(J1418=22,'Equivalencia BH-BMPT'!$D$23,IF(J1418=23,'Equivalencia BH-BMPT'!#REF!,IF(J1418=24,'Equivalencia BH-BMPT'!$D$25,IF(J1418=25,'Equivalencia BH-BMPT'!$D$26,IF(J1418=26,'Equivalencia BH-BMPT'!$D$27,IF(J1418=27,'Equivalencia BH-BMPT'!$D$28,IF(J1418=28,'Equivalencia BH-BMPT'!$D$29,IF(J1418=29,'Equivalencia BH-BMPT'!$D$30,IF(J1418=30,'Equivalencia BH-BMPT'!$D$31,IF(J1418=31,'Equivalencia BH-BMPT'!$D$32,IF(J1418=32,'Equivalencia BH-BMPT'!$D$33,IF(J1418=33,'Equivalencia BH-BMPT'!$D$34,IF(J1418=34,'Equivalencia BH-BMPT'!$D$35,IF(J1418=35,'Equivalencia BH-BMPT'!$D$36,IF(J1418=36,'Equivalencia BH-BMPT'!$D$37,IF(J1418=37,'Equivalencia BH-BMPT'!$D$38,IF(J1418=38,'Equivalencia BH-BMPT'!#REF!,IF(J1418=39,'Equivalencia BH-BMPT'!$D$40,IF(J1418=40,'Equivalencia BH-BMPT'!$D$41,IF(J1418=41,'Equivalencia BH-BMPT'!$D$42,IF(J1418=42,'Equivalencia BH-BMPT'!$D$43,IF(J1418=43,'Equivalencia BH-BMPT'!$D$44,IF(J1418=44,'Equivalencia BH-BMPT'!$D$45,IF(J1418=45,'Equivalencia BH-BMPT'!$D$46,"No ha seleccionado un número de programa")))))))))))))))))))))))))))))))))))))))))))))</f>
        <v>No ha seleccionado un número de programa</v>
      </c>
      <c r="L1418" s="20"/>
      <c r="M1418" s="17"/>
      <c r="N1418" s="24"/>
      <c r="O1418" s="21"/>
      <c r="P1418" s="85"/>
      <c r="Q1418" s="22"/>
      <c r="R1418" s="22"/>
      <c r="S1418" s="22"/>
      <c r="T1418" s="22">
        <f t="shared" si="75"/>
        <v>0</v>
      </c>
      <c r="U1418" s="22"/>
      <c r="V1418" s="23"/>
      <c r="W1418" s="23"/>
      <c r="X1418" s="23"/>
      <c r="Y1418" s="17"/>
      <c r="Z1418" s="17"/>
      <c r="AA1418" s="39"/>
      <c r="AB1418" s="17"/>
      <c r="AC1418" s="17"/>
      <c r="AD1418" s="17"/>
      <c r="AE1418" s="17"/>
      <c r="AF1418" s="40" t="e">
        <f t="shared" si="76"/>
        <v>#DIV/0!</v>
      </c>
      <c r="AG1418" s="41"/>
      <c r="AH1418" s="41" t="b">
        <f t="shared" si="77"/>
        <v>1</v>
      </c>
    </row>
    <row r="1419" spans="1:34" ht="44.25" hidden="1" customHeight="1" thickBot="1" x14ac:dyDescent="0.3">
      <c r="A1419" s="17"/>
      <c r="B1419" s="17"/>
      <c r="C1419" s="3"/>
      <c r="D1419" s="17"/>
      <c r="E1419" s="3" t="str">
        <f>IF(D1419=1,'Tipo '!$B$2,IF(D1419=2,'Tipo '!$B$3,IF(D1419=3,'Tipo '!$B$4,IF(D1419=4,'Tipo '!$B$5,IF(D1419=5,'Tipo '!$B$6,IF(D1419=6,'Tipo '!$B$7,IF(D1419=7,'Tipo '!$B$8,IF(D1419=8,'Tipo '!$B$9,IF(D1419=9,'Tipo '!$B$10,IF(D1419=10,'Tipo '!$B$11,IF(D1419=11,'Tipo '!$B$12,IF(D1419=12,'Tipo '!$B$13,IF(D1419=13,'Tipo '!$B$14,IF(D1419=14,'Tipo '!$B$15,IF(D1419=15,'Tipo '!$B$16,IF(D1419=16,'Tipo '!$B$17,IF(D1419=17,'Tipo '!$B$18,IF(D1419=18,'Tipo '!$B$19,IF(D1419=19,'Tipo '!$B$20,IF(D1419=20,'Tipo '!$B$21,"No ha seleccionado un tipo de contrato válido"))))))))))))))))))))</f>
        <v>No ha seleccionado un tipo de contrato válido</v>
      </c>
      <c r="F1419" s="3"/>
      <c r="G1419" s="3"/>
      <c r="H1419" s="19"/>
      <c r="I1419" s="19"/>
      <c r="J1419" s="8"/>
      <c r="K1419" s="38" t="str">
        <f>IF(J1419=1,'Equivalencia BH-BMPT'!$D$2,IF(J1419=2,'Equivalencia BH-BMPT'!$D$3,IF(J1419=3,'Equivalencia BH-BMPT'!$D$4,IF(J1419=4,'Equivalencia BH-BMPT'!$D$5,IF(J1419=5,'Equivalencia BH-BMPT'!$D$6,IF(J1419=6,'Equivalencia BH-BMPT'!$D$7,IF(J1419=7,'Equivalencia BH-BMPT'!$D$8,IF(J1419=8,'Equivalencia BH-BMPT'!$D$9,IF(J1419=9,'Equivalencia BH-BMPT'!$D$10,IF(J1419=10,'Equivalencia BH-BMPT'!$D$11,IF(J1419=11,'Equivalencia BH-BMPT'!$D$12,IF(J1419=12,'Equivalencia BH-BMPT'!$D$13,IF(J1419=13,'Equivalencia BH-BMPT'!$D$14,IF(J1419=14,'Equivalencia BH-BMPT'!$D$15,IF(J1419=15,'Equivalencia BH-BMPT'!$D$16,IF(J1419=16,'Equivalencia BH-BMPT'!$D$17,IF(J1419=17,'Equivalencia BH-BMPT'!$D$18,IF(J1419=18,'Equivalencia BH-BMPT'!$D$19,IF(J1419=19,'Equivalencia BH-BMPT'!$D$20,IF(J1419=20,'Equivalencia BH-BMPT'!$D$21,IF(J1419=21,'Equivalencia BH-BMPT'!$D$22,IF(J1419=22,'Equivalencia BH-BMPT'!$D$23,IF(J1419=23,'Equivalencia BH-BMPT'!#REF!,IF(J1419=24,'Equivalencia BH-BMPT'!$D$25,IF(J1419=25,'Equivalencia BH-BMPT'!$D$26,IF(J1419=26,'Equivalencia BH-BMPT'!$D$27,IF(J1419=27,'Equivalencia BH-BMPT'!$D$28,IF(J1419=28,'Equivalencia BH-BMPT'!$D$29,IF(J1419=29,'Equivalencia BH-BMPT'!$D$30,IF(J1419=30,'Equivalencia BH-BMPT'!$D$31,IF(J1419=31,'Equivalencia BH-BMPT'!$D$32,IF(J1419=32,'Equivalencia BH-BMPT'!$D$33,IF(J1419=33,'Equivalencia BH-BMPT'!$D$34,IF(J1419=34,'Equivalencia BH-BMPT'!$D$35,IF(J1419=35,'Equivalencia BH-BMPT'!$D$36,IF(J1419=36,'Equivalencia BH-BMPT'!$D$37,IF(J1419=37,'Equivalencia BH-BMPT'!$D$38,IF(J1419=38,'Equivalencia BH-BMPT'!#REF!,IF(J1419=39,'Equivalencia BH-BMPT'!$D$40,IF(J1419=40,'Equivalencia BH-BMPT'!$D$41,IF(J1419=41,'Equivalencia BH-BMPT'!$D$42,IF(J1419=42,'Equivalencia BH-BMPT'!$D$43,IF(J1419=43,'Equivalencia BH-BMPT'!$D$44,IF(J1419=44,'Equivalencia BH-BMPT'!$D$45,IF(J1419=45,'Equivalencia BH-BMPT'!$D$46,"No ha seleccionado un número de programa")))))))))))))))))))))))))))))))))))))))))))))</f>
        <v>No ha seleccionado un número de programa</v>
      </c>
      <c r="L1419" s="20"/>
      <c r="M1419" s="17"/>
      <c r="N1419" s="24"/>
      <c r="O1419" s="21"/>
      <c r="P1419" s="85"/>
      <c r="Q1419" s="22"/>
      <c r="R1419" s="22"/>
      <c r="S1419" s="22"/>
      <c r="T1419" s="22">
        <f t="shared" si="75"/>
        <v>0</v>
      </c>
      <c r="U1419" s="22"/>
      <c r="V1419" s="23"/>
      <c r="W1419" s="23"/>
      <c r="X1419" s="23"/>
      <c r="Y1419" s="17"/>
      <c r="Z1419" s="17"/>
      <c r="AA1419" s="39"/>
      <c r="AB1419" s="17"/>
      <c r="AC1419" s="17"/>
      <c r="AD1419" s="17"/>
      <c r="AE1419" s="17"/>
      <c r="AF1419" s="40" t="e">
        <f t="shared" si="76"/>
        <v>#DIV/0!</v>
      </c>
      <c r="AG1419" s="41"/>
      <c r="AH1419" s="41" t="b">
        <f t="shared" si="77"/>
        <v>1</v>
      </c>
    </row>
    <row r="1420" spans="1:34" ht="44.25" hidden="1" customHeight="1" thickBot="1" x14ac:dyDescent="0.3">
      <c r="A1420" s="17"/>
      <c r="B1420" s="17"/>
      <c r="C1420" s="3"/>
      <c r="D1420" s="17"/>
      <c r="E1420" s="3" t="str">
        <f>IF(D1420=1,'Tipo '!$B$2,IF(D1420=2,'Tipo '!$B$3,IF(D1420=3,'Tipo '!$B$4,IF(D1420=4,'Tipo '!$B$5,IF(D1420=5,'Tipo '!$B$6,IF(D1420=6,'Tipo '!$B$7,IF(D1420=7,'Tipo '!$B$8,IF(D1420=8,'Tipo '!$B$9,IF(D1420=9,'Tipo '!$B$10,IF(D1420=10,'Tipo '!$B$11,IF(D1420=11,'Tipo '!$B$12,IF(D1420=12,'Tipo '!$B$13,IF(D1420=13,'Tipo '!$B$14,IF(D1420=14,'Tipo '!$B$15,IF(D1420=15,'Tipo '!$B$16,IF(D1420=16,'Tipo '!$B$17,IF(D1420=17,'Tipo '!$B$18,IF(D1420=18,'Tipo '!$B$19,IF(D1420=19,'Tipo '!$B$20,IF(D1420=20,'Tipo '!$B$21,"No ha seleccionado un tipo de contrato válido"))))))))))))))))))))</f>
        <v>No ha seleccionado un tipo de contrato válido</v>
      </c>
      <c r="F1420" s="3"/>
      <c r="G1420" s="3"/>
      <c r="H1420" s="19"/>
      <c r="I1420" s="19"/>
      <c r="J1420" s="8"/>
      <c r="K1420" s="38" t="str">
        <f>IF(J1420=1,'Equivalencia BH-BMPT'!$D$2,IF(J1420=2,'Equivalencia BH-BMPT'!$D$3,IF(J1420=3,'Equivalencia BH-BMPT'!$D$4,IF(J1420=4,'Equivalencia BH-BMPT'!$D$5,IF(J1420=5,'Equivalencia BH-BMPT'!$D$6,IF(J1420=6,'Equivalencia BH-BMPT'!$D$7,IF(J1420=7,'Equivalencia BH-BMPT'!$D$8,IF(J1420=8,'Equivalencia BH-BMPT'!$D$9,IF(J1420=9,'Equivalencia BH-BMPT'!$D$10,IF(J1420=10,'Equivalencia BH-BMPT'!$D$11,IF(J1420=11,'Equivalencia BH-BMPT'!$D$12,IF(J1420=12,'Equivalencia BH-BMPT'!$D$13,IF(J1420=13,'Equivalencia BH-BMPT'!$D$14,IF(J1420=14,'Equivalencia BH-BMPT'!$D$15,IF(J1420=15,'Equivalencia BH-BMPT'!$D$16,IF(J1420=16,'Equivalencia BH-BMPT'!$D$17,IF(J1420=17,'Equivalencia BH-BMPT'!$D$18,IF(J1420=18,'Equivalencia BH-BMPT'!$D$19,IF(J1420=19,'Equivalencia BH-BMPT'!$D$20,IF(J1420=20,'Equivalencia BH-BMPT'!$D$21,IF(J1420=21,'Equivalencia BH-BMPT'!$D$22,IF(J1420=22,'Equivalencia BH-BMPT'!$D$23,IF(J1420=23,'Equivalencia BH-BMPT'!#REF!,IF(J1420=24,'Equivalencia BH-BMPT'!$D$25,IF(J1420=25,'Equivalencia BH-BMPT'!$D$26,IF(J1420=26,'Equivalencia BH-BMPT'!$D$27,IF(J1420=27,'Equivalencia BH-BMPT'!$D$28,IF(J1420=28,'Equivalencia BH-BMPT'!$D$29,IF(J1420=29,'Equivalencia BH-BMPT'!$D$30,IF(J1420=30,'Equivalencia BH-BMPT'!$D$31,IF(J1420=31,'Equivalencia BH-BMPT'!$D$32,IF(J1420=32,'Equivalencia BH-BMPT'!$D$33,IF(J1420=33,'Equivalencia BH-BMPT'!$D$34,IF(J1420=34,'Equivalencia BH-BMPT'!$D$35,IF(J1420=35,'Equivalencia BH-BMPT'!$D$36,IF(J1420=36,'Equivalencia BH-BMPT'!$D$37,IF(J1420=37,'Equivalencia BH-BMPT'!$D$38,IF(J1420=38,'Equivalencia BH-BMPT'!#REF!,IF(J1420=39,'Equivalencia BH-BMPT'!$D$40,IF(J1420=40,'Equivalencia BH-BMPT'!$D$41,IF(J1420=41,'Equivalencia BH-BMPT'!$D$42,IF(J1420=42,'Equivalencia BH-BMPT'!$D$43,IF(J1420=43,'Equivalencia BH-BMPT'!$D$44,IF(J1420=44,'Equivalencia BH-BMPT'!$D$45,IF(J1420=45,'Equivalencia BH-BMPT'!$D$46,"No ha seleccionado un número de programa")))))))))))))))))))))))))))))))))))))))))))))</f>
        <v>No ha seleccionado un número de programa</v>
      </c>
      <c r="L1420" s="20"/>
      <c r="M1420" s="17"/>
      <c r="N1420" s="24"/>
      <c r="O1420" s="21"/>
      <c r="P1420" s="85"/>
      <c r="Q1420" s="22"/>
      <c r="R1420" s="22"/>
      <c r="S1420" s="22"/>
      <c r="T1420" s="22">
        <f t="shared" si="75"/>
        <v>0</v>
      </c>
      <c r="U1420" s="22"/>
      <c r="V1420" s="23"/>
      <c r="W1420" s="23"/>
      <c r="X1420" s="23"/>
      <c r="Y1420" s="17"/>
      <c r="Z1420" s="17"/>
      <c r="AA1420" s="39"/>
      <c r="AB1420" s="17"/>
      <c r="AC1420" s="17"/>
      <c r="AD1420" s="17"/>
      <c r="AE1420" s="17"/>
      <c r="AF1420" s="40" t="e">
        <f t="shared" si="76"/>
        <v>#DIV/0!</v>
      </c>
      <c r="AG1420" s="41"/>
      <c r="AH1420" s="41" t="b">
        <f t="shared" si="77"/>
        <v>1</v>
      </c>
    </row>
    <row r="1421" spans="1:34" ht="44.25" hidden="1" customHeight="1" thickBot="1" x14ac:dyDescent="0.3">
      <c r="A1421" s="17"/>
      <c r="B1421" s="17"/>
      <c r="C1421" s="3"/>
      <c r="D1421" s="17"/>
      <c r="E1421" s="3" t="str">
        <f>IF(D1421=1,'Tipo '!$B$2,IF(D1421=2,'Tipo '!$B$3,IF(D1421=3,'Tipo '!$B$4,IF(D1421=4,'Tipo '!$B$5,IF(D1421=5,'Tipo '!$B$6,IF(D1421=6,'Tipo '!$B$7,IF(D1421=7,'Tipo '!$B$8,IF(D1421=8,'Tipo '!$B$9,IF(D1421=9,'Tipo '!$B$10,IF(D1421=10,'Tipo '!$B$11,IF(D1421=11,'Tipo '!$B$12,IF(D1421=12,'Tipo '!$B$13,IF(D1421=13,'Tipo '!$B$14,IF(D1421=14,'Tipo '!$B$15,IF(D1421=15,'Tipo '!$B$16,IF(D1421=16,'Tipo '!$B$17,IF(D1421=17,'Tipo '!$B$18,IF(D1421=18,'Tipo '!$B$19,IF(D1421=19,'Tipo '!$B$20,IF(D1421=20,'Tipo '!$B$21,"No ha seleccionado un tipo de contrato válido"))))))))))))))))))))</f>
        <v>No ha seleccionado un tipo de contrato válido</v>
      </c>
      <c r="F1421" s="3"/>
      <c r="G1421" s="3"/>
      <c r="H1421" s="19"/>
      <c r="I1421" s="19"/>
      <c r="J1421" s="8"/>
      <c r="K1421" s="38" t="str">
        <f>IF(J1421=1,'Equivalencia BH-BMPT'!$D$2,IF(J1421=2,'Equivalencia BH-BMPT'!$D$3,IF(J1421=3,'Equivalencia BH-BMPT'!$D$4,IF(J1421=4,'Equivalencia BH-BMPT'!$D$5,IF(J1421=5,'Equivalencia BH-BMPT'!$D$6,IF(J1421=6,'Equivalencia BH-BMPT'!$D$7,IF(J1421=7,'Equivalencia BH-BMPT'!$D$8,IF(J1421=8,'Equivalencia BH-BMPT'!$D$9,IF(J1421=9,'Equivalencia BH-BMPT'!$D$10,IF(J1421=10,'Equivalencia BH-BMPT'!$D$11,IF(J1421=11,'Equivalencia BH-BMPT'!$D$12,IF(J1421=12,'Equivalencia BH-BMPT'!$D$13,IF(J1421=13,'Equivalencia BH-BMPT'!$D$14,IF(J1421=14,'Equivalencia BH-BMPT'!$D$15,IF(J1421=15,'Equivalencia BH-BMPT'!$D$16,IF(J1421=16,'Equivalencia BH-BMPT'!$D$17,IF(J1421=17,'Equivalencia BH-BMPT'!$D$18,IF(J1421=18,'Equivalencia BH-BMPT'!$D$19,IF(J1421=19,'Equivalencia BH-BMPT'!$D$20,IF(J1421=20,'Equivalencia BH-BMPT'!$D$21,IF(J1421=21,'Equivalencia BH-BMPT'!$D$22,IF(J1421=22,'Equivalencia BH-BMPT'!$D$23,IF(J1421=23,'Equivalencia BH-BMPT'!#REF!,IF(J1421=24,'Equivalencia BH-BMPT'!$D$25,IF(J1421=25,'Equivalencia BH-BMPT'!$D$26,IF(J1421=26,'Equivalencia BH-BMPT'!$D$27,IF(J1421=27,'Equivalencia BH-BMPT'!$D$28,IF(J1421=28,'Equivalencia BH-BMPT'!$D$29,IF(J1421=29,'Equivalencia BH-BMPT'!$D$30,IF(J1421=30,'Equivalencia BH-BMPT'!$D$31,IF(J1421=31,'Equivalencia BH-BMPT'!$D$32,IF(J1421=32,'Equivalencia BH-BMPT'!$D$33,IF(J1421=33,'Equivalencia BH-BMPT'!$D$34,IF(J1421=34,'Equivalencia BH-BMPT'!$D$35,IF(J1421=35,'Equivalencia BH-BMPT'!$D$36,IF(J1421=36,'Equivalencia BH-BMPT'!$D$37,IF(J1421=37,'Equivalencia BH-BMPT'!$D$38,IF(J1421=38,'Equivalencia BH-BMPT'!#REF!,IF(J1421=39,'Equivalencia BH-BMPT'!$D$40,IF(J1421=40,'Equivalencia BH-BMPT'!$D$41,IF(J1421=41,'Equivalencia BH-BMPT'!$D$42,IF(J1421=42,'Equivalencia BH-BMPT'!$D$43,IF(J1421=43,'Equivalencia BH-BMPT'!$D$44,IF(J1421=44,'Equivalencia BH-BMPT'!$D$45,IF(J1421=45,'Equivalencia BH-BMPT'!$D$46,"No ha seleccionado un número de programa")))))))))))))))))))))))))))))))))))))))))))))</f>
        <v>No ha seleccionado un número de programa</v>
      </c>
      <c r="L1421" s="20"/>
      <c r="M1421" s="17"/>
      <c r="N1421" s="24"/>
      <c r="O1421" s="21"/>
      <c r="P1421" s="85"/>
      <c r="Q1421" s="22"/>
      <c r="R1421" s="22"/>
      <c r="S1421" s="22"/>
      <c r="T1421" s="22">
        <f t="shared" si="75"/>
        <v>0</v>
      </c>
      <c r="U1421" s="22"/>
      <c r="V1421" s="23"/>
      <c r="W1421" s="23"/>
      <c r="X1421" s="23"/>
      <c r="Y1421" s="17"/>
      <c r="Z1421" s="17"/>
      <c r="AA1421" s="39"/>
      <c r="AB1421" s="17"/>
      <c r="AC1421" s="17"/>
      <c r="AD1421" s="17"/>
      <c r="AE1421" s="17"/>
      <c r="AF1421" s="40" t="e">
        <f t="shared" si="76"/>
        <v>#DIV/0!</v>
      </c>
      <c r="AG1421" s="41"/>
      <c r="AH1421" s="41" t="b">
        <f t="shared" si="77"/>
        <v>1</v>
      </c>
    </row>
    <row r="1422" spans="1:34" ht="44.25" hidden="1" customHeight="1" thickBot="1" x14ac:dyDescent="0.3">
      <c r="A1422" s="17"/>
      <c r="B1422" s="17"/>
      <c r="C1422" s="3"/>
      <c r="D1422" s="17"/>
      <c r="E1422" s="3" t="str">
        <f>IF(D1422=1,'Tipo '!$B$2,IF(D1422=2,'Tipo '!$B$3,IF(D1422=3,'Tipo '!$B$4,IF(D1422=4,'Tipo '!$B$5,IF(D1422=5,'Tipo '!$B$6,IF(D1422=6,'Tipo '!$B$7,IF(D1422=7,'Tipo '!$B$8,IF(D1422=8,'Tipo '!$B$9,IF(D1422=9,'Tipo '!$B$10,IF(D1422=10,'Tipo '!$B$11,IF(D1422=11,'Tipo '!$B$12,IF(D1422=12,'Tipo '!$B$13,IF(D1422=13,'Tipo '!$B$14,IF(D1422=14,'Tipo '!$B$15,IF(D1422=15,'Tipo '!$B$16,IF(D1422=16,'Tipo '!$B$17,IF(D1422=17,'Tipo '!$B$18,IF(D1422=18,'Tipo '!$B$19,IF(D1422=19,'Tipo '!$B$20,IF(D1422=20,'Tipo '!$B$21,"No ha seleccionado un tipo de contrato válido"))))))))))))))))))))</f>
        <v>No ha seleccionado un tipo de contrato válido</v>
      </c>
      <c r="F1422" s="3"/>
      <c r="G1422" s="3"/>
      <c r="H1422" s="19"/>
      <c r="I1422" s="19"/>
      <c r="J1422" s="8"/>
      <c r="K1422" s="38" t="str">
        <f>IF(J1422=1,'Equivalencia BH-BMPT'!$D$2,IF(J1422=2,'Equivalencia BH-BMPT'!$D$3,IF(J1422=3,'Equivalencia BH-BMPT'!$D$4,IF(J1422=4,'Equivalencia BH-BMPT'!$D$5,IF(J1422=5,'Equivalencia BH-BMPT'!$D$6,IF(J1422=6,'Equivalencia BH-BMPT'!$D$7,IF(J1422=7,'Equivalencia BH-BMPT'!$D$8,IF(J1422=8,'Equivalencia BH-BMPT'!$D$9,IF(J1422=9,'Equivalencia BH-BMPT'!$D$10,IF(J1422=10,'Equivalencia BH-BMPT'!$D$11,IF(J1422=11,'Equivalencia BH-BMPT'!$D$12,IF(J1422=12,'Equivalencia BH-BMPT'!$D$13,IF(J1422=13,'Equivalencia BH-BMPT'!$D$14,IF(J1422=14,'Equivalencia BH-BMPT'!$D$15,IF(J1422=15,'Equivalencia BH-BMPT'!$D$16,IF(J1422=16,'Equivalencia BH-BMPT'!$D$17,IF(J1422=17,'Equivalencia BH-BMPT'!$D$18,IF(J1422=18,'Equivalencia BH-BMPT'!$D$19,IF(J1422=19,'Equivalencia BH-BMPT'!$D$20,IF(J1422=20,'Equivalencia BH-BMPT'!$D$21,IF(J1422=21,'Equivalencia BH-BMPT'!$D$22,IF(J1422=22,'Equivalencia BH-BMPT'!$D$23,IF(J1422=23,'Equivalencia BH-BMPT'!#REF!,IF(J1422=24,'Equivalencia BH-BMPT'!$D$25,IF(J1422=25,'Equivalencia BH-BMPT'!$D$26,IF(J1422=26,'Equivalencia BH-BMPT'!$D$27,IF(J1422=27,'Equivalencia BH-BMPT'!$D$28,IF(J1422=28,'Equivalencia BH-BMPT'!$D$29,IF(J1422=29,'Equivalencia BH-BMPT'!$D$30,IF(J1422=30,'Equivalencia BH-BMPT'!$D$31,IF(J1422=31,'Equivalencia BH-BMPT'!$D$32,IF(J1422=32,'Equivalencia BH-BMPT'!$D$33,IF(J1422=33,'Equivalencia BH-BMPT'!$D$34,IF(J1422=34,'Equivalencia BH-BMPT'!$D$35,IF(J1422=35,'Equivalencia BH-BMPT'!$D$36,IF(J1422=36,'Equivalencia BH-BMPT'!$D$37,IF(J1422=37,'Equivalencia BH-BMPT'!$D$38,IF(J1422=38,'Equivalencia BH-BMPT'!#REF!,IF(J1422=39,'Equivalencia BH-BMPT'!$D$40,IF(J1422=40,'Equivalencia BH-BMPT'!$D$41,IF(J1422=41,'Equivalencia BH-BMPT'!$D$42,IF(J1422=42,'Equivalencia BH-BMPT'!$D$43,IF(J1422=43,'Equivalencia BH-BMPT'!$D$44,IF(J1422=44,'Equivalencia BH-BMPT'!$D$45,IF(J1422=45,'Equivalencia BH-BMPT'!$D$46,"No ha seleccionado un número de programa")))))))))))))))))))))))))))))))))))))))))))))</f>
        <v>No ha seleccionado un número de programa</v>
      </c>
      <c r="L1422" s="20"/>
      <c r="M1422" s="17"/>
      <c r="N1422" s="24"/>
      <c r="O1422" s="21"/>
      <c r="P1422" s="85"/>
      <c r="Q1422" s="22"/>
      <c r="R1422" s="22"/>
      <c r="S1422" s="22"/>
      <c r="T1422" s="22">
        <f t="shared" si="75"/>
        <v>0</v>
      </c>
      <c r="U1422" s="22"/>
      <c r="V1422" s="23"/>
      <c r="W1422" s="23"/>
      <c r="X1422" s="23"/>
      <c r="Y1422" s="17"/>
      <c r="Z1422" s="17"/>
      <c r="AA1422" s="39"/>
      <c r="AB1422" s="17"/>
      <c r="AC1422" s="17"/>
      <c r="AD1422" s="17"/>
      <c r="AE1422" s="17"/>
      <c r="AF1422" s="40" t="e">
        <f t="shared" si="76"/>
        <v>#DIV/0!</v>
      </c>
      <c r="AG1422" s="41"/>
      <c r="AH1422" s="41" t="b">
        <f t="shared" si="77"/>
        <v>1</v>
      </c>
    </row>
    <row r="1423" spans="1:34" ht="44.25" hidden="1" customHeight="1" thickBot="1" x14ac:dyDescent="0.3">
      <c r="A1423" s="17"/>
      <c r="B1423" s="17"/>
      <c r="C1423" s="3"/>
      <c r="D1423" s="17"/>
      <c r="E1423" s="3" t="str">
        <f>IF(D1423=1,'Tipo '!$B$2,IF(D1423=2,'Tipo '!$B$3,IF(D1423=3,'Tipo '!$B$4,IF(D1423=4,'Tipo '!$B$5,IF(D1423=5,'Tipo '!$B$6,IF(D1423=6,'Tipo '!$B$7,IF(D1423=7,'Tipo '!$B$8,IF(D1423=8,'Tipo '!$B$9,IF(D1423=9,'Tipo '!$B$10,IF(D1423=10,'Tipo '!$B$11,IF(D1423=11,'Tipo '!$B$12,IF(D1423=12,'Tipo '!$B$13,IF(D1423=13,'Tipo '!$B$14,IF(D1423=14,'Tipo '!$B$15,IF(D1423=15,'Tipo '!$B$16,IF(D1423=16,'Tipo '!$B$17,IF(D1423=17,'Tipo '!$B$18,IF(D1423=18,'Tipo '!$B$19,IF(D1423=19,'Tipo '!$B$20,IF(D1423=20,'Tipo '!$B$21,"No ha seleccionado un tipo de contrato válido"))))))))))))))))))))</f>
        <v>No ha seleccionado un tipo de contrato válido</v>
      </c>
      <c r="F1423" s="3"/>
      <c r="G1423" s="3"/>
      <c r="H1423" s="19"/>
      <c r="I1423" s="19"/>
      <c r="J1423" s="8"/>
      <c r="K1423" s="38" t="str">
        <f>IF(J1423=1,'Equivalencia BH-BMPT'!$D$2,IF(J1423=2,'Equivalencia BH-BMPT'!$D$3,IF(J1423=3,'Equivalencia BH-BMPT'!$D$4,IF(J1423=4,'Equivalencia BH-BMPT'!$D$5,IF(J1423=5,'Equivalencia BH-BMPT'!$D$6,IF(J1423=6,'Equivalencia BH-BMPT'!$D$7,IF(J1423=7,'Equivalencia BH-BMPT'!$D$8,IF(J1423=8,'Equivalencia BH-BMPT'!$D$9,IF(J1423=9,'Equivalencia BH-BMPT'!$D$10,IF(J1423=10,'Equivalencia BH-BMPT'!$D$11,IF(J1423=11,'Equivalencia BH-BMPT'!$D$12,IF(J1423=12,'Equivalencia BH-BMPT'!$D$13,IF(J1423=13,'Equivalencia BH-BMPT'!$D$14,IF(J1423=14,'Equivalencia BH-BMPT'!$D$15,IF(J1423=15,'Equivalencia BH-BMPT'!$D$16,IF(J1423=16,'Equivalencia BH-BMPT'!$D$17,IF(J1423=17,'Equivalencia BH-BMPT'!$D$18,IF(J1423=18,'Equivalencia BH-BMPT'!$D$19,IF(J1423=19,'Equivalencia BH-BMPT'!$D$20,IF(J1423=20,'Equivalencia BH-BMPT'!$D$21,IF(J1423=21,'Equivalencia BH-BMPT'!$D$22,IF(J1423=22,'Equivalencia BH-BMPT'!$D$23,IF(J1423=23,'Equivalencia BH-BMPT'!#REF!,IF(J1423=24,'Equivalencia BH-BMPT'!$D$25,IF(J1423=25,'Equivalencia BH-BMPT'!$D$26,IF(J1423=26,'Equivalencia BH-BMPT'!$D$27,IF(J1423=27,'Equivalencia BH-BMPT'!$D$28,IF(J1423=28,'Equivalencia BH-BMPT'!$D$29,IF(J1423=29,'Equivalencia BH-BMPT'!$D$30,IF(J1423=30,'Equivalencia BH-BMPT'!$D$31,IF(J1423=31,'Equivalencia BH-BMPT'!$D$32,IF(J1423=32,'Equivalencia BH-BMPT'!$D$33,IF(J1423=33,'Equivalencia BH-BMPT'!$D$34,IF(J1423=34,'Equivalencia BH-BMPT'!$D$35,IF(J1423=35,'Equivalencia BH-BMPT'!$D$36,IF(J1423=36,'Equivalencia BH-BMPT'!$D$37,IF(J1423=37,'Equivalencia BH-BMPT'!$D$38,IF(J1423=38,'Equivalencia BH-BMPT'!#REF!,IF(J1423=39,'Equivalencia BH-BMPT'!$D$40,IF(J1423=40,'Equivalencia BH-BMPT'!$D$41,IF(J1423=41,'Equivalencia BH-BMPT'!$D$42,IF(J1423=42,'Equivalencia BH-BMPT'!$D$43,IF(J1423=43,'Equivalencia BH-BMPT'!$D$44,IF(J1423=44,'Equivalencia BH-BMPT'!$D$45,IF(J1423=45,'Equivalencia BH-BMPT'!$D$46,"No ha seleccionado un número de programa")))))))))))))))))))))))))))))))))))))))))))))</f>
        <v>No ha seleccionado un número de programa</v>
      </c>
      <c r="L1423" s="20"/>
      <c r="M1423" s="17"/>
      <c r="N1423" s="24"/>
      <c r="O1423" s="21"/>
      <c r="P1423" s="85"/>
      <c r="Q1423" s="22"/>
      <c r="R1423" s="22"/>
      <c r="S1423" s="22"/>
      <c r="T1423" s="22">
        <f t="shared" si="75"/>
        <v>0</v>
      </c>
      <c r="U1423" s="22"/>
      <c r="V1423" s="23"/>
      <c r="W1423" s="23"/>
      <c r="X1423" s="23"/>
      <c r="Y1423" s="17"/>
      <c r="Z1423" s="17"/>
      <c r="AA1423" s="39"/>
      <c r="AB1423" s="17"/>
      <c r="AC1423" s="17"/>
      <c r="AD1423" s="17"/>
      <c r="AE1423" s="17"/>
      <c r="AF1423" s="40" t="e">
        <f t="shared" si="76"/>
        <v>#DIV/0!</v>
      </c>
      <c r="AG1423" s="41"/>
      <c r="AH1423" s="41" t="b">
        <f t="shared" si="77"/>
        <v>1</v>
      </c>
    </row>
    <row r="1424" spans="1:34" ht="44.25" hidden="1" customHeight="1" thickBot="1" x14ac:dyDescent="0.3">
      <c r="A1424" s="17"/>
      <c r="B1424" s="17"/>
      <c r="C1424" s="3"/>
      <c r="D1424" s="17"/>
      <c r="E1424" s="3" t="str">
        <f>IF(D1424=1,'Tipo '!$B$2,IF(D1424=2,'Tipo '!$B$3,IF(D1424=3,'Tipo '!$B$4,IF(D1424=4,'Tipo '!$B$5,IF(D1424=5,'Tipo '!$B$6,IF(D1424=6,'Tipo '!$B$7,IF(D1424=7,'Tipo '!$B$8,IF(D1424=8,'Tipo '!$B$9,IF(D1424=9,'Tipo '!$B$10,IF(D1424=10,'Tipo '!$B$11,IF(D1424=11,'Tipo '!$B$12,IF(D1424=12,'Tipo '!$B$13,IF(D1424=13,'Tipo '!$B$14,IF(D1424=14,'Tipo '!$B$15,IF(D1424=15,'Tipo '!$B$16,IF(D1424=16,'Tipo '!$B$17,IF(D1424=17,'Tipo '!$B$18,IF(D1424=18,'Tipo '!$B$19,IF(D1424=19,'Tipo '!$B$20,IF(D1424=20,'Tipo '!$B$21,"No ha seleccionado un tipo de contrato válido"))))))))))))))))))))</f>
        <v>No ha seleccionado un tipo de contrato válido</v>
      </c>
      <c r="F1424" s="3"/>
      <c r="G1424" s="3"/>
      <c r="H1424" s="19"/>
      <c r="I1424" s="19"/>
      <c r="J1424" s="8"/>
      <c r="K1424" s="38" t="str">
        <f>IF(J1424=1,'Equivalencia BH-BMPT'!$D$2,IF(J1424=2,'Equivalencia BH-BMPT'!$D$3,IF(J1424=3,'Equivalencia BH-BMPT'!$D$4,IF(J1424=4,'Equivalencia BH-BMPT'!$D$5,IF(J1424=5,'Equivalencia BH-BMPT'!$D$6,IF(J1424=6,'Equivalencia BH-BMPT'!$D$7,IF(J1424=7,'Equivalencia BH-BMPT'!$D$8,IF(J1424=8,'Equivalencia BH-BMPT'!$D$9,IF(J1424=9,'Equivalencia BH-BMPT'!$D$10,IF(J1424=10,'Equivalencia BH-BMPT'!$D$11,IF(J1424=11,'Equivalencia BH-BMPT'!$D$12,IF(J1424=12,'Equivalencia BH-BMPT'!$D$13,IF(J1424=13,'Equivalencia BH-BMPT'!$D$14,IF(J1424=14,'Equivalencia BH-BMPT'!$D$15,IF(J1424=15,'Equivalencia BH-BMPT'!$D$16,IF(J1424=16,'Equivalencia BH-BMPT'!$D$17,IF(J1424=17,'Equivalencia BH-BMPT'!$D$18,IF(J1424=18,'Equivalencia BH-BMPT'!$D$19,IF(J1424=19,'Equivalencia BH-BMPT'!$D$20,IF(J1424=20,'Equivalencia BH-BMPT'!$D$21,IF(J1424=21,'Equivalencia BH-BMPT'!$D$22,IF(J1424=22,'Equivalencia BH-BMPT'!$D$23,IF(J1424=23,'Equivalencia BH-BMPT'!#REF!,IF(J1424=24,'Equivalencia BH-BMPT'!$D$25,IF(J1424=25,'Equivalencia BH-BMPT'!$D$26,IF(J1424=26,'Equivalencia BH-BMPT'!$D$27,IF(J1424=27,'Equivalencia BH-BMPT'!$D$28,IF(J1424=28,'Equivalencia BH-BMPT'!$D$29,IF(J1424=29,'Equivalencia BH-BMPT'!$D$30,IF(J1424=30,'Equivalencia BH-BMPT'!$D$31,IF(J1424=31,'Equivalencia BH-BMPT'!$D$32,IF(J1424=32,'Equivalencia BH-BMPT'!$D$33,IF(J1424=33,'Equivalencia BH-BMPT'!$D$34,IF(J1424=34,'Equivalencia BH-BMPT'!$D$35,IF(J1424=35,'Equivalencia BH-BMPT'!$D$36,IF(J1424=36,'Equivalencia BH-BMPT'!$D$37,IF(J1424=37,'Equivalencia BH-BMPT'!$D$38,IF(J1424=38,'Equivalencia BH-BMPT'!#REF!,IF(J1424=39,'Equivalencia BH-BMPT'!$D$40,IF(J1424=40,'Equivalencia BH-BMPT'!$D$41,IF(J1424=41,'Equivalencia BH-BMPT'!$D$42,IF(J1424=42,'Equivalencia BH-BMPT'!$D$43,IF(J1424=43,'Equivalencia BH-BMPT'!$D$44,IF(J1424=44,'Equivalencia BH-BMPT'!$D$45,IF(J1424=45,'Equivalencia BH-BMPT'!$D$46,"No ha seleccionado un número de programa")))))))))))))))))))))))))))))))))))))))))))))</f>
        <v>No ha seleccionado un número de programa</v>
      </c>
      <c r="L1424" s="20"/>
      <c r="M1424" s="17"/>
      <c r="N1424" s="24"/>
      <c r="O1424" s="21"/>
      <c r="P1424" s="85"/>
      <c r="Q1424" s="22"/>
      <c r="R1424" s="22"/>
      <c r="S1424" s="22"/>
      <c r="T1424" s="22">
        <f t="shared" si="75"/>
        <v>0</v>
      </c>
      <c r="U1424" s="22"/>
      <c r="V1424" s="23"/>
      <c r="W1424" s="23"/>
      <c r="X1424" s="23"/>
      <c r="Y1424" s="17"/>
      <c r="Z1424" s="17"/>
      <c r="AA1424" s="39"/>
      <c r="AB1424" s="17"/>
      <c r="AC1424" s="17"/>
      <c r="AD1424" s="17"/>
      <c r="AE1424" s="17"/>
      <c r="AF1424" s="40" t="e">
        <f t="shared" si="76"/>
        <v>#DIV/0!</v>
      </c>
      <c r="AG1424" s="41"/>
      <c r="AH1424" s="41" t="b">
        <f t="shared" si="77"/>
        <v>1</v>
      </c>
    </row>
    <row r="1425" spans="1:34" ht="44.25" hidden="1" customHeight="1" thickBot="1" x14ac:dyDescent="0.3">
      <c r="A1425" s="17"/>
      <c r="B1425" s="17"/>
      <c r="C1425" s="3"/>
      <c r="D1425" s="17"/>
      <c r="E1425" s="3" t="str">
        <f>IF(D1425=1,'Tipo '!$B$2,IF(D1425=2,'Tipo '!$B$3,IF(D1425=3,'Tipo '!$B$4,IF(D1425=4,'Tipo '!$B$5,IF(D1425=5,'Tipo '!$B$6,IF(D1425=6,'Tipo '!$B$7,IF(D1425=7,'Tipo '!$B$8,IF(D1425=8,'Tipo '!$B$9,IF(D1425=9,'Tipo '!$B$10,IF(D1425=10,'Tipo '!$B$11,IF(D1425=11,'Tipo '!$B$12,IF(D1425=12,'Tipo '!$B$13,IF(D1425=13,'Tipo '!$B$14,IF(D1425=14,'Tipo '!$B$15,IF(D1425=15,'Tipo '!$B$16,IF(D1425=16,'Tipo '!$B$17,IF(D1425=17,'Tipo '!$B$18,IF(D1425=18,'Tipo '!$B$19,IF(D1425=19,'Tipo '!$B$20,IF(D1425=20,'Tipo '!$B$21,"No ha seleccionado un tipo de contrato válido"))))))))))))))))))))</f>
        <v>No ha seleccionado un tipo de contrato válido</v>
      </c>
      <c r="F1425" s="3"/>
      <c r="G1425" s="3"/>
      <c r="H1425" s="19"/>
      <c r="I1425" s="19"/>
      <c r="J1425" s="8"/>
      <c r="K1425" s="38" t="str">
        <f>IF(J1425=1,'Equivalencia BH-BMPT'!$D$2,IF(J1425=2,'Equivalencia BH-BMPT'!$D$3,IF(J1425=3,'Equivalencia BH-BMPT'!$D$4,IF(J1425=4,'Equivalencia BH-BMPT'!$D$5,IF(J1425=5,'Equivalencia BH-BMPT'!$D$6,IF(J1425=6,'Equivalencia BH-BMPT'!$D$7,IF(J1425=7,'Equivalencia BH-BMPT'!$D$8,IF(J1425=8,'Equivalencia BH-BMPT'!$D$9,IF(J1425=9,'Equivalencia BH-BMPT'!$D$10,IF(J1425=10,'Equivalencia BH-BMPT'!$D$11,IF(J1425=11,'Equivalencia BH-BMPT'!$D$12,IF(J1425=12,'Equivalencia BH-BMPT'!$D$13,IF(J1425=13,'Equivalencia BH-BMPT'!$D$14,IF(J1425=14,'Equivalencia BH-BMPT'!$D$15,IF(J1425=15,'Equivalencia BH-BMPT'!$D$16,IF(J1425=16,'Equivalencia BH-BMPT'!$D$17,IF(J1425=17,'Equivalencia BH-BMPT'!$D$18,IF(J1425=18,'Equivalencia BH-BMPT'!$D$19,IF(J1425=19,'Equivalencia BH-BMPT'!$D$20,IF(J1425=20,'Equivalencia BH-BMPT'!$D$21,IF(J1425=21,'Equivalencia BH-BMPT'!$D$22,IF(J1425=22,'Equivalencia BH-BMPT'!$D$23,IF(J1425=23,'Equivalencia BH-BMPT'!#REF!,IF(J1425=24,'Equivalencia BH-BMPT'!$D$25,IF(J1425=25,'Equivalencia BH-BMPT'!$D$26,IF(J1425=26,'Equivalencia BH-BMPT'!$D$27,IF(J1425=27,'Equivalencia BH-BMPT'!$D$28,IF(J1425=28,'Equivalencia BH-BMPT'!$D$29,IF(J1425=29,'Equivalencia BH-BMPT'!$D$30,IF(J1425=30,'Equivalencia BH-BMPT'!$D$31,IF(J1425=31,'Equivalencia BH-BMPT'!$D$32,IF(J1425=32,'Equivalencia BH-BMPT'!$D$33,IF(J1425=33,'Equivalencia BH-BMPT'!$D$34,IF(J1425=34,'Equivalencia BH-BMPT'!$D$35,IF(J1425=35,'Equivalencia BH-BMPT'!$D$36,IF(J1425=36,'Equivalencia BH-BMPT'!$D$37,IF(J1425=37,'Equivalencia BH-BMPT'!$D$38,IF(J1425=38,'Equivalencia BH-BMPT'!#REF!,IF(J1425=39,'Equivalencia BH-BMPT'!$D$40,IF(J1425=40,'Equivalencia BH-BMPT'!$D$41,IF(J1425=41,'Equivalencia BH-BMPT'!$D$42,IF(J1425=42,'Equivalencia BH-BMPT'!$D$43,IF(J1425=43,'Equivalencia BH-BMPT'!$D$44,IF(J1425=44,'Equivalencia BH-BMPT'!$D$45,IF(J1425=45,'Equivalencia BH-BMPT'!$D$46,"No ha seleccionado un número de programa")))))))))))))))))))))))))))))))))))))))))))))</f>
        <v>No ha seleccionado un número de programa</v>
      </c>
      <c r="L1425" s="20"/>
      <c r="M1425" s="17"/>
      <c r="N1425" s="24"/>
      <c r="O1425" s="21"/>
      <c r="P1425" s="85"/>
      <c r="Q1425" s="22"/>
      <c r="R1425" s="22"/>
      <c r="S1425" s="22"/>
      <c r="T1425" s="22">
        <f t="shared" si="75"/>
        <v>0</v>
      </c>
      <c r="U1425" s="22"/>
      <c r="V1425" s="23"/>
      <c r="W1425" s="23"/>
      <c r="X1425" s="23"/>
      <c r="Y1425" s="17"/>
      <c r="Z1425" s="17"/>
      <c r="AA1425" s="39"/>
      <c r="AB1425" s="17"/>
      <c r="AC1425" s="17"/>
      <c r="AD1425" s="17"/>
      <c r="AE1425" s="17"/>
      <c r="AF1425" s="40" t="e">
        <f t="shared" si="76"/>
        <v>#DIV/0!</v>
      </c>
      <c r="AG1425" s="41"/>
      <c r="AH1425" s="41" t="b">
        <f t="shared" si="77"/>
        <v>1</v>
      </c>
    </row>
    <row r="1426" spans="1:34" ht="44.25" hidden="1" customHeight="1" thickBot="1" x14ac:dyDescent="0.3">
      <c r="A1426" s="17"/>
      <c r="B1426" s="17"/>
      <c r="C1426" s="3"/>
      <c r="D1426" s="17"/>
      <c r="E1426" s="3" t="str">
        <f>IF(D1426=1,'Tipo '!$B$2,IF(D1426=2,'Tipo '!$B$3,IF(D1426=3,'Tipo '!$B$4,IF(D1426=4,'Tipo '!$B$5,IF(D1426=5,'Tipo '!$B$6,IF(D1426=6,'Tipo '!$B$7,IF(D1426=7,'Tipo '!$B$8,IF(D1426=8,'Tipo '!$B$9,IF(D1426=9,'Tipo '!$B$10,IF(D1426=10,'Tipo '!$B$11,IF(D1426=11,'Tipo '!$B$12,IF(D1426=12,'Tipo '!$B$13,IF(D1426=13,'Tipo '!$B$14,IF(D1426=14,'Tipo '!$B$15,IF(D1426=15,'Tipo '!$B$16,IF(D1426=16,'Tipo '!$B$17,IF(D1426=17,'Tipo '!$B$18,IF(D1426=18,'Tipo '!$B$19,IF(D1426=19,'Tipo '!$B$20,IF(D1426=20,'Tipo '!$B$21,"No ha seleccionado un tipo de contrato válido"))))))))))))))))))))</f>
        <v>No ha seleccionado un tipo de contrato válido</v>
      </c>
      <c r="F1426" s="3"/>
      <c r="G1426" s="3"/>
      <c r="H1426" s="19"/>
      <c r="I1426" s="19"/>
      <c r="J1426" s="8"/>
      <c r="K1426" s="38" t="str">
        <f>IF(J1426=1,'Equivalencia BH-BMPT'!$D$2,IF(J1426=2,'Equivalencia BH-BMPT'!$D$3,IF(J1426=3,'Equivalencia BH-BMPT'!$D$4,IF(J1426=4,'Equivalencia BH-BMPT'!$D$5,IF(J1426=5,'Equivalencia BH-BMPT'!$D$6,IF(J1426=6,'Equivalencia BH-BMPT'!$D$7,IF(J1426=7,'Equivalencia BH-BMPT'!$D$8,IF(J1426=8,'Equivalencia BH-BMPT'!$D$9,IF(J1426=9,'Equivalencia BH-BMPT'!$D$10,IF(J1426=10,'Equivalencia BH-BMPT'!$D$11,IF(J1426=11,'Equivalencia BH-BMPT'!$D$12,IF(J1426=12,'Equivalencia BH-BMPT'!$D$13,IF(J1426=13,'Equivalencia BH-BMPT'!$D$14,IF(J1426=14,'Equivalencia BH-BMPT'!$D$15,IF(J1426=15,'Equivalencia BH-BMPT'!$D$16,IF(J1426=16,'Equivalencia BH-BMPT'!$D$17,IF(J1426=17,'Equivalencia BH-BMPT'!$D$18,IF(J1426=18,'Equivalencia BH-BMPT'!$D$19,IF(J1426=19,'Equivalencia BH-BMPT'!$D$20,IF(J1426=20,'Equivalencia BH-BMPT'!$D$21,IF(J1426=21,'Equivalencia BH-BMPT'!$D$22,IF(J1426=22,'Equivalencia BH-BMPT'!$D$23,IF(J1426=23,'Equivalencia BH-BMPT'!#REF!,IF(J1426=24,'Equivalencia BH-BMPT'!$D$25,IF(J1426=25,'Equivalencia BH-BMPT'!$D$26,IF(J1426=26,'Equivalencia BH-BMPT'!$D$27,IF(J1426=27,'Equivalencia BH-BMPT'!$D$28,IF(J1426=28,'Equivalencia BH-BMPT'!$D$29,IF(J1426=29,'Equivalencia BH-BMPT'!$D$30,IF(J1426=30,'Equivalencia BH-BMPT'!$D$31,IF(J1426=31,'Equivalencia BH-BMPT'!$D$32,IF(J1426=32,'Equivalencia BH-BMPT'!$D$33,IF(J1426=33,'Equivalencia BH-BMPT'!$D$34,IF(J1426=34,'Equivalencia BH-BMPT'!$D$35,IF(J1426=35,'Equivalencia BH-BMPT'!$D$36,IF(J1426=36,'Equivalencia BH-BMPT'!$D$37,IF(J1426=37,'Equivalencia BH-BMPT'!$D$38,IF(J1426=38,'Equivalencia BH-BMPT'!#REF!,IF(J1426=39,'Equivalencia BH-BMPT'!$D$40,IF(J1426=40,'Equivalencia BH-BMPT'!$D$41,IF(J1426=41,'Equivalencia BH-BMPT'!$D$42,IF(J1426=42,'Equivalencia BH-BMPT'!$D$43,IF(J1426=43,'Equivalencia BH-BMPT'!$D$44,IF(J1426=44,'Equivalencia BH-BMPT'!$D$45,IF(J1426=45,'Equivalencia BH-BMPT'!$D$46,"No ha seleccionado un número de programa")))))))))))))))))))))))))))))))))))))))))))))</f>
        <v>No ha seleccionado un número de programa</v>
      </c>
      <c r="L1426" s="20"/>
      <c r="M1426" s="17"/>
      <c r="N1426" s="24"/>
      <c r="O1426" s="21"/>
      <c r="P1426" s="85"/>
      <c r="Q1426" s="22"/>
      <c r="R1426" s="22"/>
      <c r="S1426" s="22"/>
      <c r="T1426" s="22">
        <f t="shared" si="75"/>
        <v>0</v>
      </c>
      <c r="U1426" s="22"/>
      <c r="V1426" s="23"/>
      <c r="W1426" s="23"/>
      <c r="X1426" s="23"/>
      <c r="Y1426" s="17"/>
      <c r="Z1426" s="17"/>
      <c r="AA1426" s="39"/>
      <c r="AB1426" s="17"/>
      <c r="AC1426" s="17"/>
      <c r="AD1426" s="17"/>
      <c r="AE1426" s="17"/>
      <c r="AF1426" s="40" t="e">
        <f t="shared" si="76"/>
        <v>#DIV/0!</v>
      </c>
      <c r="AG1426" s="41"/>
      <c r="AH1426" s="41" t="b">
        <f t="shared" si="77"/>
        <v>1</v>
      </c>
    </row>
    <row r="1427" spans="1:34" ht="44.25" hidden="1" customHeight="1" thickBot="1" x14ac:dyDescent="0.3">
      <c r="A1427" s="17"/>
      <c r="B1427" s="17"/>
      <c r="C1427" s="3"/>
      <c r="D1427" s="17"/>
      <c r="E1427" s="3" t="str">
        <f>IF(D1427=1,'Tipo '!$B$2,IF(D1427=2,'Tipo '!$B$3,IF(D1427=3,'Tipo '!$B$4,IF(D1427=4,'Tipo '!$B$5,IF(D1427=5,'Tipo '!$B$6,IF(D1427=6,'Tipo '!$B$7,IF(D1427=7,'Tipo '!$B$8,IF(D1427=8,'Tipo '!$B$9,IF(D1427=9,'Tipo '!$B$10,IF(D1427=10,'Tipo '!$B$11,IF(D1427=11,'Tipo '!$B$12,IF(D1427=12,'Tipo '!$B$13,IF(D1427=13,'Tipo '!$B$14,IF(D1427=14,'Tipo '!$B$15,IF(D1427=15,'Tipo '!$B$16,IF(D1427=16,'Tipo '!$B$17,IF(D1427=17,'Tipo '!$B$18,IF(D1427=18,'Tipo '!$B$19,IF(D1427=19,'Tipo '!$B$20,IF(D1427=20,'Tipo '!$B$21,"No ha seleccionado un tipo de contrato válido"))))))))))))))))))))</f>
        <v>No ha seleccionado un tipo de contrato válido</v>
      </c>
      <c r="F1427" s="3"/>
      <c r="G1427" s="3"/>
      <c r="H1427" s="19"/>
      <c r="I1427" s="19"/>
      <c r="J1427" s="8"/>
      <c r="K1427" s="38" t="str">
        <f>IF(J1427=1,'Equivalencia BH-BMPT'!$D$2,IF(J1427=2,'Equivalencia BH-BMPT'!$D$3,IF(J1427=3,'Equivalencia BH-BMPT'!$D$4,IF(J1427=4,'Equivalencia BH-BMPT'!$D$5,IF(J1427=5,'Equivalencia BH-BMPT'!$D$6,IF(J1427=6,'Equivalencia BH-BMPT'!$D$7,IF(J1427=7,'Equivalencia BH-BMPT'!$D$8,IF(J1427=8,'Equivalencia BH-BMPT'!$D$9,IF(J1427=9,'Equivalencia BH-BMPT'!$D$10,IF(J1427=10,'Equivalencia BH-BMPT'!$D$11,IF(J1427=11,'Equivalencia BH-BMPT'!$D$12,IF(J1427=12,'Equivalencia BH-BMPT'!$D$13,IF(J1427=13,'Equivalencia BH-BMPT'!$D$14,IF(J1427=14,'Equivalencia BH-BMPT'!$D$15,IF(J1427=15,'Equivalencia BH-BMPT'!$D$16,IF(J1427=16,'Equivalencia BH-BMPT'!$D$17,IF(J1427=17,'Equivalencia BH-BMPT'!$D$18,IF(J1427=18,'Equivalencia BH-BMPT'!$D$19,IF(J1427=19,'Equivalencia BH-BMPT'!$D$20,IF(J1427=20,'Equivalencia BH-BMPT'!$D$21,IF(J1427=21,'Equivalencia BH-BMPT'!$D$22,IF(J1427=22,'Equivalencia BH-BMPT'!$D$23,IF(J1427=23,'Equivalencia BH-BMPT'!#REF!,IF(J1427=24,'Equivalencia BH-BMPT'!$D$25,IF(J1427=25,'Equivalencia BH-BMPT'!$D$26,IF(J1427=26,'Equivalencia BH-BMPT'!$D$27,IF(J1427=27,'Equivalencia BH-BMPT'!$D$28,IF(J1427=28,'Equivalencia BH-BMPT'!$D$29,IF(J1427=29,'Equivalencia BH-BMPT'!$D$30,IF(J1427=30,'Equivalencia BH-BMPT'!$D$31,IF(J1427=31,'Equivalencia BH-BMPT'!$D$32,IF(J1427=32,'Equivalencia BH-BMPT'!$D$33,IF(J1427=33,'Equivalencia BH-BMPT'!$D$34,IF(J1427=34,'Equivalencia BH-BMPT'!$D$35,IF(J1427=35,'Equivalencia BH-BMPT'!$D$36,IF(J1427=36,'Equivalencia BH-BMPT'!$D$37,IF(J1427=37,'Equivalencia BH-BMPT'!$D$38,IF(J1427=38,'Equivalencia BH-BMPT'!#REF!,IF(J1427=39,'Equivalencia BH-BMPT'!$D$40,IF(J1427=40,'Equivalencia BH-BMPT'!$D$41,IF(J1427=41,'Equivalencia BH-BMPT'!$D$42,IF(J1427=42,'Equivalencia BH-BMPT'!$D$43,IF(J1427=43,'Equivalencia BH-BMPT'!$D$44,IF(J1427=44,'Equivalencia BH-BMPT'!$D$45,IF(J1427=45,'Equivalencia BH-BMPT'!$D$46,"No ha seleccionado un número de programa")))))))))))))))))))))))))))))))))))))))))))))</f>
        <v>No ha seleccionado un número de programa</v>
      </c>
      <c r="L1427" s="20"/>
      <c r="M1427" s="17"/>
      <c r="N1427" s="24"/>
      <c r="O1427" s="21"/>
      <c r="P1427" s="85"/>
      <c r="Q1427" s="22"/>
      <c r="R1427" s="22"/>
      <c r="S1427" s="22"/>
      <c r="T1427" s="22">
        <f t="shared" si="75"/>
        <v>0</v>
      </c>
      <c r="U1427" s="22"/>
      <c r="V1427" s="23"/>
      <c r="W1427" s="23"/>
      <c r="X1427" s="23"/>
      <c r="Y1427" s="17"/>
      <c r="Z1427" s="17"/>
      <c r="AA1427" s="39"/>
      <c r="AB1427" s="17"/>
      <c r="AC1427" s="17"/>
      <c r="AD1427" s="17"/>
      <c r="AE1427" s="17"/>
      <c r="AF1427" s="40" t="e">
        <f t="shared" si="76"/>
        <v>#DIV/0!</v>
      </c>
      <c r="AG1427" s="41"/>
      <c r="AH1427" s="41" t="b">
        <f t="shared" si="77"/>
        <v>1</v>
      </c>
    </row>
    <row r="1428" spans="1:34" ht="44.25" hidden="1" customHeight="1" thickBot="1" x14ac:dyDescent="0.3">
      <c r="A1428" s="17"/>
      <c r="B1428" s="17"/>
      <c r="C1428" s="3"/>
      <c r="D1428" s="17"/>
      <c r="E1428" s="3" t="str">
        <f>IF(D1428=1,'Tipo '!$B$2,IF(D1428=2,'Tipo '!$B$3,IF(D1428=3,'Tipo '!$B$4,IF(D1428=4,'Tipo '!$B$5,IF(D1428=5,'Tipo '!$B$6,IF(D1428=6,'Tipo '!$B$7,IF(D1428=7,'Tipo '!$B$8,IF(D1428=8,'Tipo '!$B$9,IF(D1428=9,'Tipo '!$B$10,IF(D1428=10,'Tipo '!$B$11,IF(D1428=11,'Tipo '!$B$12,IF(D1428=12,'Tipo '!$B$13,IF(D1428=13,'Tipo '!$B$14,IF(D1428=14,'Tipo '!$B$15,IF(D1428=15,'Tipo '!$B$16,IF(D1428=16,'Tipo '!$B$17,IF(D1428=17,'Tipo '!$B$18,IF(D1428=18,'Tipo '!$B$19,IF(D1428=19,'Tipo '!$B$20,IF(D1428=20,'Tipo '!$B$21,"No ha seleccionado un tipo de contrato válido"))))))))))))))))))))</f>
        <v>No ha seleccionado un tipo de contrato válido</v>
      </c>
      <c r="F1428" s="3"/>
      <c r="G1428" s="3"/>
      <c r="H1428" s="19"/>
      <c r="I1428" s="19"/>
      <c r="J1428" s="8"/>
      <c r="K1428" s="38" t="str">
        <f>IF(J1428=1,'Equivalencia BH-BMPT'!$D$2,IF(J1428=2,'Equivalencia BH-BMPT'!$D$3,IF(J1428=3,'Equivalencia BH-BMPT'!$D$4,IF(J1428=4,'Equivalencia BH-BMPT'!$D$5,IF(J1428=5,'Equivalencia BH-BMPT'!$D$6,IF(J1428=6,'Equivalencia BH-BMPT'!$D$7,IF(J1428=7,'Equivalencia BH-BMPT'!$D$8,IF(J1428=8,'Equivalencia BH-BMPT'!$D$9,IF(J1428=9,'Equivalencia BH-BMPT'!$D$10,IF(J1428=10,'Equivalencia BH-BMPT'!$D$11,IF(J1428=11,'Equivalencia BH-BMPT'!$D$12,IF(J1428=12,'Equivalencia BH-BMPT'!$D$13,IF(J1428=13,'Equivalencia BH-BMPT'!$D$14,IF(J1428=14,'Equivalencia BH-BMPT'!$D$15,IF(J1428=15,'Equivalencia BH-BMPT'!$D$16,IF(J1428=16,'Equivalencia BH-BMPT'!$D$17,IF(J1428=17,'Equivalencia BH-BMPT'!$D$18,IF(J1428=18,'Equivalencia BH-BMPT'!$D$19,IF(J1428=19,'Equivalencia BH-BMPT'!$D$20,IF(J1428=20,'Equivalencia BH-BMPT'!$D$21,IF(J1428=21,'Equivalencia BH-BMPT'!$D$22,IF(J1428=22,'Equivalencia BH-BMPT'!$D$23,IF(J1428=23,'Equivalencia BH-BMPT'!#REF!,IF(J1428=24,'Equivalencia BH-BMPT'!$D$25,IF(J1428=25,'Equivalencia BH-BMPT'!$D$26,IF(J1428=26,'Equivalencia BH-BMPT'!$D$27,IF(J1428=27,'Equivalencia BH-BMPT'!$D$28,IF(J1428=28,'Equivalencia BH-BMPT'!$D$29,IF(J1428=29,'Equivalencia BH-BMPT'!$D$30,IF(J1428=30,'Equivalencia BH-BMPT'!$D$31,IF(J1428=31,'Equivalencia BH-BMPT'!$D$32,IF(J1428=32,'Equivalencia BH-BMPT'!$D$33,IF(J1428=33,'Equivalencia BH-BMPT'!$D$34,IF(J1428=34,'Equivalencia BH-BMPT'!$D$35,IF(J1428=35,'Equivalencia BH-BMPT'!$D$36,IF(J1428=36,'Equivalencia BH-BMPT'!$D$37,IF(J1428=37,'Equivalencia BH-BMPT'!$D$38,IF(J1428=38,'Equivalencia BH-BMPT'!#REF!,IF(J1428=39,'Equivalencia BH-BMPT'!$D$40,IF(J1428=40,'Equivalencia BH-BMPT'!$D$41,IF(J1428=41,'Equivalencia BH-BMPT'!$D$42,IF(J1428=42,'Equivalencia BH-BMPT'!$D$43,IF(J1428=43,'Equivalencia BH-BMPT'!$D$44,IF(J1428=44,'Equivalencia BH-BMPT'!$D$45,IF(J1428=45,'Equivalencia BH-BMPT'!$D$46,"No ha seleccionado un número de programa")))))))))))))))))))))))))))))))))))))))))))))</f>
        <v>No ha seleccionado un número de programa</v>
      </c>
      <c r="L1428" s="20"/>
      <c r="M1428" s="17"/>
      <c r="N1428" s="24"/>
      <c r="O1428" s="21"/>
      <c r="P1428" s="85"/>
      <c r="Q1428" s="22"/>
      <c r="R1428" s="22"/>
      <c r="S1428" s="22"/>
      <c r="T1428" s="22">
        <f t="shared" si="75"/>
        <v>0</v>
      </c>
      <c r="U1428" s="22"/>
      <c r="V1428" s="23"/>
      <c r="W1428" s="23"/>
      <c r="X1428" s="23"/>
      <c r="Y1428" s="17"/>
      <c r="Z1428" s="17"/>
      <c r="AA1428" s="39"/>
      <c r="AB1428" s="17"/>
      <c r="AC1428" s="17"/>
      <c r="AD1428" s="17"/>
      <c r="AE1428" s="17"/>
      <c r="AF1428" s="40" t="e">
        <f t="shared" si="76"/>
        <v>#DIV/0!</v>
      </c>
      <c r="AG1428" s="41"/>
      <c r="AH1428" s="41" t="b">
        <f t="shared" si="77"/>
        <v>1</v>
      </c>
    </row>
    <row r="1429" spans="1:34" ht="44.25" hidden="1" customHeight="1" thickBot="1" x14ac:dyDescent="0.3">
      <c r="A1429" s="17"/>
      <c r="B1429" s="17"/>
      <c r="C1429" s="3"/>
      <c r="D1429" s="17"/>
      <c r="E1429" s="3" t="str">
        <f>IF(D1429=1,'Tipo '!$B$2,IF(D1429=2,'Tipo '!$B$3,IF(D1429=3,'Tipo '!$B$4,IF(D1429=4,'Tipo '!$B$5,IF(D1429=5,'Tipo '!$B$6,IF(D1429=6,'Tipo '!$B$7,IF(D1429=7,'Tipo '!$B$8,IF(D1429=8,'Tipo '!$B$9,IF(D1429=9,'Tipo '!$B$10,IF(D1429=10,'Tipo '!$B$11,IF(D1429=11,'Tipo '!$B$12,IF(D1429=12,'Tipo '!$B$13,IF(D1429=13,'Tipo '!$B$14,IF(D1429=14,'Tipo '!$B$15,IF(D1429=15,'Tipo '!$B$16,IF(D1429=16,'Tipo '!$B$17,IF(D1429=17,'Tipo '!$B$18,IF(D1429=18,'Tipo '!$B$19,IF(D1429=19,'Tipo '!$B$20,IF(D1429=20,'Tipo '!$B$21,"No ha seleccionado un tipo de contrato válido"))))))))))))))))))))</f>
        <v>No ha seleccionado un tipo de contrato válido</v>
      </c>
      <c r="F1429" s="3"/>
      <c r="G1429" s="3"/>
      <c r="H1429" s="19"/>
      <c r="I1429" s="19"/>
      <c r="J1429" s="8"/>
      <c r="K1429" s="38" t="str">
        <f>IF(J1429=1,'Equivalencia BH-BMPT'!$D$2,IF(J1429=2,'Equivalencia BH-BMPT'!$D$3,IF(J1429=3,'Equivalencia BH-BMPT'!$D$4,IF(J1429=4,'Equivalencia BH-BMPT'!$D$5,IF(J1429=5,'Equivalencia BH-BMPT'!$D$6,IF(J1429=6,'Equivalencia BH-BMPT'!$D$7,IF(J1429=7,'Equivalencia BH-BMPT'!$D$8,IF(J1429=8,'Equivalencia BH-BMPT'!$D$9,IF(J1429=9,'Equivalencia BH-BMPT'!$D$10,IF(J1429=10,'Equivalencia BH-BMPT'!$D$11,IF(J1429=11,'Equivalencia BH-BMPT'!$D$12,IF(J1429=12,'Equivalencia BH-BMPT'!$D$13,IF(J1429=13,'Equivalencia BH-BMPT'!$D$14,IF(J1429=14,'Equivalencia BH-BMPT'!$D$15,IF(J1429=15,'Equivalencia BH-BMPT'!$D$16,IF(J1429=16,'Equivalencia BH-BMPT'!$D$17,IF(J1429=17,'Equivalencia BH-BMPT'!$D$18,IF(J1429=18,'Equivalencia BH-BMPT'!$D$19,IF(J1429=19,'Equivalencia BH-BMPT'!$D$20,IF(J1429=20,'Equivalencia BH-BMPT'!$D$21,IF(J1429=21,'Equivalencia BH-BMPT'!$D$22,IF(J1429=22,'Equivalencia BH-BMPT'!$D$23,IF(J1429=23,'Equivalencia BH-BMPT'!#REF!,IF(J1429=24,'Equivalencia BH-BMPT'!$D$25,IF(J1429=25,'Equivalencia BH-BMPT'!$D$26,IF(J1429=26,'Equivalencia BH-BMPT'!$D$27,IF(J1429=27,'Equivalencia BH-BMPT'!$D$28,IF(J1429=28,'Equivalencia BH-BMPT'!$D$29,IF(J1429=29,'Equivalencia BH-BMPT'!$D$30,IF(J1429=30,'Equivalencia BH-BMPT'!$D$31,IF(J1429=31,'Equivalencia BH-BMPT'!$D$32,IF(J1429=32,'Equivalencia BH-BMPT'!$D$33,IF(J1429=33,'Equivalencia BH-BMPT'!$D$34,IF(J1429=34,'Equivalencia BH-BMPT'!$D$35,IF(J1429=35,'Equivalencia BH-BMPT'!$D$36,IF(J1429=36,'Equivalencia BH-BMPT'!$D$37,IF(J1429=37,'Equivalencia BH-BMPT'!$D$38,IF(J1429=38,'Equivalencia BH-BMPT'!#REF!,IF(J1429=39,'Equivalencia BH-BMPT'!$D$40,IF(J1429=40,'Equivalencia BH-BMPT'!$D$41,IF(J1429=41,'Equivalencia BH-BMPT'!$D$42,IF(J1429=42,'Equivalencia BH-BMPT'!$D$43,IF(J1429=43,'Equivalencia BH-BMPT'!$D$44,IF(J1429=44,'Equivalencia BH-BMPT'!$D$45,IF(J1429=45,'Equivalencia BH-BMPT'!$D$46,"No ha seleccionado un número de programa")))))))))))))))))))))))))))))))))))))))))))))</f>
        <v>No ha seleccionado un número de programa</v>
      </c>
      <c r="L1429" s="20"/>
      <c r="M1429" s="17"/>
      <c r="N1429" s="24"/>
      <c r="O1429" s="21"/>
      <c r="P1429" s="85"/>
      <c r="Q1429" s="22"/>
      <c r="R1429" s="22"/>
      <c r="S1429" s="22"/>
      <c r="T1429" s="22">
        <f t="shared" si="75"/>
        <v>0</v>
      </c>
      <c r="U1429" s="22"/>
      <c r="V1429" s="23"/>
      <c r="W1429" s="23"/>
      <c r="X1429" s="23"/>
      <c r="Y1429" s="17"/>
      <c r="Z1429" s="17"/>
      <c r="AA1429" s="39"/>
      <c r="AB1429" s="17"/>
      <c r="AC1429" s="17"/>
      <c r="AD1429" s="17"/>
      <c r="AE1429" s="17"/>
      <c r="AF1429" s="40" t="e">
        <f t="shared" si="76"/>
        <v>#DIV/0!</v>
      </c>
      <c r="AG1429" s="41"/>
      <c r="AH1429" s="41" t="b">
        <f t="shared" si="77"/>
        <v>1</v>
      </c>
    </row>
    <row r="1430" spans="1:34" ht="44.25" hidden="1" customHeight="1" thickBot="1" x14ac:dyDescent="0.3">
      <c r="A1430" s="17"/>
      <c r="B1430" s="17"/>
      <c r="C1430" s="3"/>
      <c r="D1430" s="17"/>
      <c r="E1430" s="3" t="str">
        <f>IF(D1430=1,'Tipo '!$B$2,IF(D1430=2,'Tipo '!$B$3,IF(D1430=3,'Tipo '!$B$4,IF(D1430=4,'Tipo '!$B$5,IF(D1430=5,'Tipo '!$B$6,IF(D1430=6,'Tipo '!$B$7,IF(D1430=7,'Tipo '!$B$8,IF(D1430=8,'Tipo '!$B$9,IF(D1430=9,'Tipo '!$B$10,IF(D1430=10,'Tipo '!$B$11,IF(D1430=11,'Tipo '!$B$12,IF(D1430=12,'Tipo '!$B$13,IF(D1430=13,'Tipo '!$B$14,IF(D1430=14,'Tipo '!$B$15,IF(D1430=15,'Tipo '!$B$16,IF(D1430=16,'Tipo '!$B$17,IF(D1430=17,'Tipo '!$B$18,IF(D1430=18,'Tipo '!$B$19,IF(D1430=19,'Tipo '!$B$20,IF(D1430=20,'Tipo '!$B$21,"No ha seleccionado un tipo de contrato válido"))))))))))))))))))))</f>
        <v>No ha seleccionado un tipo de contrato válido</v>
      </c>
      <c r="F1430" s="3"/>
      <c r="G1430" s="3"/>
      <c r="H1430" s="19"/>
      <c r="I1430" s="19"/>
      <c r="J1430" s="8"/>
      <c r="K1430" s="38" t="str">
        <f>IF(J1430=1,'Equivalencia BH-BMPT'!$D$2,IF(J1430=2,'Equivalencia BH-BMPT'!$D$3,IF(J1430=3,'Equivalencia BH-BMPT'!$D$4,IF(J1430=4,'Equivalencia BH-BMPT'!$D$5,IF(J1430=5,'Equivalencia BH-BMPT'!$D$6,IF(J1430=6,'Equivalencia BH-BMPT'!$D$7,IF(J1430=7,'Equivalencia BH-BMPT'!$D$8,IF(J1430=8,'Equivalencia BH-BMPT'!$D$9,IF(J1430=9,'Equivalencia BH-BMPT'!$D$10,IF(J1430=10,'Equivalencia BH-BMPT'!$D$11,IF(J1430=11,'Equivalencia BH-BMPT'!$D$12,IF(J1430=12,'Equivalencia BH-BMPT'!$D$13,IF(J1430=13,'Equivalencia BH-BMPT'!$D$14,IF(J1430=14,'Equivalencia BH-BMPT'!$D$15,IF(J1430=15,'Equivalencia BH-BMPT'!$D$16,IF(J1430=16,'Equivalencia BH-BMPT'!$D$17,IF(J1430=17,'Equivalencia BH-BMPT'!$D$18,IF(J1430=18,'Equivalencia BH-BMPT'!$D$19,IF(J1430=19,'Equivalencia BH-BMPT'!$D$20,IF(J1430=20,'Equivalencia BH-BMPT'!$D$21,IF(J1430=21,'Equivalencia BH-BMPT'!$D$22,IF(J1430=22,'Equivalencia BH-BMPT'!$D$23,IF(J1430=23,'Equivalencia BH-BMPT'!#REF!,IF(J1430=24,'Equivalencia BH-BMPT'!$D$25,IF(J1430=25,'Equivalencia BH-BMPT'!$D$26,IF(J1430=26,'Equivalencia BH-BMPT'!$D$27,IF(J1430=27,'Equivalencia BH-BMPT'!$D$28,IF(J1430=28,'Equivalencia BH-BMPT'!$D$29,IF(J1430=29,'Equivalencia BH-BMPT'!$D$30,IF(J1430=30,'Equivalencia BH-BMPT'!$D$31,IF(J1430=31,'Equivalencia BH-BMPT'!$D$32,IF(J1430=32,'Equivalencia BH-BMPT'!$D$33,IF(J1430=33,'Equivalencia BH-BMPT'!$D$34,IF(J1430=34,'Equivalencia BH-BMPT'!$D$35,IF(J1430=35,'Equivalencia BH-BMPT'!$D$36,IF(J1430=36,'Equivalencia BH-BMPT'!$D$37,IF(J1430=37,'Equivalencia BH-BMPT'!$D$38,IF(J1430=38,'Equivalencia BH-BMPT'!#REF!,IF(J1430=39,'Equivalencia BH-BMPT'!$D$40,IF(J1430=40,'Equivalencia BH-BMPT'!$D$41,IF(J1430=41,'Equivalencia BH-BMPT'!$D$42,IF(J1430=42,'Equivalencia BH-BMPT'!$D$43,IF(J1430=43,'Equivalencia BH-BMPT'!$D$44,IF(J1430=44,'Equivalencia BH-BMPT'!$D$45,IF(J1430=45,'Equivalencia BH-BMPT'!$D$46,"No ha seleccionado un número de programa")))))))))))))))))))))))))))))))))))))))))))))</f>
        <v>No ha seleccionado un número de programa</v>
      </c>
      <c r="L1430" s="20"/>
      <c r="M1430" s="17"/>
      <c r="N1430" s="24"/>
      <c r="O1430" s="21"/>
      <c r="P1430" s="85"/>
      <c r="Q1430" s="22"/>
      <c r="R1430" s="22"/>
      <c r="S1430" s="22"/>
      <c r="T1430" s="22">
        <f t="shared" si="75"/>
        <v>0</v>
      </c>
      <c r="U1430" s="22"/>
      <c r="V1430" s="23"/>
      <c r="W1430" s="23"/>
      <c r="X1430" s="23"/>
      <c r="Y1430" s="17"/>
      <c r="Z1430" s="17"/>
      <c r="AA1430" s="39"/>
      <c r="AB1430" s="17"/>
      <c r="AC1430" s="17"/>
      <c r="AD1430" s="17"/>
      <c r="AE1430" s="17"/>
      <c r="AF1430" s="40" t="e">
        <f t="shared" si="76"/>
        <v>#DIV/0!</v>
      </c>
      <c r="AG1430" s="41"/>
      <c r="AH1430" s="41" t="b">
        <f t="shared" si="77"/>
        <v>1</v>
      </c>
    </row>
    <row r="1431" spans="1:34" ht="44.25" hidden="1" customHeight="1" thickBot="1" x14ac:dyDescent="0.3">
      <c r="A1431" s="17"/>
      <c r="B1431" s="17"/>
      <c r="C1431" s="3"/>
      <c r="D1431" s="17"/>
      <c r="E1431" s="3" t="str">
        <f>IF(D1431=1,'Tipo '!$B$2,IF(D1431=2,'Tipo '!$B$3,IF(D1431=3,'Tipo '!$B$4,IF(D1431=4,'Tipo '!$B$5,IF(D1431=5,'Tipo '!$B$6,IF(D1431=6,'Tipo '!$B$7,IF(D1431=7,'Tipo '!$B$8,IF(D1431=8,'Tipo '!$B$9,IF(D1431=9,'Tipo '!$B$10,IF(D1431=10,'Tipo '!$B$11,IF(D1431=11,'Tipo '!$B$12,IF(D1431=12,'Tipo '!$B$13,IF(D1431=13,'Tipo '!$B$14,IF(D1431=14,'Tipo '!$B$15,IF(D1431=15,'Tipo '!$B$16,IF(D1431=16,'Tipo '!$B$17,IF(D1431=17,'Tipo '!$B$18,IF(D1431=18,'Tipo '!$B$19,IF(D1431=19,'Tipo '!$B$20,IF(D1431=20,'Tipo '!$B$21,"No ha seleccionado un tipo de contrato válido"))))))))))))))))))))</f>
        <v>No ha seleccionado un tipo de contrato válido</v>
      </c>
      <c r="F1431" s="3"/>
      <c r="G1431" s="3"/>
      <c r="H1431" s="19"/>
      <c r="I1431" s="19"/>
      <c r="J1431" s="8"/>
      <c r="K1431" s="38" t="str">
        <f>IF(J1431=1,'Equivalencia BH-BMPT'!$D$2,IF(J1431=2,'Equivalencia BH-BMPT'!$D$3,IF(J1431=3,'Equivalencia BH-BMPT'!$D$4,IF(J1431=4,'Equivalencia BH-BMPT'!$D$5,IF(J1431=5,'Equivalencia BH-BMPT'!$D$6,IF(J1431=6,'Equivalencia BH-BMPT'!$D$7,IF(J1431=7,'Equivalencia BH-BMPT'!$D$8,IF(J1431=8,'Equivalencia BH-BMPT'!$D$9,IF(J1431=9,'Equivalencia BH-BMPT'!$D$10,IF(J1431=10,'Equivalencia BH-BMPT'!$D$11,IF(J1431=11,'Equivalencia BH-BMPT'!$D$12,IF(J1431=12,'Equivalencia BH-BMPT'!$D$13,IF(J1431=13,'Equivalencia BH-BMPT'!$D$14,IF(J1431=14,'Equivalencia BH-BMPT'!$D$15,IF(J1431=15,'Equivalencia BH-BMPT'!$D$16,IF(J1431=16,'Equivalencia BH-BMPT'!$D$17,IF(J1431=17,'Equivalencia BH-BMPT'!$D$18,IF(J1431=18,'Equivalencia BH-BMPT'!$D$19,IF(J1431=19,'Equivalencia BH-BMPT'!$D$20,IF(J1431=20,'Equivalencia BH-BMPT'!$D$21,IF(J1431=21,'Equivalencia BH-BMPT'!$D$22,IF(J1431=22,'Equivalencia BH-BMPT'!$D$23,IF(J1431=23,'Equivalencia BH-BMPT'!#REF!,IF(J1431=24,'Equivalencia BH-BMPT'!$D$25,IF(J1431=25,'Equivalencia BH-BMPT'!$D$26,IF(J1431=26,'Equivalencia BH-BMPT'!$D$27,IF(J1431=27,'Equivalencia BH-BMPT'!$D$28,IF(J1431=28,'Equivalencia BH-BMPT'!$D$29,IF(J1431=29,'Equivalencia BH-BMPT'!$D$30,IF(J1431=30,'Equivalencia BH-BMPT'!$D$31,IF(J1431=31,'Equivalencia BH-BMPT'!$D$32,IF(J1431=32,'Equivalencia BH-BMPT'!$D$33,IF(J1431=33,'Equivalencia BH-BMPT'!$D$34,IF(J1431=34,'Equivalencia BH-BMPT'!$D$35,IF(J1431=35,'Equivalencia BH-BMPT'!$D$36,IF(J1431=36,'Equivalencia BH-BMPT'!$D$37,IF(J1431=37,'Equivalencia BH-BMPT'!$D$38,IF(J1431=38,'Equivalencia BH-BMPT'!#REF!,IF(J1431=39,'Equivalencia BH-BMPT'!$D$40,IF(J1431=40,'Equivalencia BH-BMPT'!$D$41,IF(J1431=41,'Equivalencia BH-BMPT'!$D$42,IF(J1431=42,'Equivalencia BH-BMPT'!$D$43,IF(J1431=43,'Equivalencia BH-BMPT'!$D$44,IF(J1431=44,'Equivalencia BH-BMPT'!$D$45,IF(J1431=45,'Equivalencia BH-BMPT'!$D$46,"No ha seleccionado un número de programa")))))))))))))))))))))))))))))))))))))))))))))</f>
        <v>No ha seleccionado un número de programa</v>
      </c>
      <c r="L1431" s="20"/>
      <c r="M1431" s="17"/>
      <c r="N1431" s="24"/>
      <c r="O1431" s="21"/>
      <c r="P1431" s="85"/>
      <c r="Q1431" s="22"/>
      <c r="R1431" s="22"/>
      <c r="S1431" s="22"/>
      <c r="T1431" s="22">
        <f t="shared" si="75"/>
        <v>0</v>
      </c>
      <c r="U1431" s="22"/>
      <c r="V1431" s="23"/>
      <c r="W1431" s="23"/>
      <c r="X1431" s="23"/>
      <c r="Y1431" s="17"/>
      <c r="Z1431" s="17"/>
      <c r="AA1431" s="39"/>
      <c r="AB1431" s="17"/>
      <c r="AC1431" s="17"/>
      <c r="AD1431" s="17"/>
      <c r="AE1431" s="17"/>
      <c r="AF1431" s="40" t="e">
        <f t="shared" si="76"/>
        <v>#DIV/0!</v>
      </c>
      <c r="AG1431" s="41"/>
      <c r="AH1431" s="41" t="b">
        <f t="shared" si="77"/>
        <v>1</v>
      </c>
    </row>
    <row r="1432" spans="1:34" ht="44.25" hidden="1" customHeight="1" thickBot="1" x14ac:dyDescent="0.3">
      <c r="A1432" s="17"/>
      <c r="B1432" s="17"/>
      <c r="C1432" s="3"/>
      <c r="D1432" s="17"/>
      <c r="E1432" s="3" t="str">
        <f>IF(D1432=1,'Tipo '!$B$2,IF(D1432=2,'Tipo '!$B$3,IF(D1432=3,'Tipo '!$B$4,IF(D1432=4,'Tipo '!$B$5,IF(D1432=5,'Tipo '!$B$6,IF(D1432=6,'Tipo '!$B$7,IF(D1432=7,'Tipo '!$B$8,IF(D1432=8,'Tipo '!$B$9,IF(D1432=9,'Tipo '!$B$10,IF(D1432=10,'Tipo '!$B$11,IF(D1432=11,'Tipo '!$B$12,IF(D1432=12,'Tipo '!$B$13,IF(D1432=13,'Tipo '!$B$14,IF(D1432=14,'Tipo '!$B$15,IF(D1432=15,'Tipo '!$B$16,IF(D1432=16,'Tipo '!$B$17,IF(D1432=17,'Tipo '!$B$18,IF(D1432=18,'Tipo '!$B$19,IF(D1432=19,'Tipo '!$B$20,IF(D1432=20,'Tipo '!$B$21,"No ha seleccionado un tipo de contrato válido"))))))))))))))))))))</f>
        <v>No ha seleccionado un tipo de contrato válido</v>
      </c>
      <c r="F1432" s="3"/>
      <c r="G1432" s="3"/>
      <c r="H1432" s="19"/>
      <c r="I1432" s="19"/>
      <c r="J1432" s="8"/>
      <c r="K1432" s="38" t="str">
        <f>IF(J1432=1,'Equivalencia BH-BMPT'!$D$2,IF(J1432=2,'Equivalencia BH-BMPT'!$D$3,IF(J1432=3,'Equivalencia BH-BMPT'!$D$4,IF(J1432=4,'Equivalencia BH-BMPT'!$D$5,IF(J1432=5,'Equivalencia BH-BMPT'!$D$6,IF(J1432=6,'Equivalencia BH-BMPT'!$D$7,IF(J1432=7,'Equivalencia BH-BMPT'!$D$8,IF(J1432=8,'Equivalencia BH-BMPT'!$D$9,IF(J1432=9,'Equivalencia BH-BMPT'!$D$10,IF(J1432=10,'Equivalencia BH-BMPT'!$D$11,IF(J1432=11,'Equivalencia BH-BMPT'!$D$12,IF(J1432=12,'Equivalencia BH-BMPT'!$D$13,IF(J1432=13,'Equivalencia BH-BMPT'!$D$14,IF(J1432=14,'Equivalencia BH-BMPT'!$D$15,IF(J1432=15,'Equivalencia BH-BMPT'!$D$16,IF(J1432=16,'Equivalencia BH-BMPT'!$D$17,IF(J1432=17,'Equivalencia BH-BMPT'!$D$18,IF(J1432=18,'Equivalencia BH-BMPT'!$D$19,IF(J1432=19,'Equivalencia BH-BMPT'!$D$20,IF(J1432=20,'Equivalencia BH-BMPT'!$D$21,IF(J1432=21,'Equivalencia BH-BMPT'!$D$22,IF(J1432=22,'Equivalencia BH-BMPT'!$D$23,IF(J1432=23,'Equivalencia BH-BMPT'!#REF!,IF(J1432=24,'Equivalencia BH-BMPT'!$D$25,IF(J1432=25,'Equivalencia BH-BMPT'!$D$26,IF(J1432=26,'Equivalencia BH-BMPT'!$D$27,IF(J1432=27,'Equivalencia BH-BMPT'!$D$28,IF(J1432=28,'Equivalencia BH-BMPT'!$D$29,IF(J1432=29,'Equivalencia BH-BMPT'!$D$30,IF(J1432=30,'Equivalencia BH-BMPT'!$D$31,IF(J1432=31,'Equivalencia BH-BMPT'!$D$32,IF(J1432=32,'Equivalencia BH-BMPT'!$D$33,IF(J1432=33,'Equivalencia BH-BMPT'!$D$34,IF(J1432=34,'Equivalencia BH-BMPT'!$D$35,IF(J1432=35,'Equivalencia BH-BMPT'!$D$36,IF(J1432=36,'Equivalencia BH-BMPT'!$D$37,IF(J1432=37,'Equivalencia BH-BMPT'!$D$38,IF(J1432=38,'Equivalencia BH-BMPT'!#REF!,IF(J1432=39,'Equivalencia BH-BMPT'!$D$40,IF(J1432=40,'Equivalencia BH-BMPT'!$D$41,IF(J1432=41,'Equivalencia BH-BMPT'!$D$42,IF(J1432=42,'Equivalencia BH-BMPT'!$D$43,IF(J1432=43,'Equivalencia BH-BMPT'!$D$44,IF(J1432=44,'Equivalencia BH-BMPT'!$D$45,IF(J1432=45,'Equivalencia BH-BMPT'!$D$46,"No ha seleccionado un número de programa")))))))))))))))))))))))))))))))))))))))))))))</f>
        <v>No ha seleccionado un número de programa</v>
      </c>
      <c r="L1432" s="20"/>
      <c r="M1432" s="17"/>
      <c r="N1432" s="24"/>
      <c r="O1432" s="21"/>
      <c r="P1432" s="85"/>
      <c r="Q1432" s="22"/>
      <c r="R1432" s="22"/>
      <c r="S1432" s="22"/>
      <c r="T1432" s="22">
        <f t="shared" si="75"/>
        <v>0</v>
      </c>
      <c r="U1432" s="22"/>
      <c r="V1432" s="23"/>
      <c r="W1432" s="23"/>
      <c r="X1432" s="23"/>
      <c r="Y1432" s="17"/>
      <c r="Z1432" s="17"/>
      <c r="AA1432" s="39"/>
      <c r="AB1432" s="17"/>
      <c r="AC1432" s="17"/>
      <c r="AD1432" s="17"/>
      <c r="AE1432" s="17"/>
      <c r="AF1432" s="40" t="e">
        <f t="shared" si="76"/>
        <v>#DIV/0!</v>
      </c>
      <c r="AG1432" s="41"/>
      <c r="AH1432" s="41" t="b">
        <f t="shared" si="77"/>
        <v>1</v>
      </c>
    </row>
    <row r="1433" spans="1:34" ht="44.25" hidden="1" customHeight="1" thickBot="1" x14ac:dyDescent="0.3">
      <c r="A1433" s="17"/>
      <c r="B1433" s="17"/>
      <c r="C1433" s="3"/>
      <c r="D1433" s="17"/>
      <c r="E1433" s="3" t="str">
        <f>IF(D1433=1,'Tipo '!$B$2,IF(D1433=2,'Tipo '!$B$3,IF(D1433=3,'Tipo '!$B$4,IF(D1433=4,'Tipo '!$B$5,IF(D1433=5,'Tipo '!$B$6,IF(D1433=6,'Tipo '!$B$7,IF(D1433=7,'Tipo '!$B$8,IF(D1433=8,'Tipo '!$B$9,IF(D1433=9,'Tipo '!$B$10,IF(D1433=10,'Tipo '!$B$11,IF(D1433=11,'Tipo '!$B$12,IF(D1433=12,'Tipo '!$B$13,IF(D1433=13,'Tipo '!$B$14,IF(D1433=14,'Tipo '!$B$15,IF(D1433=15,'Tipo '!$B$16,IF(D1433=16,'Tipo '!$B$17,IF(D1433=17,'Tipo '!$B$18,IF(D1433=18,'Tipo '!$B$19,IF(D1433=19,'Tipo '!$B$20,IF(D1433=20,'Tipo '!$B$21,"No ha seleccionado un tipo de contrato válido"))))))))))))))))))))</f>
        <v>No ha seleccionado un tipo de contrato válido</v>
      </c>
      <c r="F1433" s="3"/>
      <c r="G1433" s="3"/>
      <c r="H1433" s="19"/>
      <c r="I1433" s="19"/>
      <c r="J1433" s="8"/>
      <c r="K1433" s="38" t="str">
        <f>IF(J1433=1,'Equivalencia BH-BMPT'!$D$2,IF(J1433=2,'Equivalencia BH-BMPT'!$D$3,IF(J1433=3,'Equivalencia BH-BMPT'!$D$4,IF(J1433=4,'Equivalencia BH-BMPT'!$D$5,IF(J1433=5,'Equivalencia BH-BMPT'!$D$6,IF(J1433=6,'Equivalencia BH-BMPT'!$D$7,IF(J1433=7,'Equivalencia BH-BMPT'!$D$8,IF(J1433=8,'Equivalencia BH-BMPT'!$D$9,IF(J1433=9,'Equivalencia BH-BMPT'!$D$10,IF(J1433=10,'Equivalencia BH-BMPT'!$D$11,IF(J1433=11,'Equivalencia BH-BMPT'!$D$12,IF(J1433=12,'Equivalencia BH-BMPT'!$D$13,IF(J1433=13,'Equivalencia BH-BMPT'!$D$14,IF(J1433=14,'Equivalencia BH-BMPT'!$D$15,IF(J1433=15,'Equivalencia BH-BMPT'!$D$16,IF(J1433=16,'Equivalencia BH-BMPT'!$D$17,IF(J1433=17,'Equivalencia BH-BMPT'!$D$18,IF(J1433=18,'Equivalencia BH-BMPT'!$D$19,IF(J1433=19,'Equivalencia BH-BMPT'!$D$20,IF(J1433=20,'Equivalencia BH-BMPT'!$D$21,IF(J1433=21,'Equivalencia BH-BMPT'!$D$22,IF(J1433=22,'Equivalencia BH-BMPT'!$D$23,IF(J1433=23,'Equivalencia BH-BMPT'!#REF!,IF(J1433=24,'Equivalencia BH-BMPT'!$D$25,IF(J1433=25,'Equivalencia BH-BMPT'!$D$26,IF(J1433=26,'Equivalencia BH-BMPT'!$D$27,IF(J1433=27,'Equivalencia BH-BMPT'!$D$28,IF(J1433=28,'Equivalencia BH-BMPT'!$D$29,IF(J1433=29,'Equivalencia BH-BMPT'!$D$30,IF(J1433=30,'Equivalencia BH-BMPT'!$D$31,IF(J1433=31,'Equivalencia BH-BMPT'!$D$32,IF(J1433=32,'Equivalencia BH-BMPT'!$D$33,IF(J1433=33,'Equivalencia BH-BMPT'!$D$34,IF(J1433=34,'Equivalencia BH-BMPT'!$D$35,IF(J1433=35,'Equivalencia BH-BMPT'!$D$36,IF(J1433=36,'Equivalencia BH-BMPT'!$D$37,IF(J1433=37,'Equivalencia BH-BMPT'!$D$38,IF(J1433=38,'Equivalencia BH-BMPT'!#REF!,IF(J1433=39,'Equivalencia BH-BMPT'!$D$40,IF(J1433=40,'Equivalencia BH-BMPT'!$D$41,IF(J1433=41,'Equivalencia BH-BMPT'!$D$42,IF(J1433=42,'Equivalencia BH-BMPT'!$D$43,IF(J1433=43,'Equivalencia BH-BMPT'!$D$44,IF(J1433=44,'Equivalencia BH-BMPT'!$D$45,IF(J1433=45,'Equivalencia BH-BMPT'!$D$46,"No ha seleccionado un número de programa")))))))))))))))))))))))))))))))))))))))))))))</f>
        <v>No ha seleccionado un número de programa</v>
      </c>
      <c r="L1433" s="20"/>
      <c r="M1433" s="17"/>
      <c r="N1433" s="24"/>
      <c r="O1433" s="21"/>
      <c r="P1433" s="85"/>
      <c r="Q1433" s="22"/>
      <c r="R1433" s="22"/>
      <c r="S1433" s="22"/>
      <c r="T1433" s="22">
        <f t="shared" si="75"/>
        <v>0</v>
      </c>
      <c r="U1433" s="22"/>
      <c r="V1433" s="23"/>
      <c r="W1433" s="23"/>
      <c r="X1433" s="23"/>
      <c r="Y1433" s="17"/>
      <c r="Z1433" s="17"/>
      <c r="AA1433" s="39"/>
      <c r="AB1433" s="17"/>
      <c r="AC1433" s="17"/>
      <c r="AD1433" s="17"/>
      <c r="AE1433" s="17"/>
      <c r="AF1433" s="40" t="e">
        <f t="shared" si="76"/>
        <v>#DIV/0!</v>
      </c>
      <c r="AG1433" s="41"/>
      <c r="AH1433" s="41" t="b">
        <f t="shared" si="77"/>
        <v>1</v>
      </c>
    </row>
    <row r="1434" spans="1:34" ht="44.25" hidden="1" customHeight="1" thickBot="1" x14ac:dyDescent="0.3">
      <c r="A1434" s="17"/>
      <c r="B1434" s="17"/>
      <c r="C1434" s="3"/>
      <c r="D1434" s="17"/>
      <c r="E1434" s="3" t="str">
        <f>IF(D1434=1,'Tipo '!$B$2,IF(D1434=2,'Tipo '!$B$3,IF(D1434=3,'Tipo '!$B$4,IF(D1434=4,'Tipo '!$B$5,IF(D1434=5,'Tipo '!$B$6,IF(D1434=6,'Tipo '!$B$7,IF(D1434=7,'Tipo '!$B$8,IF(D1434=8,'Tipo '!$B$9,IF(D1434=9,'Tipo '!$B$10,IF(D1434=10,'Tipo '!$B$11,IF(D1434=11,'Tipo '!$B$12,IF(D1434=12,'Tipo '!$B$13,IF(D1434=13,'Tipo '!$B$14,IF(D1434=14,'Tipo '!$B$15,IF(D1434=15,'Tipo '!$B$16,IF(D1434=16,'Tipo '!$B$17,IF(D1434=17,'Tipo '!$B$18,IF(D1434=18,'Tipo '!$B$19,IF(D1434=19,'Tipo '!$B$20,IF(D1434=20,'Tipo '!$B$21,"No ha seleccionado un tipo de contrato válido"))))))))))))))))))))</f>
        <v>No ha seleccionado un tipo de contrato válido</v>
      </c>
      <c r="F1434" s="3"/>
      <c r="G1434" s="3"/>
      <c r="H1434" s="19"/>
      <c r="I1434" s="19"/>
      <c r="J1434" s="8"/>
      <c r="K1434" s="38" t="str">
        <f>IF(J1434=1,'Equivalencia BH-BMPT'!$D$2,IF(J1434=2,'Equivalencia BH-BMPT'!$D$3,IF(J1434=3,'Equivalencia BH-BMPT'!$D$4,IF(J1434=4,'Equivalencia BH-BMPT'!$D$5,IF(J1434=5,'Equivalencia BH-BMPT'!$D$6,IF(J1434=6,'Equivalencia BH-BMPT'!$D$7,IF(J1434=7,'Equivalencia BH-BMPT'!$D$8,IF(J1434=8,'Equivalencia BH-BMPT'!$D$9,IF(J1434=9,'Equivalencia BH-BMPT'!$D$10,IF(J1434=10,'Equivalencia BH-BMPT'!$D$11,IF(J1434=11,'Equivalencia BH-BMPT'!$D$12,IF(J1434=12,'Equivalencia BH-BMPT'!$D$13,IF(J1434=13,'Equivalencia BH-BMPT'!$D$14,IF(J1434=14,'Equivalencia BH-BMPT'!$D$15,IF(J1434=15,'Equivalencia BH-BMPT'!$D$16,IF(J1434=16,'Equivalencia BH-BMPT'!$D$17,IF(J1434=17,'Equivalencia BH-BMPT'!$D$18,IF(J1434=18,'Equivalencia BH-BMPT'!$D$19,IF(J1434=19,'Equivalencia BH-BMPT'!$D$20,IF(J1434=20,'Equivalencia BH-BMPT'!$D$21,IF(J1434=21,'Equivalencia BH-BMPT'!$D$22,IF(J1434=22,'Equivalencia BH-BMPT'!$D$23,IF(J1434=23,'Equivalencia BH-BMPT'!#REF!,IF(J1434=24,'Equivalencia BH-BMPT'!$D$25,IF(J1434=25,'Equivalencia BH-BMPT'!$D$26,IF(J1434=26,'Equivalencia BH-BMPT'!$D$27,IF(J1434=27,'Equivalencia BH-BMPT'!$D$28,IF(J1434=28,'Equivalencia BH-BMPT'!$D$29,IF(J1434=29,'Equivalencia BH-BMPT'!$D$30,IF(J1434=30,'Equivalencia BH-BMPT'!$D$31,IF(J1434=31,'Equivalencia BH-BMPT'!$D$32,IF(J1434=32,'Equivalencia BH-BMPT'!$D$33,IF(J1434=33,'Equivalencia BH-BMPT'!$D$34,IF(J1434=34,'Equivalencia BH-BMPT'!$D$35,IF(J1434=35,'Equivalencia BH-BMPT'!$D$36,IF(J1434=36,'Equivalencia BH-BMPT'!$D$37,IF(J1434=37,'Equivalencia BH-BMPT'!$D$38,IF(J1434=38,'Equivalencia BH-BMPT'!#REF!,IF(J1434=39,'Equivalencia BH-BMPT'!$D$40,IF(J1434=40,'Equivalencia BH-BMPT'!$D$41,IF(J1434=41,'Equivalencia BH-BMPT'!$D$42,IF(J1434=42,'Equivalencia BH-BMPT'!$D$43,IF(J1434=43,'Equivalencia BH-BMPT'!$D$44,IF(J1434=44,'Equivalencia BH-BMPT'!$D$45,IF(J1434=45,'Equivalencia BH-BMPT'!$D$46,"No ha seleccionado un número de programa")))))))))))))))))))))))))))))))))))))))))))))</f>
        <v>No ha seleccionado un número de programa</v>
      </c>
      <c r="L1434" s="20"/>
      <c r="M1434" s="17"/>
      <c r="N1434" s="24"/>
      <c r="O1434" s="21"/>
      <c r="P1434" s="85"/>
      <c r="Q1434" s="22"/>
      <c r="R1434" s="22"/>
      <c r="S1434" s="22"/>
      <c r="T1434" s="22">
        <f t="shared" si="75"/>
        <v>0</v>
      </c>
      <c r="U1434" s="22"/>
      <c r="V1434" s="23"/>
      <c r="W1434" s="23"/>
      <c r="X1434" s="23"/>
      <c r="Y1434" s="17"/>
      <c r="Z1434" s="17"/>
      <c r="AA1434" s="39"/>
      <c r="AB1434" s="17"/>
      <c r="AC1434" s="17"/>
      <c r="AD1434" s="17"/>
      <c r="AE1434" s="17"/>
      <c r="AF1434" s="40" t="e">
        <f t="shared" si="76"/>
        <v>#DIV/0!</v>
      </c>
      <c r="AG1434" s="41"/>
      <c r="AH1434" s="41" t="b">
        <f t="shared" si="77"/>
        <v>1</v>
      </c>
    </row>
    <row r="1435" spans="1:34" ht="44.25" hidden="1" customHeight="1" thickBot="1" x14ac:dyDescent="0.3">
      <c r="A1435" s="17"/>
      <c r="B1435" s="17"/>
      <c r="C1435" s="3"/>
      <c r="D1435" s="17"/>
      <c r="E1435" s="3" t="str">
        <f>IF(D1435=1,'Tipo '!$B$2,IF(D1435=2,'Tipo '!$B$3,IF(D1435=3,'Tipo '!$B$4,IF(D1435=4,'Tipo '!$B$5,IF(D1435=5,'Tipo '!$B$6,IF(D1435=6,'Tipo '!$B$7,IF(D1435=7,'Tipo '!$B$8,IF(D1435=8,'Tipo '!$B$9,IF(D1435=9,'Tipo '!$B$10,IF(D1435=10,'Tipo '!$B$11,IF(D1435=11,'Tipo '!$B$12,IF(D1435=12,'Tipo '!$B$13,IF(D1435=13,'Tipo '!$B$14,IF(D1435=14,'Tipo '!$B$15,IF(D1435=15,'Tipo '!$B$16,IF(D1435=16,'Tipo '!$B$17,IF(D1435=17,'Tipo '!$B$18,IF(D1435=18,'Tipo '!$B$19,IF(D1435=19,'Tipo '!$B$20,IF(D1435=20,'Tipo '!$B$21,"No ha seleccionado un tipo de contrato válido"))))))))))))))))))))</f>
        <v>No ha seleccionado un tipo de contrato válido</v>
      </c>
      <c r="F1435" s="3"/>
      <c r="G1435" s="3"/>
      <c r="H1435" s="19"/>
      <c r="I1435" s="19"/>
      <c r="J1435" s="8"/>
      <c r="K1435" s="38" t="str">
        <f>IF(J1435=1,'Equivalencia BH-BMPT'!$D$2,IF(J1435=2,'Equivalencia BH-BMPT'!$D$3,IF(J1435=3,'Equivalencia BH-BMPT'!$D$4,IF(J1435=4,'Equivalencia BH-BMPT'!$D$5,IF(J1435=5,'Equivalencia BH-BMPT'!$D$6,IF(J1435=6,'Equivalencia BH-BMPT'!$D$7,IF(J1435=7,'Equivalencia BH-BMPT'!$D$8,IF(J1435=8,'Equivalencia BH-BMPT'!$D$9,IF(J1435=9,'Equivalencia BH-BMPT'!$D$10,IF(J1435=10,'Equivalencia BH-BMPT'!$D$11,IF(J1435=11,'Equivalencia BH-BMPT'!$D$12,IF(J1435=12,'Equivalencia BH-BMPT'!$D$13,IF(J1435=13,'Equivalencia BH-BMPT'!$D$14,IF(J1435=14,'Equivalencia BH-BMPT'!$D$15,IF(J1435=15,'Equivalencia BH-BMPT'!$D$16,IF(J1435=16,'Equivalencia BH-BMPT'!$D$17,IF(J1435=17,'Equivalencia BH-BMPT'!$D$18,IF(J1435=18,'Equivalencia BH-BMPT'!$D$19,IF(J1435=19,'Equivalencia BH-BMPT'!$D$20,IF(J1435=20,'Equivalencia BH-BMPT'!$D$21,IF(J1435=21,'Equivalencia BH-BMPT'!$D$22,IF(J1435=22,'Equivalencia BH-BMPT'!$D$23,IF(J1435=23,'Equivalencia BH-BMPT'!#REF!,IF(J1435=24,'Equivalencia BH-BMPT'!$D$25,IF(J1435=25,'Equivalencia BH-BMPT'!$D$26,IF(J1435=26,'Equivalencia BH-BMPT'!$D$27,IF(J1435=27,'Equivalencia BH-BMPT'!$D$28,IF(J1435=28,'Equivalencia BH-BMPT'!$D$29,IF(J1435=29,'Equivalencia BH-BMPT'!$D$30,IF(J1435=30,'Equivalencia BH-BMPT'!$D$31,IF(J1435=31,'Equivalencia BH-BMPT'!$D$32,IF(J1435=32,'Equivalencia BH-BMPT'!$D$33,IF(J1435=33,'Equivalencia BH-BMPT'!$D$34,IF(J1435=34,'Equivalencia BH-BMPT'!$D$35,IF(J1435=35,'Equivalencia BH-BMPT'!$D$36,IF(J1435=36,'Equivalencia BH-BMPT'!$D$37,IF(J1435=37,'Equivalencia BH-BMPT'!$D$38,IF(J1435=38,'Equivalencia BH-BMPT'!#REF!,IF(J1435=39,'Equivalencia BH-BMPT'!$D$40,IF(J1435=40,'Equivalencia BH-BMPT'!$D$41,IF(J1435=41,'Equivalencia BH-BMPT'!$D$42,IF(J1435=42,'Equivalencia BH-BMPT'!$D$43,IF(J1435=43,'Equivalencia BH-BMPT'!$D$44,IF(J1435=44,'Equivalencia BH-BMPT'!$D$45,IF(J1435=45,'Equivalencia BH-BMPT'!$D$46,"No ha seleccionado un número de programa")))))))))))))))))))))))))))))))))))))))))))))</f>
        <v>No ha seleccionado un número de programa</v>
      </c>
      <c r="L1435" s="20"/>
      <c r="M1435" s="17"/>
      <c r="N1435" s="24"/>
      <c r="O1435" s="21"/>
      <c r="P1435" s="85"/>
      <c r="Q1435" s="22"/>
      <c r="R1435" s="22"/>
      <c r="S1435" s="22"/>
      <c r="T1435" s="22">
        <f t="shared" si="75"/>
        <v>0</v>
      </c>
      <c r="U1435" s="22"/>
      <c r="V1435" s="23"/>
      <c r="W1435" s="23"/>
      <c r="X1435" s="23"/>
      <c r="Y1435" s="17"/>
      <c r="Z1435" s="17"/>
      <c r="AA1435" s="39"/>
      <c r="AB1435" s="17"/>
      <c r="AC1435" s="17"/>
      <c r="AD1435" s="17"/>
      <c r="AE1435" s="17"/>
      <c r="AF1435" s="40" t="e">
        <f t="shared" si="76"/>
        <v>#DIV/0!</v>
      </c>
      <c r="AG1435" s="41"/>
      <c r="AH1435" s="41" t="b">
        <f t="shared" si="77"/>
        <v>1</v>
      </c>
    </row>
    <row r="1436" spans="1:34" ht="44.25" hidden="1" customHeight="1" thickBot="1" x14ac:dyDescent="0.3">
      <c r="A1436" s="17"/>
      <c r="B1436" s="17"/>
      <c r="C1436" s="3"/>
      <c r="D1436" s="17"/>
      <c r="E1436" s="3" t="str">
        <f>IF(D1436=1,'Tipo '!$B$2,IF(D1436=2,'Tipo '!$B$3,IF(D1436=3,'Tipo '!$B$4,IF(D1436=4,'Tipo '!$B$5,IF(D1436=5,'Tipo '!$B$6,IF(D1436=6,'Tipo '!$B$7,IF(D1436=7,'Tipo '!$B$8,IF(D1436=8,'Tipo '!$B$9,IF(D1436=9,'Tipo '!$B$10,IF(D1436=10,'Tipo '!$B$11,IF(D1436=11,'Tipo '!$B$12,IF(D1436=12,'Tipo '!$B$13,IF(D1436=13,'Tipo '!$B$14,IF(D1436=14,'Tipo '!$B$15,IF(D1436=15,'Tipo '!$B$16,IF(D1436=16,'Tipo '!$B$17,IF(D1436=17,'Tipo '!$B$18,IF(D1436=18,'Tipo '!$B$19,IF(D1436=19,'Tipo '!$B$20,IF(D1436=20,'Tipo '!$B$21,"No ha seleccionado un tipo de contrato válido"))))))))))))))))))))</f>
        <v>No ha seleccionado un tipo de contrato válido</v>
      </c>
      <c r="F1436" s="3"/>
      <c r="G1436" s="3"/>
      <c r="H1436" s="19"/>
      <c r="I1436" s="19"/>
      <c r="J1436" s="8"/>
      <c r="K1436" s="38" t="str">
        <f>IF(J1436=1,'Equivalencia BH-BMPT'!$D$2,IF(J1436=2,'Equivalencia BH-BMPT'!$D$3,IF(J1436=3,'Equivalencia BH-BMPT'!$D$4,IF(J1436=4,'Equivalencia BH-BMPT'!$D$5,IF(J1436=5,'Equivalencia BH-BMPT'!$D$6,IF(J1436=6,'Equivalencia BH-BMPT'!$D$7,IF(J1436=7,'Equivalencia BH-BMPT'!$D$8,IF(J1436=8,'Equivalencia BH-BMPT'!$D$9,IF(J1436=9,'Equivalencia BH-BMPT'!$D$10,IF(J1436=10,'Equivalencia BH-BMPT'!$D$11,IF(J1436=11,'Equivalencia BH-BMPT'!$D$12,IF(J1436=12,'Equivalencia BH-BMPT'!$D$13,IF(J1436=13,'Equivalencia BH-BMPT'!$D$14,IF(J1436=14,'Equivalencia BH-BMPT'!$D$15,IF(J1436=15,'Equivalencia BH-BMPT'!$D$16,IF(J1436=16,'Equivalencia BH-BMPT'!$D$17,IF(J1436=17,'Equivalencia BH-BMPT'!$D$18,IF(J1436=18,'Equivalencia BH-BMPT'!$D$19,IF(J1436=19,'Equivalencia BH-BMPT'!$D$20,IF(J1436=20,'Equivalencia BH-BMPT'!$D$21,IF(J1436=21,'Equivalencia BH-BMPT'!$D$22,IF(J1436=22,'Equivalencia BH-BMPT'!$D$23,IF(J1436=23,'Equivalencia BH-BMPT'!#REF!,IF(J1436=24,'Equivalencia BH-BMPT'!$D$25,IF(J1436=25,'Equivalencia BH-BMPT'!$D$26,IF(J1436=26,'Equivalencia BH-BMPT'!$D$27,IF(J1436=27,'Equivalencia BH-BMPT'!$D$28,IF(J1436=28,'Equivalencia BH-BMPT'!$D$29,IF(J1436=29,'Equivalencia BH-BMPT'!$D$30,IF(J1436=30,'Equivalencia BH-BMPT'!$D$31,IF(J1436=31,'Equivalencia BH-BMPT'!$D$32,IF(J1436=32,'Equivalencia BH-BMPT'!$D$33,IF(J1436=33,'Equivalencia BH-BMPT'!$D$34,IF(J1436=34,'Equivalencia BH-BMPT'!$D$35,IF(J1436=35,'Equivalencia BH-BMPT'!$D$36,IF(J1436=36,'Equivalencia BH-BMPT'!$D$37,IF(J1436=37,'Equivalencia BH-BMPT'!$D$38,IF(J1436=38,'Equivalencia BH-BMPT'!#REF!,IF(J1436=39,'Equivalencia BH-BMPT'!$D$40,IF(J1436=40,'Equivalencia BH-BMPT'!$D$41,IF(J1436=41,'Equivalencia BH-BMPT'!$D$42,IF(J1436=42,'Equivalencia BH-BMPT'!$D$43,IF(J1436=43,'Equivalencia BH-BMPT'!$D$44,IF(J1436=44,'Equivalencia BH-BMPT'!$D$45,IF(J1436=45,'Equivalencia BH-BMPT'!$D$46,"No ha seleccionado un número de programa")))))))))))))))))))))))))))))))))))))))))))))</f>
        <v>No ha seleccionado un número de programa</v>
      </c>
      <c r="L1436" s="20"/>
      <c r="M1436" s="17"/>
      <c r="N1436" s="24"/>
      <c r="O1436" s="21"/>
      <c r="P1436" s="85"/>
      <c r="Q1436" s="22"/>
      <c r="R1436" s="22"/>
      <c r="S1436" s="22"/>
      <c r="T1436" s="22">
        <f t="shared" si="75"/>
        <v>0</v>
      </c>
      <c r="U1436" s="22"/>
      <c r="V1436" s="23"/>
      <c r="W1436" s="23"/>
      <c r="X1436" s="23"/>
      <c r="Y1436" s="17"/>
      <c r="Z1436" s="17"/>
      <c r="AA1436" s="39"/>
      <c r="AB1436" s="17"/>
      <c r="AC1436" s="17"/>
      <c r="AD1436" s="17"/>
      <c r="AE1436" s="17"/>
      <c r="AF1436" s="40" t="e">
        <f t="shared" si="76"/>
        <v>#DIV/0!</v>
      </c>
      <c r="AG1436" s="41"/>
      <c r="AH1436" s="41" t="b">
        <f t="shared" si="77"/>
        <v>1</v>
      </c>
    </row>
    <row r="1437" spans="1:34" ht="44.25" hidden="1" customHeight="1" thickBot="1" x14ac:dyDescent="0.3">
      <c r="A1437" s="17"/>
      <c r="B1437" s="17"/>
      <c r="C1437" s="3"/>
      <c r="D1437" s="17"/>
      <c r="E1437" s="3" t="str">
        <f>IF(D1437=1,'Tipo '!$B$2,IF(D1437=2,'Tipo '!$B$3,IF(D1437=3,'Tipo '!$B$4,IF(D1437=4,'Tipo '!$B$5,IF(D1437=5,'Tipo '!$B$6,IF(D1437=6,'Tipo '!$B$7,IF(D1437=7,'Tipo '!$B$8,IF(D1437=8,'Tipo '!$B$9,IF(D1437=9,'Tipo '!$B$10,IF(D1437=10,'Tipo '!$B$11,IF(D1437=11,'Tipo '!$B$12,IF(D1437=12,'Tipo '!$B$13,IF(D1437=13,'Tipo '!$B$14,IF(D1437=14,'Tipo '!$B$15,IF(D1437=15,'Tipo '!$B$16,IF(D1437=16,'Tipo '!$B$17,IF(D1437=17,'Tipo '!$B$18,IF(D1437=18,'Tipo '!$B$19,IF(D1437=19,'Tipo '!$B$20,IF(D1437=20,'Tipo '!$B$21,"No ha seleccionado un tipo de contrato válido"))))))))))))))))))))</f>
        <v>No ha seleccionado un tipo de contrato válido</v>
      </c>
      <c r="F1437" s="3"/>
      <c r="G1437" s="3"/>
      <c r="H1437" s="19"/>
      <c r="I1437" s="19"/>
      <c r="J1437" s="8"/>
      <c r="K1437" s="38" t="str">
        <f>IF(J1437=1,'Equivalencia BH-BMPT'!$D$2,IF(J1437=2,'Equivalencia BH-BMPT'!$D$3,IF(J1437=3,'Equivalencia BH-BMPT'!$D$4,IF(J1437=4,'Equivalencia BH-BMPT'!$D$5,IF(J1437=5,'Equivalencia BH-BMPT'!$D$6,IF(J1437=6,'Equivalencia BH-BMPT'!$D$7,IF(J1437=7,'Equivalencia BH-BMPT'!$D$8,IF(J1437=8,'Equivalencia BH-BMPT'!$D$9,IF(J1437=9,'Equivalencia BH-BMPT'!$D$10,IF(J1437=10,'Equivalencia BH-BMPT'!$D$11,IF(J1437=11,'Equivalencia BH-BMPT'!$D$12,IF(J1437=12,'Equivalencia BH-BMPT'!$D$13,IF(J1437=13,'Equivalencia BH-BMPT'!$D$14,IF(J1437=14,'Equivalencia BH-BMPT'!$D$15,IF(J1437=15,'Equivalencia BH-BMPT'!$D$16,IF(J1437=16,'Equivalencia BH-BMPT'!$D$17,IF(J1437=17,'Equivalencia BH-BMPT'!$D$18,IF(J1437=18,'Equivalencia BH-BMPT'!$D$19,IF(J1437=19,'Equivalencia BH-BMPT'!$D$20,IF(J1437=20,'Equivalencia BH-BMPT'!$D$21,IF(J1437=21,'Equivalencia BH-BMPT'!$D$22,IF(J1437=22,'Equivalencia BH-BMPT'!$D$23,IF(J1437=23,'Equivalencia BH-BMPT'!#REF!,IF(J1437=24,'Equivalencia BH-BMPT'!$D$25,IF(J1437=25,'Equivalencia BH-BMPT'!$D$26,IF(J1437=26,'Equivalencia BH-BMPT'!$D$27,IF(J1437=27,'Equivalencia BH-BMPT'!$D$28,IF(J1437=28,'Equivalencia BH-BMPT'!$D$29,IF(J1437=29,'Equivalencia BH-BMPT'!$D$30,IF(J1437=30,'Equivalencia BH-BMPT'!$D$31,IF(J1437=31,'Equivalencia BH-BMPT'!$D$32,IF(J1437=32,'Equivalencia BH-BMPT'!$D$33,IF(J1437=33,'Equivalencia BH-BMPT'!$D$34,IF(J1437=34,'Equivalencia BH-BMPT'!$D$35,IF(J1437=35,'Equivalencia BH-BMPT'!$D$36,IF(J1437=36,'Equivalencia BH-BMPT'!$D$37,IF(J1437=37,'Equivalencia BH-BMPT'!$D$38,IF(J1437=38,'Equivalencia BH-BMPT'!#REF!,IF(J1437=39,'Equivalencia BH-BMPT'!$D$40,IF(J1437=40,'Equivalencia BH-BMPT'!$D$41,IF(J1437=41,'Equivalencia BH-BMPT'!$D$42,IF(J1437=42,'Equivalencia BH-BMPT'!$D$43,IF(J1437=43,'Equivalencia BH-BMPT'!$D$44,IF(J1437=44,'Equivalencia BH-BMPT'!$D$45,IF(J1437=45,'Equivalencia BH-BMPT'!$D$46,"No ha seleccionado un número de programa")))))))))))))))))))))))))))))))))))))))))))))</f>
        <v>No ha seleccionado un número de programa</v>
      </c>
      <c r="L1437" s="20"/>
      <c r="M1437" s="17"/>
      <c r="N1437" s="24"/>
      <c r="O1437" s="21"/>
      <c r="P1437" s="85"/>
      <c r="Q1437" s="22"/>
      <c r="R1437" s="22"/>
      <c r="S1437" s="22"/>
      <c r="T1437" s="22">
        <f t="shared" si="75"/>
        <v>0</v>
      </c>
      <c r="U1437" s="22"/>
      <c r="V1437" s="23"/>
      <c r="W1437" s="23"/>
      <c r="X1437" s="23"/>
      <c r="Y1437" s="17"/>
      <c r="Z1437" s="17"/>
      <c r="AA1437" s="39"/>
      <c r="AB1437" s="17"/>
      <c r="AC1437" s="17"/>
      <c r="AD1437" s="17"/>
      <c r="AE1437" s="17"/>
      <c r="AF1437" s="40" t="e">
        <f t="shared" si="76"/>
        <v>#DIV/0!</v>
      </c>
      <c r="AG1437" s="41"/>
      <c r="AH1437" s="41" t="b">
        <f t="shared" si="77"/>
        <v>1</v>
      </c>
    </row>
    <row r="1438" spans="1:34" ht="44.25" hidden="1" customHeight="1" thickBot="1" x14ac:dyDescent="0.3">
      <c r="A1438" s="17"/>
      <c r="B1438" s="17"/>
      <c r="C1438" s="3"/>
      <c r="D1438" s="17"/>
      <c r="E1438" s="3" t="str">
        <f>IF(D1438=1,'Tipo '!$B$2,IF(D1438=2,'Tipo '!$B$3,IF(D1438=3,'Tipo '!$B$4,IF(D1438=4,'Tipo '!$B$5,IF(D1438=5,'Tipo '!$B$6,IF(D1438=6,'Tipo '!$B$7,IF(D1438=7,'Tipo '!$B$8,IF(D1438=8,'Tipo '!$B$9,IF(D1438=9,'Tipo '!$B$10,IF(D1438=10,'Tipo '!$B$11,IF(D1438=11,'Tipo '!$B$12,IF(D1438=12,'Tipo '!$B$13,IF(D1438=13,'Tipo '!$B$14,IF(D1438=14,'Tipo '!$B$15,IF(D1438=15,'Tipo '!$B$16,IF(D1438=16,'Tipo '!$B$17,IF(D1438=17,'Tipo '!$B$18,IF(D1438=18,'Tipo '!$B$19,IF(D1438=19,'Tipo '!$B$20,IF(D1438=20,'Tipo '!$B$21,"No ha seleccionado un tipo de contrato válido"))))))))))))))))))))</f>
        <v>No ha seleccionado un tipo de contrato válido</v>
      </c>
      <c r="F1438" s="3"/>
      <c r="G1438" s="3"/>
      <c r="H1438" s="19"/>
      <c r="I1438" s="19"/>
      <c r="J1438" s="8"/>
      <c r="K1438" s="38" t="str">
        <f>IF(J1438=1,'Equivalencia BH-BMPT'!$D$2,IF(J1438=2,'Equivalencia BH-BMPT'!$D$3,IF(J1438=3,'Equivalencia BH-BMPT'!$D$4,IF(J1438=4,'Equivalencia BH-BMPT'!$D$5,IF(J1438=5,'Equivalencia BH-BMPT'!$D$6,IF(J1438=6,'Equivalencia BH-BMPT'!$D$7,IF(J1438=7,'Equivalencia BH-BMPT'!$D$8,IF(J1438=8,'Equivalencia BH-BMPT'!$D$9,IF(J1438=9,'Equivalencia BH-BMPT'!$D$10,IF(J1438=10,'Equivalencia BH-BMPT'!$D$11,IF(J1438=11,'Equivalencia BH-BMPT'!$D$12,IF(J1438=12,'Equivalencia BH-BMPT'!$D$13,IF(J1438=13,'Equivalencia BH-BMPT'!$D$14,IF(J1438=14,'Equivalencia BH-BMPT'!$D$15,IF(J1438=15,'Equivalencia BH-BMPT'!$D$16,IF(J1438=16,'Equivalencia BH-BMPT'!$D$17,IF(J1438=17,'Equivalencia BH-BMPT'!$D$18,IF(J1438=18,'Equivalencia BH-BMPT'!$D$19,IF(J1438=19,'Equivalencia BH-BMPT'!$D$20,IF(J1438=20,'Equivalencia BH-BMPT'!$D$21,IF(J1438=21,'Equivalencia BH-BMPT'!$D$22,IF(J1438=22,'Equivalencia BH-BMPT'!$D$23,IF(J1438=23,'Equivalencia BH-BMPT'!#REF!,IF(J1438=24,'Equivalencia BH-BMPT'!$D$25,IF(J1438=25,'Equivalencia BH-BMPT'!$D$26,IF(J1438=26,'Equivalencia BH-BMPT'!$D$27,IF(J1438=27,'Equivalencia BH-BMPT'!$D$28,IF(J1438=28,'Equivalencia BH-BMPT'!$D$29,IF(J1438=29,'Equivalencia BH-BMPT'!$D$30,IF(J1438=30,'Equivalencia BH-BMPT'!$D$31,IF(J1438=31,'Equivalencia BH-BMPT'!$D$32,IF(J1438=32,'Equivalencia BH-BMPT'!$D$33,IF(J1438=33,'Equivalencia BH-BMPT'!$D$34,IF(J1438=34,'Equivalencia BH-BMPT'!$D$35,IF(J1438=35,'Equivalencia BH-BMPT'!$D$36,IF(J1438=36,'Equivalencia BH-BMPT'!$D$37,IF(J1438=37,'Equivalencia BH-BMPT'!$D$38,IF(J1438=38,'Equivalencia BH-BMPT'!#REF!,IF(J1438=39,'Equivalencia BH-BMPT'!$D$40,IF(J1438=40,'Equivalencia BH-BMPT'!$D$41,IF(J1438=41,'Equivalencia BH-BMPT'!$D$42,IF(J1438=42,'Equivalencia BH-BMPT'!$D$43,IF(J1438=43,'Equivalencia BH-BMPT'!$D$44,IF(J1438=44,'Equivalencia BH-BMPT'!$D$45,IF(J1438=45,'Equivalencia BH-BMPT'!$D$46,"No ha seleccionado un número de programa")))))))))))))))))))))))))))))))))))))))))))))</f>
        <v>No ha seleccionado un número de programa</v>
      </c>
      <c r="L1438" s="20"/>
      <c r="M1438" s="17"/>
      <c r="N1438" s="24"/>
      <c r="O1438" s="21"/>
      <c r="P1438" s="85"/>
      <c r="Q1438" s="22"/>
      <c r="R1438" s="22"/>
      <c r="S1438" s="22"/>
      <c r="T1438" s="22">
        <f t="shared" si="75"/>
        <v>0</v>
      </c>
      <c r="U1438" s="22"/>
      <c r="V1438" s="23"/>
      <c r="W1438" s="23"/>
      <c r="X1438" s="23"/>
      <c r="Y1438" s="17"/>
      <c r="Z1438" s="17"/>
      <c r="AA1438" s="39"/>
      <c r="AB1438" s="17"/>
      <c r="AC1438" s="17"/>
      <c r="AD1438" s="17"/>
      <c r="AE1438" s="17"/>
      <c r="AF1438" s="40" t="e">
        <f t="shared" si="76"/>
        <v>#DIV/0!</v>
      </c>
      <c r="AG1438" s="41"/>
      <c r="AH1438" s="41" t="b">
        <f t="shared" si="77"/>
        <v>1</v>
      </c>
    </row>
    <row r="1439" spans="1:34" ht="44.25" hidden="1" customHeight="1" thickBot="1" x14ac:dyDescent="0.3">
      <c r="A1439" s="17"/>
      <c r="B1439" s="17"/>
      <c r="C1439" s="3"/>
      <c r="D1439" s="17"/>
      <c r="E1439" s="3" t="str">
        <f>IF(D1439=1,'Tipo '!$B$2,IF(D1439=2,'Tipo '!$B$3,IF(D1439=3,'Tipo '!$B$4,IF(D1439=4,'Tipo '!$B$5,IF(D1439=5,'Tipo '!$B$6,IF(D1439=6,'Tipo '!$B$7,IF(D1439=7,'Tipo '!$B$8,IF(D1439=8,'Tipo '!$B$9,IF(D1439=9,'Tipo '!$B$10,IF(D1439=10,'Tipo '!$B$11,IF(D1439=11,'Tipo '!$B$12,IF(D1439=12,'Tipo '!$B$13,IF(D1439=13,'Tipo '!$B$14,IF(D1439=14,'Tipo '!$B$15,IF(D1439=15,'Tipo '!$B$16,IF(D1439=16,'Tipo '!$B$17,IF(D1439=17,'Tipo '!$B$18,IF(D1439=18,'Tipo '!$B$19,IF(D1439=19,'Tipo '!$B$20,IF(D1439=20,'Tipo '!$B$21,"No ha seleccionado un tipo de contrato válido"))))))))))))))))))))</f>
        <v>No ha seleccionado un tipo de contrato válido</v>
      </c>
      <c r="F1439" s="3"/>
      <c r="G1439" s="3"/>
      <c r="H1439" s="19"/>
      <c r="I1439" s="19"/>
      <c r="J1439" s="8"/>
      <c r="K1439" s="38" t="str">
        <f>IF(J1439=1,'Equivalencia BH-BMPT'!$D$2,IF(J1439=2,'Equivalencia BH-BMPT'!$D$3,IF(J1439=3,'Equivalencia BH-BMPT'!$D$4,IF(J1439=4,'Equivalencia BH-BMPT'!$D$5,IF(J1439=5,'Equivalencia BH-BMPT'!$D$6,IF(J1439=6,'Equivalencia BH-BMPT'!$D$7,IF(J1439=7,'Equivalencia BH-BMPT'!$D$8,IF(J1439=8,'Equivalencia BH-BMPT'!$D$9,IF(J1439=9,'Equivalencia BH-BMPT'!$D$10,IF(J1439=10,'Equivalencia BH-BMPT'!$D$11,IF(J1439=11,'Equivalencia BH-BMPT'!$D$12,IF(J1439=12,'Equivalencia BH-BMPT'!$D$13,IF(J1439=13,'Equivalencia BH-BMPT'!$D$14,IF(J1439=14,'Equivalencia BH-BMPT'!$D$15,IF(J1439=15,'Equivalencia BH-BMPT'!$D$16,IF(J1439=16,'Equivalencia BH-BMPT'!$D$17,IF(J1439=17,'Equivalencia BH-BMPT'!$D$18,IF(J1439=18,'Equivalencia BH-BMPT'!$D$19,IF(J1439=19,'Equivalencia BH-BMPT'!$D$20,IF(J1439=20,'Equivalencia BH-BMPT'!$D$21,IF(J1439=21,'Equivalencia BH-BMPT'!$D$22,IF(J1439=22,'Equivalencia BH-BMPT'!$D$23,IF(J1439=23,'Equivalencia BH-BMPT'!#REF!,IF(J1439=24,'Equivalencia BH-BMPT'!$D$25,IF(J1439=25,'Equivalencia BH-BMPT'!$D$26,IF(J1439=26,'Equivalencia BH-BMPT'!$D$27,IF(J1439=27,'Equivalencia BH-BMPT'!$D$28,IF(J1439=28,'Equivalencia BH-BMPT'!$D$29,IF(J1439=29,'Equivalencia BH-BMPT'!$D$30,IF(J1439=30,'Equivalencia BH-BMPT'!$D$31,IF(J1439=31,'Equivalencia BH-BMPT'!$D$32,IF(J1439=32,'Equivalencia BH-BMPT'!$D$33,IF(J1439=33,'Equivalencia BH-BMPT'!$D$34,IF(J1439=34,'Equivalencia BH-BMPT'!$D$35,IF(J1439=35,'Equivalencia BH-BMPT'!$D$36,IF(J1439=36,'Equivalencia BH-BMPT'!$D$37,IF(J1439=37,'Equivalencia BH-BMPT'!$D$38,IF(J1439=38,'Equivalencia BH-BMPT'!#REF!,IF(J1439=39,'Equivalencia BH-BMPT'!$D$40,IF(J1439=40,'Equivalencia BH-BMPT'!$D$41,IF(J1439=41,'Equivalencia BH-BMPT'!$D$42,IF(J1439=42,'Equivalencia BH-BMPT'!$D$43,IF(J1439=43,'Equivalencia BH-BMPT'!$D$44,IF(J1439=44,'Equivalencia BH-BMPT'!$D$45,IF(J1439=45,'Equivalencia BH-BMPT'!$D$46,"No ha seleccionado un número de programa")))))))))))))))))))))))))))))))))))))))))))))</f>
        <v>No ha seleccionado un número de programa</v>
      </c>
      <c r="L1439" s="20"/>
      <c r="M1439" s="17"/>
      <c r="N1439" s="24"/>
      <c r="O1439" s="21"/>
      <c r="P1439" s="85"/>
      <c r="Q1439" s="22"/>
      <c r="R1439" s="22"/>
      <c r="S1439" s="22"/>
      <c r="T1439" s="22">
        <f t="shared" si="75"/>
        <v>0</v>
      </c>
      <c r="U1439" s="22"/>
      <c r="V1439" s="23"/>
      <c r="W1439" s="23"/>
      <c r="X1439" s="23"/>
      <c r="Y1439" s="17"/>
      <c r="Z1439" s="17"/>
      <c r="AA1439" s="39"/>
      <c r="AB1439" s="17"/>
      <c r="AC1439" s="17"/>
      <c r="AD1439" s="17"/>
      <c r="AE1439" s="17"/>
      <c r="AF1439" s="40" t="e">
        <f t="shared" si="76"/>
        <v>#DIV/0!</v>
      </c>
      <c r="AG1439" s="41"/>
      <c r="AH1439" s="41" t="b">
        <f t="shared" si="77"/>
        <v>1</v>
      </c>
    </row>
    <row r="1440" spans="1:34" ht="44.25" hidden="1" customHeight="1" thickBot="1" x14ac:dyDescent="0.3">
      <c r="A1440" s="17"/>
      <c r="B1440" s="17"/>
      <c r="C1440" s="3"/>
      <c r="D1440" s="17"/>
      <c r="E1440" s="3" t="str">
        <f>IF(D1440=1,'Tipo '!$B$2,IF(D1440=2,'Tipo '!$B$3,IF(D1440=3,'Tipo '!$B$4,IF(D1440=4,'Tipo '!$B$5,IF(D1440=5,'Tipo '!$B$6,IF(D1440=6,'Tipo '!$B$7,IF(D1440=7,'Tipo '!$B$8,IF(D1440=8,'Tipo '!$B$9,IF(D1440=9,'Tipo '!$B$10,IF(D1440=10,'Tipo '!$B$11,IF(D1440=11,'Tipo '!$B$12,IF(D1440=12,'Tipo '!$B$13,IF(D1440=13,'Tipo '!$B$14,IF(D1440=14,'Tipo '!$B$15,IF(D1440=15,'Tipo '!$B$16,IF(D1440=16,'Tipo '!$B$17,IF(D1440=17,'Tipo '!$B$18,IF(D1440=18,'Tipo '!$B$19,IF(D1440=19,'Tipo '!$B$20,IF(D1440=20,'Tipo '!$B$21,"No ha seleccionado un tipo de contrato válido"))))))))))))))))))))</f>
        <v>No ha seleccionado un tipo de contrato válido</v>
      </c>
      <c r="F1440" s="3"/>
      <c r="G1440" s="3"/>
      <c r="H1440" s="19"/>
      <c r="I1440" s="19"/>
      <c r="J1440" s="8"/>
      <c r="K1440" s="38" t="str">
        <f>IF(J1440=1,'Equivalencia BH-BMPT'!$D$2,IF(J1440=2,'Equivalencia BH-BMPT'!$D$3,IF(J1440=3,'Equivalencia BH-BMPT'!$D$4,IF(J1440=4,'Equivalencia BH-BMPT'!$D$5,IF(J1440=5,'Equivalencia BH-BMPT'!$D$6,IF(J1440=6,'Equivalencia BH-BMPT'!$D$7,IF(J1440=7,'Equivalencia BH-BMPT'!$D$8,IF(J1440=8,'Equivalencia BH-BMPT'!$D$9,IF(J1440=9,'Equivalencia BH-BMPT'!$D$10,IF(J1440=10,'Equivalencia BH-BMPT'!$D$11,IF(J1440=11,'Equivalencia BH-BMPT'!$D$12,IF(J1440=12,'Equivalencia BH-BMPT'!$D$13,IF(J1440=13,'Equivalencia BH-BMPT'!$D$14,IF(J1440=14,'Equivalencia BH-BMPT'!$D$15,IF(J1440=15,'Equivalencia BH-BMPT'!$D$16,IF(J1440=16,'Equivalencia BH-BMPT'!$D$17,IF(J1440=17,'Equivalencia BH-BMPT'!$D$18,IF(J1440=18,'Equivalencia BH-BMPT'!$D$19,IF(J1440=19,'Equivalencia BH-BMPT'!$D$20,IF(J1440=20,'Equivalencia BH-BMPT'!$D$21,IF(J1440=21,'Equivalencia BH-BMPT'!$D$22,IF(J1440=22,'Equivalencia BH-BMPT'!$D$23,IF(J1440=23,'Equivalencia BH-BMPT'!#REF!,IF(J1440=24,'Equivalencia BH-BMPT'!$D$25,IF(J1440=25,'Equivalencia BH-BMPT'!$D$26,IF(J1440=26,'Equivalencia BH-BMPT'!$D$27,IF(J1440=27,'Equivalencia BH-BMPT'!$D$28,IF(J1440=28,'Equivalencia BH-BMPT'!$D$29,IF(J1440=29,'Equivalencia BH-BMPT'!$D$30,IF(J1440=30,'Equivalencia BH-BMPT'!$D$31,IF(J1440=31,'Equivalencia BH-BMPT'!$D$32,IF(J1440=32,'Equivalencia BH-BMPT'!$D$33,IF(J1440=33,'Equivalencia BH-BMPT'!$D$34,IF(J1440=34,'Equivalencia BH-BMPT'!$D$35,IF(J1440=35,'Equivalencia BH-BMPT'!$D$36,IF(J1440=36,'Equivalencia BH-BMPT'!$D$37,IF(J1440=37,'Equivalencia BH-BMPT'!$D$38,IF(J1440=38,'Equivalencia BH-BMPT'!#REF!,IF(J1440=39,'Equivalencia BH-BMPT'!$D$40,IF(J1440=40,'Equivalencia BH-BMPT'!$D$41,IF(J1440=41,'Equivalencia BH-BMPT'!$D$42,IF(J1440=42,'Equivalencia BH-BMPT'!$D$43,IF(J1440=43,'Equivalencia BH-BMPT'!$D$44,IF(J1440=44,'Equivalencia BH-BMPT'!$D$45,IF(J1440=45,'Equivalencia BH-BMPT'!$D$46,"No ha seleccionado un número de programa")))))))))))))))))))))))))))))))))))))))))))))</f>
        <v>No ha seleccionado un número de programa</v>
      </c>
      <c r="L1440" s="20"/>
      <c r="M1440" s="17"/>
      <c r="N1440" s="24"/>
      <c r="O1440" s="21"/>
      <c r="P1440" s="85"/>
      <c r="Q1440" s="22"/>
      <c r="R1440" s="22"/>
      <c r="S1440" s="22"/>
      <c r="T1440" s="22">
        <f t="shared" si="75"/>
        <v>0</v>
      </c>
      <c r="U1440" s="22"/>
      <c r="V1440" s="23"/>
      <c r="W1440" s="23"/>
      <c r="X1440" s="23"/>
      <c r="Y1440" s="17"/>
      <c r="Z1440" s="17"/>
      <c r="AA1440" s="39"/>
      <c r="AB1440" s="17"/>
      <c r="AC1440" s="17"/>
      <c r="AD1440" s="17"/>
      <c r="AE1440" s="17"/>
      <c r="AF1440" s="40" t="e">
        <f t="shared" si="76"/>
        <v>#DIV/0!</v>
      </c>
      <c r="AG1440" s="41"/>
      <c r="AH1440" s="41" t="b">
        <f t="shared" si="77"/>
        <v>1</v>
      </c>
    </row>
    <row r="1441" spans="1:34" ht="44.25" hidden="1" customHeight="1" thickBot="1" x14ac:dyDescent="0.3">
      <c r="A1441" s="17"/>
      <c r="B1441" s="17"/>
      <c r="C1441" s="3"/>
      <c r="D1441" s="17"/>
      <c r="E1441" s="3" t="str">
        <f>IF(D1441=1,'Tipo '!$B$2,IF(D1441=2,'Tipo '!$B$3,IF(D1441=3,'Tipo '!$B$4,IF(D1441=4,'Tipo '!$B$5,IF(D1441=5,'Tipo '!$B$6,IF(D1441=6,'Tipo '!$B$7,IF(D1441=7,'Tipo '!$B$8,IF(D1441=8,'Tipo '!$B$9,IF(D1441=9,'Tipo '!$B$10,IF(D1441=10,'Tipo '!$B$11,IF(D1441=11,'Tipo '!$B$12,IF(D1441=12,'Tipo '!$B$13,IF(D1441=13,'Tipo '!$B$14,IF(D1441=14,'Tipo '!$B$15,IF(D1441=15,'Tipo '!$B$16,IF(D1441=16,'Tipo '!$B$17,IF(D1441=17,'Tipo '!$B$18,IF(D1441=18,'Tipo '!$B$19,IF(D1441=19,'Tipo '!$B$20,IF(D1441=20,'Tipo '!$B$21,"No ha seleccionado un tipo de contrato válido"))))))))))))))))))))</f>
        <v>No ha seleccionado un tipo de contrato válido</v>
      </c>
      <c r="F1441" s="3"/>
      <c r="G1441" s="3"/>
      <c r="H1441" s="19"/>
      <c r="I1441" s="19"/>
      <c r="J1441" s="8"/>
      <c r="K1441" s="38" t="str">
        <f>IF(J1441=1,'Equivalencia BH-BMPT'!$D$2,IF(J1441=2,'Equivalencia BH-BMPT'!$D$3,IF(J1441=3,'Equivalencia BH-BMPT'!$D$4,IF(J1441=4,'Equivalencia BH-BMPT'!$D$5,IF(J1441=5,'Equivalencia BH-BMPT'!$D$6,IF(J1441=6,'Equivalencia BH-BMPT'!$D$7,IF(J1441=7,'Equivalencia BH-BMPT'!$D$8,IF(J1441=8,'Equivalencia BH-BMPT'!$D$9,IF(J1441=9,'Equivalencia BH-BMPT'!$D$10,IF(J1441=10,'Equivalencia BH-BMPT'!$D$11,IF(J1441=11,'Equivalencia BH-BMPT'!$D$12,IF(J1441=12,'Equivalencia BH-BMPT'!$D$13,IF(J1441=13,'Equivalencia BH-BMPT'!$D$14,IF(J1441=14,'Equivalencia BH-BMPT'!$D$15,IF(J1441=15,'Equivalencia BH-BMPT'!$D$16,IF(J1441=16,'Equivalencia BH-BMPT'!$D$17,IF(J1441=17,'Equivalencia BH-BMPT'!$D$18,IF(J1441=18,'Equivalencia BH-BMPT'!$D$19,IF(J1441=19,'Equivalencia BH-BMPT'!$D$20,IF(J1441=20,'Equivalencia BH-BMPT'!$D$21,IF(J1441=21,'Equivalencia BH-BMPT'!$D$22,IF(J1441=22,'Equivalencia BH-BMPT'!$D$23,IF(J1441=23,'Equivalencia BH-BMPT'!#REF!,IF(J1441=24,'Equivalencia BH-BMPT'!$D$25,IF(J1441=25,'Equivalencia BH-BMPT'!$D$26,IF(J1441=26,'Equivalencia BH-BMPT'!$D$27,IF(J1441=27,'Equivalencia BH-BMPT'!$D$28,IF(J1441=28,'Equivalencia BH-BMPT'!$D$29,IF(J1441=29,'Equivalencia BH-BMPT'!$D$30,IF(J1441=30,'Equivalencia BH-BMPT'!$D$31,IF(J1441=31,'Equivalencia BH-BMPT'!$D$32,IF(J1441=32,'Equivalencia BH-BMPT'!$D$33,IF(J1441=33,'Equivalencia BH-BMPT'!$D$34,IF(J1441=34,'Equivalencia BH-BMPT'!$D$35,IF(J1441=35,'Equivalencia BH-BMPT'!$D$36,IF(J1441=36,'Equivalencia BH-BMPT'!$D$37,IF(J1441=37,'Equivalencia BH-BMPT'!$D$38,IF(J1441=38,'Equivalencia BH-BMPT'!#REF!,IF(J1441=39,'Equivalencia BH-BMPT'!$D$40,IF(J1441=40,'Equivalencia BH-BMPT'!$D$41,IF(J1441=41,'Equivalencia BH-BMPT'!$D$42,IF(J1441=42,'Equivalencia BH-BMPT'!$D$43,IF(J1441=43,'Equivalencia BH-BMPT'!$D$44,IF(J1441=44,'Equivalencia BH-BMPT'!$D$45,IF(J1441=45,'Equivalencia BH-BMPT'!$D$46,"No ha seleccionado un número de programa")))))))))))))))))))))))))))))))))))))))))))))</f>
        <v>No ha seleccionado un número de programa</v>
      </c>
      <c r="L1441" s="20"/>
      <c r="M1441" s="17"/>
      <c r="N1441" s="24"/>
      <c r="O1441" s="21"/>
      <c r="P1441" s="85"/>
      <c r="Q1441" s="22"/>
      <c r="R1441" s="22"/>
      <c r="S1441" s="22"/>
      <c r="T1441" s="22">
        <f t="shared" si="75"/>
        <v>0</v>
      </c>
      <c r="U1441" s="22"/>
      <c r="V1441" s="23"/>
      <c r="W1441" s="23"/>
      <c r="X1441" s="23"/>
      <c r="Y1441" s="17"/>
      <c r="Z1441" s="17"/>
      <c r="AA1441" s="39"/>
      <c r="AB1441" s="17"/>
      <c r="AC1441" s="17"/>
      <c r="AD1441" s="17"/>
      <c r="AE1441" s="17"/>
      <c r="AF1441" s="40" t="e">
        <f t="shared" si="76"/>
        <v>#DIV/0!</v>
      </c>
      <c r="AG1441" s="41"/>
      <c r="AH1441" s="41" t="b">
        <f t="shared" si="77"/>
        <v>1</v>
      </c>
    </row>
    <row r="1442" spans="1:34" ht="44.25" hidden="1" customHeight="1" thickBot="1" x14ac:dyDescent="0.3">
      <c r="A1442" s="17"/>
      <c r="B1442" s="17"/>
      <c r="C1442" s="3"/>
      <c r="D1442" s="17"/>
      <c r="E1442" s="3" t="str">
        <f>IF(D1442=1,'Tipo '!$B$2,IF(D1442=2,'Tipo '!$B$3,IF(D1442=3,'Tipo '!$B$4,IF(D1442=4,'Tipo '!$B$5,IF(D1442=5,'Tipo '!$B$6,IF(D1442=6,'Tipo '!$B$7,IF(D1442=7,'Tipo '!$B$8,IF(D1442=8,'Tipo '!$B$9,IF(D1442=9,'Tipo '!$B$10,IF(D1442=10,'Tipo '!$B$11,IF(D1442=11,'Tipo '!$B$12,IF(D1442=12,'Tipo '!$B$13,IF(D1442=13,'Tipo '!$B$14,IF(D1442=14,'Tipo '!$B$15,IF(D1442=15,'Tipo '!$B$16,IF(D1442=16,'Tipo '!$B$17,IF(D1442=17,'Tipo '!$B$18,IF(D1442=18,'Tipo '!$B$19,IF(D1442=19,'Tipo '!$B$20,IF(D1442=20,'Tipo '!$B$21,"No ha seleccionado un tipo de contrato válido"))))))))))))))))))))</f>
        <v>No ha seleccionado un tipo de contrato válido</v>
      </c>
      <c r="F1442" s="3"/>
      <c r="G1442" s="3"/>
      <c r="H1442" s="19"/>
      <c r="I1442" s="19"/>
      <c r="J1442" s="8"/>
      <c r="K1442" s="38" t="str">
        <f>IF(J1442=1,'Equivalencia BH-BMPT'!$D$2,IF(J1442=2,'Equivalencia BH-BMPT'!$D$3,IF(J1442=3,'Equivalencia BH-BMPT'!$D$4,IF(J1442=4,'Equivalencia BH-BMPT'!$D$5,IF(J1442=5,'Equivalencia BH-BMPT'!$D$6,IF(J1442=6,'Equivalencia BH-BMPT'!$D$7,IF(J1442=7,'Equivalencia BH-BMPT'!$D$8,IF(J1442=8,'Equivalencia BH-BMPT'!$D$9,IF(J1442=9,'Equivalencia BH-BMPT'!$D$10,IF(J1442=10,'Equivalencia BH-BMPT'!$D$11,IF(J1442=11,'Equivalencia BH-BMPT'!$D$12,IF(J1442=12,'Equivalencia BH-BMPT'!$D$13,IF(J1442=13,'Equivalencia BH-BMPT'!$D$14,IF(J1442=14,'Equivalencia BH-BMPT'!$D$15,IF(J1442=15,'Equivalencia BH-BMPT'!$D$16,IF(J1442=16,'Equivalencia BH-BMPT'!$D$17,IF(J1442=17,'Equivalencia BH-BMPT'!$D$18,IF(J1442=18,'Equivalencia BH-BMPT'!$D$19,IF(J1442=19,'Equivalencia BH-BMPT'!$D$20,IF(J1442=20,'Equivalencia BH-BMPT'!$D$21,IF(J1442=21,'Equivalencia BH-BMPT'!$D$22,IF(J1442=22,'Equivalencia BH-BMPT'!$D$23,IF(J1442=23,'Equivalencia BH-BMPT'!#REF!,IF(J1442=24,'Equivalencia BH-BMPT'!$D$25,IF(J1442=25,'Equivalencia BH-BMPT'!$D$26,IF(J1442=26,'Equivalencia BH-BMPT'!$D$27,IF(J1442=27,'Equivalencia BH-BMPT'!$D$28,IF(J1442=28,'Equivalencia BH-BMPT'!$D$29,IF(J1442=29,'Equivalencia BH-BMPT'!$D$30,IF(J1442=30,'Equivalencia BH-BMPT'!$D$31,IF(J1442=31,'Equivalencia BH-BMPT'!$D$32,IF(J1442=32,'Equivalencia BH-BMPT'!$D$33,IF(J1442=33,'Equivalencia BH-BMPT'!$D$34,IF(J1442=34,'Equivalencia BH-BMPT'!$D$35,IF(J1442=35,'Equivalencia BH-BMPT'!$D$36,IF(J1442=36,'Equivalencia BH-BMPT'!$D$37,IF(J1442=37,'Equivalencia BH-BMPT'!$D$38,IF(J1442=38,'Equivalencia BH-BMPT'!#REF!,IF(J1442=39,'Equivalencia BH-BMPT'!$D$40,IF(J1442=40,'Equivalencia BH-BMPT'!$D$41,IF(J1442=41,'Equivalencia BH-BMPT'!$D$42,IF(J1442=42,'Equivalencia BH-BMPT'!$D$43,IF(J1442=43,'Equivalencia BH-BMPT'!$D$44,IF(J1442=44,'Equivalencia BH-BMPT'!$D$45,IF(J1442=45,'Equivalencia BH-BMPT'!$D$46,"No ha seleccionado un número de programa")))))))))))))))))))))))))))))))))))))))))))))</f>
        <v>No ha seleccionado un número de programa</v>
      </c>
      <c r="L1442" s="20"/>
      <c r="M1442" s="17"/>
      <c r="N1442" s="24"/>
      <c r="O1442" s="21"/>
      <c r="P1442" s="85"/>
      <c r="Q1442" s="22"/>
      <c r="R1442" s="22"/>
      <c r="S1442" s="22"/>
      <c r="T1442" s="22">
        <f t="shared" si="75"/>
        <v>0</v>
      </c>
      <c r="U1442" s="22"/>
      <c r="V1442" s="23"/>
      <c r="W1442" s="23"/>
      <c r="X1442" s="23"/>
      <c r="Y1442" s="17"/>
      <c r="Z1442" s="17"/>
      <c r="AA1442" s="39"/>
      <c r="AB1442" s="17"/>
      <c r="AC1442" s="17"/>
      <c r="AD1442" s="17"/>
      <c r="AE1442" s="17"/>
      <c r="AF1442" s="40" t="e">
        <f t="shared" si="76"/>
        <v>#DIV/0!</v>
      </c>
      <c r="AG1442" s="41"/>
      <c r="AH1442" s="41" t="b">
        <f t="shared" si="77"/>
        <v>1</v>
      </c>
    </row>
    <row r="1443" spans="1:34" ht="44.25" hidden="1" customHeight="1" thickBot="1" x14ac:dyDescent="0.3">
      <c r="A1443" s="17"/>
      <c r="B1443" s="17"/>
      <c r="C1443" s="3"/>
      <c r="D1443" s="17"/>
      <c r="E1443" s="3" t="str">
        <f>IF(D1443=1,'Tipo '!$B$2,IF(D1443=2,'Tipo '!$B$3,IF(D1443=3,'Tipo '!$B$4,IF(D1443=4,'Tipo '!$B$5,IF(D1443=5,'Tipo '!$B$6,IF(D1443=6,'Tipo '!$B$7,IF(D1443=7,'Tipo '!$B$8,IF(D1443=8,'Tipo '!$B$9,IF(D1443=9,'Tipo '!$B$10,IF(D1443=10,'Tipo '!$B$11,IF(D1443=11,'Tipo '!$B$12,IF(D1443=12,'Tipo '!$B$13,IF(D1443=13,'Tipo '!$B$14,IF(D1443=14,'Tipo '!$B$15,IF(D1443=15,'Tipo '!$B$16,IF(D1443=16,'Tipo '!$B$17,IF(D1443=17,'Tipo '!$B$18,IF(D1443=18,'Tipo '!$B$19,IF(D1443=19,'Tipo '!$B$20,IF(D1443=20,'Tipo '!$B$21,"No ha seleccionado un tipo de contrato válido"))))))))))))))))))))</f>
        <v>No ha seleccionado un tipo de contrato válido</v>
      </c>
      <c r="F1443" s="3"/>
      <c r="G1443" s="3"/>
      <c r="H1443" s="19"/>
      <c r="I1443" s="19"/>
      <c r="J1443" s="8"/>
      <c r="K1443" s="38" t="str">
        <f>IF(J1443=1,'Equivalencia BH-BMPT'!$D$2,IF(J1443=2,'Equivalencia BH-BMPT'!$D$3,IF(J1443=3,'Equivalencia BH-BMPT'!$D$4,IF(J1443=4,'Equivalencia BH-BMPT'!$D$5,IF(J1443=5,'Equivalencia BH-BMPT'!$D$6,IF(J1443=6,'Equivalencia BH-BMPT'!$D$7,IF(J1443=7,'Equivalencia BH-BMPT'!$D$8,IF(J1443=8,'Equivalencia BH-BMPT'!$D$9,IF(J1443=9,'Equivalencia BH-BMPT'!$D$10,IF(J1443=10,'Equivalencia BH-BMPT'!$D$11,IF(J1443=11,'Equivalencia BH-BMPT'!$D$12,IF(J1443=12,'Equivalencia BH-BMPT'!$D$13,IF(J1443=13,'Equivalencia BH-BMPT'!$D$14,IF(J1443=14,'Equivalencia BH-BMPT'!$D$15,IF(J1443=15,'Equivalencia BH-BMPT'!$D$16,IF(J1443=16,'Equivalencia BH-BMPT'!$D$17,IF(J1443=17,'Equivalencia BH-BMPT'!$D$18,IF(J1443=18,'Equivalencia BH-BMPT'!$D$19,IF(J1443=19,'Equivalencia BH-BMPT'!$D$20,IF(J1443=20,'Equivalencia BH-BMPT'!$D$21,IF(J1443=21,'Equivalencia BH-BMPT'!$D$22,IF(J1443=22,'Equivalencia BH-BMPT'!$D$23,IF(J1443=23,'Equivalencia BH-BMPT'!#REF!,IF(J1443=24,'Equivalencia BH-BMPT'!$D$25,IF(J1443=25,'Equivalencia BH-BMPT'!$D$26,IF(J1443=26,'Equivalencia BH-BMPT'!$D$27,IF(J1443=27,'Equivalencia BH-BMPT'!$D$28,IF(J1443=28,'Equivalencia BH-BMPT'!$D$29,IF(J1443=29,'Equivalencia BH-BMPT'!$D$30,IF(J1443=30,'Equivalencia BH-BMPT'!$D$31,IF(J1443=31,'Equivalencia BH-BMPT'!$D$32,IF(J1443=32,'Equivalencia BH-BMPT'!$D$33,IF(J1443=33,'Equivalencia BH-BMPT'!$D$34,IF(J1443=34,'Equivalencia BH-BMPT'!$D$35,IF(J1443=35,'Equivalencia BH-BMPT'!$D$36,IF(J1443=36,'Equivalencia BH-BMPT'!$D$37,IF(J1443=37,'Equivalencia BH-BMPT'!$D$38,IF(J1443=38,'Equivalencia BH-BMPT'!#REF!,IF(J1443=39,'Equivalencia BH-BMPT'!$D$40,IF(J1443=40,'Equivalencia BH-BMPT'!$D$41,IF(J1443=41,'Equivalencia BH-BMPT'!$D$42,IF(J1443=42,'Equivalencia BH-BMPT'!$D$43,IF(J1443=43,'Equivalencia BH-BMPT'!$D$44,IF(J1443=44,'Equivalencia BH-BMPT'!$D$45,IF(J1443=45,'Equivalencia BH-BMPT'!$D$46,"No ha seleccionado un número de programa")))))))))))))))))))))))))))))))))))))))))))))</f>
        <v>No ha seleccionado un número de programa</v>
      </c>
      <c r="L1443" s="20"/>
      <c r="M1443" s="17"/>
      <c r="N1443" s="24"/>
      <c r="O1443" s="21"/>
      <c r="P1443" s="85"/>
      <c r="Q1443" s="22"/>
      <c r="R1443" s="22"/>
      <c r="S1443" s="22"/>
      <c r="T1443" s="22">
        <f t="shared" si="75"/>
        <v>0</v>
      </c>
      <c r="U1443" s="22"/>
      <c r="V1443" s="23"/>
      <c r="W1443" s="23"/>
      <c r="X1443" s="23"/>
      <c r="Y1443" s="17"/>
      <c r="Z1443" s="17"/>
      <c r="AA1443" s="39"/>
      <c r="AB1443" s="17"/>
      <c r="AC1443" s="17"/>
      <c r="AD1443" s="17"/>
      <c r="AE1443" s="17"/>
      <c r="AF1443" s="40" t="e">
        <f t="shared" si="76"/>
        <v>#DIV/0!</v>
      </c>
      <c r="AG1443" s="41"/>
      <c r="AH1443" s="41" t="b">
        <f t="shared" si="77"/>
        <v>1</v>
      </c>
    </row>
    <row r="1444" spans="1:34" ht="44.25" hidden="1" customHeight="1" thickBot="1" x14ac:dyDescent="0.3">
      <c r="A1444" s="17"/>
      <c r="B1444" s="17"/>
      <c r="C1444" s="3"/>
      <c r="D1444" s="17"/>
      <c r="E1444" s="3" t="str">
        <f>IF(D1444=1,'Tipo '!$B$2,IF(D1444=2,'Tipo '!$B$3,IF(D1444=3,'Tipo '!$B$4,IF(D1444=4,'Tipo '!$B$5,IF(D1444=5,'Tipo '!$B$6,IF(D1444=6,'Tipo '!$B$7,IF(D1444=7,'Tipo '!$B$8,IF(D1444=8,'Tipo '!$B$9,IF(D1444=9,'Tipo '!$B$10,IF(D1444=10,'Tipo '!$B$11,IF(D1444=11,'Tipo '!$B$12,IF(D1444=12,'Tipo '!$B$13,IF(D1444=13,'Tipo '!$B$14,IF(D1444=14,'Tipo '!$B$15,IF(D1444=15,'Tipo '!$B$16,IF(D1444=16,'Tipo '!$B$17,IF(D1444=17,'Tipo '!$B$18,IF(D1444=18,'Tipo '!$B$19,IF(D1444=19,'Tipo '!$B$20,IF(D1444=20,'Tipo '!$B$21,"No ha seleccionado un tipo de contrato válido"))))))))))))))))))))</f>
        <v>No ha seleccionado un tipo de contrato válido</v>
      </c>
      <c r="F1444" s="3"/>
      <c r="G1444" s="3"/>
      <c r="H1444" s="19"/>
      <c r="I1444" s="19"/>
      <c r="J1444" s="8"/>
      <c r="K1444" s="38" t="str">
        <f>IF(J1444=1,'Equivalencia BH-BMPT'!$D$2,IF(J1444=2,'Equivalencia BH-BMPT'!$D$3,IF(J1444=3,'Equivalencia BH-BMPT'!$D$4,IF(J1444=4,'Equivalencia BH-BMPT'!$D$5,IF(J1444=5,'Equivalencia BH-BMPT'!$D$6,IF(J1444=6,'Equivalencia BH-BMPT'!$D$7,IF(J1444=7,'Equivalencia BH-BMPT'!$D$8,IF(J1444=8,'Equivalencia BH-BMPT'!$D$9,IF(J1444=9,'Equivalencia BH-BMPT'!$D$10,IF(J1444=10,'Equivalencia BH-BMPT'!$D$11,IF(J1444=11,'Equivalencia BH-BMPT'!$D$12,IF(J1444=12,'Equivalencia BH-BMPT'!$D$13,IF(J1444=13,'Equivalencia BH-BMPT'!$D$14,IF(J1444=14,'Equivalencia BH-BMPT'!$D$15,IF(J1444=15,'Equivalencia BH-BMPT'!$D$16,IF(J1444=16,'Equivalencia BH-BMPT'!$D$17,IF(J1444=17,'Equivalencia BH-BMPT'!$D$18,IF(J1444=18,'Equivalencia BH-BMPT'!$D$19,IF(J1444=19,'Equivalencia BH-BMPT'!$D$20,IF(J1444=20,'Equivalencia BH-BMPT'!$D$21,IF(J1444=21,'Equivalencia BH-BMPT'!$D$22,IF(J1444=22,'Equivalencia BH-BMPT'!$D$23,IF(J1444=23,'Equivalencia BH-BMPT'!#REF!,IF(J1444=24,'Equivalencia BH-BMPT'!$D$25,IF(J1444=25,'Equivalencia BH-BMPT'!$D$26,IF(J1444=26,'Equivalencia BH-BMPT'!$D$27,IF(J1444=27,'Equivalencia BH-BMPT'!$D$28,IF(J1444=28,'Equivalencia BH-BMPT'!$D$29,IF(J1444=29,'Equivalencia BH-BMPT'!$D$30,IF(J1444=30,'Equivalencia BH-BMPT'!$D$31,IF(J1444=31,'Equivalencia BH-BMPT'!$D$32,IF(J1444=32,'Equivalencia BH-BMPT'!$D$33,IF(J1444=33,'Equivalencia BH-BMPT'!$D$34,IF(J1444=34,'Equivalencia BH-BMPT'!$D$35,IF(J1444=35,'Equivalencia BH-BMPT'!$D$36,IF(J1444=36,'Equivalencia BH-BMPT'!$D$37,IF(J1444=37,'Equivalencia BH-BMPT'!$D$38,IF(J1444=38,'Equivalencia BH-BMPT'!#REF!,IF(J1444=39,'Equivalencia BH-BMPT'!$D$40,IF(J1444=40,'Equivalencia BH-BMPT'!$D$41,IF(J1444=41,'Equivalencia BH-BMPT'!$D$42,IF(J1444=42,'Equivalencia BH-BMPT'!$D$43,IF(J1444=43,'Equivalencia BH-BMPT'!$D$44,IF(J1444=44,'Equivalencia BH-BMPT'!$D$45,IF(J1444=45,'Equivalencia BH-BMPT'!$D$46,"No ha seleccionado un número de programa")))))))))))))))))))))))))))))))))))))))))))))</f>
        <v>No ha seleccionado un número de programa</v>
      </c>
      <c r="L1444" s="20"/>
      <c r="M1444" s="17"/>
      <c r="N1444" s="24"/>
      <c r="O1444" s="21"/>
      <c r="P1444" s="85"/>
      <c r="Q1444" s="22"/>
      <c r="R1444" s="22"/>
      <c r="S1444" s="22"/>
      <c r="T1444" s="22">
        <f t="shared" si="75"/>
        <v>0</v>
      </c>
      <c r="U1444" s="22"/>
      <c r="V1444" s="23"/>
      <c r="W1444" s="23"/>
      <c r="X1444" s="23"/>
      <c r="Y1444" s="17"/>
      <c r="Z1444" s="17"/>
      <c r="AA1444" s="39"/>
      <c r="AB1444" s="17"/>
      <c r="AC1444" s="17"/>
      <c r="AD1444" s="17"/>
      <c r="AE1444" s="17"/>
      <c r="AF1444" s="40" t="e">
        <f t="shared" si="76"/>
        <v>#DIV/0!</v>
      </c>
      <c r="AG1444" s="41"/>
      <c r="AH1444" s="41" t="b">
        <f t="shared" si="77"/>
        <v>1</v>
      </c>
    </row>
    <row r="1445" spans="1:34" ht="44.25" hidden="1" customHeight="1" thickBot="1" x14ac:dyDescent="0.3">
      <c r="A1445" s="17"/>
      <c r="B1445" s="17"/>
      <c r="C1445" s="3"/>
      <c r="D1445" s="17"/>
      <c r="E1445" s="3" t="str">
        <f>IF(D1445=1,'Tipo '!$B$2,IF(D1445=2,'Tipo '!$B$3,IF(D1445=3,'Tipo '!$B$4,IF(D1445=4,'Tipo '!$B$5,IF(D1445=5,'Tipo '!$B$6,IF(D1445=6,'Tipo '!$B$7,IF(D1445=7,'Tipo '!$B$8,IF(D1445=8,'Tipo '!$B$9,IF(D1445=9,'Tipo '!$B$10,IF(D1445=10,'Tipo '!$B$11,IF(D1445=11,'Tipo '!$B$12,IF(D1445=12,'Tipo '!$B$13,IF(D1445=13,'Tipo '!$B$14,IF(D1445=14,'Tipo '!$B$15,IF(D1445=15,'Tipo '!$B$16,IF(D1445=16,'Tipo '!$B$17,IF(D1445=17,'Tipo '!$B$18,IF(D1445=18,'Tipo '!$B$19,IF(D1445=19,'Tipo '!$B$20,IF(D1445=20,'Tipo '!$B$21,"No ha seleccionado un tipo de contrato válido"))))))))))))))))))))</f>
        <v>No ha seleccionado un tipo de contrato válido</v>
      </c>
      <c r="F1445" s="3"/>
      <c r="G1445" s="3"/>
      <c r="H1445" s="19"/>
      <c r="I1445" s="19"/>
      <c r="J1445" s="8"/>
      <c r="K1445" s="38" t="str">
        <f>IF(J1445=1,'Equivalencia BH-BMPT'!$D$2,IF(J1445=2,'Equivalencia BH-BMPT'!$D$3,IF(J1445=3,'Equivalencia BH-BMPT'!$D$4,IF(J1445=4,'Equivalencia BH-BMPT'!$D$5,IF(J1445=5,'Equivalencia BH-BMPT'!$D$6,IF(J1445=6,'Equivalencia BH-BMPT'!$D$7,IF(J1445=7,'Equivalencia BH-BMPT'!$D$8,IF(J1445=8,'Equivalencia BH-BMPT'!$D$9,IF(J1445=9,'Equivalencia BH-BMPT'!$D$10,IF(J1445=10,'Equivalencia BH-BMPT'!$D$11,IF(J1445=11,'Equivalencia BH-BMPT'!$D$12,IF(J1445=12,'Equivalencia BH-BMPT'!$D$13,IF(J1445=13,'Equivalencia BH-BMPT'!$D$14,IF(J1445=14,'Equivalencia BH-BMPT'!$D$15,IF(J1445=15,'Equivalencia BH-BMPT'!$D$16,IF(J1445=16,'Equivalencia BH-BMPT'!$D$17,IF(J1445=17,'Equivalencia BH-BMPT'!$D$18,IF(J1445=18,'Equivalencia BH-BMPT'!$D$19,IF(J1445=19,'Equivalencia BH-BMPT'!$D$20,IF(J1445=20,'Equivalencia BH-BMPT'!$D$21,IF(J1445=21,'Equivalencia BH-BMPT'!$D$22,IF(J1445=22,'Equivalencia BH-BMPT'!$D$23,IF(J1445=23,'Equivalencia BH-BMPT'!#REF!,IF(J1445=24,'Equivalencia BH-BMPT'!$D$25,IF(J1445=25,'Equivalencia BH-BMPT'!$D$26,IF(J1445=26,'Equivalencia BH-BMPT'!$D$27,IF(J1445=27,'Equivalencia BH-BMPT'!$D$28,IF(J1445=28,'Equivalencia BH-BMPT'!$D$29,IF(J1445=29,'Equivalencia BH-BMPT'!$D$30,IF(J1445=30,'Equivalencia BH-BMPT'!$D$31,IF(J1445=31,'Equivalencia BH-BMPT'!$D$32,IF(J1445=32,'Equivalencia BH-BMPT'!$D$33,IF(J1445=33,'Equivalencia BH-BMPT'!$D$34,IF(J1445=34,'Equivalencia BH-BMPT'!$D$35,IF(J1445=35,'Equivalencia BH-BMPT'!$D$36,IF(J1445=36,'Equivalencia BH-BMPT'!$D$37,IF(J1445=37,'Equivalencia BH-BMPT'!$D$38,IF(J1445=38,'Equivalencia BH-BMPT'!#REF!,IF(J1445=39,'Equivalencia BH-BMPT'!$D$40,IF(J1445=40,'Equivalencia BH-BMPT'!$D$41,IF(J1445=41,'Equivalencia BH-BMPT'!$D$42,IF(J1445=42,'Equivalencia BH-BMPT'!$D$43,IF(J1445=43,'Equivalencia BH-BMPT'!$D$44,IF(J1445=44,'Equivalencia BH-BMPT'!$D$45,IF(J1445=45,'Equivalencia BH-BMPT'!$D$46,"No ha seleccionado un número de programa")))))))))))))))))))))))))))))))))))))))))))))</f>
        <v>No ha seleccionado un número de programa</v>
      </c>
      <c r="L1445" s="20"/>
      <c r="M1445" s="17"/>
      <c r="N1445" s="24"/>
      <c r="O1445" s="21"/>
      <c r="P1445" s="85"/>
      <c r="Q1445" s="22"/>
      <c r="R1445" s="22"/>
      <c r="S1445" s="22"/>
      <c r="T1445" s="22">
        <f t="shared" si="75"/>
        <v>0</v>
      </c>
      <c r="U1445" s="22"/>
      <c r="V1445" s="23"/>
      <c r="W1445" s="23"/>
      <c r="X1445" s="23"/>
      <c r="Y1445" s="17"/>
      <c r="Z1445" s="17"/>
      <c r="AA1445" s="39"/>
      <c r="AB1445" s="17"/>
      <c r="AC1445" s="17"/>
      <c r="AD1445" s="17"/>
      <c r="AE1445" s="17"/>
      <c r="AF1445" s="40" t="e">
        <f t="shared" si="76"/>
        <v>#DIV/0!</v>
      </c>
      <c r="AG1445" s="41"/>
      <c r="AH1445" s="41" t="b">
        <f t="shared" si="77"/>
        <v>1</v>
      </c>
    </row>
    <row r="1446" spans="1:34" ht="44.25" hidden="1" customHeight="1" thickBot="1" x14ac:dyDescent="0.3">
      <c r="A1446" s="17"/>
      <c r="B1446" s="17"/>
      <c r="C1446" s="3"/>
      <c r="D1446" s="17"/>
      <c r="E1446" s="3" t="str">
        <f>IF(D1446=1,'Tipo '!$B$2,IF(D1446=2,'Tipo '!$B$3,IF(D1446=3,'Tipo '!$B$4,IF(D1446=4,'Tipo '!$B$5,IF(D1446=5,'Tipo '!$B$6,IF(D1446=6,'Tipo '!$B$7,IF(D1446=7,'Tipo '!$B$8,IF(D1446=8,'Tipo '!$B$9,IF(D1446=9,'Tipo '!$B$10,IF(D1446=10,'Tipo '!$B$11,IF(D1446=11,'Tipo '!$B$12,IF(D1446=12,'Tipo '!$B$13,IF(D1446=13,'Tipo '!$B$14,IF(D1446=14,'Tipo '!$B$15,IF(D1446=15,'Tipo '!$B$16,IF(D1446=16,'Tipo '!$B$17,IF(D1446=17,'Tipo '!$B$18,IF(D1446=18,'Tipo '!$B$19,IF(D1446=19,'Tipo '!$B$20,IF(D1446=20,'Tipo '!$B$21,"No ha seleccionado un tipo de contrato válido"))))))))))))))))))))</f>
        <v>No ha seleccionado un tipo de contrato válido</v>
      </c>
      <c r="F1446" s="3"/>
      <c r="G1446" s="3"/>
      <c r="H1446" s="19"/>
      <c r="I1446" s="19"/>
      <c r="J1446" s="8"/>
      <c r="K1446" s="38" t="str">
        <f>IF(J1446=1,'Equivalencia BH-BMPT'!$D$2,IF(J1446=2,'Equivalencia BH-BMPT'!$D$3,IF(J1446=3,'Equivalencia BH-BMPT'!$D$4,IF(J1446=4,'Equivalencia BH-BMPT'!$D$5,IF(J1446=5,'Equivalencia BH-BMPT'!$D$6,IF(J1446=6,'Equivalencia BH-BMPT'!$D$7,IF(J1446=7,'Equivalencia BH-BMPT'!$D$8,IF(J1446=8,'Equivalencia BH-BMPT'!$D$9,IF(J1446=9,'Equivalencia BH-BMPT'!$D$10,IF(J1446=10,'Equivalencia BH-BMPT'!$D$11,IF(J1446=11,'Equivalencia BH-BMPT'!$D$12,IF(J1446=12,'Equivalencia BH-BMPT'!$D$13,IF(J1446=13,'Equivalencia BH-BMPT'!$D$14,IF(J1446=14,'Equivalencia BH-BMPT'!$D$15,IF(J1446=15,'Equivalencia BH-BMPT'!$D$16,IF(J1446=16,'Equivalencia BH-BMPT'!$D$17,IF(J1446=17,'Equivalencia BH-BMPT'!$D$18,IF(J1446=18,'Equivalencia BH-BMPT'!$D$19,IF(J1446=19,'Equivalencia BH-BMPT'!$D$20,IF(J1446=20,'Equivalencia BH-BMPT'!$D$21,IF(J1446=21,'Equivalencia BH-BMPT'!$D$22,IF(J1446=22,'Equivalencia BH-BMPT'!$D$23,IF(J1446=23,'Equivalencia BH-BMPT'!#REF!,IF(J1446=24,'Equivalencia BH-BMPT'!$D$25,IF(J1446=25,'Equivalencia BH-BMPT'!$D$26,IF(J1446=26,'Equivalencia BH-BMPT'!$D$27,IF(J1446=27,'Equivalencia BH-BMPT'!$D$28,IF(J1446=28,'Equivalencia BH-BMPT'!$D$29,IF(J1446=29,'Equivalencia BH-BMPT'!$D$30,IF(J1446=30,'Equivalencia BH-BMPT'!$D$31,IF(J1446=31,'Equivalencia BH-BMPT'!$D$32,IF(J1446=32,'Equivalencia BH-BMPT'!$D$33,IF(J1446=33,'Equivalencia BH-BMPT'!$D$34,IF(J1446=34,'Equivalencia BH-BMPT'!$D$35,IF(J1446=35,'Equivalencia BH-BMPT'!$D$36,IF(J1446=36,'Equivalencia BH-BMPT'!$D$37,IF(J1446=37,'Equivalencia BH-BMPT'!$D$38,IF(J1446=38,'Equivalencia BH-BMPT'!#REF!,IF(J1446=39,'Equivalencia BH-BMPT'!$D$40,IF(J1446=40,'Equivalencia BH-BMPT'!$D$41,IF(J1446=41,'Equivalencia BH-BMPT'!$D$42,IF(J1446=42,'Equivalencia BH-BMPT'!$D$43,IF(J1446=43,'Equivalencia BH-BMPT'!$D$44,IF(J1446=44,'Equivalencia BH-BMPT'!$D$45,IF(J1446=45,'Equivalencia BH-BMPT'!$D$46,"No ha seleccionado un número de programa")))))))))))))))))))))))))))))))))))))))))))))</f>
        <v>No ha seleccionado un número de programa</v>
      </c>
      <c r="L1446" s="20"/>
      <c r="M1446" s="17"/>
      <c r="N1446" s="24"/>
      <c r="O1446" s="21"/>
      <c r="P1446" s="85"/>
      <c r="Q1446" s="22"/>
      <c r="R1446" s="22"/>
      <c r="S1446" s="22"/>
      <c r="T1446" s="22">
        <f t="shared" si="75"/>
        <v>0</v>
      </c>
      <c r="U1446" s="22"/>
      <c r="V1446" s="23"/>
      <c r="W1446" s="23"/>
      <c r="X1446" s="23"/>
      <c r="Y1446" s="17"/>
      <c r="Z1446" s="17"/>
      <c r="AA1446" s="39"/>
      <c r="AB1446" s="17"/>
      <c r="AC1446" s="17"/>
      <c r="AD1446" s="17"/>
      <c r="AE1446" s="17"/>
      <c r="AF1446" s="40" t="e">
        <f t="shared" si="76"/>
        <v>#DIV/0!</v>
      </c>
      <c r="AG1446" s="41"/>
      <c r="AH1446" s="41" t="b">
        <f t="shared" si="77"/>
        <v>1</v>
      </c>
    </row>
    <row r="1447" spans="1:34" ht="44.25" hidden="1" customHeight="1" thickBot="1" x14ac:dyDescent="0.3">
      <c r="A1447" s="17"/>
      <c r="B1447" s="17"/>
      <c r="C1447" s="3"/>
      <c r="D1447" s="17"/>
      <c r="E1447" s="3" t="str">
        <f>IF(D1447=1,'Tipo '!$B$2,IF(D1447=2,'Tipo '!$B$3,IF(D1447=3,'Tipo '!$B$4,IF(D1447=4,'Tipo '!$B$5,IF(D1447=5,'Tipo '!$B$6,IF(D1447=6,'Tipo '!$B$7,IF(D1447=7,'Tipo '!$B$8,IF(D1447=8,'Tipo '!$B$9,IF(D1447=9,'Tipo '!$B$10,IF(D1447=10,'Tipo '!$B$11,IF(D1447=11,'Tipo '!$B$12,IF(D1447=12,'Tipo '!$B$13,IF(D1447=13,'Tipo '!$B$14,IF(D1447=14,'Tipo '!$B$15,IF(D1447=15,'Tipo '!$B$16,IF(D1447=16,'Tipo '!$B$17,IF(D1447=17,'Tipo '!$B$18,IF(D1447=18,'Tipo '!$B$19,IF(D1447=19,'Tipo '!$B$20,IF(D1447=20,'Tipo '!$B$21,"No ha seleccionado un tipo de contrato válido"))))))))))))))))))))</f>
        <v>No ha seleccionado un tipo de contrato válido</v>
      </c>
      <c r="F1447" s="3"/>
      <c r="G1447" s="3"/>
      <c r="H1447" s="19"/>
      <c r="I1447" s="19"/>
      <c r="J1447" s="8"/>
      <c r="K1447" s="38" t="str">
        <f>IF(J1447=1,'Equivalencia BH-BMPT'!$D$2,IF(J1447=2,'Equivalencia BH-BMPT'!$D$3,IF(J1447=3,'Equivalencia BH-BMPT'!$D$4,IF(J1447=4,'Equivalencia BH-BMPT'!$D$5,IF(J1447=5,'Equivalencia BH-BMPT'!$D$6,IF(J1447=6,'Equivalencia BH-BMPT'!$D$7,IF(J1447=7,'Equivalencia BH-BMPT'!$D$8,IF(J1447=8,'Equivalencia BH-BMPT'!$D$9,IF(J1447=9,'Equivalencia BH-BMPT'!$D$10,IF(J1447=10,'Equivalencia BH-BMPT'!$D$11,IF(J1447=11,'Equivalencia BH-BMPT'!$D$12,IF(J1447=12,'Equivalencia BH-BMPT'!$D$13,IF(J1447=13,'Equivalencia BH-BMPT'!$D$14,IF(J1447=14,'Equivalencia BH-BMPT'!$D$15,IF(J1447=15,'Equivalencia BH-BMPT'!$D$16,IF(J1447=16,'Equivalencia BH-BMPT'!$D$17,IF(J1447=17,'Equivalencia BH-BMPT'!$D$18,IF(J1447=18,'Equivalencia BH-BMPT'!$D$19,IF(J1447=19,'Equivalencia BH-BMPT'!$D$20,IF(J1447=20,'Equivalencia BH-BMPT'!$D$21,IF(J1447=21,'Equivalencia BH-BMPT'!$D$22,IF(J1447=22,'Equivalencia BH-BMPT'!$D$23,IF(J1447=23,'Equivalencia BH-BMPT'!#REF!,IF(J1447=24,'Equivalencia BH-BMPT'!$D$25,IF(J1447=25,'Equivalencia BH-BMPT'!$D$26,IF(J1447=26,'Equivalencia BH-BMPT'!$D$27,IF(J1447=27,'Equivalencia BH-BMPT'!$D$28,IF(J1447=28,'Equivalencia BH-BMPT'!$D$29,IF(J1447=29,'Equivalencia BH-BMPT'!$D$30,IF(J1447=30,'Equivalencia BH-BMPT'!$D$31,IF(J1447=31,'Equivalencia BH-BMPT'!$D$32,IF(J1447=32,'Equivalencia BH-BMPT'!$D$33,IF(J1447=33,'Equivalencia BH-BMPT'!$D$34,IF(J1447=34,'Equivalencia BH-BMPT'!$D$35,IF(J1447=35,'Equivalencia BH-BMPT'!$D$36,IF(J1447=36,'Equivalencia BH-BMPT'!$D$37,IF(J1447=37,'Equivalencia BH-BMPT'!$D$38,IF(J1447=38,'Equivalencia BH-BMPT'!#REF!,IF(J1447=39,'Equivalencia BH-BMPT'!$D$40,IF(J1447=40,'Equivalencia BH-BMPT'!$D$41,IF(J1447=41,'Equivalencia BH-BMPT'!$D$42,IF(J1447=42,'Equivalencia BH-BMPT'!$D$43,IF(J1447=43,'Equivalencia BH-BMPT'!$D$44,IF(J1447=44,'Equivalencia BH-BMPT'!$D$45,IF(J1447=45,'Equivalencia BH-BMPT'!$D$46,"No ha seleccionado un número de programa")))))))))))))))))))))))))))))))))))))))))))))</f>
        <v>No ha seleccionado un número de programa</v>
      </c>
      <c r="L1447" s="20"/>
      <c r="M1447" s="17"/>
      <c r="N1447" s="24"/>
      <c r="O1447" s="21"/>
      <c r="P1447" s="85"/>
      <c r="Q1447" s="22"/>
      <c r="R1447" s="22"/>
      <c r="S1447" s="22"/>
      <c r="T1447" s="22">
        <f t="shared" si="75"/>
        <v>0</v>
      </c>
      <c r="U1447" s="22"/>
      <c r="V1447" s="23"/>
      <c r="W1447" s="23"/>
      <c r="X1447" s="23"/>
      <c r="Y1447" s="17"/>
      <c r="Z1447" s="17"/>
      <c r="AA1447" s="39"/>
      <c r="AB1447" s="17"/>
      <c r="AC1447" s="17"/>
      <c r="AD1447" s="17"/>
      <c r="AE1447" s="17"/>
      <c r="AF1447" s="40" t="e">
        <f t="shared" si="76"/>
        <v>#DIV/0!</v>
      </c>
      <c r="AG1447" s="41"/>
      <c r="AH1447" s="41" t="b">
        <f t="shared" si="77"/>
        <v>1</v>
      </c>
    </row>
    <row r="1448" spans="1:34" ht="44.25" hidden="1" customHeight="1" thickBot="1" x14ac:dyDescent="0.3">
      <c r="A1448" s="17"/>
      <c r="B1448" s="17"/>
      <c r="C1448" s="3"/>
      <c r="D1448" s="17"/>
      <c r="E1448" s="3" t="str">
        <f>IF(D1448=1,'Tipo '!$B$2,IF(D1448=2,'Tipo '!$B$3,IF(D1448=3,'Tipo '!$B$4,IF(D1448=4,'Tipo '!$B$5,IF(D1448=5,'Tipo '!$B$6,IF(D1448=6,'Tipo '!$B$7,IF(D1448=7,'Tipo '!$B$8,IF(D1448=8,'Tipo '!$B$9,IF(D1448=9,'Tipo '!$B$10,IF(D1448=10,'Tipo '!$B$11,IF(D1448=11,'Tipo '!$B$12,IF(D1448=12,'Tipo '!$B$13,IF(D1448=13,'Tipo '!$B$14,IF(D1448=14,'Tipo '!$B$15,IF(D1448=15,'Tipo '!$B$16,IF(D1448=16,'Tipo '!$B$17,IF(D1448=17,'Tipo '!$B$18,IF(D1448=18,'Tipo '!$B$19,IF(D1448=19,'Tipo '!$B$20,IF(D1448=20,'Tipo '!$B$21,"No ha seleccionado un tipo de contrato válido"))))))))))))))))))))</f>
        <v>No ha seleccionado un tipo de contrato válido</v>
      </c>
      <c r="F1448" s="3"/>
      <c r="G1448" s="3"/>
      <c r="H1448" s="19"/>
      <c r="I1448" s="19"/>
      <c r="J1448" s="8"/>
      <c r="K1448" s="38" t="str">
        <f>IF(J1448=1,'Equivalencia BH-BMPT'!$D$2,IF(J1448=2,'Equivalencia BH-BMPT'!$D$3,IF(J1448=3,'Equivalencia BH-BMPT'!$D$4,IF(J1448=4,'Equivalencia BH-BMPT'!$D$5,IF(J1448=5,'Equivalencia BH-BMPT'!$D$6,IF(J1448=6,'Equivalencia BH-BMPT'!$D$7,IF(J1448=7,'Equivalencia BH-BMPT'!$D$8,IF(J1448=8,'Equivalencia BH-BMPT'!$D$9,IF(J1448=9,'Equivalencia BH-BMPT'!$D$10,IF(J1448=10,'Equivalencia BH-BMPT'!$D$11,IF(J1448=11,'Equivalencia BH-BMPT'!$D$12,IF(J1448=12,'Equivalencia BH-BMPT'!$D$13,IF(J1448=13,'Equivalencia BH-BMPT'!$D$14,IF(J1448=14,'Equivalencia BH-BMPT'!$D$15,IF(J1448=15,'Equivalencia BH-BMPT'!$D$16,IF(J1448=16,'Equivalencia BH-BMPT'!$D$17,IF(J1448=17,'Equivalencia BH-BMPT'!$D$18,IF(J1448=18,'Equivalencia BH-BMPT'!$D$19,IF(J1448=19,'Equivalencia BH-BMPT'!$D$20,IF(J1448=20,'Equivalencia BH-BMPT'!$D$21,IF(J1448=21,'Equivalencia BH-BMPT'!$D$22,IF(J1448=22,'Equivalencia BH-BMPT'!$D$23,IF(J1448=23,'Equivalencia BH-BMPT'!#REF!,IF(J1448=24,'Equivalencia BH-BMPT'!$D$25,IF(J1448=25,'Equivalencia BH-BMPT'!$D$26,IF(J1448=26,'Equivalencia BH-BMPT'!$D$27,IF(J1448=27,'Equivalencia BH-BMPT'!$D$28,IF(J1448=28,'Equivalencia BH-BMPT'!$D$29,IF(J1448=29,'Equivalencia BH-BMPT'!$D$30,IF(J1448=30,'Equivalencia BH-BMPT'!$D$31,IF(J1448=31,'Equivalencia BH-BMPT'!$D$32,IF(J1448=32,'Equivalencia BH-BMPT'!$D$33,IF(J1448=33,'Equivalencia BH-BMPT'!$D$34,IF(J1448=34,'Equivalencia BH-BMPT'!$D$35,IF(J1448=35,'Equivalencia BH-BMPT'!$D$36,IF(J1448=36,'Equivalencia BH-BMPT'!$D$37,IF(J1448=37,'Equivalencia BH-BMPT'!$D$38,IF(J1448=38,'Equivalencia BH-BMPT'!#REF!,IF(J1448=39,'Equivalencia BH-BMPT'!$D$40,IF(J1448=40,'Equivalencia BH-BMPT'!$D$41,IF(J1448=41,'Equivalencia BH-BMPT'!$D$42,IF(J1448=42,'Equivalencia BH-BMPT'!$D$43,IF(J1448=43,'Equivalencia BH-BMPT'!$D$44,IF(J1448=44,'Equivalencia BH-BMPT'!$D$45,IF(J1448=45,'Equivalencia BH-BMPT'!$D$46,"No ha seleccionado un número de programa")))))))))))))))))))))))))))))))))))))))))))))</f>
        <v>No ha seleccionado un número de programa</v>
      </c>
      <c r="L1448" s="20"/>
      <c r="M1448" s="17"/>
      <c r="N1448" s="24"/>
      <c r="O1448" s="21"/>
      <c r="P1448" s="85"/>
      <c r="Q1448" s="22"/>
      <c r="R1448" s="22"/>
      <c r="S1448" s="22"/>
      <c r="T1448" s="22">
        <f t="shared" si="75"/>
        <v>0</v>
      </c>
      <c r="U1448" s="22"/>
      <c r="V1448" s="23"/>
      <c r="W1448" s="23"/>
      <c r="X1448" s="23"/>
      <c r="Y1448" s="17"/>
      <c r="Z1448" s="17"/>
      <c r="AA1448" s="39"/>
      <c r="AB1448" s="17"/>
      <c r="AC1448" s="17"/>
      <c r="AD1448" s="17"/>
      <c r="AE1448" s="17"/>
      <c r="AF1448" s="40" t="e">
        <f t="shared" si="76"/>
        <v>#DIV/0!</v>
      </c>
      <c r="AG1448" s="41"/>
      <c r="AH1448" s="41" t="b">
        <f t="shared" si="77"/>
        <v>1</v>
      </c>
    </row>
    <row r="1449" spans="1:34" ht="44.25" hidden="1" customHeight="1" thickBot="1" x14ac:dyDescent="0.3">
      <c r="A1449" s="17"/>
      <c r="B1449" s="17"/>
      <c r="C1449" s="3"/>
      <c r="D1449" s="17"/>
      <c r="E1449" s="3" t="str">
        <f>IF(D1449=1,'Tipo '!$B$2,IF(D1449=2,'Tipo '!$B$3,IF(D1449=3,'Tipo '!$B$4,IF(D1449=4,'Tipo '!$B$5,IF(D1449=5,'Tipo '!$B$6,IF(D1449=6,'Tipo '!$B$7,IF(D1449=7,'Tipo '!$B$8,IF(D1449=8,'Tipo '!$B$9,IF(D1449=9,'Tipo '!$B$10,IF(D1449=10,'Tipo '!$B$11,IF(D1449=11,'Tipo '!$B$12,IF(D1449=12,'Tipo '!$B$13,IF(D1449=13,'Tipo '!$B$14,IF(D1449=14,'Tipo '!$B$15,IF(D1449=15,'Tipo '!$B$16,IF(D1449=16,'Tipo '!$B$17,IF(D1449=17,'Tipo '!$B$18,IF(D1449=18,'Tipo '!$B$19,IF(D1449=19,'Tipo '!$B$20,IF(D1449=20,'Tipo '!$B$21,"No ha seleccionado un tipo de contrato válido"))))))))))))))))))))</f>
        <v>No ha seleccionado un tipo de contrato válido</v>
      </c>
      <c r="F1449" s="3"/>
      <c r="G1449" s="3"/>
      <c r="H1449" s="19"/>
      <c r="I1449" s="19"/>
      <c r="J1449" s="8"/>
      <c r="K1449" s="38" t="str">
        <f>IF(J1449=1,'Equivalencia BH-BMPT'!$D$2,IF(J1449=2,'Equivalencia BH-BMPT'!$D$3,IF(J1449=3,'Equivalencia BH-BMPT'!$D$4,IF(J1449=4,'Equivalencia BH-BMPT'!$D$5,IF(J1449=5,'Equivalencia BH-BMPT'!$D$6,IF(J1449=6,'Equivalencia BH-BMPT'!$D$7,IF(J1449=7,'Equivalencia BH-BMPT'!$D$8,IF(J1449=8,'Equivalencia BH-BMPT'!$D$9,IF(J1449=9,'Equivalencia BH-BMPT'!$D$10,IF(J1449=10,'Equivalencia BH-BMPT'!$D$11,IF(J1449=11,'Equivalencia BH-BMPT'!$D$12,IF(J1449=12,'Equivalencia BH-BMPT'!$D$13,IF(J1449=13,'Equivalencia BH-BMPT'!$D$14,IF(J1449=14,'Equivalencia BH-BMPT'!$D$15,IF(J1449=15,'Equivalencia BH-BMPT'!$D$16,IF(J1449=16,'Equivalencia BH-BMPT'!$D$17,IF(J1449=17,'Equivalencia BH-BMPT'!$D$18,IF(J1449=18,'Equivalencia BH-BMPT'!$D$19,IF(J1449=19,'Equivalencia BH-BMPT'!$D$20,IF(J1449=20,'Equivalencia BH-BMPT'!$D$21,IF(J1449=21,'Equivalencia BH-BMPT'!$D$22,IF(J1449=22,'Equivalencia BH-BMPT'!$D$23,IF(J1449=23,'Equivalencia BH-BMPT'!#REF!,IF(J1449=24,'Equivalencia BH-BMPT'!$D$25,IF(J1449=25,'Equivalencia BH-BMPT'!$D$26,IF(J1449=26,'Equivalencia BH-BMPT'!$D$27,IF(J1449=27,'Equivalencia BH-BMPT'!$D$28,IF(J1449=28,'Equivalencia BH-BMPT'!$D$29,IF(J1449=29,'Equivalencia BH-BMPT'!$D$30,IF(J1449=30,'Equivalencia BH-BMPT'!$D$31,IF(J1449=31,'Equivalencia BH-BMPT'!$D$32,IF(J1449=32,'Equivalencia BH-BMPT'!$D$33,IF(J1449=33,'Equivalencia BH-BMPT'!$D$34,IF(J1449=34,'Equivalencia BH-BMPT'!$D$35,IF(J1449=35,'Equivalencia BH-BMPT'!$D$36,IF(J1449=36,'Equivalencia BH-BMPT'!$D$37,IF(J1449=37,'Equivalencia BH-BMPT'!$D$38,IF(J1449=38,'Equivalencia BH-BMPT'!#REF!,IF(J1449=39,'Equivalencia BH-BMPT'!$D$40,IF(J1449=40,'Equivalencia BH-BMPT'!$D$41,IF(J1449=41,'Equivalencia BH-BMPT'!$D$42,IF(J1449=42,'Equivalencia BH-BMPT'!$D$43,IF(J1449=43,'Equivalencia BH-BMPT'!$D$44,IF(J1449=44,'Equivalencia BH-BMPT'!$D$45,IF(J1449=45,'Equivalencia BH-BMPT'!$D$46,"No ha seleccionado un número de programa")))))))))))))))))))))))))))))))))))))))))))))</f>
        <v>No ha seleccionado un número de programa</v>
      </c>
      <c r="L1449" s="20"/>
      <c r="M1449" s="17"/>
      <c r="N1449" s="24"/>
      <c r="O1449" s="21"/>
      <c r="P1449" s="85"/>
      <c r="Q1449" s="22"/>
      <c r="R1449" s="22"/>
      <c r="S1449" s="22"/>
      <c r="T1449" s="22">
        <f t="shared" si="75"/>
        <v>0</v>
      </c>
      <c r="U1449" s="22"/>
      <c r="V1449" s="23"/>
      <c r="W1449" s="23"/>
      <c r="X1449" s="23"/>
      <c r="Y1449" s="17"/>
      <c r="Z1449" s="17"/>
      <c r="AA1449" s="39"/>
      <c r="AB1449" s="17"/>
      <c r="AC1449" s="17"/>
      <c r="AD1449" s="17"/>
      <c r="AE1449" s="17"/>
      <c r="AF1449" s="40" t="e">
        <f t="shared" si="76"/>
        <v>#DIV/0!</v>
      </c>
      <c r="AG1449" s="41"/>
      <c r="AH1449" s="41" t="b">
        <f t="shared" si="77"/>
        <v>1</v>
      </c>
    </row>
    <row r="1450" spans="1:34" ht="44.25" hidden="1" customHeight="1" thickBot="1" x14ac:dyDescent="0.3">
      <c r="A1450" s="17"/>
      <c r="B1450" s="17"/>
      <c r="C1450" s="3"/>
      <c r="D1450" s="17"/>
      <c r="E1450" s="3" t="str">
        <f>IF(D1450=1,'Tipo '!$B$2,IF(D1450=2,'Tipo '!$B$3,IF(D1450=3,'Tipo '!$B$4,IF(D1450=4,'Tipo '!$B$5,IF(D1450=5,'Tipo '!$B$6,IF(D1450=6,'Tipo '!$B$7,IF(D1450=7,'Tipo '!$B$8,IF(D1450=8,'Tipo '!$B$9,IF(D1450=9,'Tipo '!$B$10,IF(D1450=10,'Tipo '!$B$11,IF(D1450=11,'Tipo '!$B$12,IF(D1450=12,'Tipo '!$B$13,IF(D1450=13,'Tipo '!$B$14,IF(D1450=14,'Tipo '!$B$15,IF(D1450=15,'Tipo '!$B$16,IF(D1450=16,'Tipo '!$B$17,IF(D1450=17,'Tipo '!$B$18,IF(D1450=18,'Tipo '!$B$19,IF(D1450=19,'Tipo '!$B$20,IF(D1450=20,'Tipo '!$B$21,"No ha seleccionado un tipo de contrato válido"))))))))))))))))))))</f>
        <v>No ha seleccionado un tipo de contrato válido</v>
      </c>
      <c r="F1450" s="3"/>
      <c r="G1450" s="3"/>
      <c r="H1450" s="19"/>
      <c r="I1450" s="19"/>
      <c r="J1450" s="8"/>
      <c r="K1450" s="38" t="str">
        <f>IF(J1450=1,'Equivalencia BH-BMPT'!$D$2,IF(J1450=2,'Equivalencia BH-BMPT'!$D$3,IF(J1450=3,'Equivalencia BH-BMPT'!$D$4,IF(J1450=4,'Equivalencia BH-BMPT'!$D$5,IF(J1450=5,'Equivalencia BH-BMPT'!$D$6,IF(J1450=6,'Equivalencia BH-BMPT'!$D$7,IF(J1450=7,'Equivalencia BH-BMPT'!$D$8,IF(J1450=8,'Equivalencia BH-BMPT'!$D$9,IF(J1450=9,'Equivalencia BH-BMPT'!$D$10,IF(J1450=10,'Equivalencia BH-BMPT'!$D$11,IF(J1450=11,'Equivalencia BH-BMPT'!$D$12,IF(J1450=12,'Equivalencia BH-BMPT'!$D$13,IF(J1450=13,'Equivalencia BH-BMPT'!$D$14,IF(J1450=14,'Equivalencia BH-BMPT'!$D$15,IF(J1450=15,'Equivalencia BH-BMPT'!$D$16,IF(J1450=16,'Equivalencia BH-BMPT'!$D$17,IF(J1450=17,'Equivalencia BH-BMPT'!$D$18,IF(J1450=18,'Equivalencia BH-BMPT'!$D$19,IF(J1450=19,'Equivalencia BH-BMPT'!$D$20,IF(J1450=20,'Equivalencia BH-BMPT'!$D$21,IF(J1450=21,'Equivalencia BH-BMPT'!$D$22,IF(J1450=22,'Equivalencia BH-BMPT'!$D$23,IF(J1450=23,'Equivalencia BH-BMPT'!#REF!,IF(J1450=24,'Equivalencia BH-BMPT'!$D$25,IF(J1450=25,'Equivalencia BH-BMPT'!$D$26,IF(J1450=26,'Equivalencia BH-BMPT'!$D$27,IF(J1450=27,'Equivalencia BH-BMPT'!$D$28,IF(J1450=28,'Equivalencia BH-BMPT'!$D$29,IF(J1450=29,'Equivalencia BH-BMPT'!$D$30,IF(J1450=30,'Equivalencia BH-BMPT'!$D$31,IF(J1450=31,'Equivalencia BH-BMPT'!$D$32,IF(J1450=32,'Equivalencia BH-BMPT'!$D$33,IF(J1450=33,'Equivalencia BH-BMPT'!$D$34,IF(J1450=34,'Equivalencia BH-BMPT'!$D$35,IF(J1450=35,'Equivalencia BH-BMPT'!$D$36,IF(J1450=36,'Equivalencia BH-BMPT'!$D$37,IF(J1450=37,'Equivalencia BH-BMPT'!$D$38,IF(J1450=38,'Equivalencia BH-BMPT'!#REF!,IF(J1450=39,'Equivalencia BH-BMPT'!$D$40,IF(J1450=40,'Equivalencia BH-BMPT'!$D$41,IF(J1450=41,'Equivalencia BH-BMPT'!$D$42,IF(J1450=42,'Equivalencia BH-BMPT'!$D$43,IF(J1450=43,'Equivalencia BH-BMPT'!$D$44,IF(J1450=44,'Equivalencia BH-BMPT'!$D$45,IF(J1450=45,'Equivalencia BH-BMPT'!$D$46,"No ha seleccionado un número de programa")))))))))))))))))))))))))))))))))))))))))))))</f>
        <v>No ha seleccionado un número de programa</v>
      </c>
      <c r="L1450" s="20"/>
      <c r="M1450" s="17"/>
      <c r="N1450" s="24"/>
      <c r="O1450" s="21"/>
      <c r="P1450" s="85"/>
      <c r="Q1450" s="22"/>
      <c r="R1450" s="22"/>
      <c r="S1450" s="22"/>
      <c r="T1450" s="22">
        <f t="shared" si="75"/>
        <v>0</v>
      </c>
      <c r="U1450" s="22"/>
      <c r="V1450" s="23"/>
      <c r="W1450" s="23"/>
      <c r="X1450" s="23"/>
      <c r="Y1450" s="17"/>
      <c r="Z1450" s="17"/>
      <c r="AA1450" s="39"/>
      <c r="AB1450" s="17"/>
      <c r="AC1450" s="17"/>
      <c r="AD1450" s="17"/>
      <c r="AE1450" s="17"/>
      <c r="AF1450" s="40" t="e">
        <f t="shared" si="76"/>
        <v>#DIV/0!</v>
      </c>
      <c r="AG1450" s="41"/>
      <c r="AH1450" s="41" t="b">
        <f t="shared" si="77"/>
        <v>1</v>
      </c>
    </row>
    <row r="1451" spans="1:34" ht="44.25" hidden="1" customHeight="1" thickBot="1" x14ac:dyDescent="0.3">
      <c r="A1451" s="17"/>
      <c r="B1451" s="17"/>
      <c r="C1451" s="3"/>
      <c r="D1451" s="17"/>
      <c r="E1451" s="3" t="str">
        <f>IF(D1451=1,'Tipo '!$B$2,IF(D1451=2,'Tipo '!$B$3,IF(D1451=3,'Tipo '!$B$4,IF(D1451=4,'Tipo '!$B$5,IF(D1451=5,'Tipo '!$B$6,IF(D1451=6,'Tipo '!$B$7,IF(D1451=7,'Tipo '!$B$8,IF(D1451=8,'Tipo '!$B$9,IF(D1451=9,'Tipo '!$B$10,IF(D1451=10,'Tipo '!$B$11,IF(D1451=11,'Tipo '!$B$12,IF(D1451=12,'Tipo '!$B$13,IF(D1451=13,'Tipo '!$B$14,IF(D1451=14,'Tipo '!$B$15,IF(D1451=15,'Tipo '!$B$16,IF(D1451=16,'Tipo '!$B$17,IF(D1451=17,'Tipo '!$B$18,IF(D1451=18,'Tipo '!$B$19,IF(D1451=19,'Tipo '!$B$20,IF(D1451=20,'Tipo '!$B$21,"No ha seleccionado un tipo de contrato válido"))))))))))))))))))))</f>
        <v>No ha seleccionado un tipo de contrato válido</v>
      </c>
      <c r="F1451" s="3"/>
      <c r="G1451" s="3"/>
      <c r="H1451" s="19"/>
      <c r="I1451" s="19"/>
      <c r="J1451" s="8"/>
      <c r="K1451" s="38" t="str">
        <f>IF(J1451=1,'Equivalencia BH-BMPT'!$D$2,IF(J1451=2,'Equivalencia BH-BMPT'!$D$3,IF(J1451=3,'Equivalencia BH-BMPT'!$D$4,IF(J1451=4,'Equivalencia BH-BMPT'!$D$5,IF(J1451=5,'Equivalencia BH-BMPT'!$D$6,IF(J1451=6,'Equivalencia BH-BMPT'!$D$7,IF(J1451=7,'Equivalencia BH-BMPT'!$D$8,IF(J1451=8,'Equivalencia BH-BMPT'!$D$9,IF(J1451=9,'Equivalencia BH-BMPT'!$D$10,IF(J1451=10,'Equivalencia BH-BMPT'!$D$11,IF(J1451=11,'Equivalencia BH-BMPT'!$D$12,IF(J1451=12,'Equivalencia BH-BMPT'!$D$13,IF(J1451=13,'Equivalencia BH-BMPT'!$D$14,IF(J1451=14,'Equivalencia BH-BMPT'!$D$15,IF(J1451=15,'Equivalencia BH-BMPT'!$D$16,IF(J1451=16,'Equivalencia BH-BMPT'!$D$17,IF(J1451=17,'Equivalencia BH-BMPT'!$D$18,IF(J1451=18,'Equivalencia BH-BMPT'!$D$19,IF(J1451=19,'Equivalencia BH-BMPT'!$D$20,IF(J1451=20,'Equivalencia BH-BMPT'!$D$21,IF(J1451=21,'Equivalencia BH-BMPT'!$D$22,IF(J1451=22,'Equivalencia BH-BMPT'!$D$23,IF(J1451=23,'Equivalencia BH-BMPT'!#REF!,IF(J1451=24,'Equivalencia BH-BMPT'!$D$25,IF(J1451=25,'Equivalencia BH-BMPT'!$D$26,IF(J1451=26,'Equivalencia BH-BMPT'!$D$27,IF(J1451=27,'Equivalencia BH-BMPT'!$D$28,IF(J1451=28,'Equivalencia BH-BMPT'!$D$29,IF(J1451=29,'Equivalencia BH-BMPT'!$D$30,IF(J1451=30,'Equivalencia BH-BMPT'!$D$31,IF(J1451=31,'Equivalencia BH-BMPT'!$D$32,IF(J1451=32,'Equivalencia BH-BMPT'!$D$33,IF(J1451=33,'Equivalencia BH-BMPT'!$D$34,IF(J1451=34,'Equivalencia BH-BMPT'!$D$35,IF(J1451=35,'Equivalencia BH-BMPT'!$D$36,IF(J1451=36,'Equivalencia BH-BMPT'!$D$37,IF(J1451=37,'Equivalencia BH-BMPT'!$D$38,IF(J1451=38,'Equivalencia BH-BMPT'!#REF!,IF(J1451=39,'Equivalencia BH-BMPT'!$D$40,IF(J1451=40,'Equivalencia BH-BMPT'!$D$41,IF(J1451=41,'Equivalencia BH-BMPT'!$D$42,IF(J1451=42,'Equivalencia BH-BMPT'!$D$43,IF(J1451=43,'Equivalencia BH-BMPT'!$D$44,IF(J1451=44,'Equivalencia BH-BMPT'!$D$45,IF(J1451=45,'Equivalencia BH-BMPT'!$D$46,"No ha seleccionado un número de programa")))))))))))))))))))))))))))))))))))))))))))))</f>
        <v>No ha seleccionado un número de programa</v>
      </c>
      <c r="L1451" s="20"/>
      <c r="M1451" s="17"/>
      <c r="N1451" s="24"/>
      <c r="O1451" s="21"/>
      <c r="P1451" s="85"/>
      <c r="Q1451" s="22"/>
      <c r="R1451" s="22"/>
      <c r="S1451" s="22"/>
      <c r="T1451" s="22">
        <f t="shared" si="75"/>
        <v>0</v>
      </c>
      <c r="U1451" s="22"/>
      <c r="V1451" s="23"/>
      <c r="W1451" s="23"/>
      <c r="X1451" s="23"/>
      <c r="Y1451" s="17"/>
      <c r="Z1451" s="17"/>
      <c r="AA1451" s="39"/>
      <c r="AB1451" s="17"/>
      <c r="AC1451" s="17"/>
      <c r="AD1451" s="17"/>
      <c r="AE1451" s="17"/>
      <c r="AF1451" s="40" t="e">
        <f t="shared" si="76"/>
        <v>#DIV/0!</v>
      </c>
      <c r="AG1451" s="41"/>
      <c r="AH1451" s="41" t="b">
        <f t="shared" si="77"/>
        <v>1</v>
      </c>
    </row>
    <row r="1452" spans="1:34" ht="44.25" hidden="1" customHeight="1" thickBot="1" x14ac:dyDescent="0.3">
      <c r="A1452" s="17"/>
      <c r="B1452" s="17"/>
      <c r="C1452" s="3"/>
      <c r="D1452" s="17"/>
      <c r="E1452" s="3" t="str">
        <f>IF(D1452=1,'Tipo '!$B$2,IF(D1452=2,'Tipo '!$B$3,IF(D1452=3,'Tipo '!$B$4,IF(D1452=4,'Tipo '!$B$5,IF(D1452=5,'Tipo '!$B$6,IF(D1452=6,'Tipo '!$B$7,IF(D1452=7,'Tipo '!$B$8,IF(D1452=8,'Tipo '!$B$9,IF(D1452=9,'Tipo '!$B$10,IF(D1452=10,'Tipo '!$B$11,IF(D1452=11,'Tipo '!$B$12,IF(D1452=12,'Tipo '!$B$13,IF(D1452=13,'Tipo '!$B$14,IF(D1452=14,'Tipo '!$B$15,IF(D1452=15,'Tipo '!$B$16,IF(D1452=16,'Tipo '!$B$17,IF(D1452=17,'Tipo '!$B$18,IF(D1452=18,'Tipo '!$B$19,IF(D1452=19,'Tipo '!$B$20,IF(D1452=20,'Tipo '!$B$21,"No ha seleccionado un tipo de contrato válido"))))))))))))))))))))</f>
        <v>No ha seleccionado un tipo de contrato válido</v>
      </c>
      <c r="F1452" s="3"/>
      <c r="G1452" s="3"/>
      <c r="H1452" s="19"/>
      <c r="I1452" s="19"/>
      <c r="J1452" s="8"/>
      <c r="K1452" s="38" t="str">
        <f>IF(J1452=1,'Equivalencia BH-BMPT'!$D$2,IF(J1452=2,'Equivalencia BH-BMPT'!$D$3,IF(J1452=3,'Equivalencia BH-BMPT'!$D$4,IF(J1452=4,'Equivalencia BH-BMPT'!$D$5,IF(J1452=5,'Equivalencia BH-BMPT'!$D$6,IF(J1452=6,'Equivalencia BH-BMPT'!$D$7,IF(J1452=7,'Equivalencia BH-BMPT'!$D$8,IF(J1452=8,'Equivalencia BH-BMPT'!$D$9,IF(J1452=9,'Equivalencia BH-BMPT'!$D$10,IF(J1452=10,'Equivalencia BH-BMPT'!$D$11,IF(J1452=11,'Equivalencia BH-BMPT'!$D$12,IF(J1452=12,'Equivalencia BH-BMPT'!$D$13,IF(J1452=13,'Equivalencia BH-BMPT'!$D$14,IF(J1452=14,'Equivalencia BH-BMPT'!$D$15,IF(J1452=15,'Equivalencia BH-BMPT'!$D$16,IF(J1452=16,'Equivalencia BH-BMPT'!$D$17,IF(J1452=17,'Equivalencia BH-BMPT'!$D$18,IF(J1452=18,'Equivalencia BH-BMPT'!$D$19,IF(J1452=19,'Equivalencia BH-BMPT'!$D$20,IF(J1452=20,'Equivalencia BH-BMPT'!$D$21,IF(J1452=21,'Equivalencia BH-BMPT'!$D$22,IF(J1452=22,'Equivalencia BH-BMPT'!$D$23,IF(J1452=23,'Equivalencia BH-BMPT'!#REF!,IF(J1452=24,'Equivalencia BH-BMPT'!$D$25,IF(J1452=25,'Equivalencia BH-BMPT'!$D$26,IF(J1452=26,'Equivalencia BH-BMPT'!$D$27,IF(J1452=27,'Equivalencia BH-BMPT'!$D$28,IF(J1452=28,'Equivalencia BH-BMPT'!$D$29,IF(J1452=29,'Equivalencia BH-BMPT'!$D$30,IF(J1452=30,'Equivalencia BH-BMPT'!$D$31,IF(J1452=31,'Equivalencia BH-BMPT'!$D$32,IF(J1452=32,'Equivalencia BH-BMPT'!$D$33,IF(J1452=33,'Equivalencia BH-BMPT'!$D$34,IF(J1452=34,'Equivalencia BH-BMPT'!$D$35,IF(J1452=35,'Equivalencia BH-BMPT'!$D$36,IF(J1452=36,'Equivalencia BH-BMPT'!$D$37,IF(J1452=37,'Equivalencia BH-BMPT'!$D$38,IF(J1452=38,'Equivalencia BH-BMPT'!#REF!,IF(J1452=39,'Equivalencia BH-BMPT'!$D$40,IF(J1452=40,'Equivalencia BH-BMPT'!$D$41,IF(J1452=41,'Equivalencia BH-BMPT'!$D$42,IF(J1452=42,'Equivalencia BH-BMPT'!$D$43,IF(J1452=43,'Equivalencia BH-BMPT'!$D$44,IF(J1452=44,'Equivalencia BH-BMPT'!$D$45,IF(J1452=45,'Equivalencia BH-BMPT'!$D$46,"No ha seleccionado un número de programa")))))))))))))))))))))))))))))))))))))))))))))</f>
        <v>No ha seleccionado un número de programa</v>
      </c>
      <c r="L1452" s="20"/>
      <c r="M1452" s="17"/>
      <c r="N1452" s="24"/>
      <c r="O1452" s="21"/>
      <c r="P1452" s="85"/>
      <c r="Q1452" s="22"/>
      <c r="R1452" s="22"/>
      <c r="S1452" s="22"/>
      <c r="T1452" s="22">
        <f t="shared" si="75"/>
        <v>0</v>
      </c>
      <c r="U1452" s="22"/>
      <c r="V1452" s="23"/>
      <c r="W1452" s="23"/>
      <c r="X1452" s="23"/>
      <c r="Y1452" s="17"/>
      <c r="Z1452" s="17"/>
      <c r="AA1452" s="39"/>
      <c r="AB1452" s="17"/>
      <c r="AC1452" s="17"/>
      <c r="AD1452" s="17"/>
      <c r="AE1452" s="17"/>
      <c r="AF1452" s="40" t="e">
        <f t="shared" si="76"/>
        <v>#DIV/0!</v>
      </c>
      <c r="AG1452" s="41"/>
      <c r="AH1452" s="41" t="b">
        <f t="shared" si="77"/>
        <v>1</v>
      </c>
    </row>
    <row r="1453" spans="1:34" ht="44.25" hidden="1" customHeight="1" thickBot="1" x14ac:dyDescent="0.3">
      <c r="A1453" s="17"/>
      <c r="B1453" s="17"/>
      <c r="C1453" s="3"/>
      <c r="D1453" s="17"/>
      <c r="E1453" s="3" t="str">
        <f>IF(D1453=1,'Tipo '!$B$2,IF(D1453=2,'Tipo '!$B$3,IF(D1453=3,'Tipo '!$B$4,IF(D1453=4,'Tipo '!$B$5,IF(D1453=5,'Tipo '!$B$6,IF(D1453=6,'Tipo '!$B$7,IF(D1453=7,'Tipo '!$B$8,IF(D1453=8,'Tipo '!$B$9,IF(D1453=9,'Tipo '!$B$10,IF(D1453=10,'Tipo '!$B$11,IF(D1453=11,'Tipo '!$B$12,IF(D1453=12,'Tipo '!$B$13,IF(D1453=13,'Tipo '!$B$14,IF(D1453=14,'Tipo '!$B$15,IF(D1453=15,'Tipo '!$B$16,IF(D1453=16,'Tipo '!$B$17,IF(D1453=17,'Tipo '!$B$18,IF(D1453=18,'Tipo '!$B$19,IF(D1453=19,'Tipo '!$B$20,IF(D1453=20,'Tipo '!$B$21,"No ha seleccionado un tipo de contrato válido"))))))))))))))))))))</f>
        <v>No ha seleccionado un tipo de contrato válido</v>
      </c>
      <c r="F1453" s="3"/>
      <c r="G1453" s="3"/>
      <c r="H1453" s="19"/>
      <c r="I1453" s="19"/>
      <c r="J1453" s="8"/>
      <c r="K1453" s="38" t="str">
        <f>IF(J1453=1,'Equivalencia BH-BMPT'!$D$2,IF(J1453=2,'Equivalencia BH-BMPT'!$D$3,IF(J1453=3,'Equivalencia BH-BMPT'!$D$4,IF(J1453=4,'Equivalencia BH-BMPT'!$D$5,IF(J1453=5,'Equivalencia BH-BMPT'!$D$6,IF(J1453=6,'Equivalencia BH-BMPT'!$D$7,IF(J1453=7,'Equivalencia BH-BMPT'!$D$8,IF(J1453=8,'Equivalencia BH-BMPT'!$D$9,IF(J1453=9,'Equivalencia BH-BMPT'!$D$10,IF(J1453=10,'Equivalencia BH-BMPT'!$D$11,IF(J1453=11,'Equivalencia BH-BMPT'!$D$12,IF(J1453=12,'Equivalencia BH-BMPT'!$D$13,IF(J1453=13,'Equivalencia BH-BMPT'!$D$14,IF(J1453=14,'Equivalencia BH-BMPT'!$D$15,IF(J1453=15,'Equivalencia BH-BMPT'!$D$16,IF(J1453=16,'Equivalencia BH-BMPT'!$D$17,IF(J1453=17,'Equivalencia BH-BMPT'!$D$18,IF(J1453=18,'Equivalencia BH-BMPT'!$D$19,IF(J1453=19,'Equivalencia BH-BMPT'!$D$20,IF(J1453=20,'Equivalencia BH-BMPT'!$D$21,IF(J1453=21,'Equivalencia BH-BMPT'!$D$22,IF(J1453=22,'Equivalencia BH-BMPT'!$D$23,IF(J1453=23,'Equivalencia BH-BMPT'!#REF!,IF(J1453=24,'Equivalencia BH-BMPT'!$D$25,IF(J1453=25,'Equivalencia BH-BMPT'!$D$26,IF(J1453=26,'Equivalencia BH-BMPT'!$D$27,IF(J1453=27,'Equivalencia BH-BMPT'!$D$28,IF(J1453=28,'Equivalencia BH-BMPT'!$D$29,IF(J1453=29,'Equivalencia BH-BMPT'!$D$30,IF(J1453=30,'Equivalencia BH-BMPT'!$D$31,IF(J1453=31,'Equivalencia BH-BMPT'!$D$32,IF(J1453=32,'Equivalencia BH-BMPT'!$D$33,IF(J1453=33,'Equivalencia BH-BMPT'!$D$34,IF(J1453=34,'Equivalencia BH-BMPT'!$D$35,IF(J1453=35,'Equivalencia BH-BMPT'!$D$36,IF(J1453=36,'Equivalencia BH-BMPT'!$D$37,IF(J1453=37,'Equivalencia BH-BMPT'!$D$38,IF(J1453=38,'Equivalencia BH-BMPT'!#REF!,IF(J1453=39,'Equivalencia BH-BMPT'!$D$40,IF(J1453=40,'Equivalencia BH-BMPT'!$D$41,IF(J1453=41,'Equivalencia BH-BMPT'!$D$42,IF(J1453=42,'Equivalencia BH-BMPT'!$D$43,IF(J1453=43,'Equivalencia BH-BMPT'!$D$44,IF(J1453=44,'Equivalencia BH-BMPT'!$D$45,IF(J1453=45,'Equivalencia BH-BMPT'!$D$46,"No ha seleccionado un número de programa")))))))))))))))))))))))))))))))))))))))))))))</f>
        <v>No ha seleccionado un número de programa</v>
      </c>
      <c r="L1453" s="20"/>
      <c r="M1453" s="17"/>
      <c r="N1453" s="24"/>
      <c r="O1453" s="21"/>
      <c r="P1453" s="85"/>
      <c r="Q1453" s="22"/>
      <c r="R1453" s="22"/>
      <c r="S1453" s="22"/>
      <c r="T1453" s="22">
        <f t="shared" si="75"/>
        <v>0</v>
      </c>
      <c r="U1453" s="22"/>
      <c r="V1453" s="23"/>
      <c r="W1453" s="23"/>
      <c r="X1453" s="23"/>
      <c r="Y1453" s="17"/>
      <c r="Z1453" s="17"/>
      <c r="AA1453" s="39"/>
      <c r="AB1453" s="17"/>
      <c r="AC1453" s="17"/>
      <c r="AD1453" s="17"/>
      <c r="AE1453" s="17"/>
      <c r="AF1453" s="40" t="e">
        <f t="shared" si="76"/>
        <v>#DIV/0!</v>
      </c>
      <c r="AG1453" s="41"/>
      <c r="AH1453" s="41" t="b">
        <f t="shared" si="77"/>
        <v>1</v>
      </c>
    </row>
    <row r="1454" spans="1:34" ht="44.25" hidden="1" customHeight="1" thickBot="1" x14ac:dyDescent="0.3">
      <c r="A1454" s="17"/>
      <c r="B1454" s="17"/>
      <c r="C1454" s="3"/>
      <c r="D1454" s="17"/>
      <c r="E1454" s="3" t="str">
        <f>IF(D1454=1,'Tipo '!$B$2,IF(D1454=2,'Tipo '!$B$3,IF(D1454=3,'Tipo '!$B$4,IF(D1454=4,'Tipo '!$B$5,IF(D1454=5,'Tipo '!$B$6,IF(D1454=6,'Tipo '!$B$7,IF(D1454=7,'Tipo '!$B$8,IF(D1454=8,'Tipo '!$B$9,IF(D1454=9,'Tipo '!$B$10,IF(D1454=10,'Tipo '!$B$11,IF(D1454=11,'Tipo '!$B$12,IF(D1454=12,'Tipo '!$B$13,IF(D1454=13,'Tipo '!$B$14,IF(D1454=14,'Tipo '!$B$15,IF(D1454=15,'Tipo '!$B$16,IF(D1454=16,'Tipo '!$B$17,IF(D1454=17,'Tipo '!$B$18,IF(D1454=18,'Tipo '!$B$19,IF(D1454=19,'Tipo '!$B$20,IF(D1454=20,'Tipo '!$B$21,"No ha seleccionado un tipo de contrato válido"))))))))))))))))))))</f>
        <v>No ha seleccionado un tipo de contrato válido</v>
      </c>
      <c r="F1454" s="3"/>
      <c r="G1454" s="3"/>
      <c r="H1454" s="19"/>
      <c r="I1454" s="19"/>
      <c r="J1454" s="8"/>
      <c r="K1454" s="38" t="str">
        <f>IF(J1454=1,'Equivalencia BH-BMPT'!$D$2,IF(J1454=2,'Equivalencia BH-BMPT'!$D$3,IF(J1454=3,'Equivalencia BH-BMPT'!$D$4,IF(J1454=4,'Equivalencia BH-BMPT'!$D$5,IF(J1454=5,'Equivalencia BH-BMPT'!$D$6,IF(J1454=6,'Equivalencia BH-BMPT'!$D$7,IF(J1454=7,'Equivalencia BH-BMPT'!$D$8,IF(J1454=8,'Equivalencia BH-BMPT'!$D$9,IF(J1454=9,'Equivalencia BH-BMPT'!$D$10,IF(J1454=10,'Equivalencia BH-BMPT'!$D$11,IF(J1454=11,'Equivalencia BH-BMPT'!$D$12,IF(J1454=12,'Equivalencia BH-BMPT'!$D$13,IF(J1454=13,'Equivalencia BH-BMPT'!$D$14,IF(J1454=14,'Equivalencia BH-BMPT'!$D$15,IF(J1454=15,'Equivalencia BH-BMPT'!$D$16,IF(J1454=16,'Equivalencia BH-BMPT'!$D$17,IF(J1454=17,'Equivalencia BH-BMPT'!$D$18,IF(J1454=18,'Equivalencia BH-BMPT'!$D$19,IF(J1454=19,'Equivalencia BH-BMPT'!$D$20,IF(J1454=20,'Equivalencia BH-BMPT'!$D$21,IF(J1454=21,'Equivalencia BH-BMPT'!$D$22,IF(J1454=22,'Equivalencia BH-BMPT'!$D$23,IF(J1454=23,'Equivalencia BH-BMPT'!#REF!,IF(J1454=24,'Equivalencia BH-BMPT'!$D$25,IF(J1454=25,'Equivalencia BH-BMPT'!$D$26,IF(J1454=26,'Equivalencia BH-BMPT'!$D$27,IF(J1454=27,'Equivalencia BH-BMPT'!$D$28,IF(J1454=28,'Equivalencia BH-BMPT'!$D$29,IF(J1454=29,'Equivalencia BH-BMPT'!$D$30,IF(J1454=30,'Equivalencia BH-BMPT'!$D$31,IF(J1454=31,'Equivalencia BH-BMPT'!$D$32,IF(J1454=32,'Equivalencia BH-BMPT'!$D$33,IF(J1454=33,'Equivalencia BH-BMPT'!$D$34,IF(J1454=34,'Equivalencia BH-BMPT'!$D$35,IF(J1454=35,'Equivalencia BH-BMPT'!$D$36,IF(J1454=36,'Equivalencia BH-BMPT'!$D$37,IF(J1454=37,'Equivalencia BH-BMPT'!$D$38,IF(J1454=38,'Equivalencia BH-BMPT'!#REF!,IF(J1454=39,'Equivalencia BH-BMPT'!$D$40,IF(J1454=40,'Equivalencia BH-BMPT'!$D$41,IF(J1454=41,'Equivalencia BH-BMPT'!$D$42,IF(J1454=42,'Equivalencia BH-BMPT'!$D$43,IF(J1454=43,'Equivalencia BH-BMPT'!$D$44,IF(J1454=44,'Equivalencia BH-BMPT'!$D$45,IF(J1454=45,'Equivalencia BH-BMPT'!$D$46,"No ha seleccionado un número de programa")))))))))))))))))))))))))))))))))))))))))))))</f>
        <v>No ha seleccionado un número de programa</v>
      </c>
      <c r="L1454" s="20"/>
      <c r="M1454" s="17"/>
      <c r="N1454" s="24"/>
      <c r="O1454" s="21"/>
      <c r="P1454" s="85"/>
      <c r="Q1454" s="22"/>
      <c r="R1454" s="22"/>
      <c r="S1454" s="22"/>
      <c r="T1454" s="22">
        <f t="shared" si="75"/>
        <v>0</v>
      </c>
      <c r="U1454" s="22"/>
      <c r="V1454" s="23"/>
      <c r="W1454" s="23"/>
      <c r="X1454" s="23"/>
      <c r="Y1454" s="17"/>
      <c r="Z1454" s="17"/>
      <c r="AA1454" s="39"/>
      <c r="AB1454" s="17"/>
      <c r="AC1454" s="17"/>
      <c r="AD1454" s="17"/>
      <c r="AE1454" s="17"/>
      <c r="AF1454" s="40" t="e">
        <f t="shared" si="76"/>
        <v>#DIV/0!</v>
      </c>
      <c r="AG1454" s="41"/>
      <c r="AH1454" s="41" t="b">
        <f t="shared" si="77"/>
        <v>1</v>
      </c>
    </row>
    <row r="1455" spans="1:34" ht="44.25" hidden="1" customHeight="1" thickBot="1" x14ac:dyDescent="0.3">
      <c r="A1455" s="17"/>
      <c r="B1455" s="17"/>
      <c r="C1455" s="3"/>
      <c r="D1455" s="17"/>
      <c r="E1455" s="3" t="str">
        <f>IF(D1455=1,'Tipo '!$B$2,IF(D1455=2,'Tipo '!$B$3,IF(D1455=3,'Tipo '!$B$4,IF(D1455=4,'Tipo '!$B$5,IF(D1455=5,'Tipo '!$B$6,IF(D1455=6,'Tipo '!$B$7,IF(D1455=7,'Tipo '!$B$8,IF(D1455=8,'Tipo '!$B$9,IF(D1455=9,'Tipo '!$B$10,IF(D1455=10,'Tipo '!$B$11,IF(D1455=11,'Tipo '!$B$12,IF(D1455=12,'Tipo '!$B$13,IF(D1455=13,'Tipo '!$B$14,IF(D1455=14,'Tipo '!$B$15,IF(D1455=15,'Tipo '!$B$16,IF(D1455=16,'Tipo '!$B$17,IF(D1455=17,'Tipo '!$B$18,IF(D1455=18,'Tipo '!$B$19,IF(D1455=19,'Tipo '!$B$20,IF(D1455=20,'Tipo '!$B$21,"No ha seleccionado un tipo de contrato válido"))))))))))))))))))))</f>
        <v>No ha seleccionado un tipo de contrato válido</v>
      </c>
      <c r="F1455" s="3"/>
      <c r="G1455" s="3"/>
      <c r="H1455" s="19"/>
      <c r="I1455" s="19"/>
      <c r="J1455" s="8"/>
      <c r="K1455" s="38" t="str">
        <f>IF(J1455=1,'Equivalencia BH-BMPT'!$D$2,IF(J1455=2,'Equivalencia BH-BMPT'!$D$3,IF(J1455=3,'Equivalencia BH-BMPT'!$D$4,IF(J1455=4,'Equivalencia BH-BMPT'!$D$5,IF(J1455=5,'Equivalencia BH-BMPT'!$D$6,IF(J1455=6,'Equivalencia BH-BMPT'!$D$7,IF(J1455=7,'Equivalencia BH-BMPT'!$D$8,IF(J1455=8,'Equivalencia BH-BMPT'!$D$9,IF(J1455=9,'Equivalencia BH-BMPT'!$D$10,IF(J1455=10,'Equivalencia BH-BMPT'!$D$11,IF(J1455=11,'Equivalencia BH-BMPT'!$D$12,IF(J1455=12,'Equivalencia BH-BMPT'!$D$13,IF(J1455=13,'Equivalencia BH-BMPT'!$D$14,IF(J1455=14,'Equivalencia BH-BMPT'!$D$15,IF(J1455=15,'Equivalencia BH-BMPT'!$D$16,IF(J1455=16,'Equivalencia BH-BMPT'!$D$17,IF(J1455=17,'Equivalencia BH-BMPT'!$D$18,IF(J1455=18,'Equivalencia BH-BMPT'!$D$19,IF(J1455=19,'Equivalencia BH-BMPT'!$D$20,IF(J1455=20,'Equivalencia BH-BMPT'!$D$21,IF(J1455=21,'Equivalencia BH-BMPT'!$D$22,IF(J1455=22,'Equivalencia BH-BMPT'!$D$23,IF(J1455=23,'Equivalencia BH-BMPT'!#REF!,IF(J1455=24,'Equivalencia BH-BMPT'!$D$25,IF(J1455=25,'Equivalencia BH-BMPT'!$D$26,IF(J1455=26,'Equivalencia BH-BMPT'!$D$27,IF(J1455=27,'Equivalencia BH-BMPT'!$D$28,IF(J1455=28,'Equivalencia BH-BMPT'!$D$29,IF(J1455=29,'Equivalencia BH-BMPT'!$D$30,IF(J1455=30,'Equivalencia BH-BMPT'!$D$31,IF(J1455=31,'Equivalencia BH-BMPT'!$D$32,IF(J1455=32,'Equivalencia BH-BMPT'!$D$33,IF(J1455=33,'Equivalencia BH-BMPT'!$D$34,IF(J1455=34,'Equivalencia BH-BMPT'!$D$35,IF(J1455=35,'Equivalencia BH-BMPT'!$D$36,IF(J1455=36,'Equivalencia BH-BMPT'!$D$37,IF(J1455=37,'Equivalencia BH-BMPT'!$D$38,IF(J1455=38,'Equivalencia BH-BMPT'!#REF!,IF(J1455=39,'Equivalencia BH-BMPT'!$D$40,IF(J1455=40,'Equivalencia BH-BMPT'!$D$41,IF(J1455=41,'Equivalencia BH-BMPT'!$D$42,IF(J1455=42,'Equivalencia BH-BMPT'!$D$43,IF(J1455=43,'Equivalencia BH-BMPT'!$D$44,IF(J1455=44,'Equivalencia BH-BMPT'!$D$45,IF(J1455=45,'Equivalencia BH-BMPT'!$D$46,"No ha seleccionado un número de programa")))))))))))))))))))))))))))))))))))))))))))))</f>
        <v>No ha seleccionado un número de programa</v>
      </c>
      <c r="L1455" s="20"/>
      <c r="M1455" s="17"/>
      <c r="N1455" s="24"/>
      <c r="O1455" s="21"/>
      <c r="P1455" s="85"/>
      <c r="Q1455" s="22"/>
      <c r="R1455" s="22"/>
      <c r="S1455" s="22"/>
      <c r="T1455" s="22">
        <f t="shared" si="75"/>
        <v>0</v>
      </c>
      <c r="U1455" s="22"/>
      <c r="V1455" s="23"/>
      <c r="W1455" s="23"/>
      <c r="X1455" s="23"/>
      <c r="Y1455" s="17"/>
      <c r="Z1455" s="17"/>
      <c r="AA1455" s="39"/>
      <c r="AB1455" s="17"/>
      <c r="AC1455" s="17"/>
      <c r="AD1455" s="17"/>
      <c r="AE1455" s="17"/>
      <c r="AF1455" s="40" t="e">
        <f t="shared" si="76"/>
        <v>#DIV/0!</v>
      </c>
      <c r="AG1455" s="41"/>
      <c r="AH1455" s="41" t="b">
        <f t="shared" si="77"/>
        <v>1</v>
      </c>
    </row>
    <row r="1456" spans="1:34" ht="44.25" hidden="1" customHeight="1" thickBot="1" x14ac:dyDescent="0.3">
      <c r="A1456" s="17"/>
      <c r="B1456" s="17"/>
      <c r="C1456" s="3"/>
      <c r="D1456" s="17"/>
      <c r="E1456" s="3" t="str">
        <f>IF(D1456=1,'Tipo '!$B$2,IF(D1456=2,'Tipo '!$B$3,IF(D1456=3,'Tipo '!$B$4,IF(D1456=4,'Tipo '!$B$5,IF(D1456=5,'Tipo '!$B$6,IF(D1456=6,'Tipo '!$B$7,IF(D1456=7,'Tipo '!$B$8,IF(D1456=8,'Tipo '!$B$9,IF(D1456=9,'Tipo '!$B$10,IF(D1456=10,'Tipo '!$B$11,IF(D1456=11,'Tipo '!$B$12,IF(D1456=12,'Tipo '!$B$13,IF(D1456=13,'Tipo '!$B$14,IF(D1456=14,'Tipo '!$B$15,IF(D1456=15,'Tipo '!$B$16,IF(D1456=16,'Tipo '!$B$17,IF(D1456=17,'Tipo '!$B$18,IF(D1456=18,'Tipo '!$B$19,IF(D1456=19,'Tipo '!$B$20,IF(D1456=20,'Tipo '!$B$21,"No ha seleccionado un tipo de contrato válido"))))))))))))))))))))</f>
        <v>No ha seleccionado un tipo de contrato válido</v>
      </c>
      <c r="F1456" s="3"/>
      <c r="G1456" s="3"/>
      <c r="H1456" s="19"/>
      <c r="I1456" s="19"/>
      <c r="J1456" s="8"/>
      <c r="K1456" s="38" t="str">
        <f>IF(J1456=1,'Equivalencia BH-BMPT'!$D$2,IF(J1456=2,'Equivalencia BH-BMPT'!$D$3,IF(J1456=3,'Equivalencia BH-BMPT'!$D$4,IF(J1456=4,'Equivalencia BH-BMPT'!$D$5,IF(J1456=5,'Equivalencia BH-BMPT'!$D$6,IF(J1456=6,'Equivalencia BH-BMPT'!$D$7,IF(J1456=7,'Equivalencia BH-BMPT'!$D$8,IF(J1456=8,'Equivalencia BH-BMPT'!$D$9,IF(J1456=9,'Equivalencia BH-BMPT'!$D$10,IF(J1456=10,'Equivalencia BH-BMPT'!$D$11,IF(J1456=11,'Equivalencia BH-BMPT'!$D$12,IF(J1456=12,'Equivalencia BH-BMPT'!$D$13,IF(J1456=13,'Equivalencia BH-BMPT'!$D$14,IF(J1456=14,'Equivalencia BH-BMPT'!$D$15,IF(J1456=15,'Equivalencia BH-BMPT'!$D$16,IF(J1456=16,'Equivalencia BH-BMPT'!$D$17,IF(J1456=17,'Equivalencia BH-BMPT'!$D$18,IF(J1456=18,'Equivalencia BH-BMPT'!$D$19,IF(J1456=19,'Equivalencia BH-BMPT'!$D$20,IF(J1456=20,'Equivalencia BH-BMPT'!$D$21,IF(J1456=21,'Equivalencia BH-BMPT'!$D$22,IF(J1456=22,'Equivalencia BH-BMPT'!$D$23,IF(J1456=23,'Equivalencia BH-BMPT'!#REF!,IF(J1456=24,'Equivalencia BH-BMPT'!$D$25,IF(J1456=25,'Equivalencia BH-BMPT'!$D$26,IF(J1456=26,'Equivalencia BH-BMPT'!$D$27,IF(J1456=27,'Equivalencia BH-BMPT'!$D$28,IF(J1456=28,'Equivalencia BH-BMPT'!$D$29,IF(J1456=29,'Equivalencia BH-BMPT'!$D$30,IF(J1456=30,'Equivalencia BH-BMPT'!$D$31,IF(J1456=31,'Equivalencia BH-BMPT'!$D$32,IF(J1456=32,'Equivalencia BH-BMPT'!$D$33,IF(J1456=33,'Equivalencia BH-BMPT'!$D$34,IF(J1456=34,'Equivalencia BH-BMPT'!$D$35,IF(J1456=35,'Equivalencia BH-BMPT'!$D$36,IF(J1456=36,'Equivalencia BH-BMPT'!$D$37,IF(J1456=37,'Equivalencia BH-BMPT'!$D$38,IF(J1456=38,'Equivalencia BH-BMPT'!#REF!,IF(J1456=39,'Equivalencia BH-BMPT'!$D$40,IF(J1456=40,'Equivalencia BH-BMPT'!$D$41,IF(J1456=41,'Equivalencia BH-BMPT'!$D$42,IF(J1456=42,'Equivalencia BH-BMPT'!$D$43,IF(J1456=43,'Equivalencia BH-BMPT'!$D$44,IF(J1456=44,'Equivalencia BH-BMPT'!$D$45,IF(J1456=45,'Equivalencia BH-BMPT'!$D$46,"No ha seleccionado un número de programa")))))))))))))))))))))))))))))))))))))))))))))</f>
        <v>No ha seleccionado un número de programa</v>
      </c>
      <c r="L1456" s="20"/>
      <c r="M1456" s="17"/>
      <c r="N1456" s="24"/>
      <c r="O1456" s="21"/>
      <c r="P1456" s="85"/>
      <c r="Q1456" s="22"/>
      <c r="R1456" s="22"/>
      <c r="S1456" s="22"/>
      <c r="T1456" s="22">
        <f t="shared" si="75"/>
        <v>0</v>
      </c>
      <c r="U1456" s="22"/>
      <c r="V1456" s="23"/>
      <c r="W1456" s="23"/>
      <c r="X1456" s="23"/>
      <c r="Y1456" s="17"/>
      <c r="Z1456" s="17"/>
      <c r="AA1456" s="39"/>
      <c r="AB1456" s="17"/>
      <c r="AC1456" s="17"/>
      <c r="AD1456" s="17"/>
      <c r="AE1456" s="17"/>
      <c r="AF1456" s="40" t="e">
        <f t="shared" si="76"/>
        <v>#DIV/0!</v>
      </c>
      <c r="AG1456" s="41"/>
      <c r="AH1456" s="41" t="b">
        <f t="shared" si="77"/>
        <v>1</v>
      </c>
    </row>
    <row r="1457" spans="1:34" ht="44.25" hidden="1" customHeight="1" thickBot="1" x14ac:dyDescent="0.3">
      <c r="A1457" s="17"/>
      <c r="B1457" s="17"/>
      <c r="C1457" s="3"/>
      <c r="D1457" s="17"/>
      <c r="E1457" s="3" t="str">
        <f>IF(D1457=1,'Tipo '!$B$2,IF(D1457=2,'Tipo '!$B$3,IF(D1457=3,'Tipo '!$B$4,IF(D1457=4,'Tipo '!$B$5,IF(D1457=5,'Tipo '!$B$6,IF(D1457=6,'Tipo '!$B$7,IF(D1457=7,'Tipo '!$B$8,IF(D1457=8,'Tipo '!$B$9,IF(D1457=9,'Tipo '!$B$10,IF(D1457=10,'Tipo '!$B$11,IF(D1457=11,'Tipo '!$B$12,IF(D1457=12,'Tipo '!$B$13,IF(D1457=13,'Tipo '!$B$14,IF(D1457=14,'Tipo '!$B$15,IF(D1457=15,'Tipo '!$B$16,IF(D1457=16,'Tipo '!$B$17,IF(D1457=17,'Tipo '!$B$18,IF(D1457=18,'Tipo '!$B$19,IF(D1457=19,'Tipo '!$B$20,IF(D1457=20,'Tipo '!$B$21,"No ha seleccionado un tipo de contrato válido"))))))))))))))))))))</f>
        <v>No ha seleccionado un tipo de contrato válido</v>
      </c>
      <c r="F1457" s="3"/>
      <c r="G1457" s="3"/>
      <c r="H1457" s="19"/>
      <c r="I1457" s="19"/>
      <c r="J1457" s="8"/>
      <c r="K1457" s="38" t="str">
        <f>IF(J1457=1,'Equivalencia BH-BMPT'!$D$2,IF(J1457=2,'Equivalencia BH-BMPT'!$D$3,IF(J1457=3,'Equivalencia BH-BMPT'!$D$4,IF(J1457=4,'Equivalencia BH-BMPT'!$D$5,IF(J1457=5,'Equivalencia BH-BMPT'!$D$6,IF(J1457=6,'Equivalencia BH-BMPT'!$D$7,IF(J1457=7,'Equivalencia BH-BMPT'!$D$8,IF(J1457=8,'Equivalencia BH-BMPT'!$D$9,IF(J1457=9,'Equivalencia BH-BMPT'!$D$10,IF(J1457=10,'Equivalencia BH-BMPT'!$D$11,IF(J1457=11,'Equivalencia BH-BMPT'!$D$12,IF(J1457=12,'Equivalencia BH-BMPT'!$D$13,IF(J1457=13,'Equivalencia BH-BMPT'!$D$14,IF(J1457=14,'Equivalencia BH-BMPT'!$D$15,IF(J1457=15,'Equivalencia BH-BMPT'!$D$16,IF(J1457=16,'Equivalencia BH-BMPT'!$D$17,IF(J1457=17,'Equivalencia BH-BMPT'!$D$18,IF(J1457=18,'Equivalencia BH-BMPT'!$D$19,IF(J1457=19,'Equivalencia BH-BMPT'!$D$20,IF(J1457=20,'Equivalencia BH-BMPT'!$D$21,IF(J1457=21,'Equivalencia BH-BMPT'!$D$22,IF(J1457=22,'Equivalencia BH-BMPT'!$D$23,IF(J1457=23,'Equivalencia BH-BMPT'!#REF!,IF(J1457=24,'Equivalencia BH-BMPT'!$D$25,IF(J1457=25,'Equivalencia BH-BMPT'!$D$26,IF(J1457=26,'Equivalencia BH-BMPT'!$D$27,IF(J1457=27,'Equivalencia BH-BMPT'!$D$28,IF(J1457=28,'Equivalencia BH-BMPT'!$D$29,IF(J1457=29,'Equivalencia BH-BMPT'!$D$30,IF(J1457=30,'Equivalencia BH-BMPT'!$D$31,IF(J1457=31,'Equivalencia BH-BMPT'!$D$32,IF(J1457=32,'Equivalencia BH-BMPT'!$D$33,IF(J1457=33,'Equivalencia BH-BMPT'!$D$34,IF(J1457=34,'Equivalencia BH-BMPT'!$D$35,IF(J1457=35,'Equivalencia BH-BMPT'!$D$36,IF(J1457=36,'Equivalencia BH-BMPT'!$D$37,IF(J1457=37,'Equivalencia BH-BMPT'!$D$38,IF(J1457=38,'Equivalencia BH-BMPT'!#REF!,IF(J1457=39,'Equivalencia BH-BMPT'!$D$40,IF(J1457=40,'Equivalencia BH-BMPT'!$D$41,IF(J1457=41,'Equivalencia BH-BMPT'!$D$42,IF(J1457=42,'Equivalencia BH-BMPT'!$D$43,IF(J1457=43,'Equivalencia BH-BMPT'!$D$44,IF(J1457=44,'Equivalencia BH-BMPT'!$D$45,IF(J1457=45,'Equivalencia BH-BMPT'!$D$46,"No ha seleccionado un número de programa")))))))))))))))))))))))))))))))))))))))))))))</f>
        <v>No ha seleccionado un número de programa</v>
      </c>
      <c r="L1457" s="20"/>
      <c r="M1457" s="17"/>
      <c r="N1457" s="24"/>
      <c r="O1457" s="21"/>
      <c r="P1457" s="85"/>
      <c r="Q1457" s="22"/>
      <c r="R1457" s="22"/>
      <c r="S1457" s="22"/>
      <c r="T1457" s="22">
        <f t="shared" si="75"/>
        <v>0</v>
      </c>
      <c r="U1457" s="22"/>
      <c r="V1457" s="23"/>
      <c r="W1457" s="23"/>
      <c r="X1457" s="23"/>
      <c r="Y1457" s="17"/>
      <c r="Z1457" s="17"/>
      <c r="AA1457" s="39"/>
      <c r="AB1457" s="17"/>
      <c r="AC1457" s="17"/>
      <c r="AD1457" s="17"/>
      <c r="AE1457" s="17"/>
      <c r="AF1457" s="40" t="e">
        <f t="shared" si="76"/>
        <v>#DIV/0!</v>
      </c>
      <c r="AG1457" s="41"/>
      <c r="AH1457" s="41" t="b">
        <f t="shared" si="77"/>
        <v>1</v>
      </c>
    </row>
    <row r="1458" spans="1:34" ht="44.25" hidden="1" customHeight="1" thickBot="1" x14ac:dyDescent="0.3">
      <c r="A1458" s="17"/>
      <c r="B1458" s="17"/>
      <c r="C1458" s="3"/>
      <c r="D1458" s="17"/>
      <c r="E1458" s="3" t="str">
        <f>IF(D1458=1,'Tipo '!$B$2,IF(D1458=2,'Tipo '!$B$3,IF(D1458=3,'Tipo '!$B$4,IF(D1458=4,'Tipo '!$B$5,IF(D1458=5,'Tipo '!$B$6,IF(D1458=6,'Tipo '!$B$7,IF(D1458=7,'Tipo '!$B$8,IF(D1458=8,'Tipo '!$B$9,IF(D1458=9,'Tipo '!$B$10,IF(D1458=10,'Tipo '!$B$11,IF(D1458=11,'Tipo '!$B$12,IF(D1458=12,'Tipo '!$B$13,IF(D1458=13,'Tipo '!$B$14,IF(D1458=14,'Tipo '!$B$15,IF(D1458=15,'Tipo '!$B$16,IF(D1458=16,'Tipo '!$B$17,IF(D1458=17,'Tipo '!$B$18,IF(D1458=18,'Tipo '!$B$19,IF(D1458=19,'Tipo '!$B$20,IF(D1458=20,'Tipo '!$B$21,"No ha seleccionado un tipo de contrato válido"))))))))))))))))))))</f>
        <v>No ha seleccionado un tipo de contrato válido</v>
      </c>
      <c r="F1458" s="3"/>
      <c r="G1458" s="3"/>
      <c r="H1458" s="19"/>
      <c r="I1458" s="19"/>
      <c r="J1458" s="8"/>
      <c r="K1458" s="38" t="str">
        <f>IF(J1458=1,'Equivalencia BH-BMPT'!$D$2,IF(J1458=2,'Equivalencia BH-BMPT'!$D$3,IF(J1458=3,'Equivalencia BH-BMPT'!$D$4,IF(J1458=4,'Equivalencia BH-BMPT'!$D$5,IF(J1458=5,'Equivalencia BH-BMPT'!$D$6,IF(J1458=6,'Equivalencia BH-BMPT'!$D$7,IF(J1458=7,'Equivalencia BH-BMPT'!$D$8,IF(J1458=8,'Equivalencia BH-BMPT'!$D$9,IF(J1458=9,'Equivalencia BH-BMPT'!$D$10,IF(J1458=10,'Equivalencia BH-BMPT'!$D$11,IF(J1458=11,'Equivalencia BH-BMPT'!$D$12,IF(J1458=12,'Equivalencia BH-BMPT'!$D$13,IF(J1458=13,'Equivalencia BH-BMPT'!$D$14,IF(J1458=14,'Equivalencia BH-BMPT'!$D$15,IF(J1458=15,'Equivalencia BH-BMPT'!$D$16,IF(J1458=16,'Equivalencia BH-BMPT'!$D$17,IF(J1458=17,'Equivalencia BH-BMPT'!$D$18,IF(J1458=18,'Equivalencia BH-BMPT'!$D$19,IF(J1458=19,'Equivalencia BH-BMPT'!$D$20,IF(J1458=20,'Equivalencia BH-BMPT'!$D$21,IF(J1458=21,'Equivalencia BH-BMPT'!$D$22,IF(J1458=22,'Equivalencia BH-BMPT'!$D$23,IF(J1458=23,'Equivalencia BH-BMPT'!#REF!,IF(J1458=24,'Equivalencia BH-BMPT'!$D$25,IF(J1458=25,'Equivalencia BH-BMPT'!$D$26,IF(J1458=26,'Equivalencia BH-BMPT'!$D$27,IF(J1458=27,'Equivalencia BH-BMPT'!$D$28,IF(J1458=28,'Equivalencia BH-BMPT'!$D$29,IF(J1458=29,'Equivalencia BH-BMPT'!$D$30,IF(J1458=30,'Equivalencia BH-BMPT'!$D$31,IF(J1458=31,'Equivalencia BH-BMPT'!$D$32,IF(J1458=32,'Equivalencia BH-BMPT'!$D$33,IF(J1458=33,'Equivalencia BH-BMPT'!$D$34,IF(J1458=34,'Equivalencia BH-BMPT'!$D$35,IF(J1458=35,'Equivalencia BH-BMPT'!$D$36,IF(J1458=36,'Equivalencia BH-BMPT'!$D$37,IF(J1458=37,'Equivalencia BH-BMPT'!$D$38,IF(J1458=38,'Equivalencia BH-BMPT'!#REF!,IF(J1458=39,'Equivalencia BH-BMPT'!$D$40,IF(J1458=40,'Equivalencia BH-BMPT'!$D$41,IF(J1458=41,'Equivalencia BH-BMPT'!$D$42,IF(J1458=42,'Equivalencia BH-BMPT'!$D$43,IF(J1458=43,'Equivalencia BH-BMPT'!$D$44,IF(J1458=44,'Equivalencia BH-BMPT'!$D$45,IF(J1458=45,'Equivalencia BH-BMPT'!$D$46,"No ha seleccionado un número de programa")))))))))))))))))))))))))))))))))))))))))))))</f>
        <v>No ha seleccionado un número de programa</v>
      </c>
      <c r="L1458" s="20"/>
      <c r="M1458" s="17"/>
      <c r="N1458" s="24"/>
      <c r="O1458" s="21"/>
      <c r="P1458" s="85"/>
      <c r="Q1458" s="22"/>
      <c r="R1458" s="22"/>
      <c r="S1458" s="22"/>
      <c r="T1458" s="22">
        <f t="shared" si="75"/>
        <v>0</v>
      </c>
      <c r="U1458" s="22"/>
      <c r="V1458" s="23"/>
      <c r="W1458" s="23"/>
      <c r="X1458" s="23"/>
      <c r="Y1458" s="17"/>
      <c r="Z1458" s="17"/>
      <c r="AA1458" s="39"/>
      <c r="AB1458" s="17"/>
      <c r="AC1458" s="17"/>
      <c r="AD1458" s="17"/>
      <c r="AE1458" s="17"/>
      <c r="AF1458" s="40" t="e">
        <f t="shared" si="76"/>
        <v>#DIV/0!</v>
      </c>
      <c r="AG1458" s="41"/>
      <c r="AH1458" s="41" t="b">
        <f t="shared" si="77"/>
        <v>1</v>
      </c>
    </row>
    <row r="1459" spans="1:34" ht="44.25" hidden="1" customHeight="1" thickBot="1" x14ac:dyDescent="0.3">
      <c r="A1459" s="17"/>
      <c r="B1459" s="17"/>
      <c r="C1459" s="3"/>
      <c r="D1459" s="17"/>
      <c r="E1459" s="3" t="str">
        <f>IF(D1459=1,'Tipo '!$B$2,IF(D1459=2,'Tipo '!$B$3,IF(D1459=3,'Tipo '!$B$4,IF(D1459=4,'Tipo '!$B$5,IF(D1459=5,'Tipo '!$B$6,IF(D1459=6,'Tipo '!$B$7,IF(D1459=7,'Tipo '!$B$8,IF(D1459=8,'Tipo '!$B$9,IF(D1459=9,'Tipo '!$B$10,IF(D1459=10,'Tipo '!$B$11,IF(D1459=11,'Tipo '!$B$12,IF(D1459=12,'Tipo '!$B$13,IF(D1459=13,'Tipo '!$B$14,IF(D1459=14,'Tipo '!$B$15,IF(D1459=15,'Tipo '!$B$16,IF(D1459=16,'Tipo '!$B$17,IF(D1459=17,'Tipo '!$B$18,IF(D1459=18,'Tipo '!$B$19,IF(D1459=19,'Tipo '!$B$20,IF(D1459=20,'Tipo '!$B$21,"No ha seleccionado un tipo de contrato válido"))))))))))))))))))))</f>
        <v>No ha seleccionado un tipo de contrato válido</v>
      </c>
      <c r="F1459" s="3"/>
      <c r="G1459" s="3"/>
      <c r="H1459" s="19"/>
      <c r="I1459" s="19"/>
      <c r="J1459" s="8"/>
      <c r="K1459" s="38" t="str">
        <f>IF(J1459=1,'Equivalencia BH-BMPT'!$D$2,IF(J1459=2,'Equivalencia BH-BMPT'!$D$3,IF(J1459=3,'Equivalencia BH-BMPT'!$D$4,IF(J1459=4,'Equivalencia BH-BMPT'!$D$5,IF(J1459=5,'Equivalencia BH-BMPT'!$D$6,IF(J1459=6,'Equivalencia BH-BMPT'!$D$7,IF(J1459=7,'Equivalencia BH-BMPT'!$D$8,IF(J1459=8,'Equivalencia BH-BMPT'!$D$9,IF(J1459=9,'Equivalencia BH-BMPT'!$D$10,IF(J1459=10,'Equivalencia BH-BMPT'!$D$11,IF(J1459=11,'Equivalencia BH-BMPT'!$D$12,IF(J1459=12,'Equivalencia BH-BMPT'!$D$13,IF(J1459=13,'Equivalencia BH-BMPT'!$D$14,IF(J1459=14,'Equivalencia BH-BMPT'!$D$15,IF(J1459=15,'Equivalencia BH-BMPT'!$D$16,IF(J1459=16,'Equivalencia BH-BMPT'!$D$17,IF(J1459=17,'Equivalencia BH-BMPT'!$D$18,IF(J1459=18,'Equivalencia BH-BMPT'!$D$19,IF(J1459=19,'Equivalencia BH-BMPT'!$D$20,IF(J1459=20,'Equivalencia BH-BMPT'!$D$21,IF(J1459=21,'Equivalencia BH-BMPT'!$D$22,IF(J1459=22,'Equivalencia BH-BMPT'!$D$23,IF(J1459=23,'Equivalencia BH-BMPT'!#REF!,IF(J1459=24,'Equivalencia BH-BMPT'!$D$25,IF(J1459=25,'Equivalencia BH-BMPT'!$D$26,IF(J1459=26,'Equivalencia BH-BMPT'!$D$27,IF(J1459=27,'Equivalencia BH-BMPT'!$D$28,IF(J1459=28,'Equivalencia BH-BMPT'!$D$29,IF(J1459=29,'Equivalencia BH-BMPT'!$D$30,IF(J1459=30,'Equivalencia BH-BMPT'!$D$31,IF(J1459=31,'Equivalencia BH-BMPT'!$D$32,IF(J1459=32,'Equivalencia BH-BMPT'!$D$33,IF(J1459=33,'Equivalencia BH-BMPT'!$D$34,IF(J1459=34,'Equivalencia BH-BMPT'!$D$35,IF(J1459=35,'Equivalencia BH-BMPT'!$D$36,IF(J1459=36,'Equivalencia BH-BMPT'!$D$37,IF(J1459=37,'Equivalencia BH-BMPT'!$D$38,IF(J1459=38,'Equivalencia BH-BMPT'!#REF!,IF(J1459=39,'Equivalencia BH-BMPT'!$D$40,IF(J1459=40,'Equivalencia BH-BMPT'!$D$41,IF(J1459=41,'Equivalencia BH-BMPT'!$D$42,IF(J1459=42,'Equivalencia BH-BMPT'!$D$43,IF(J1459=43,'Equivalencia BH-BMPT'!$D$44,IF(J1459=44,'Equivalencia BH-BMPT'!$D$45,IF(J1459=45,'Equivalencia BH-BMPT'!$D$46,"No ha seleccionado un número de programa")))))))))))))))))))))))))))))))))))))))))))))</f>
        <v>No ha seleccionado un número de programa</v>
      </c>
      <c r="L1459" s="20"/>
      <c r="M1459" s="17"/>
      <c r="N1459" s="24"/>
      <c r="O1459" s="21"/>
      <c r="P1459" s="85"/>
      <c r="Q1459" s="22"/>
      <c r="R1459" s="22"/>
      <c r="S1459" s="22"/>
      <c r="T1459" s="22">
        <f t="shared" si="75"/>
        <v>0</v>
      </c>
      <c r="U1459" s="22"/>
      <c r="V1459" s="23"/>
      <c r="W1459" s="23"/>
      <c r="X1459" s="23"/>
      <c r="Y1459" s="17"/>
      <c r="Z1459" s="17"/>
      <c r="AA1459" s="39"/>
      <c r="AB1459" s="17"/>
      <c r="AC1459" s="17"/>
      <c r="AD1459" s="17"/>
      <c r="AE1459" s="17"/>
      <c r="AF1459" s="40" t="e">
        <f t="shared" si="76"/>
        <v>#DIV/0!</v>
      </c>
      <c r="AG1459" s="41"/>
      <c r="AH1459" s="41" t="b">
        <f t="shared" si="77"/>
        <v>1</v>
      </c>
    </row>
    <row r="1460" spans="1:34" ht="44.25" hidden="1" customHeight="1" thickBot="1" x14ac:dyDescent="0.3">
      <c r="A1460" s="17"/>
      <c r="B1460" s="17"/>
      <c r="C1460" s="3"/>
      <c r="D1460" s="17"/>
      <c r="E1460" s="3" t="str">
        <f>IF(D1460=1,'Tipo '!$B$2,IF(D1460=2,'Tipo '!$B$3,IF(D1460=3,'Tipo '!$B$4,IF(D1460=4,'Tipo '!$B$5,IF(D1460=5,'Tipo '!$B$6,IF(D1460=6,'Tipo '!$B$7,IF(D1460=7,'Tipo '!$B$8,IF(D1460=8,'Tipo '!$B$9,IF(D1460=9,'Tipo '!$B$10,IF(D1460=10,'Tipo '!$B$11,IF(D1460=11,'Tipo '!$B$12,IF(D1460=12,'Tipo '!$B$13,IF(D1460=13,'Tipo '!$B$14,IF(D1460=14,'Tipo '!$B$15,IF(D1460=15,'Tipo '!$B$16,IF(D1460=16,'Tipo '!$B$17,IF(D1460=17,'Tipo '!$B$18,IF(D1460=18,'Tipo '!$B$19,IF(D1460=19,'Tipo '!$B$20,IF(D1460=20,'Tipo '!$B$21,"No ha seleccionado un tipo de contrato válido"))))))))))))))))))))</f>
        <v>No ha seleccionado un tipo de contrato válido</v>
      </c>
      <c r="F1460" s="3"/>
      <c r="G1460" s="3"/>
      <c r="H1460" s="19"/>
      <c r="I1460" s="19"/>
      <c r="J1460" s="8"/>
      <c r="K1460" s="38" t="str">
        <f>IF(J1460=1,'Equivalencia BH-BMPT'!$D$2,IF(J1460=2,'Equivalencia BH-BMPT'!$D$3,IF(J1460=3,'Equivalencia BH-BMPT'!$D$4,IF(J1460=4,'Equivalencia BH-BMPT'!$D$5,IF(J1460=5,'Equivalencia BH-BMPT'!$D$6,IF(J1460=6,'Equivalencia BH-BMPT'!$D$7,IF(J1460=7,'Equivalencia BH-BMPT'!$D$8,IF(J1460=8,'Equivalencia BH-BMPT'!$D$9,IF(J1460=9,'Equivalencia BH-BMPT'!$D$10,IF(J1460=10,'Equivalencia BH-BMPT'!$D$11,IF(J1460=11,'Equivalencia BH-BMPT'!$D$12,IF(J1460=12,'Equivalencia BH-BMPT'!$D$13,IF(J1460=13,'Equivalencia BH-BMPT'!$D$14,IF(J1460=14,'Equivalencia BH-BMPT'!$D$15,IF(J1460=15,'Equivalencia BH-BMPT'!$D$16,IF(J1460=16,'Equivalencia BH-BMPT'!$D$17,IF(J1460=17,'Equivalencia BH-BMPT'!$D$18,IF(J1460=18,'Equivalencia BH-BMPT'!$D$19,IF(J1460=19,'Equivalencia BH-BMPT'!$D$20,IF(J1460=20,'Equivalencia BH-BMPT'!$D$21,IF(J1460=21,'Equivalencia BH-BMPT'!$D$22,IF(J1460=22,'Equivalencia BH-BMPT'!$D$23,IF(J1460=23,'Equivalencia BH-BMPT'!#REF!,IF(J1460=24,'Equivalencia BH-BMPT'!$D$25,IF(J1460=25,'Equivalencia BH-BMPT'!$D$26,IF(J1460=26,'Equivalencia BH-BMPT'!$D$27,IF(J1460=27,'Equivalencia BH-BMPT'!$D$28,IF(J1460=28,'Equivalencia BH-BMPT'!$D$29,IF(J1460=29,'Equivalencia BH-BMPT'!$D$30,IF(J1460=30,'Equivalencia BH-BMPT'!$D$31,IF(J1460=31,'Equivalencia BH-BMPT'!$D$32,IF(J1460=32,'Equivalencia BH-BMPT'!$D$33,IF(J1460=33,'Equivalencia BH-BMPT'!$D$34,IF(J1460=34,'Equivalencia BH-BMPT'!$D$35,IF(J1460=35,'Equivalencia BH-BMPT'!$D$36,IF(J1460=36,'Equivalencia BH-BMPT'!$D$37,IF(J1460=37,'Equivalencia BH-BMPT'!$D$38,IF(J1460=38,'Equivalencia BH-BMPT'!#REF!,IF(J1460=39,'Equivalencia BH-BMPT'!$D$40,IF(J1460=40,'Equivalencia BH-BMPT'!$D$41,IF(J1460=41,'Equivalencia BH-BMPT'!$D$42,IF(J1460=42,'Equivalencia BH-BMPT'!$D$43,IF(J1460=43,'Equivalencia BH-BMPT'!$D$44,IF(J1460=44,'Equivalencia BH-BMPT'!$D$45,IF(J1460=45,'Equivalencia BH-BMPT'!$D$46,"No ha seleccionado un número de programa")))))))))))))))))))))))))))))))))))))))))))))</f>
        <v>No ha seleccionado un número de programa</v>
      </c>
      <c r="L1460" s="20"/>
      <c r="M1460" s="17"/>
      <c r="N1460" s="24"/>
      <c r="O1460" s="21"/>
      <c r="P1460" s="85"/>
      <c r="Q1460" s="22"/>
      <c r="R1460" s="22"/>
      <c r="S1460" s="22"/>
      <c r="T1460" s="22">
        <f t="shared" si="75"/>
        <v>0</v>
      </c>
      <c r="U1460" s="22"/>
      <c r="V1460" s="23"/>
      <c r="W1460" s="23"/>
      <c r="X1460" s="23"/>
      <c r="Y1460" s="17"/>
      <c r="Z1460" s="17"/>
      <c r="AA1460" s="39"/>
      <c r="AB1460" s="17"/>
      <c r="AC1460" s="17"/>
      <c r="AD1460" s="17"/>
      <c r="AE1460" s="17"/>
      <c r="AF1460" s="40" t="e">
        <f t="shared" si="76"/>
        <v>#DIV/0!</v>
      </c>
      <c r="AG1460" s="41"/>
      <c r="AH1460" s="41" t="b">
        <f t="shared" si="77"/>
        <v>1</v>
      </c>
    </row>
    <row r="1461" spans="1:34" ht="44.25" hidden="1" customHeight="1" thickBot="1" x14ac:dyDescent="0.3">
      <c r="A1461" s="17"/>
      <c r="B1461" s="17"/>
      <c r="C1461" s="3"/>
      <c r="D1461" s="17"/>
      <c r="E1461" s="3" t="str">
        <f>IF(D1461=1,'Tipo '!$B$2,IF(D1461=2,'Tipo '!$B$3,IF(D1461=3,'Tipo '!$B$4,IF(D1461=4,'Tipo '!$B$5,IF(D1461=5,'Tipo '!$B$6,IF(D1461=6,'Tipo '!$B$7,IF(D1461=7,'Tipo '!$B$8,IF(D1461=8,'Tipo '!$B$9,IF(D1461=9,'Tipo '!$B$10,IF(D1461=10,'Tipo '!$B$11,IF(D1461=11,'Tipo '!$B$12,IF(D1461=12,'Tipo '!$B$13,IF(D1461=13,'Tipo '!$B$14,IF(D1461=14,'Tipo '!$B$15,IF(D1461=15,'Tipo '!$B$16,IF(D1461=16,'Tipo '!$B$17,IF(D1461=17,'Tipo '!$B$18,IF(D1461=18,'Tipo '!$B$19,IF(D1461=19,'Tipo '!$B$20,IF(D1461=20,'Tipo '!$B$21,"No ha seleccionado un tipo de contrato válido"))))))))))))))))))))</f>
        <v>No ha seleccionado un tipo de contrato válido</v>
      </c>
      <c r="F1461" s="3"/>
      <c r="G1461" s="3"/>
      <c r="H1461" s="19"/>
      <c r="I1461" s="19"/>
      <c r="J1461" s="8"/>
      <c r="K1461" s="38" t="str">
        <f>IF(J1461=1,'Equivalencia BH-BMPT'!$D$2,IF(J1461=2,'Equivalencia BH-BMPT'!$D$3,IF(J1461=3,'Equivalencia BH-BMPT'!$D$4,IF(J1461=4,'Equivalencia BH-BMPT'!$D$5,IF(J1461=5,'Equivalencia BH-BMPT'!$D$6,IF(J1461=6,'Equivalencia BH-BMPT'!$D$7,IF(J1461=7,'Equivalencia BH-BMPT'!$D$8,IF(J1461=8,'Equivalencia BH-BMPT'!$D$9,IF(J1461=9,'Equivalencia BH-BMPT'!$D$10,IF(J1461=10,'Equivalencia BH-BMPT'!$D$11,IF(J1461=11,'Equivalencia BH-BMPT'!$D$12,IF(J1461=12,'Equivalencia BH-BMPT'!$D$13,IF(J1461=13,'Equivalencia BH-BMPT'!$D$14,IF(J1461=14,'Equivalencia BH-BMPT'!$D$15,IF(J1461=15,'Equivalencia BH-BMPT'!$D$16,IF(J1461=16,'Equivalencia BH-BMPT'!$D$17,IF(J1461=17,'Equivalencia BH-BMPT'!$D$18,IF(J1461=18,'Equivalencia BH-BMPT'!$D$19,IF(J1461=19,'Equivalencia BH-BMPT'!$D$20,IF(J1461=20,'Equivalencia BH-BMPT'!$D$21,IF(J1461=21,'Equivalencia BH-BMPT'!$D$22,IF(J1461=22,'Equivalencia BH-BMPT'!$D$23,IF(J1461=23,'Equivalencia BH-BMPT'!#REF!,IF(J1461=24,'Equivalencia BH-BMPT'!$D$25,IF(J1461=25,'Equivalencia BH-BMPT'!$D$26,IF(J1461=26,'Equivalencia BH-BMPT'!$D$27,IF(J1461=27,'Equivalencia BH-BMPT'!$D$28,IF(J1461=28,'Equivalencia BH-BMPT'!$D$29,IF(J1461=29,'Equivalencia BH-BMPT'!$D$30,IF(J1461=30,'Equivalencia BH-BMPT'!$D$31,IF(J1461=31,'Equivalencia BH-BMPT'!$D$32,IF(J1461=32,'Equivalencia BH-BMPT'!$D$33,IF(J1461=33,'Equivalencia BH-BMPT'!$D$34,IF(J1461=34,'Equivalencia BH-BMPT'!$D$35,IF(J1461=35,'Equivalencia BH-BMPT'!$D$36,IF(J1461=36,'Equivalencia BH-BMPT'!$D$37,IF(J1461=37,'Equivalencia BH-BMPT'!$D$38,IF(J1461=38,'Equivalencia BH-BMPT'!#REF!,IF(J1461=39,'Equivalencia BH-BMPT'!$D$40,IF(J1461=40,'Equivalencia BH-BMPT'!$D$41,IF(J1461=41,'Equivalencia BH-BMPT'!$D$42,IF(J1461=42,'Equivalencia BH-BMPT'!$D$43,IF(J1461=43,'Equivalencia BH-BMPT'!$D$44,IF(J1461=44,'Equivalencia BH-BMPT'!$D$45,IF(J1461=45,'Equivalencia BH-BMPT'!$D$46,"No ha seleccionado un número de programa")))))))))))))))))))))))))))))))))))))))))))))</f>
        <v>No ha seleccionado un número de programa</v>
      </c>
      <c r="L1461" s="20"/>
      <c r="M1461" s="17"/>
      <c r="N1461" s="24"/>
      <c r="O1461" s="21"/>
      <c r="P1461" s="85"/>
      <c r="Q1461" s="22"/>
      <c r="R1461" s="22"/>
      <c r="S1461" s="22"/>
      <c r="T1461" s="22">
        <f t="shared" si="75"/>
        <v>0</v>
      </c>
      <c r="U1461" s="22"/>
      <c r="V1461" s="23"/>
      <c r="W1461" s="23"/>
      <c r="X1461" s="23"/>
      <c r="Y1461" s="17"/>
      <c r="Z1461" s="17"/>
      <c r="AA1461" s="39"/>
      <c r="AB1461" s="17"/>
      <c r="AC1461" s="17"/>
      <c r="AD1461" s="17"/>
      <c r="AE1461" s="17"/>
      <c r="AF1461" s="40" t="e">
        <f t="shared" si="76"/>
        <v>#DIV/0!</v>
      </c>
      <c r="AG1461" s="41"/>
      <c r="AH1461" s="41" t="b">
        <f t="shared" si="77"/>
        <v>1</v>
      </c>
    </row>
    <row r="1462" spans="1:34" ht="44.25" hidden="1" customHeight="1" thickBot="1" x14ac:dyDescent="0.3">
      <c r="A1462" s="17"/>
      <c r="B1462" s="17"/>
      <c r="C1462" s="3"/>
      <c r="D1462" s="17"/>
      <c r="E1462" s="3" t="str">
        <f>IF(D1462=1,'Tipo '!$B$2,IF(D1462=2,'Tipo '!$B$3,IF(D1462=3,'Tipo '!$B$4,IF(D1462=4,'Tipo '!$B$5,IF(D1462=5,'Tipo '!$B$6,IF(D1462=6,'Tipo '!$B$7,IF(D1462=7,'Tipo '!$B$8,IF(D1462=8,'Tipo '!$B$9,IF(D1462=9,'Tipo '!$B$10,IF(D1462=10,'Tipo '!$B$11,IF(D1462=11,'Tipo '!$B$12,IF(D1462=12,'Tipo '!$B$13,IF(D1462=13,'Tipo '!$B$14,IF(D1462=14,'Tipo '!$B$15,IF(D1462=15,'Tipo '!$B$16,IF(D1462=16,'Tipo '!$B$17,IF(D1462=17,'Tipo '!$B$18,IF(D1462=18,'Tipo '!$B$19,IF(D1462=19,'Tipo '!$B$20,IF(D1462=20,'Tipo '!$B$21,"No ha seleccionado un tipo de contrato válido"))))))))))))))))))))</f>
        <v>No ha seleccionado un tipo de contrato válido</v>
      </c>
      <c r="F1462" s="3"/>
      <c r="G1462" s="3"/>
      <c r="H1462" s="19"/>
      <c r="I1462" s="19"/>
      <c r="J1462" s="8"/>
      <c r="K1462" s="38" t="str">
        <f>IF(J1462=1,'Equivalencia BH-BMPT'!$D$2,IF(J1462=2,'Equivalencia BH-BMPT'!$D$3,IF(J1462=3,'Equivalencia BH-BMPT'!$D$4,IF(J1462=4,'Equivalencia BH-BMPT'!$D$5,IF(J1462=5,'Equivalencia BH-BMPT'!$D$6,IF(J1462=6,'Equivalencia BH-BMPT'!$D$7,IF(J1462=7,'Equivalencia BH-BMPT'!$D$8,IF(J1462=8,'Equivalencia BH-BMPT'!$D$9,IF(J1462=9,'Equivalencia BH-BMPT'!$D$10,IF(J1462=10,'Equivalencia BH-BMPT'!$D$11,IF(J1462=11,'Equivalencia BH-BMPT'!$D$12,IF(J1462=12,'Equivalencia BH-BMPT'!$D$13,IF(J1462=13,'Equivalencia BH-BMPT'!$D$14,IF(J1462=14,'Equivalencia BH-BMPT'!$D$15,IF(J1462=15,'Equivalencia BH-BMPT'!$D$16,IF(J1462=16,'Equivalencia BH-BMPT'!$D$17,IF(J1462=17,'Equivalencia BH-BMPT'!$D$18,IF(J1462=18,'Equivalencia BH-BMPT'!$D$19,IF(J1462=19,'Equivalencia BH-BMPT'!$D$20,IF(J1462=20,'Equivalencia BH-BMPT'!$D$21,IF(J1462=21,'Equivalencia BH-BMPT'!$D$22,IF(J1462=22,'Equivalencia BH-BMPT'!$D$23,IF(J1462=23,'Equivalencia BH-BMPT'!#REF!,IF(J1462=24,'Equivalencia BH-BMPT'!$D$25,IF(J1462=25,'Equivalencia BH-BMPT'!$D$26,IF(J1462=26,'Equivalencia BH-BMPT'!$D$27,IF(J1462=27,'Equivalencia BH-BMPT'!$D$28,IF(J1462=28,'Equivalencia BH-BMPT'!$D$29,IF(J1462=29,'Equivalencia BH-BMPT'!$D$30,IF(J1462=30,'Equivalencia BH-BMPT'!$D$31,IF(J1462=31,'Equivalencia BH-BMPT'!$D$32,IF(J1462=32,'Equivalencia BH-BMPT'!$D$33,IF(J1462=33,'Equivalencia BH-BMPT'!$D$34,IF(J1462=34,'Equivalencia BH-BMPT'!$D$35,IF(J1462=35,'Equivalencia BH-BMPT'!$D$36,IF(J1462=36,'Equivalencia BH-BMPT'!$D$37,IF(J1462=37,'Equivalencia BH-BMPT'!$D$38,IF(J1462=38,'Equivalencia BH-BMPT'!#REF!,IF(J1462=39,'Equivalencia BH-BMPT'!$D$40,IF(J1462=40,'Equivalencia BH-BMPT'!$D$41,IF(J1462=41,'Equivalencia BH-BMPT'!$D$42,IF(J1462=42,'Equivalencia BH-BMPT'!$D$43,IF(J1462=43,'Equivalencia BH-BMPT'!$D$44,IF(J1462=44,'Equivalencia BH-BMPT'!$D$45,IF(J1462=45,'Equivalencia BH-BMPT'!$D$46,"No ha seleccionado un número de programa")))))))))))))))))))))))))))))))))))))))))))))</f>
        <v>No ha seleccionado un número de programa</v>
      </c>
      <c r="L1462" s="20"/>
      <c r="M1462" s="17"/>
      <c r="N1462" s="24"/>
      <c r="O1462" s="21"/>
      <c r="P1462" s="85"/>
      <c r="Q1462" s="22"/>
      <c r="R1462" s="22"/>
      <c r="S1462" s="22"/>
      <c r="T1462" s="22">
        <f t="shared" si="75"/>
        <v>0</v>
      </c>
      <c r="U1462" s="22"/>
      <c r="V1462" s="23"/>
      <c r="W1462" s="23"/>
      <c r="X1462" s="23"/>
      <c r="Y1462" s="17"/>
      <c r="Z1462" s="17"/>
      <c r="AA1462" s="39"/>
      <c r="AB1462" s="17"/>
      <c r="AC1462" s="17"/>
      <c r="AD1462" s="17"/>
      <c r="AE1462" s="17"/>
      <c r="AF1462" s="40" t="e">
        <f t="shared" si="76"/>
        <v>#DIV/0!</v>
      </c>
      <c r="AG1462" s="41"/>
      <c r="AH1462" s="41" t="b">
        <f t="shared" si="77"/>
        <v>1</v>
      </c>
    </row>
    <row r="1463" spans="1:34" ht="44.25" hidden="1" customHeight="1" thickBot="1" x14ac:dyDescent="0.3">
      <c r="A1463" s="17"/>
      <c r="B1463" s="17"/>
      <c r="C1463" s="3"/>
      <c r="D1463" s="17"/>
      <c r="E1463" s="3" t="str">
        <f>IF(D1463=1,'Tipo '!$B$2,IF(D1463=2,'Tipo '!$B$3,IF(D1463=3,'Tipo '!$B$4,IF(D1463=4,'Tipo '!$B$5,IF(D1463=5,'Tipo '!$B$6,IF(D1463=6,'Tipo '!$B$7,IF(D1463=7,'Tipo '!$B$8,IF(D1463=8,'Tipo '!$B$9,IF(D1463=9,'Tipo '!$B$10,IF(D1463=10,'Tipo '!$B$11,IF(D1463=11,'Tipo '!$B$12,IF(D1463=12,'Tipo '!$B$13,IF(D1463=13,'Tipo '!$B$14,IF(D1463=14,'Tipo '!$B$15,IF(D1463=15,'Tipo '!$B$16,IF(D1463=16,'Tipo '!$B$17,IF(D1463=17,'Tipo '!$B$18,IF(D1463=18,'Tipo '!$B$19,IF(D1463=19,'Tipo '!$B$20,IF(D1463=20,'Tipo '!$B$21,"No ha seleccionado un tipo de contrato válido"))))))))))))))))))))</f>
        <v>No ha seleccionado un tipo de contrato válido</v>
      </c>
      <c r="F1463" s="3"/>
      <c r="G1463" s="3"/>
      <c r="H1463" s="19"/>
      <c r="I1463" s="19"/>
      <c r="J1463" s="8"/>
      <c r="K1463" s="38" t="str">
        <f>IF(J1463=1,'Equivalencia BH-BMPT'!$D$2,IF(J1463=2,'Equivalencia BH-BMPT'!$D$3,IF(J1463=3,'Equivalencia BH-BMPT'!$D$4,IF(J1463=4,'Equivalencia BH-BMPT'!$D$5,IF(J1463=5,'Equivalencia BH-BMPT'!$D$6,IF(J1463=6,'Equivalencia BH-BMPT'!$D$7,IF(J1463=7,'Equivalencia BH-BMPT'!$D$8,IF(J1463=8,'Equivalencia BH-BMPT'!$D$9,IF(J1463=9,'Equivalencia BH-BMPT'!$D$10,IF(J1463=10,'Equivalencia BH-BMPT'!$D$11,IF(J1463=11,'Equivalencia BH-BMPT'!$D$12,IF(J1463=12,'Equivalencia BH-BMPT'!$D$13,IF(J1463=13,'Equivalencia BH-BMPT'!$D$14,IF(J1463=14,'Equivalencia BH-BMPT'!$D$15,IF(J1463=15,'Equivalencia BH-BMPT'!$D$16,IF(J1463=16,'Equivalencia BH-BMPT'!$D$17,IF(J1463=17,'Equivalencia BH-BMPT'!$D$18,IF(J1463=18,'Equivalencia BH-BMPT'!$D$19,IF(J1463=19,'Equivalencia BH-BMPT'!$D$20,IF(J1463=20,'Equivalencia BH-BMPT'!$D$21,IF(J1463=21,'Equivalencia BH-BMPT'!$D$22,IF(J1463=22,'Equivalencia BH-BMPT'!$D$23,IF(J1463=23,'Equivalencia BH-BMPT'!#REF!,IF(J1463=24,'Equivalencia BH-BMPT'!$D$25,IF(J1463=25,'Equivalencia BH-BMPT'!$D$26,IF(J1463=26,'Equivalencia BH-BMPT'!$D$27,IF(J1463=27,'Equivalencia BH-BMPT'!$D$28,IF(J1463=28,'Equivalencia BH-BMPT'!$D$29,IF(J1463=29,'Equivalencia BH-BMPT'!$D$30,IF(J1463=30,'Equivalencia BH-BMPT'!$D$31,IF(J1463=31,'Equivalencia BH-BMPT'!$D$32,IF(J1463=32,'Equivalencia BH-BMPT'!$D$33,IF(J1463=33,'Equivalencia BH-BMPT'!$D$34,IF(J1463=34,'Equivalencia BH-BMPT'!$D$35,IF(J1463=35,'Equivalencia BH-BMPT'!$D$36,IF(J1463=36,'Equivalencia BH-BMPT'!$D$37,IF(J1463=37,'Equivalencia BH-BMPT'!$D$38,IF(J1463=38,'Equivalencia BH-BMPT'!#REF!,IF(J1463=39,'Equivalencia BH-BMPT'!$D$40,IF(J1463=40,'Equivalencia BH-BMPT'!$D$41,IF(J1463=41,'Equivalencia BH-BMPT'!$D$42,IF(J1463=42,'Equivalencia BH-BMPT'!$D$43,IF(J1463=43,'Equivalencia BH-BMPT'!$D$44,IF(J1463=44,'Equivalencia BH-BMPT'!$D$45,IF(J1463=45,'Equivalencia BH-BMPT'!$D$46,"No ha seleccionado un número de programa")))))))))))))))))))))))))))))))))))))))))))))</f>
        <v>No ha seleccionado un número de programa</v>
      </c>
      <c r="L1463" s="20"/>
      <c r="M1463" s="17"/>
      <c r="N1463" s="24"/>
      <c r="O1463" s="21"/>
      <c r="P1463" s="85"/>
      <c r="Q1463" s="22"/>
      <c r="R1463" s="22"/>
      <c r="S1463" s="22"/>
      <c r="T1463" s="22">
        <f t="shared" si="75"/>
        <v>0</v>
      </c>
      <c r="U1463" s="22"/>
      <c r="V1463" s="23"/>
      <c r="W1463" s="23"/>
      <c r="X1463" s="23"/>
      <c r="Y1463" s="17"/>
      <c r="Z1463" s="17"/>
      <c r="AA1463" s="39"/>
      <c r="AB1463" s="17"/>
      <c r="AC1463" s="17"/>
      <c r="AD1463" s="17"/>
      <c r="AE1463" s="17"/>
      <c r="AF1463" s="40" t="e">
        <f t="shared" si="76"/>
        <v>#DIV/0!</v>
      </c>
      <c r="AG1463" s="41"/>
      <c r="AH1463" s="41" t="b">
        <f t="shared" si="77"/>
        <v>1</v>
      </c>
    </row>
    <row r="1464" spans="1:34" ht="44.25" hidden="1" customHeight="1" thickBot="1" x14ac:dyDescent="0.3">
      <c r="A1464" s="17"/>
      <c r="B1464" s="17"/>
      <c r="C1464" s="3"/>
      <c r="D1464" s="17"/>
      <c r="E1464" s="3" t="str">
        <f>IF(D1464=1,'Tipo '!$B$2,IF(D1464=2,'Tipo '!$B$3,IF(D1464=3,'Tipo '!$B$4,IF(D1464=4,'Tipo '!$B$5,IF(D1464=5,'Tipo '!$B$6,IF(D1464=6,'Tipo '!$B$7,IF(D1464=7,'Tipo '!$B$8,IF(D1464=8,'Tipo '!$B$9,IF(D1464=9,'Tipo '!$B$10,IF(D1464=10,'Tipo '!$B$11,IF(D1464=11,'Tipo '!$B$12,IF(D1464=12,'Tipo '!$B$13,IF(D1464=13,'Tipo '!$B$14,IF(D1464=14,'Tipo '!$B$15,IF(D1464=15,'Tipo '!$B$16,IF(D1464=16,'Tipo '!$B$17,IF(D1464=17,'Tipo '!$B$18,IF(D1464=18,'Tipo '!$B$19,IF(D1464=19,'Tipo '!$B$20,IF(D1464=20,'Tipo '!$B$21,"No ha seleccionado un tipo de contrato válido"))))))))))))))))))))</f>
        <v>No ha seleccionado un tipo de contrato válido</v>
      </c>
      <c r="F1464" s="3"/>
      <c r="G1464" s="3"/>
      <c r="H1464" s="19"/>
      <c r="I1464" s="19"/>
      <c r="J1464" s="8"/>
      <c r="K1464" s="38" t="str">
        <f>IF(J1464=1,'Equivalencia BH-BMPT'!$D$2,IF(J1464=2,'Equivalencia BH-BMPT'!$D$3,IF(J1464=3,'Equivalencia BH-BMPT'!$D$4,IF(J1464=4,'Equivalencia BH-BMPT'!$D$5,IF(J1464=5,'Equivalencia BH-BMPT'!$D$6,IF(J1464=6,'Equivalencia BH-BMPT'!$D$7,IF(J1464=7,'Equivalencia BH-BMPT'!$D$8,IF(J1464=8,'Equivalencia BH-BMPT'!$D$9,IF(J1464=9,'Equivalencia BH-BMPT'!$D$10,IF(J1464=10,'Equivalencia BH-BMPT'!$D$11,IF(J1464=11,'Equivalencia BH-BMPT'!$D$12,IF(J1464=12,'Equivalencia BH-BMPT'!$D$13,IF(J1464=13,'Equivalencia BH-BMPT'!$D$14,IF(J1464=14,'Equivalencia BH-BMPT'!$D$15,IF(J1464=15,'Equivalencia BH-BMPT'!$D$16,IF(J1464=16,'Equivalencia BH-BMPT'!$D$17,IF(J1464=17,'Equivalencia BH-BMPT'!$D$18,IF(J1464=18,'Equivalencia BH-BMPT'!$D$19,IF(J1464=19,'Equivalencia BH-BMPT'!$D$20,IF(J1464=20,'Equivalencia BH-BMPT'!$D$21,IF(J1464=21,'Equivalencia BH-BMPT'!$D$22,IF(J1464=22,'Equivalencia BH-BMPT'!$D$23,IF(J1464=23,'Equivalencia BH-BMPT'!#REF!,IF(J1464=24,'Equivalencia BH-BMPT'!$D$25,IF(J1464=25,'Equivalencia BH-BMPT'!$D$26,IF(J1464=26,'Equivalencia BH-BMPT'!$D$27,IF(J1464=27,'Equivalencia BH-BMPT'!$D$28,IF(J1464=28,'Equivalencia BH-BMPT'!$D$29,IF(J1464=29,'Equivalencia BH-BMPT'!$D$30,IF(J1464=30,'Equivalencia BH-BMPT'!$D$31,IF(J1464=31,'Equivalencia BH-BMPT'!$D$32,IF(J1464=32,'Equivalencia BH-BMPT'!$D$33,IF(J1464=33,'Equivalencia BH-BMPT'!$D$34,IF(J1464=34,'Equivalencia BH-BMPT'!$D$35,IF(J1464=35,'Equivalencia BH-BMPT'!$D$36,IF(J1464=36,'Equivalencia BH-BMPT'!$D$37,IF(J1464=37,'Equivalencia BH-BMPT'!$D$38,IF(J1464=38,'Equivalencia BH-BMPT'!#REF!,IF(J1464=39,'Equivalencia BH-BMPT'!$D$40,IF(J1464=40,'Equivalencia BH-BMPT'!$D$41,IF(J1464=41,'Equivalencia BH-BMPT'!$D$42,IF(J1464=42,'Equivalencia BH-BMPT'!$D$43,IF(J1464=43,'Equivalencia BH-BMPT'!$D$44,IF(J1464=44,'Equivalencia BH-BMPT'!$D$45,IF(J1464=45,'Equivalencia BH-BMPT'!$D$46,"No ha seleccionado un número de programa")))))))))))))))))))))))))))))))))))))))))))))</f>
        <v>No ha seleccionado un número de programa</v>
      </c>
      <c r="L1464" s="20"/>
      <c r="M1464" s="17"/>
      <c r="N1464" s="24"/>
      <c r="O1464" s="21"/>
      <c r="P1464" s="85"/>
      <c r="Q1464" s="22"/>
      <c r="R1464" s="22"/>
      <c r="S1464" s="22"/>
      <c r="T1464" s="22">
        <f t="shared" si="75"/>
        <v>0</v>
      </c>
      <c r="U1464" s="22"/>
      <c r="V1464" s="23"/>
      <c r="W1464" s="23"/>
      <c r="X1464" s="23"/>
      <c r="Y1464" s="17"/>
      <c r="Z1464" s="17"/>
      <c r="AA1464" s="39"/>
      <c r="AB1464" s="17"/>
      <c r="AC1464" s="17"/>
      <c r="AD1464" s="17"/>
      <c r="AE1464" s="17"/>
      <c r="AF1464" s="40" t="e">
        <f t="shared" si="76"/>
        <v>#DIV/0!</v>
      </c>
      <c r="AG1464" s="41"/>
      <c r="AH1464" s="41" t="b">
        <f t="shared" si="77"/>
        <v>1</v>
      </c>
    </row>
    <row r="1465" spans="1:34" ht="44.25" hidden="1" customHeight="1" thickBot="1" x14ac:dyDescent="0.3">
      <c r="A1465" s="17"/>
      <c r="B1465" s="17"/>
      <c r="C1465" s="3"/>
      <c r="D1465" s="17"/>
      <c r="E1465" s="3" t="str">
        <f>IF(D1465=1,'Tipo '!$B$2,IF(D1465=2,'Tipo '!$B$3,IF(D1465=3,'Tipo '!$B$4,IF(D1465=4,'Tipo '!$B$5,IF(D1465=5,'Tipo '!$B$6,IF(D1465=6,'Tipo '!$B$7,IF(D1465=7,'Tipo '!$B$8,IF(D1465=8,'Tipo '!$B$9,IF(D1465=9,'Tipo '!$B$10,IF(D1465=10,'Tipo '!$B$11,IF(D1465=11,'Tipo '!$B$12,IF(D1465=12,'Tipo '!$B$13,IF(D1465=13,'Tipo '!$B$14,IF(D1465=14,'Tipo '!$B$15,IF(D1465=15,'Tipo '!$B$16,IF(D1465=16,'Tipo '!$B$17,IF(D1465=17,'Tipo '!$B$18,IF(D1465=18,'Tipo '!$B$19,IF(D1465=19,'Tipo '!$B$20,IF(D1465=20,'Tipo '!$B$21,"No ha seleccionado un tipo de contrato válido"))))))))))))))))))))</f>
        <v>No ha seleccionado un tipo de contrato válido</v>
      </c>
      <c r="F1465" s="3"/>
      <c r="G1465" s="3"/>
      <c r="H1465" s="19"/>
      <c r="I1465" s="19"/>
      <c r="J1465" s="8"/>
      <c r="K1465" s="38" t="str">
        <f>IF(J1465=1,'Equivalencia BH-BMPT'!$D$2,IF(J1465=2,'Equivalencia BH-BMPT'!$D$3,IF(J1465=3,'Equivalencia BH-BMPT'!$D$4,IF(J1465=4,'Equivalencia BH-BMPT'!$D$5,IF(J1465=5,'Equivalencia BH-BMPT'!$D$6,IF(J1465=6,'Equivalencia BH-BMPT'!$D$7,IF(J1465=7,'Equivalencia BH-BMPT'!$D$8,IF(J1465=8,'Equivalencia BH-BMPT'!$D$9,IF(J1465=9,'Equivalencia BH-BMPT'!$D$10,IF(J1465=10,'Equivalencia BH-BMPT'!$D$11,IF(J1465=11,'Equivalencia BH-BMPT'!$D$12,IF(J1465=12,'Equivalencia BH-BMPT'!$D$13,IF(J1465=13,'Equivalencia BH-BMPT'!$D$14,IF(J1465=14,'Equivalencia BH-BMPT'!$D$15,IF(J1465=15,'Equivalencia BH-BMPT'!$D$16,IF(J1465=16,'Equivalencia BH-BMPT'!$D$17,IF(J1465=17,'Equivalencia BH-BMPT'!$D$18,IF(J1465=18,'Equivalencia BH-BMPT'!$D$19,IF(J1465=19,'Equivalencia BH-BMPT'!$D$20,IF(J1465=20,'Equivalencia BH-BMPT'!$D$21,IF(J1465=21,'Equivalencia BH-BMPT'!$D$22,IF(J1465=22,'Equivalencia BH-BMPT'!$D$23,IF(J1465=23,'Equivalencia BH-BMPT'!#REF!,IF(J1465=24,'Equivalencia BH-BMPT'!$D$25,IF(J1465=25,'Equivalencia BH-BMPT'!$D$26,IF(J1465=26,'Equivalencia BH-BMPT'!$D$27,IF(J1465=27,'Equivalencia BH-BMPT'!$D$28,IF(J1465=28,'Equivalencia BH-BMPT'!$D$29,IF(J1465=29,'Equivalencia BH-BMPT'!$D$30,IF(J1465=30,'Equivalencia BH-BMPT'!$D$31,IF(J1465=31,'Equivalencia BH-BMPT'!$D$32,IF(J1465=32,'Equivalencia BH-BMPT'!$D$33,IF(J1465=33,'Equivalencia BH-BMPT'!$D$34,IF(J1465=34,'Equivalencia BH-BMPT'!$D$35,IF(J1465=35,'Equivalencia BH-BMPT'!$D$36,IF(J1465=36,'Equivalencia BH-BMPT'!$D$37,IF(J1465=37,'Equivalencia BH-BMPT'!$D$38,IF(J1465=38,'Equivalencia BH-BMPT'!#REF!,IF(J1465=39,'Equivalencia BH-BMPT'!$D$40,IF(J1465=40,'Equivalencia BH-BMPT'!$D$41,IF(J1465=41,'Equivalencia BH-BMPT'!$D$42,IF(J1465=42,'Equivalencia BH-BMPT'!$D$43,IF(J1465=43,'Equivalencia BH-BMPT'!$D$44,IF(J1465=44,'Equivalencia BH-BMPT'!$D$45,IF(J1465=45,'Equivalencia BH-BMPT'!$D$46,"No ha seleccionado un número de programa")))))))))))))))))))))))))))))))))))))))))))))</f>
        <v>No ha seleccionado un número de programa</v>
      </c>
      <c r="L1465" s="20"/>
      <c r="M1465" s="17"/>
      <c r="N1465" s="24"/>
      <c r="O1465" s="21"/>
      <c r="P1465" s="85"/>
      <c r="Q1465" s="22"/>
      <c r="R1465" s="22"/>
      <c r="S1465" s="22"/>
      <c r="T1465" s="22">
        <f t="shared" si="75"/>
        <v>0</v>
      </c>
      <c r="U1465" s="22"/>
      <c r="V1465" s="23"/>
      <c r="W1465" s="23"/>
      <c r="X1465" s="23"/>
      <c r="Y1465" s="17"/>
      <c r="Z1465" s="17"/>
      <c r="AA1465" s="39"/>
      <c r="AB1465" s="17"/>
      <c r="AC1465" s="17"/>
      <c r="AD1465" s="17"/>
      <c r="AE1465" s="17"/>
      <c r="AF1465" s="40" t="e">
        <f t="shared" si="76"/>
        <v>#DIV/0!</v>
      </c>
      <c r="AG1465" s="41"/>
      <c r="AH1465" s="41" t="b">
        <f t="shared" si="77"/>
        <v>1</v>
      </c>
    </row>
    <row r="1466" spans="1:34" ht="44.25" hidden="1" customHeight="1" thickBot="1" x14ac:dyDescent="0.3">
      <c r="A1466" s="17"/>
      <c r="B1466" s="17"/>
      <c r="C1466" s="3"/>
      <c r="D1466" s="17"/>
      <c r="E1466" s="3" t="str">
        <f>IF(D1466=1,'Tipo '!$B$2,IF(D1466=2,'Tipo '!$B$3,IF(D1466=3,'Tipo '!$B$4,IF(D1466=4,'Tipo '!$B$5,IF(D1466=5,'Tipo '!$B$6,IF(D1466=6,'Tipo '!$B$7,IF(D1466=7,'Tipo '!$B$8,IF(D1466=8,'Tipo '!$B$9,IF(D1466=9,'Tipo '!$B$10,IF(D1466=10,'Tipo '!$B$11,IF(D1466=11,'Tipo '!$B$12,IF(D1466=12,'Tipo '!$B$13,IF(D1466=13,'Tipo '!$B$14,IF(D1466=14,'Tipo '!$B$15,IF(D1466=15,'Tipo '!$B$16,IF(D1466=16,'Tipo '!$B$17,IF(D1466=17,'Tipo '!$B$18,IF(D1466=18,'Tipo '!$B$19,IF(D1466=19,'Tipo '!$B$20,IF(D1466=20,'Tipo '!$B$21,"No ha seleccionado un tipo de contrato válido"))))))))))))))))))))</f>
        <v>No ha seleccionado un tipo de contrato válido</v>
      </c>
      <c r="F1466" s="3"/>
      <c r="G1466" s="3"/>
      <c r="H1466" s="19"/>
      <c r="I1466" s="19"/>
      <c r="J1466" s="8"/>
      <c r="K1466" s="38" t="str">
        <f>IF(J1466=1,'Equivalencia BH-BMPT'!$D$2,IF(J1466=2,'Equivalencia BH-BMPT'!$D$3,IF(J1466=3,'Equivalencia BH-BMPT'!$D$4,IF(J1466=4,'Equivalencia BH-BMPT'!$D$5,IF(J1466=5,'Equivalencia BH-BMPT'!$D$6,IF(J1466=6,'Equivalencia BH-BMPT'!$D$7,IF(J1466=7,'Equivalencia BH-BMPT'!$D$8,IF(J1466=8,'Equivalencia BH-BMPT'!$D$9,IF(J1466=9,'Equivalencia BH-BMPT'!$D$10,IF(J1466=10,'Equivalencia BH-BMPT'!$D$11,IF(J1466=11,'Equivalencia BH-BMPT'!$D$12,IF(J1466=12,'Equivalencia BH-BMPT'!$D$13,IF(J1466=13,'Equivalencia BH-BMPT'!$D$14,IF(J1466=14,'Equivalencia BH-BMPT'!$D$15,IF(J1466=15,'Equivalencia BH-BMPT'!$D$16,IF(J1466=16,'Equivalencia BH-BMPT'!$D$17,IF(J1466=17,'Equivalencia BH-BMPT'!$D$18,IF(J1466=18,'Equivalencia BH-BMPT'!$D$19,IF(J1466=19,'Equivalencia BH-BMPT'!$D$20,IF(J1466=20,'Equivalencia BH-BMPT'!$D$21,IF(J1466=21,'Equivalencia BH-BMPT'!$D$22,IF(J1466=22,'Equivalencia BH-BMPT'!$D$23,IF(J1466=23,'Equivalencia BH-BMPT'!#REF!,IF(J1466=24,'Equivalencia BH-BMPT'!$D$25,IF(J1466=25,'Equivalencia BH-BMPT'!$D$26,IF(J1466=26,'Equivalencia BH-BMPT'!$D$27,IF(J1466=27,'Equivalencia BH-BMPT'!$D$28,IF(J1466=28,'Equivalencia BH-BMPT'!$D$29,IF(J1466=29,'Equivalencia BH-BMPT'!$D$30,IF(J1466=30,'Equivalencia BH-BMPT'!$D$31,IF(J1466=31,'Equivalencia BH-BMPT'!$D$32,IF(J1466=32,'Equivalencia BH-BMPT'!$D$33,IF(J1466=33,'Equivalencia BH-BMPT'!$D$34,IF(J1466=34,'Equivalencia BH-BMPT'!$D$35,IF(J1466=35,'Equivalencia BH-BMPT'!$D$36,IF(J1466=36,'Equivalencia BH-BMPT'!$D$37,IF(J1466=37,'Equivalencia BH-BMPT'!$D$38,IF(J1466=38,'Equivalencia BH-BMPT'!#REF!,IF(J1466=39,'Equivalencia BH-BMPT'!$D$40,IF(J1466=40,'Equivalencia BH-BMPT'!$D$41,IF(J1466=41,'Equivalencia BH-BMPT'!$D$42,IF(J1466=42,'Equivalencia BH-BMPT'!$D$43,IF(J1466=43,'Equivalencia BH-BMPT'!$D$44,IF(J1466=44,'Equivalencia BH-BMPT'!$D$45,IF(J1466=45,'Equivalencia BH-BMPT'!$D$46,"No ha seleccionado un número de programa")))))))))))))))))))))))))))))))))))))))))))))</f>
        <v>No ha seleccionado un número de programa</v>
      </c>
      <c r="L1466" s="20"/>
      <c r="M1466" s="17"/>
      <c r="N1466" s="24"/>
      <c r="O1466" s="21"/>
      <c r="P1466" s="85"/>
      <c r="Q1466" s="22"/>
      <c r="R1466" s="22"/>
      <c r="S1466" s="22"/>
      <c r="T1466" s="22">
        <f t="shared" si="75"/>
        <v>0</v>
      </c>
      <c r="U1466" s="22"/>
      <c r="V1466" s="23"/>
      <c r="W1466" s="23"/>
      <c r="X1466" s="23"/>
      <c r="Y1466" s="17"/>
      <c r="Z1466" s="17"/>
      <c r="AA1466" s="39"/>
      <c r="AB1466" s="17"/>
      <c r="AC1466" s="17"/>
      <c r="AD1466" s="17"/>
      <c r="AE1466" s="17"/>
      <c r="AF1466" s="40" t="e">
        <f t="shared" si="76"/>
        <v>#DIV/0!</v>
      </c>
      <c r="AG1466" s="41"/>
      <c r="AH1466" s="41" t="b">
        <f t="shared" si="77"/>
        <v>1</v>
      </c>
    </row>
    <row r="1467" spans="1:34" ht="44.25" hidden="1" customHeight="1" thickBot="1" x14ac:dyDescent="0.3">
      <c r="A1467" s="17"/>
      <c r="B1467" s="17"/>
      <c r="C1467" s="3"/>
      <c r="D1467" s="17"/>
      <c r="E1467" s="3" t="str">
        <f>IF(D1467=1,'Tipo '!$B$2,IF(D1467=2,'Tipo '!$B$3,IF(D1467=3,'Tipo '!$B$4,IF(D1467=4,'Tipo '!$B$5,IF(D1467=5,'Tipo '!$B$6,IF(D1467=6,'Tipo '!$B$7,IF(D1467=7,'Tipo '!$B$8,IF(D1467=8,'Tipo '!$B$9,IF(D1467=9,'Tipo '!$B$10,IF(D1467=10,'Tipo '!$B$11,IF(D1467=11,'Tipo '!$B$12,IF(D1467=12,'Tipo '!$B$13,IF(D1467=13,'Tipo '!$B$14,IF(D1467=14,'Tipo '!$B$15,IF(D1467=15,'Tipo '!$B$16,IF(D1467=16,'Tipo '!$B$17,IF(D1467=17,'Tipo '!$B$18,IF(D1467=18,'Tipo '!$B$19,IF(D1467=19,'Tipo '!$B$20,IF(D1467=20,'Tipo '!$B$21,"No ha seleccionado un tipo de contrato válido"))))))))))))))))))))</f>
        <v>No ha seleccionado un tipo de contrato válido</v>
      </c>
      <c r="F1467" s="3"/>
      <c r="G1467" s="3"/>
      <c r="H1467" s="19"/>
      <c r="I1467" s="19"/>
      <c r="J1467" s="8"/>
      <c r="K1467" s="38" t="str">
        <f>IF(J1467=1,'Equivalencia BH-BMPT'!$D$2,IF(J1467=2,'Equivalencia BH-BMPT'!$D$3,IF(J1467=3,'Equivalencia BH-BMPT'!$D$4,IF(J1467=4,'Equivalencia BH-BMPT'!$D$5,IF(J1467=5,'Equivalencia BH-BMPT'!$D$6,IF(J1467=6,'Equivalencia BH-BMPT'!$D$7,IF(J1467=7,'Equivalencia BH-BMPT'!$D$8,IF(J1467=8,'Equivalencia BH-BMPT'!$D$9,IF(J1467=9,'Equivalencia BH-BMPT'!$D$10,IF(J1467=10,'Equivalencia BH-BMPT'!$D$11,IF(J1467=11,'Equivalencia BH-BMPT'!$D$12,IF(J1467=12,'Equivalencia BH-BMPT'!$D$13,IF(J1467=13,'Equivalencia BH-BMPT'!$D$14,IF(J1467=14,'Equivalencia BH-BMPT'!$D$15,IF(J1467=15,'Equivalencia BH-BMPT'!$D$16,IF(J1467=16,'Equivalencia BH-BMPT'!$D$17,IF(J1467=17,'Equivalencia BH-BMPT'!$D$18,IF(J1467=18,'Equivalencia BH-BMPT'!$D$19,IF(J1467=19,'Equivalencia BH-BMPT'!$D$20,IF(J1467=20,'Equivalencia BH-BMPT'!$D$21,IF(J1467=21,'Equivalencia BH-BMPT'!$D$22,IF(J1467=22,'Equivalencia BH-BMPT'!$D$23,IF(J1467=23,'Equivalencia BH-BMPT'!#REF!,IF(J1467=24,'Equivalencia BH-BMPT'!$D$25,IF(J1467=25,'Equivalencia BH-BMPT'!$D$26,IF(J1467=26,'Equivalencia BH-BMPT'!$D$27,IF(J1467=27,'Equivalencia BH-BMPT'!$D$28,IF(J1467=28,'Equivalencia BH-BMPT'!$D$29,IF(J1467=29,'Equivalencia BH-BMPT'!$D$30,IF(J1467=30,'Equivalencia BH-BMPT'!$D$31,IF(J1467=31,'Equivalencia BH-BMPT'!$D$32,IF(J1467=32,'Equivalencia BH-BMPT'!$D$33,IF(J1467=33,'Equivalencia BH-BMPT'!$D$34,IF(J1467=34,'Equivalencia BH-BMPT'!$D$35,IF(J1467=35,'Equivalencia BH-BMPT'!$D$36,IF(J1467=36,'Equivalencia BH-BMPT'!$D$37,IF(J1467=37,'Equivalencia BH-BMPT'!$D$38,IF(J1467=38,'Equivalencia BH-BMPT'!#REF!,IF(J1467=39,'Equivalencia BH-BMPT'!$D$40,IF(J1467=40,'Equivalencia BH-BMPT'!$D$41,IF(J1467=41,'Equivalencia BH-BMPT'!$D$42,IF(J1467=42,'Equivalencia BH-BMPT'!$D$43,IF(J1467=43,'Equivalencia BH-BMPT'!$D$44,IF(J1467=44,'Equivalencia BH-BMPT'!$D$45,IF(J1467=45,'Equivalencia BH-BMPT'!$D$46,"No ha seleccionado un número de programa")))))))))))))))))))))))))))))))))))))))))))))</f>
        <v>No ha seleccionado un número de programa</v>
      </c>
      <c r="L1467" s="20"/>
      <c r="M1467" s="17"/>
      <c r="N1467" s="24"/>
      <c r="O1467" s="21"/>
      <c r="P1467" s="85"/>
      <c r="Q1467" s="22"/>
      <c r="R1467" s="22"/>
      <c r="S1467" s="22"/>
      <c r="T1467" s="22">
        <f t="shared" si="75"/>
        <v>0</v>
      </c>
      <c r="U1467" s="22"/>
      <c r="V1467" s="23"/>
      <c r="W1467" s="23"/>
      <c r="X1467" s="23"/>
      <c r="Y1467" s="17"/>
      <c r="Z1467" s="17"/>
      <c r="AA1467" s="39"/>
      <c r="AB1467" s="17"/>
      <c r="AC1467" s="17"/>
      <c r="AD1467" s="17"/>
      <c r="AE1467" s="17"/>
      <c r="AF1467" s="40" t="e">
        <f t="shared" si="76"/>
        <v>#DIV/0!</v>
      </c>
      <c r="AG1467" s="41"/>
      <c r="AH1467" s="41" t="b">
        <f t="shared" si="77"/>
        <v>1</v>
      </c>
    </row>
    <row r="1468" spans="1:34" ht="44.25" hidden="1" customHeight="1" thickBot="1" x14ac:dyDescent="0.3">
      <c r="A1468" s="17"/>
      <c r="B1468" s="17"/>
      <c r="C1468" s="3"/>
      <c r="D1468" s="17"/>
      <c r="E1468" s="3" t="str">
        <f>IF(D1468=1,'Tipo '!$B$2,IF(D1468=2,'Tipo '!$B$3,IF(D1468=3,'Tipo '!$B$4,IF(D1468=4,'Tipo '!$B$5,IF(D1468=5,'Tipo '!$B$6,IF(D1468=6,'Tipo '!$B$7,IF(D1468=7,'Tipo '!$B$8,IF(D1468=8,'Tipo '!$B$9,IF(D1468=9,'Tipo '!$B$10,IF(D1468=10,'Tipo '!$B$11,IF(D1468=11,'Tipo '!$B$12,IF(D1468=12,'Tipo '!$B$13,IF(D1468=13,'Tipo '!$B$14,IF(D1468=14,'Tipo '!$B$15,IF(D1468=15,'Tipo '!$B$16,IF(D1468=16,'Tipo '!$B$17,IF(D1468=17,'Tipo '!$B$18,IF(D1468=18,'Tipo '!$B$19,IF(D1468=19,'Tipo '!$B$20,IF(D1468=20,'Tipo '!$B$21,"No ha seleccionado un tipo de contrato válido"))))))))))))))))))))</f>
        <v>No ha seleccionado un tipo de contrato válido</v>
      </c>
      <c r="F1468" s="3"/>
      <c r="G1468" s="3"/>
      <c r="H1468" s="19"/>
      <c r="I1468" s="19"/>
      <c r="J1468" s="8"/>
      <c r="K1468" s="38" t="str">
        <f>IF(J1468=1,'Equivalencia BH-BMPT'!$D$2,IF(J1468=2,'Equivalencia BH-BMPT'!$D$3,IF(J1468=3,'Equivalencia BH-BMPT'!$D$4,IF(J1468=4,'Equivalencia BH-BMPT'!$D$5,IF(J1468=5,'Equivalencia BH-BMPT'!$D$6,IF(J1468=6,'Equivalencia BH-BMPT'!$D$7,IF(J1468=7,'Equivalencia BH-BMPT'!$D$8,IF(J1468=8,'Equivalencia BH-BMPT'!$D$9,IF(J1468=9,'Equivalencia BH-BMPT'!$D$10,IF(J1468=10,'Equivalencia BH-BMPT'!$D$11,IF(J1468=11,'Equivalencia BH-BMPT'!$D$12,IF(J1468=12,'Equivalencia BH-BMPT'!$D$13,IF(J1468=13,'Equivalencia BH-BMPT'!$D$14,IF(J1468=14,'Equivalencia BH-BMPT'!$D$15,IF(J1468=15,'Equivalencia BH-BMPT'!$D$16,IF(J1468=16,'Equivalencia BH-BMPT'!$D$17,IF(J1468=17,'Equivalencia BH-BMPT'!$D$18,IF(J1468=18,'Equivalencia BH-BMPT'!$D$19,IF(J1468=19,'Equivalencia BH-BMPT'!$D$20,IF(J1468=20,'Equivalencia BH-BMPT'!$D$21,IF(J1468=21,'Equivalencia BH-BMPT'!$D$22,IF(J1468=22,'Equivalencia BH-BMPT'!$D$23,IF(J1468=23,'Equivalencia BH-BMPT'!#REF!,IF(J1468=24,'Equivalencia BH-BMPT'!$D$25,IF(J1468=25,'Equivalencia BH-BMPT'!$D$26,IF(J1468=26,'Equivalencia BH-BMPT'!$D$27,IF(J1468=27,'Equivalencia BH-BMPT'!$D$28,IF(J1468=28,'Equivalencia BH-BMPT'!$D$29,IF(J1468=29,'Equivalencia BH-BMPT'!$D$30,IF(J1468=30,'Equivalencia BH-BMPT'!$D$31,IF(J1468=31,'Equivalencia BH-BMPT'!$D$32,IF(J1468=32,'Equivalencia BH-BMPT'!$D$33,IF(J1468=33,'Equivalencia BH-BMPT'!$D$34,IF(J1468=34,'Equivalencia BH-BMPT'!$D$35,IF(J1468=35,'Equivalencia BH-BMPT'!$D$36,IF(J1468=36,'Equivalencia BH-BMPT'!$D$37,IF(J1468=37,'Equivalencia BH-BMPT'!$D$38,IF(J1468=38,'Equivalencia BH-BMPT'!#REF!,IF(J1468=39,'Equivalencia BH-BMPT'!$D$40,IF(J1468=40,'Equivalencia BH-BMPT'!$D$41,IF(J1468=41,'Equivalencia BH-BMPT'!$D$42,IF(J1468=42,'Equivalencia BH-BMPT'!$D$43,IF(J1468=43,'Equivalencia BH-BMPT'!$D$44,IF(J1468=44,'Equivalencia BH-BMPT'!$D$45,IF(J1468=45,'Equivalencia BH-BMPT'!$D$46,"No ha seleccionado un número de programa")))))))))))))))))))))))))))))))))))))))))))))</f>
        <v>No ha seleccionado un número de programa</v>
      </c>
      <c r="L1468" s="20"/>
      <c r="M1468" s="17"/>
      <c r="N1468" s="24"/>
      <c r="O1468" s="21"/>
      <c r="P1468" s="85"/>
      <c r="Q1468" s="22"/>
      <c r="R1468" s="22"/>
      <c r="S1468" s="22"/>
      <c r="T1468" s="22">
        <f t="shared" si="75"/>
        <v>0</v>
      </c>
      <c r="U1468" s="22"/>
      <c r="V1468" s="23"/>
      <c r="W1468" s="23"/>
      <c r="X1468" s="23"/>
      <c r="Y1468" s="17"/>
      <c r="Z1468" s="17"/>
      <c r="AA1468" s="39"/>
      <c r="AB1468" s="17"/>
      <c r="AC1468" s="17"/>
      <c r="AD1468" s="17"/>
      <c r="AE1468" s="17"/>
      <c r="AF1468" s="40" t="e">
        <f t="shared" si="76"/>
        <v>#DIV/0!</v>
      </c>
      <c r="AG1468" s="41"/>
      <c r="AH1468" s="41" t="b">
        <f t="shared" si="77"/>
        <v>1</v>
      </c>
    </row>
    <row r="1469" spans="1:34" ht="44.25" hidden="1" customHeight="1" thickBot="1" x14ac:dyDescent="0.3">
      <c r="A1469" s="17"/>
      <c r="B1469" s="17"/>
      <c r="C1469" s="3"/>
      <c r="D1469" s="17"/>
      <c r="E1469" s="3" t="str">
        <f>IF(D1469=1,'Tipo '!$B$2,IF(D1469=2,'Tipo '!$B$3,IF(D1469=3,'Tipo '!$B$4,IF(D1469=4,'Tipo '!$B$5,IF(D1469=5,'Tipo '!$B$6,IF(D1469=6,'Tipo '!$B$7,IF(D1469=7,'Tipo '!$B$8,IF(D1469=8,'Tipo '!$B$9,IF(D1469=9,'Tipo '!$B$10,IF(D1469=10,'Tipo '!$B$11,IF(D1469=11,'Tipo '!$B$12,IF(D1469=12,'Tipo '!$B$13,IF(D1469=13,'Tipo '!$B$14,IF(D1469=14,'Tipo '!$B$15,IF(D1469=15,'Tipo '!$B$16,IF(D1469=16,'Tipo '!$B$17,IF(D1469=17,'Tipo '!$B$18,IF(D1469=18,'Tipo '!$B$19,IF(D1469=19,'Tipo '!$B$20,IF(D1469=20,'Tipo '!$B$21,"No ha seleccionado un tipo de contrato válido"))))))))))))))))))))</f>
        <v>No ha seleccionado un tipo de contrato válido</v>
      </c>
      <c r="F1469" s="3"/>
      <c r="G1469" s="3"/>
      <c r="H1469" s="19"/>
      <c r="I1469" s="19"/>
      <c r="J1469" s="8"/>
      <c r="K1469" s="38" t="str">
        <f>IF(J1469=1,'Equivalencia BH-BMPT'!$D$2,IF(J1469=2,'Equivalencia BH-BMPT'!$D$3,IF(J1469=3,'Equivalencia BH-BMPT'!$D$4,IF(J1469=4,'Equivalencia BH-BMPT'!$D$5,IF(J1469=5,'Equivalencia BH-BMPT'!$D$6,IF(J1469=6,'Equivalencia BH-BMPT'!$D$7,IF(J1469=7,'Equivalencia BH-BMPT'!$D$8,IF(J1469=8,'Equivalencia BH-BMPT'!$D$9,IF(J1469=9,'Equivalencia BH-BMPT'!$D$10,IF(J1469=10,'Equivalencia BH-BMPT'!$D$11,IF(J1469=11,'Equivalencia BH-BMPT'!$D$12,IF(J1469=12,'Equivalencia BH-BMPT'!$D$13,IF(J1469=13,'Equivalencia BH-BMPT'!$D$14,IF(J1469=14,'Equivalencia BH-BMPT'!$D$15,IF(J1469=15,'Equivalencia BH-BMPT'!$D$16,IF(J1469=16,'Equivalencia BH-BMPT'!$D$17,IF(J1469=17,'Equivalencia BH-BMPT'!$D$18,IF(J1469=18,'Equivalencia BH-BMPT'!$D$19,IF(J1469=19,'Equivalencia BH-BMPT'!$D$20,IF(J1469=20,'Equivalencia BH-BMPT'!$D$21,IF(J1469=21,'Equivalencia BH-BMPT'!$D$22,IF(J1469=22,'Equivalencia BH-BMPT'!$D$23,IF(J1469=23,'Equivalencia BH-BMPT'!#REF!,IF(J1469=24,'Equivalencia BH-BMPT'!$D$25,IF(J1469=25,'Equivalencia BH-BMPT'!$D$26,IF(J1469=26,'Equivalencia BH-BMPT'!$D$27,IF(J1469=27,'Equivalencia BH-BMPT'!$D$28,IF(J1469=28,'Equivalencia BH-BMPT'!$D$29,IF(J1469=29,'Equivalencia BH-BMPT'!$D$30,IF(J1469=30,'Equivalencia BH-BMPT'!$D$31,IF(J1469=31,'Equivalencia BH-BMPT'!$D$32,IF(J1469=32,'Equivalencia BH-BMPT'!$D$33,IF(J1469=33,'Equivalencia BH-BMPT'!$D$34,IF(J1469=34,'Equivalencia BH-BMPT'!$D$35,IF(J1469=35,'Equivalencia BH-BMPT'!$D$36,IF(J1469=36,'Equivalencia BH-BMPT'!$D$37,IF(J1469=37,'Equivalencia BH-BMPT'!$D$38,IF(J1469=38,'Equivalencia BH-BMPT'!#REF!,IF(J1469=39,'Equivalencia BH-BMPT'!$D$40,IF(J1469=40,'Equivalencia BH-BMPT'!$D$41,IF(J1469=41,'Equivalencia BH-BMPT'!$D$42,IF(J1469=42,'Equivalencia BH-BMPT'!$D$43,IF(J1469=43,'Equivalencia BH-BMPT'!$D$44,IF(J1469=44,'Equivalencia BH-BMPT'!$D$45,IF(J1469=45,'Equivalencia BH-BMPT'!$D$46,"No ha seleccionado un número de programa")))))))))))))))))))))))))))))))))))))))))))))</f>
        <v>No ha seleccionado un número de programa</v>
      </c>
      <c r="L1469" s="20"/>
      <c r="M1469" s="17"/>
      <c r="N1469" s="24"/>
      <c r="O1469" s="21"/>
      <c r="P1469" s="85"/>
      <c r="Q1469" s="22"/>
      <c r="R1469" s="22"/>
      <c r="S1469" s="22"/>
      <c r="T1469" s="22">
        <f t="shared" si="75"/>
        <v>0</v>
      </c>
      <c r="U1469" s="22"/>
      <c r="V1469" s="23"/>
      <c r="W1469" s="23"/>
      <c r="X1469" s="23"/>
      <c r="Y1469" s="17"/>
      <c r="Z1469" s="17"/>
      <c r="AA1469" s="39"/>
      <c r="AB1469" s="17"/>
      <c r="AC1469" s="17"/>
      <c r="AD1469" s="17"/>
      <c r="AE1469" s="17"/>
      <c r="AF1469" s="40" t="e">
        <f t="shared" si="76"/>
        <v>#DIV/0!</v>
      </c>
      <c r="AG1469" s="41"/>
      <c r="AH1469" s="41" t="b">
        <f t="shared" si="77"/>
        <v>1</v>
      </c>
    </row>
    <row r="1470" spans="1:34" ht="44.25" hidden="1" customHeight="1" thickBot="1" x14ac:dyDescent="0.3">
      <c r="A1470" s="17"/>
      <c r="B1470" s="17"/>
      <c r="C1470" s="3"/>
      <c r="D1470" s="17"/>
      <c r="E1470" s="3" t="str">
        <f>IF(D1470=1,'Tipo '!$B$2,IF(D1470=2,'Tipo '!$B$3,IF(D1470=3,'Tipo '!$B$4,IF(D1470=4,'Tipo '!$B$5,IF(D1470=5,'Tipo '!$B$6,IF(D1470=6,'Tipo '!$B$7,IF(D1470=7,'Tipo '!$B$8,IF(D1470=8,'Tipo '!$B$9,IF(D1470=9,'Tipo '!$B$10,IF(D1470=10,'Tipo '!$B$11,IF(D1470=11,'Tipo '!$B$12,IF(D1470=12,'Tipo '!$B$13,IF(D1470=13,'Tipo '!$B$14,IF(D1470=14,'Tipo '!$B$15,IF(D1470=15,'Tipo '!$B$16,IF(D1470=16,'Tipo '!$B$17,IF(D1470=17,'Tipo '!$B$18,IF(D1470=18,'Tipo '!$B$19,IF(D1470=19,'Tipo '!$B$20,IF(D1470=20,'Tipo '!$B$21,"No ha seleccionado un tipo de contrato válido"))))))))))))))))))))</f>
        <v>No ha seleccionado un tipo de contrato válido</v>
      </c>
      <c r="F1470" s="3"/>
      <c r="G1470" s="3"/>
      <c r="H1470" s="19"/>
      <c r="I1470" s="19"/>
      <c r="J1470" s="8"/>
      <c r="K1470" s="38" t="str">
        <f>IF(J1470=1,'Equivalencia BH-BMPT'!$D$2,IF(J1470=2,'Equivalencia BH-BMPT'!$D$3,IF(J1470=3,'Equivalencia BH-BMPT'!$D$4,IF(J1470=4,'Equivalencia BH-BMPT'!$D$5,IF(J1470=5,'Equivalencia BH-BMPT'!$D$6,IF(J1470=6,'Equivalencia BH-BMPT'!$D$7,IF(J1470=7,'Equivalencia BH-BMPT'!$D$8,IF(J1470=8,'Equivalencia BH-BMPT'!$D$9,IF(J1470=9,'Equivalencia BH-BMPT'!$D$10,IF(J1470=10,'Equivalencia BH-BMPT'!$D$11,IF(J1470=11,'Equivalencia BH-BMPT'!$D$12,IF(J1470=12,'Equivalencia BH-BMPT'!$D$13,IF(J1470=13,'Equivalencia BH-BMPT'!$D$14,IF(J1470=14,'Equivalencia BH-BMPT'!$D$15,IF(J1470=15,'Equivalencia BH-BMPT'!$D$16,IF(J1470=16,'Equivalencia BH-BMPT'!$D$17,IF(J1470=17,'Equivalencia BH-BMPT'!$D$18,IF(J1470=18,'Equivalencia BH-BMPT'!$D$19,IF(J1470=19,'Equivalencia BH-BMPT'!$D$20,IF(J1470=20,'Equivalencia BH-BMPT'!$D$21,IF(J1470=21,'Equivalencia BH-BMPT'!$D$22,IF(J1470=22,'Equivalencia BH-BMPT'!$D$23,IF(J1470=23,'Equivalencia BH-BMPT'!#REF!,IF(J1470=24,'Equivalencia BH-BMPT'!$D$25,IF(J1470=25,'Equivalencia BH-BMPT'!$D$26,IF(J1470=26,'Equivalencia BH-BMPT'!$D$27,IF(J1470=27,'Equivalencia BH-BMPT'!$D$28,IF(J1470=28,'Equivalencia BH-BMPT'!$D$29,IF(J1470=29,'Equivalencia BH-BMPT'!$D$30,IF(J1470=30,'Equivalencia BH-BMPT'!$D$31,IF(J1470=31,'Equivalencia BH-BMPT'!$D$32,IF(J1470=32,'Equivalencia BH-BMPT'!$D$33,IF(J1470=33,'Equivalencia BH-BMPT'!$D$34,IF(J1470=34,'Equivalencia BH-BMPT'!$D$35,IF(J1470=35,'Equivalencia BH-BMPT'!$D$36,IF(J1470=36,'Equivalencia BH-BMPT'!$D$37,IF(J1470=37,'Equivalencia BH-BMPT'!$D$38,IF(J1470=38,'Equivalencia BH-BMPT'!#REF!,IF(J1470=39,'Equivalencia BH-BMPT'!$D$40,IF(J1470=40,'Equivalencia BH-BMPT'!$D$41,IF(J1470=41,'Equivalencia BH-BMPT'!$D$42,IF(J1470=42,'Equivalencia BH-BMPT'!$D$43,IF(J1470=43,'Equivalencia BH-BMPT'!$D$44,IF(J1470=44,'Equivalencia BH-BMPT'!$D$45,IF(J1470=45,'Equivalencia BH-BMPT'!$D$46,"No ha seleccionado un número de programa")))))))))))))))))))))))))))))))))))))))))))))</f>
        <v>No ha seleccionado un número de programa</v>
      </c>
      <c r="L1470" s="20"/>
      <c r="M1470" s="17"/>
      <c r="N1470" s="24"/>
      <c r="O1470" s="21"/>
      <c r="P1470" s="85"/>
      <c r="Q1470" s="22"/>
      <c r="R1470" s="22"/>
      <c r="S1470" s="22"/>
      <c r="T1470" s="22">
        <f t="shared" ref="T1470:T1527" si="78">O1470+Q1470+S1470</f>
        <v>0</v>
      </c>
      <c r="U1470" s="22"/>
      <c r="V1470" s="23"/>
      <c r="W1470" s="23"/>
      <c r="X1470" s="23"/>
      <c r="Y1470" s="17"/>
      <c r="Z1470" s="17"/>
      <c r="AA1470" s="39"/>
      <c r="AB1470" s="17"/>
      <c r="AC1470" s="17"/>
      <c r="AD1470" s="17"/>
      <c r="AE1470" s="17"/>
      <c r="AF1470" s="40" t="e">
        <f t="shared" ref="AF1470:AF1527" si="79">SUM(U1470/T1470)</f>
        <v>#DIV/0!</v>
      </c>
      <c r="AG1470" s="41"/>
      <c r="AH1470" s="41" t="b">
        <f t="shared" ref="AH1470:AH1527" si="80">IF(I1470="Funcionamiento",J1470=0,J1470="")</f>
        <v>1</v>
      </c>
    </row>
    <row r="1471" spans="1:34" ht="44.25" hidden="1" customHeight="1" thickBot="1" x14ac:dyDescent="0.3">
      <c r="A1471" s="17"/>
      <c r="B1471" s="17"/>
      <c r="C1471" s="3"/>
      <c r="D1471" s="17"/>
      <c r="E1471" s="3" t="str">
        <f>IF(D1471=1,'Tipo '!$B$2,IF(D1471=2,'Tipo '!$B$3,IF(D1471=3,'Tipo '!$B$4,IF(D1471=4,'Tipo '!$B$5,IF(D1471=5,'Tipo '!$B$6,IF(D1471=6,'Tipo '!$B$7,IF(D1471=7,'Tipo '!$B$8,IF(D1471=8,'Tipo '!$B$9,IF(D1471=9,'Tipo '!$B$10,IF(D1471=10,'Tipo '!$B$11,IF(D1471=11,'Tipo '!$B$12,IF(D1471=12,'Tipo '!$B$13,IF(D1471=13,'Tipo '!$B$14,IF(D1471=14,'Tipo '!$B$15,IF(D1471=15,'Tipo '!$B$16,IF(D1471=16,'Tipo '!$B$17,IF(D1471=17,'Tipo '!$B$18,IF(D1471=18,'Tipo '!$B$19,IF(D1471=19,'Tipo '!$B$20,IF(D1471=20,'Tipo '!$B$21,"No ha seleccionado un tipo de contrato válido"))))))))))))))))))))</f>
        <v>No ha seleccionado un tipo de contrato válido</v>
      </c>
      <c r="F1471" s="3"/>
      <c r="G1471" s="3"/>
      <c r="H1471" s="19"/>
      <c r="I1471" s="19"/>
      <c r="J1471" s="8"/>
      <c r="K1471" s="38" t="str">
        <f>IF(J1471=1,'Equivalencia BH-BMPT'!$D$2,IF(J1471=2,'Equivalencia BH-BMPT'!$D$3,IF(J1471=3,'Equivalencia BH-BMPT'!$D$4,IF(J1471=4,'Equivalencia BH-BMPT'!$D$5,IF(J1471=5,'Equivalencia BH-BMPT'!$D$6,IF(J1471=6,'Equivalencia BH-BMPT'!$D$7,IF(J1471=7,'Equivalencia BH-BMPT'!$D$8,IF(J1471=8,'Equivalencia BH-BMPT'!$D$9,IF(J1471=9,'Equivalencia BH-BMPT'!$D$10,IF(J1471=10,'Equivalencia BH-BMPT'!$D$11,IF(J1471=11,'Equivalencia BH-BMPT'!$D$12,IF(J1471=12,'Equivalencia BH-BMPT'!$D$13,IF(J1471=13,'Equivalencia BH-BMPT'!$D$14,IF(J1471=14,'Equivalencia BH-BMPT'!$D$15,IF(J1471=15,'Equivalencia BH-BMPT'!$D$16,IF(J1471=16,'Equivalencia BH-BMPT'!$D$17,IF(J1471=17,'Equivalencia BH-BMPT'!$D$18,IF(J1471=18,'Equivalencia BH-BMPT'!$D$19,IF(J1471=19,'Equivalencia BH-BMPT'!$D$20,IF(J1471=20,'Equivalencia BH-BMPT'!$D$21,IF(J1471=21,'Equivalencia BH-BMPT'!$D$22,IF(J1471=22,'Equivalencia BH-BMPT'!$D$23,IF(J1471=23,'Equivalencia BH-BMPT'!#REF!,IF(J1471=24,'Equivalencia BH-BMPT'!$D$25,IF(J1471=25,'Equivalencia BH-BMPT'!$D$26,IF(J1471=26,'Equivalencia BH-BMPT'!$D$27,IF(J1471=27,'Equivalencia BH-BMPT'!$D$28,IF(J1471=28,'Equivalencia BH-BMPT'!$D$29,IF(J1471=29,'Equivalencia BH-BMPT'!$D$30,IF(J1471=30,'Equivalencia BH-BMPT'!$D$31,IF(J1471=31,'Equivalencia BH-BMPT'!$D$32,IF(J1471=32,'Equivalencia BH-BMPT'!$D$33,IF(J1471=33,'Equivalencia BH-BMPT'!$D$34,IF(J1471=34,'Equivalencia BH-BMPT'!$D$35,IF(J1471=35,'Equivalencia BH-BMPT'!$D$36,IF(J1471=36,'Equivalencia BH-BMPT'!$D$37,IF(J1471=37,'Equivalencia BH-BMPT'!$D$38,IF(J1471=38,'Equivalencia BH-BMPT'!#REF!,IF(J1471=39,'Equivalencia BH-BMPT'!$D$40,IF(J1471=40,'Equivalencia BH-BMPT'!$D$41,IF(J1471=41,'Equivalencia BH-BMPT'!$D$42,IF(J1471=42,'Equivalencia BH-BMPT'!$D$43,IF(J1471=43,'Equivalencia BH-BMPT'!$D$44,IF(J1471=44,'Equivalencia BH-BMPT'!$D$45,IF(J1471=45,'Equivalencia BH-BMPT'!$D$46,"No ha seleccionado un número de programa")))))))))))))))))))))))))))))))))))))))))))))</f>
        <v>No ha seleccionado un número de programa</v>
      </c>
      <c r="L1471" s="20"/>
      <c r="M1471" s="17"/>
      <c r="N1471" s="24"/>
      <c r="O1471" s="21"/>
      <c r="P1471" s="85"/>
      <c r="Q1471" s="22"/>
      <c r="R1471" s="22"/>
      <c r="S1471" s="22"/>
      <c r="T1471" s="22">
        <f t="shared" si="78"/>
        <v>0</v>
      </c>
      <c r="U1471" s="22"/>
      <c r="V1471" s="23"/>
      <c r="W1471" s="23"/>
      <c r="X1471" s="23"/>
      <c r="Y1471" s="17"/>
      <c r="Z1471" s="17"/>
      <c r="AA1471" s="39"/>
      <c r="AB1471" s="17"/>
      <c r="AC1471" s="17"/>
      <c r="AD1471" s="17"/>
      <c r="AE1471" s="17"/>
      <c r="AF1471" s="40" t="e">
        <f t="shared" si="79"/>
        <v>#DIV/0!</v>
      </c>
      <c r="AG1471" s="41"/>
      <c r="AH1471" s="41" t="b">
        <f t="shared" si="80"/>
        <v>1</v>
      </c>
    </row>
    <row r="1472" spans="1:34" ht="44.25" hidden="1" customHeight="1" thickBot="1" x14ac:dyDescent="0.3">
      <c r="A1472" s="17"/>
      <c r="B1472" s="17"/>
      <c r="C1472" s="3"/>
      <c r="D1472" s="17"/>
      <c r="E1472" s="3" t="str">
        <f>IF(D1472=1,'Tipo '!$B$2,IF(D1472=2,'Tipo '!$B$3,IF(D1472=3,'Tipo '!$B$4,IF(D1472=4,'Tipo '!$B$5,IF(D1472=5,'Tipo '!$B$6,IF(D1472=6,'Tipo '!$B$7,IF(D1472=7,'Tipo '!$B$8,IF(D1472=8,'Tipo '!$B$9,IF(D1472=9,'Tipo '!$B$10,IF(D1472=10,'Tipo '!$B$11,IF(D1472=11,'Tipo '!$B$12,IF(D1472=12,'Tipo '!$B$13,IF(D1472=13,'Tipo '!$B$14,IF(D1472=14,'Tipo '!$B$15,IF(D1472=15,'Tipo '!$B$16,IF(D1472=16,'Tipo '!$B$17,IF(D1472=17,'Tipo '!$B$18,IF(D1472=18,'Tipo '!$B$19,IF(D1472=19,'Tipo '!$B$20,IF(D1472=20,'Tipo '!$B$21,"No ha seleccionado un tipo de contrato válido"))))))))))))))))))))</f>
        <v>No ha seleccionado un tipo de contrato válido</v>
      </c>
      <c r="F1472" s="3"/>
      <c r="G1472" s="3"/>
      <c r="H1472" s="19"/>
      <c r="I1472" s="19"/>
      <c r="J1472" s="8"/>
      <c r="K1472" s="38" t="str">
        <f>IF(J1472=1,'Equivalencia BH-BMPT'!$D$2,IF(J1472=2,'Equivalencia BH-BMPT'!$D$3,IF(J1472=3,'Equivalencia BH-BMPT'!$D$4,IF(J1472=4,'Equivalencia BH-BMPT'!$D$5,IF(J1472=5,'Equivalencia BH-BMPT'!$D$6,IF(J1472=6,'Equivalencia BH-BMPT'!$D$7,IF(J1472=7,'Equivalencia BH-BMPT'!$D$8,IF(J1472=8,'Equivalencia BH-BMPT'!$D$9,IF(J1472=9,'Equivalencia BH-BMPT'!$D$10,IF(J1472=10,'Equivalencia BH-BMPT'!$D$11,IF(J1472=11,'Equivalencia BH-BMPT'!$D$12,IF(J1472=12,'Equivalencia BH-BMPT'!$D$13,IF(J1472=13,'Equivalencia BH-BMPT'!$D$14,IF(J1472=14,'Equivalencia BH-BMPT'!$D$15,IF(J1472=15,'Equivalencia BH-BMPT'!$D$16,IF(J1472=16,'Equivalencia BH-BMPT'!$D$17,IF(J1472=17,'Equivalencia BH-BMPT'!$D$18,IF(J1472=18,'Equivalencia BH-BMPT'!$D$19,IF(J1472=19,'Equivalencia BH-BMPT'!$D$20,IF(J1472=20,'Equivalencia BH-BMPT'!$D$21,IF(J1472=21,'Equivalencia BH-BMPT'!$D$22,IF(J1472=22,'Equivalencia BH-BMPT'!$D$23,IF(J1472=23,'Equivalencia BH-BMPT'!#REF!,IF(J1472=24,'Equivalencia BH-BMPT'!$D$25,IF(J1472=25,'Equivalencia BH-BMPT'!$D$26,IF(J1472=26,'Equivalencia BH-BMPT'!$D$27,IF(J1472=27,'Equivalencia BH-BMPT'!$D$28,IF(J1472=28,'Equivalencia BH-BMPT'!$D$29,IF(J1472=29,'Equivalencia BH-BMPT'!$D$30,IF(J1472=30,'Equivalencia BH-BMPT'!$D$31,IF(J1472=31,'Equivalencia BH-BMPT'!$D$32,IF(J1472=32,'Equivalencia BH-BMPT'!$D$33,IF(J1472=33,'Equivalencia BH-BMPT'!$D$34,IF(J1472=34,'Equivalencia BH-BMPT'!$D$35,IF(J1472=35,'Equivalencia BH-BMPT'!$D$36,IF(J1472=36,'Equivalencia BH-BMPT'!$D$37,IF(J1472=37,'Equivalencia BH-BMPT'!$D$38,IF(J1472=38,'Equivalencia BH-BMPT'!#REF!,IF(J1472=39,'Equivalencia BH-BMPT'!$D$40,IF(J1472=40,'Equivalencia BH-BMPT'!$D$41,IF(J1472=41,'Equivalencia BH-BMPT'!$D$42,IF(J1472=42,'Equivalencia BH-BMPT'!$D$43,IF(J1472=43,'Equivalencia BH-BMPT'!$D$44,IF(J1472=44,'Equivalencia BH-BMPT'!$D$45,IF(J1472=45,'Equivalencia BH-BMPT'!$D$46,"No ha seleccionado un número de programa")))))))))))))))))))))))))))))))))))))))))))))</f>
        <v>No ha seleccionado un número de programa</v>
      </c>
      <c r="L1472" s="20"/>
      <c r="M1472" s="17"/>
      <c r="N1472" s="24"/>
      <c r="O1472" s="21"/>
      <c r="P1472" s="85"/>
      <c r="Q1472" s="22"/>
      <c r="R1472" s="22"/>
      <c r="S1472" s="22"/>
      <c r="T1472" s="22">
        <f t="shared" si="78"/>
        <v>0</v>
      </c>
      <c r="U1472" s="22"/>
      <c r="V1472" s="23"/>
      <c r="W1472" s="23"/>
      <c r="X1472" s="23"/>
      <c r="Y1472" s="17"/>
      <c r="Z1472" s="17"/>
      <c r="AA1472" s="39"/>
      <c r="AB1472" s="17"/>
      <c r="AC1472" s="17"/>
      <c r="AD1472" s="17"/>
      <c r="AE1472" s="17"/>
      <c r="AF1472" s="40" t="e">
        <f t="shared" si="79"/>
        <v>#DIV/0!</v>
      </c>
      <c r="AG1472" s="41"/>
      <c r="AH1472" s="41" t="b">
        <f t="shared" si="80"/>
        <v>1</v>
      </c>
    </row>
    <row r="1473" spans="1:34" ht="44.25" hidden="1" customHeight="1" thickBot="1" x14ac:dyDescent="0.3">
      <c r="A1473" s="17"/>
      <c r="B1473" s="17"/>
      <c r="C1473" s="3"/>
      <c r="D1473" s="17"/>
      <c r="E1473" s="3" t="str">
        <f>IF(D1473=1,'Tipo '!$B$2,IF(D1473=2,'Tipo '!$B$3,IF(D1473=3,'Tipo '!$B$4,IF(D1473=4,'Tipo '!$B$5,IF(D1473=5,'Tipo '!$B$6,IF(D1473=6,'Tipo '!$B$7,IF(D1473=7,'Tipo '!$B$8,IF(D1473=8,'Tipo '!$B$9,IF(D1473=9,'Tipo '!$B$10,IF(D1473=10,'Tipo '!$B$11,IF(D1473=11,'Tipo '!$B$12,IF(D1473=12,'Tipo '!$B$13,IF(D1473=13,'Tipo '!$B$14,IF(D1473=14,'Tipo '!$B$15,IF(D1473=15,'Tipo '!$B$16,IF(D1473=16,'Tipo '!$B$17,IF(D1473=17,'Tipo '!$B$18,IF(D1473=18,'Tipo '!$B$19,IF(D1473=19,'Tipo '!$B$20,IF(D1473=20,'Tipo '!$B$21,"No ha seleccionado un tipo de contrato válido"))))))))))))))))))))</f>
        <v>No ha seleccionado un tipo de contrato válido</v>
      </c>
      <c r="F1473" s="3"/>
      <c r="G1473" s="3"/>
      <c r="H1473" s="19"/>
      <c r="I1473" s="19"/>
      <c r="J1473" s="8"/>
      <c r="K1473" s="38" t="str">
        <f>IF(J1473=1,'Equivalencia BH-BMPT'!$D$2,IF(J1473=2,'Equivalencia BH-BMPT'!$D$3,IF(J1473=3,'Equivalencia BH-BMPT'!$D$4,IF(J1473=4,'Equivalencia BH-BMPT'!$D$5,IF(J1473=5,'Equivalencia BH-BMPT'!$D$6,IF(J1473=6,'Equivalencia BH-BMPT'!$D$7,IF(J1473=7,'Equivalencia BH-BMPT'!$D$8,IF(J1473=8,'Equivalencia BH-BMPT'!$D$9,IF(J1473=9,'Equivalencia BH-BMPT'!$D$10,IF(J1473=10,'Equivalencia BH-BMPT'!$D$11,IF(J1473=11,'Equivalencia BH-BMPT'!$D$12,IF(J1473=12,'Equivalencia BH-BMPT'!$D$13,IF(J1473=13,'Equivalencia BH-BMPT'!$D$14,IF(J1473=14,'Equivalencia BH-BMPT'!$D$15,IF(J1473=15,'Equivalencia BH-BMPT'!$D$16,IF(J1473=16,'Equivalencia BH-BMPT'!$D$17,IF(J1473=17,'Equivalencia BH-BMPT'!$D$18,IF(J1473=18,'Equivalencia BH-BMPT'!$D$19,IF(J1473=19,'Equivalencia BH-BMPT'!$D$20,IF(J1473=20,'Equivalencia BH-BMPT'!$D$21,IF(J1473=21,'Equivalencia BH-BMPT'!$D$22,IF(J1473=22,'Equivalencia BH-BMPT'!$D$23,IF(J1473=23,'Equivalencia BH-BMPT'!#REF!,IF(J1473=24,'Equivalencia BH-BMPT'!$D$25,IF(J1473=25,'Equivalencia BH-BMPT'!$D$26,IF(J1473=26,'Equivalencia BH-BMPT'!$D$27,IF(J1473=27,'Equivalencia BH-BMPT'!$D$28,IF(J1473=28,'Equivalencia BH-BMPT'!$D$29,IF(J1473=29,'Equivalencia BH-BMPT'!$D$30,IF(J1473=30,'Equivalencia BH-BMPT'!$D$31,IF(J1473=31,'Equivalencia BH-BMPT'!$D$32,IF(J1473=32,'Equivalencia BH-BMPT'!$D$33,IF(J1473=33,'Equivalencia BH-BMPT'!$D$34,IF(J1473=34,'Equivalencia BH-BMPT'!$D$35,IF(J1473=35,'Equivalencia BH-BMPT'!$D$36,IF(J1473=36,'Equivalencia BH-BMPT'!$D$37,IF(J1473=37,'Equivalencia BH-BMPT'!$D$38,IF(J1473=38,'Equivalencia BH-BMPT'!#REF!,IF(J1473=39,'Equivalencia BH-BMPT'!$D$40,IF(J1473=40,'Equivalencia BH-BMPT'!$D$41,IF(J1473=41,'Equivalencia BH-BMPT'!$D$42,IF(J1473=42,'Equivalencia BH-BMPT'!$D$43,IF(J1473=43,'Equivalencia BH-BMPT'!$D$44,IF(J1473=44,'Equivalencia BH-BMPT'!$D$45,IF(J1473=45,'Equivalencia BH-BMPT'!$D$46,"No ha seleccionado un número de programa")))))))))))))))))))))))))))))))))))))))))))))</f>
        <v>No ha seleccionado un número de programa</v>
      </c>
      <c r="L1473" s="20"/>
      <c r="M1473" s="17"/>
      <c r="N1473" s="24"/>
      <c r="O1473" s="21"/>
      <c r="P1473" s="85"/>
      <c r="Q1473" s="22"/>
      <c r="R1473" s="22"/>
      <c r="S1473" s="22"/>
      <c r="T1473" s="22">
        <f t="shared" si="78"/>
        <v>0</v>
      </c>
      <c r="U1473" s="22"/>
      <c r="V1473" s="23"/>
      <c r="W1473" s="23"/>
      <c r="X1473" s="23"/>
      <c r="Y1473" s="17"/>
      <c r="Z1473" s="17"/>
      <c r="AA1473" s="39"/>
      <c r="AB1473" s="17"/>
      <c r="AC1473" s="17"/>
      <c r="AD1473" s="17"/>
      <c r="AE1473" s="17"/>
      <c r="AF1473" s="40" t="e">
        <f t="shared" si="79"/>
        <v>#DIV/0!</v>
      </c>
      <c r="AG1473" s="41"/>
      <c r="AH1473" s="41" t="b">
        <f t="shared" si="80"/>
        <v>1</v>
      </c>
    </row>
    <row r="1474" spans="1:34" ht="44.25" hidden="1" customHeight="1" thickBot="1" x14ac:dyDescent="0.3">
      <c r="A1474" s="17"/>
      <c r="B1474" s="17"/>
      <c r="C1474" s="3"/>
      <c r="D1474" s="17"/>
      <c r="E1474" s="3" t="str">
        <f>IF(D1474=1,'Tipo '!$B$2,IF(D1474=2,'Tipo '!$B$3,IF(D1474=3,'Tipo '!$B$4,IF(D1474=4,'Tipo '!$B$5,IF(D1474=5,'Tipo '!$B$6,IF(D1474=6,'Tipo '!$B$7,IF(D1474=7,'Tipo '!$B$8,IF(D1474=8,'Tipo '!$B$9,IF(D1474=9,'Tipo '!$B$10,IF(D1474=10,'Tipo '!$B$11,IF(D1474=11,'Tipo '!$B$12,IF(D1474=12,'Tipo '!$B$13,IF(D1474=13,'Tipo '!$B$14,IF(D1474=14,'Tipo '!$B$15,IF(D1474=15,'Tipo '!$B$16,IF(D1474=16,'Tipo '!$B$17,IF(D1474=17,'Tipo '!$B$18,IF(D1474=18,'Tipo '!$B$19,IF(D1474=19,'Tipo '!$B$20,IF(D1474=20,'Tipo '!$B$21,"No ha seleccionado un tipo de contrato válido"))))))))))))))))))))</f>
        <v>No ha seleccionado un tipo de contrato válido</v>
      </c>
      <c r="F1474" s="3"/>
      <c r="G1474" s="3"/>
      <c r="H1474" s="19"/>
      <c r="I1474" s="19"/>
      <c r="J1474" s="8"/>
      <c r="K1474" s="38" t="str">
        <f>IF(J1474=1,'Equivalencia BH-BMPT'!$D$2,IF(J1474=2,'Equivalencia BH-BMPT'!$D$3,IF(J1474=3,'Equivalencia BH-BMPT'!$D$4,IF(J1474=4,'Equivalencia BH-BMPT'!$D$5,IF(J1474=5,'Equivalencia BH-BMPT'!$D$6,IF(J1474=6,'Equivalencia BH-BMPT'!$D$7,IF(J1474=7,'Equivalencia BH-BMPT'!$D$8,IF(J1474=8,'Equivalencia BH-BMPT'!$D$9,IF(J1474=9,'Equivalencia BH-BMPT'!$D$10,IF(J1474=10,'Equivalencia BH-BMPT'!$D$11,IF(J1474=11,'Equivalencia BH-BMPT'!$D$12,IF(J1474=12,'Equivalencia BH-BMPT'!$D$13,IF(J1474=13,'Equivalencia BH-BMPT'!$D$14,IF(J1474=14,'Equivalencia BH-BMPT'!$D$15,IF(J1474=15,'Equivalencia BH-BMPT'!$D$16,IF(J1474=16,'Equivalencia BH-BMPT'!$D$17,IF(J1474=17,'Equivalencia BH-BMPT'!$D$18,IF(J1474=18,'Equivalencia BH-BMPT'!$D$19,IF(J1474=19,'Equivalencia BH-BMPT'!$D$20,IF(J1474=20,'Equivalencia BH-BMPT'!$D$21,IF(J1474=21,'Equivalencia BH-BMPT'!$D$22,IF(J1474=22,'Equivalencia BH-BMPT'!$D$23,IF(J1474=23,'Equivalencia BH-BMPT'!#REF!,IF(J1474=24,'Equivalencia BH-BMPT'!$D$25,IF(J1474=25,'Equivalencia BH-BMPT'!$D$26,IF(J1474=26,'Equivalencia BH-BMPT'!$D$27,IF(J1474=27,'Equivalencia BH-BMPT'!$D$28,IF(J1474=28,'Equivalencia BH-BMPT'!$D$29,IF(J1474=29,'Equivalencia BH-BMPT'!$D$30,IF(J1474=30,'Equivalencia BH-BMPT'!$D$31,IF(J1474=31,'Equivalencia BH-BMPT'!$D$32,IF(J1474=32,'Equivalencia BH-BMPT'!$D$33,IF(J1474=33,'Equivalencia BH-BMPT'!$D$34,IF(J1474=34,'Equivalencia BH-BMPT'!$D$35,IF(J1474=35,'Equivalencia BH-BMPT'!$D$36,IF(J1474=36,'Equivalencia BH-BMPT'!$D$37,IF(J1474=37,'Equivalencia BH-BMPT'!$D$38,IF(J1474=38,'Equivalencia BH-BMPT'!#REF!,IF(J1474=39,'Equivalencia BH-BMPT'!$D$40,IF(J1474=40,'Equivalencia BH-BMPT'!$D$41,IF(J1474=41,'Equivalencia BH-BMPT'!$D$42,IF(J1474=42,'Equivalencia BH-BMPT'!$D$43,IF(J1474=43,'Equivalencia BH-BMPT'!$D$44,IF(J1474=44,'Equivalencia BH-BMPT'!$D$45,IF(J1474=45,'Equivalencia BH-BMPT'!$D$46,"No ha seleccionado un número de programa")))))))))))))))))))))))))))))))))))))))))))))</f>
        <v>No ha seleccionado un número de programa</v>
      </c>
      <c r="L1474" s="20"/>
      <c r="M1474" s="17"/>
      <c r="N1474" s="24"/>
      <c r="O1474" s="21"/>
      <c r="P1474" s="85"/>
      <c r="Q1474" s="22"/>
      <c r="R1474" s="22"/>
      <c r="S1474" s="22"/>
      <c r="T1474" s="22">
        <f t="shared" si="78"/>
        <v>0</v>
      </c>
      <c r="U1474" s="22"/>
      <c r="V1474" s="23"/>
      <c r="W1474" s="23"/>
      <c r="X1474" s="23"/>
      <c r="Y1474" s="17"/>
      <c r="Z1474" s="17"/>
      <c r="AA1474" s="39"/>
      <c r="AB1474" s="17"/>
      <c r="AC1474" s="17"/>
      <c r="AD1474" s="17"/>
      <c r="AE1474" s="17"/>
      <c r="AF1474" s="40" t="e">
        <f t="shared" si="79"/>
        <v>#DIV/0!</v>
      </c>
      <c r="AG1474" s="41"/>
      <c r="AH1474" s="41" t="b">
        <f t="shared" si="80"/>
        <v>1</v>
      </c>
    </row>
    <row r="1475" spans="1:34" ht="44.25" hidden="1" customHeight="1" thickBot="1" x14ac:dyDescent="0.3">
      <c r="A1475" s="17"/>
      <c r="B1475" s="17"/>
      <c r="C1475" s="3"/>
      <c r="D1475" s="17"/>
      <c r="E1475" s="3" t="str">
        <f>IF(D1475=1,'Tipo '!$B$2,IF(D1475=2,'Tipo '!$B$3,IF(D1475=3,'Tipo '!$B$4,IF(D1475=4,'Tipo '!$B$5,IF(D1475=5,'Tipo '!$B$6,IF(D1475=6,'Tipo '!$B$7,IF(D1475=7,'Tipo '!$B$8,IF(D1475=8,'Tipo '!$B$9,IF(D1475=9,'Tipo '!$B$10,IF(D1475=10,'Tipo '!$B$11,IF(D1475=11,'Tipo '!$B$12,IF(D1475=12,'Tipo '!$B$13,IF(D1475=13,'Tipo '!$B$14,IF(D1475=14,'Tipo '!$B$15,IF(D1475=15,'Tipo '!$B$16,IF(D1475=16,'Tipo '!$B$17,IF(D1475=17,'Tipo '!$B$18,IF(D1475=18,'Tipo '!$B$19,IF(D1475=19,'Tipo '!$B$20,IF(D1475=20,'Tipo '!$B$21,"No ha seleccionado un tipo de contrato válido"))))))))))))))))))))</f>
        <v>No ha seleccionado un tipo de contrato válido</v>
      </c>
      <c r="F1475" s="3"/>
      <c r="G1475" s="3"/>
      <c r="H1475" s="19"/>
      <c r="I1475" s="19"/>
      <c r="J1475" s="8"/>
      <c r="K1475" s="38" t="str">
        <f>IF(J1475=1,'Equivalencia BH-BMPT'!$D$2,IF(J1475=2,'Equivalencia BH-BMPT'!$D$3,IF(J1475=3,'Equivalencia BH-BMPT'!$D$4,IF(J1475=4,'Equivalencia BH-BMPT'!$D$5,IF(J1475=5,'Equivalencia BH-BMPT'!$D$6,IF(J1475=6,'Equivalencia BH-BMPT'!$D$7,IF(J1475=7,'Equivalencia BH-BMPT'!$D$8,IF(J1475=8,'Equivalencia BH-BMPT'!$D$9,IF(J1475=9,'Equivalencia BH-BMPT'!$D$10,IF(J1475=10,'Equivalencia BH-BMPT'!$D$11,IF(J1475=11,'Equivalencia BH-BMPT'!$D$12,IF(J1475=12,'Equivalencia BH-BMPT'!$D$13,IF(J1475=13,'Equivalencia BH-BMPT'!$D$14,IF(J1475=14,'Equivalencia BH-BMPT'!$D$15,IF(J1475=15,'Equivalencia BH-BMPT'!$D$16,IF(J1475=16,'Equivalencia BH-BMPT'!$D$17,IF(J1475=17,'Equivalencia BH-BMPT'!$D$18,IF(J1475=18,'Equivalencia BH-BMPT'!$D$19,IF(J1475=19,'Equivalencia BH-BMPT'!$D$20,IF(J1475=20,'Equivalencia BH-BMPT'!$D$21,IF(J1475=21,'Equivalencia BH-BMPT'!$D$22,IF(J1475=22,'Equivalencia BH-BMPT'!$D$23,IF(J1475=23,'Equivalencia BH-BMPT'!#REF!,IF(J1475=24,'Equivalencia BH-BMPT'!$D$25,IF(J1475=25,'Equivalencia BH-BMPT'!$D$26,IF(J1475=26,'Equivalencia BH-BMPT'!$D$27,IF(J1475=27,'Equivalencia BH-BMPT'!$D$28,IF(J1475=28,'Equivalencia BH-BMPT'!$D$29,IF(J1475=29,'Equivalencia BH-BMPT'!$D$30,IF(J1475=30,'Equivalencia BH-BMPT'!$D$31,IF(J1475=31,'Equivalencia BH-BMPT'!$D$32,IF(J1475=32,'Equivalencia BH-BMPT'!$D$33,IF(J1475=33,'Equivalencia BH-BMPT'!$D$34,IF(J1475=34,'Equivalencia BH-BMPT'!$D$35,IF(J1475=35,'Equivalencia BH-BMPT'!$D$36,IF(J1475=36,'Equivalencia BH-BMPT'!$D$37,IF(J1475=37,'Equivalencia BH-BMPT'!$D$38,IF(J1475=38,'Equivalencia BH-BMPT'!#REF!,IF(J1475=39,'Equivalencia BH-BMPT'!$D$40,IF(J1475=40,'Equivalencia BH-BMPT'!$D$41,IF(J1475=41,'Equivalencia BH-BMPT'!$D$42,IF(J1475=42,'Equivalencia BH-BMPT'!$D$43,IF(J1475=43,'Equivalencia BH-BMPT'!$D$44,IF(J1475=44,'Equivalencia BH-BMPT'!$D$45,IF(J1475=45,'Equivalencia BH-BMPT'!$D$46,"No ha seleccionado un número de programa")))))))))))))))))))))))))))))))))))))))))))))</f>
        <v>No ha seleccionado un número de programa</v>
      </c>
      <c r="L1475" s="20"/>
      <c r="M1475" s="17"/>
      <c r="N1475" s="24"/>
      <c r="O1475" s="21"/>
      <c r="P1475" s="85"/>
      <c r="Q1475" s="22"/>
      <c r="R1475" s="22"/>
      <c r="S1475" s="22"/>
      <c r="T1475" s="22">
        <f t="shared" si="78"/>
        <v>0</v>
      </c>
      <c r="U1475" s="22"/>
      <c r="V1475" s="23"/>
      <c r="W1475" s="23"/>
      <c r="X1475" s="23"/>
      <c r="Y1475" s="17"/>
      <c r="Z1475" s="17"/>
      <c r="AA1475" s="39"/>
      <c r="AB1475" s="17"/>
      <c r="AC1475" s="17"/>
      <c r="AD1475" s="17"/>
      <c r="AE1475" s="17"/>
      <c r="AF1475" s="40" t="e">
        <f t="shared" si="79"/>
        <v>#DIV/0!</v>
      </c>
      <c r="AG1475" s="41"/>
      <c r="AH1475" s="41" t="b">
        <f t="shared" si="80"/>
        <v>1</v>
      </c>
    </row>
    <row r="1476" spans="1:34" ht="44.25" hidden="1" customHeight="1" thickBot="1" x14ac:dyDescent="0.3">
      <c r="A1476" s="17"/>
      <c r="B1476" s="17"/>
      <c r="C1476" s="3"/>
      <c r="D1476" s="17"/>
      <c r="E1476" s="3" t="str">
        <f>IF(D1476=1,'Tipo '!$B$2,IF(D1476=2,'Tipo '!$B$3,IF(D1476=3,'Tipo '!$B$4,IF(D1476=4,'Tipo '!$B$5,IF(D1476=5,'Tipo '!$B$6,IF(D1476=6,'Tipo '!$B$7,IF(D1476=7,'Tipo '!$B$8,IF(D1476=8,'Tipo '!$B$9,IF(D1476=9,'Tipo '!$B$10,IF(D1476=10,'Tipo '!$B$11,IF(D1476=11,'Tipo '!$B$12,IF(D1476=12,'Tipo '!$B$13,IF(D1476=13,'Tipo '!$B$14,IF(D1476=14,'Tipo '!$B$15,IF(D1476=15,'Tipo '!$B$16,IF(D1476=16,'Tipo '!$B$17,IF(D1476=17,'Tipo '!$B$18,IF(D1476=18,'Tipo '!$B$19,IF(D1476=19,'Tipo '!$B$20,IF(D1476=20,'Tipo '!$B$21,"No ha seleccionado un tipo de contrato válido"))))))))))))))))))))</f>
        <v>No ha seleccionado un tipo de contrato válido</v>
      </c>
      <c r="F1476" s="3"/>
      <c r="G1476" s="3"/>
      <c r="H1476" s="19"/>
      <c r="I1476" s="19"/>
      <c r="J1476" s="8"/>
      <c r="K1476" s="38" t="str">
        <f>IF(J1476=1,'Equivalencia BH-BMPT'!$D$2,IF(J1476=2,'Equivalencia BH-BMPT'!$D$3,IF(J1476=3,'Equivalencia BH-BMPT'!$D$4,IF(J1476=4,'Equivalencia BH-BMPT'!$D$5,IF(J1476=5,'Equivalencia BH-BMPT'!$D$6,IF(J1476=6,'Equivalencia BH-BMPT'!$D$7,IF(J1476=7,'Equivalencia BH-BMPT'!$D$8,IF(J1476=8,'Equivalencia BH-BMPT'!$D$9,IF(J1476=9,'Equivalencia BH-BMPT'!$D$10,IF(J1476=10,'Equivalencia BH-BMPT'!$D$11,IF(J1476=11,'Equivalencia BH-BMPT'!$D$12,IF(J1476=12,'Equivalencia BH-BMPT'!$D$13,IF(J1476=13,'Equivalencia BH-BMPT'!$D$14,IF(J1476=14,'Equivalencia BH-BMPT'!$D$15,IF(J1476=15,'Equivalencia BH-BMPT'!$D$16,IF(J1476=16,'Equivalencia BH-BMPT'!$D$17,IF(J1476=17,'Equivalencia BH-BMPT'!$D$18,IF(J1476=18,'Equivalencia BH-BMPT'!$D$19,IF(J1476=19,'Equivalencia BH-BMPT'!$D$20,IF(J1476=20,'Equivalencia BH-BMPT'!$D$21,IF(J1476=21,'Equivalencia BH-BMPT'!$D$22,IF(J1476=22,'Equivalencia BH-BMPT'!$D$23,IF(J1476=23,'Equivalencia BH-BMPT'!#REF!,IF(J1476=24,'Equivalencia BH-BMPT'!$D$25,IF(J1476=25,'Equivalencia BH-BMPT'!$D$26,IF(J1476=26,'Equivalencia BH-BMPT'!$D$27,IF(J1476=27,'Equivalencia BH-BMPT'!$D$28,IF(J1476=28,'Equivalencia BH-BMPT'!$D$29,IF(J1476=29,'Equivalencia BH-BMPT'!$D$30,IF(J1476=30,'Equivalencia BH-BMPT'!$D$31,IF(J1476=31,'Equivalencia BH-BMPT'!$D$32,IF(J1476=32,'Equivalencia BH-BMPT'!$D$33,IF(J1476=33,'Equivalencia BH-BMPT'!$D$34,IF(J1476=34,'Equivalencia BH-BMPT'!$D$35,IF(J1476=35,'Equivalencia BH-BMPT'!$D$36,IF(J1476=36,'Equivalencia BH-BMPT'!$D$37,IF(J1476=37,'Equivalencia BH-BMPT'!$D$38,IF(J1476=38,'Equivalencia BH-BMPT'!#REF!,IF(J1476=39,'Equivalencia BH-BMPT'!$D$40,IF(J1476=40,'Equivalencia BH-BMPT'!$D$41,IF(J1476=41,'Equivalencia BH-BMPT'!$D$42,IF(J1476=42,'Equivalencia BH-BMPT'!$D$43,IF(J1476=43,'Equivalencia BH-BMPT'!$D$44,IF(J1476=44,'Equivalencia BH-BMPT'!$D$45,IF(J1476=45,'Equivalencia BH-BMPT'!$D$46,"No ha seleccionado un número de programa")))))))))))))))))))))))))))))))))))))))))))))</f>
        <v>No ha seleccionado un número de programa</v>
      </c>
      <c r="L1476" s="20"/>
      <c r="M1476" s="17"/>
      <c r="N1476" s="24"/>
      <c r="O1476" s="21"/>
      <c r="P1476" s="85"/>
      <c r="Q1476" s="22"/>
      <c r="R1476" s="22"/>
      <c r="S1476" s="22"/>
      <c r="T1476" s="22">
        <f t="shared" si="78"/>
        <v>0</v>
      </c>
      <c r="U1476" s="22"/>
      <c r="V1476" s="23"/>
      <c r="W1476" s="23"/>
      <c r="X1476" s="23"/>
      <c r="Y1476" s="17"/>
      <c r="Z1476" s="17"/>
      <c r="AA1476" s="39"/>
      <c r="AB1476" s="17"/>
      <c r="AC1476" s="17"/>
      <c r="AD1476" s="17"/>
      <c r="AE1476" s="17"/>
      <c r="AF1476" s="40" t="e">
        <f t="shared" si="79"/>
        <v>#DIV/0!</v>
      </c>
      <c r="AG1476" s="41"/>
      <c r="AH1476" s="41" t="b">
        <f t="shared" si="80"/>
        <v>1</v>
      </c>
    </row>
    <row r="1477" spans="1:34" ht="44.25" hidden="1" customHeight="1" thickBot="1" x14ac:dyDescent="0.3">
      <c r="A1477" s="17"/>
      <c r="B1477" s="17"/>
      <c r="C1477" s="3"/>
      <c r="D1477" s="17"/>
      <c r="E1477" s="3" t="str">
        <f>IF(D1477=1,'Tipo '!$B$2,IF(D1477=2,'Tipo '!$B$3,IF(D1477=3,'Tipo '!$B$4,IF(D1477=4,'Tipo '!$B$5,IF(D1477=5,'Tipo '!$B$6,IF(D1477=6,'Tipo '!$B$7,IF(D1477=7,'Tipo '!$B$8,IF(D1477=8,'Tipo '!$B$9,IF(D1477=9,'Tipo '!$B$10,IF(D1477=10,'Tipo '!$B$11,IF(D1477=11,'Tipo '!$B$12,IF(D1477=12,'Tipo '!$B$13,IF(D1477=13,'Tipo '!$B$14,IF(D1477=14,'Tipo '!$B$15,IF(D1477=15,'Tipo '!$B$16,IF(D1477=16,'Tipo '!$B$17,IF(D1477=17,'Tipo '!$B$18,IF(D1477=18,'Tipo '!$B$19,IF(D1477=19,'Tipo '!$B$20,IF(D1477=20,'Tipo '!$B$21,"No ha seleccionado un tipo de contrato válido"))))))))))))))))))))</f>
        <v>No ha seleccionado un tipo de contrato válido</v>
      </c>
      <c r="F1477" s="3"/>
      <c r="G1477" s="3"/>
      <c r="H1477" s="19"/>
      <c r="I1477" s="19"/>
      <c r="J1477" s="8"/>
      <c r="K1477" s="38" t="str">
        <f>IF(J1477=1,'Equivalencia BH-BMPT'!$D$2,IF(J1477=2,'Equivalencia BH-BMPT'!$D$3,IF(J1477=3,'Equivalencia BH-BMPT'!$D$4,IF(J1477=4,'Equivalencia BH-BMPT'!$D$5,IF(J1477=5,'Equivalencia BH-BMPT'!$D$6,IF(J1477=6,'Equivalencia BH-BMPT'!$D$7,IF(J1477=7,'Equivalencia BH-BMPT'!$D$8,IF(J1477=8,'Equivalencia BH-BMPT'!$D$9,IF(J1477=9,'Equivalencia BH-BMPT'!$D$10,IF(J1477=10,'Equivalencia BH-BMPT'!$D$11,IF(J1477=11,'Equivalencia BH-BMPT'!$D$12,IF(J1477=12,'Equivalencia BH-BMPT'!$D$13,IF(J1477=13,'Equivalencia BH-BMPT'!$D$14,IF(J1477=14,'Equivalencia BH-BMPT'!$D$15,IF(J1477=15,'Equivalencia BH-BMPT'!$D$16,IF(J1477=16,'Equivalencia BH-BMPT'!$D$17,IF(J1477=17,'Equivalencia BH-BMPT'!$D$18,IF(J1477=18,'Equivalencia BH-BMPT'!$D$19,IF(J1477=19,'Equivalencia BH-BMPT'!$D$20,IF(J1477=20,'Equivalencia BH-BMPT'!$D$21,IF(J1477=21,'Equivalencia BH-BMPT'!$D$22,IF(J1477=22,'Equivalencia BH-BMPT'!$D$23,IF(J1477=23,'Equivalencia BH-BMPT'!#REF!,IF(J1477=24,'Equivalencia BH-BMPT'!$D$25,IF(J1477=25,'Equivalencia BH-BMPT'!$D$26,IF(J1477=26,'Equivalencia BH-BMPT'!$D$27,IF(J1477=27,'Equivalencia BH-BMPT'!$D$28,IF(J1477=28,'Equivalencia BH-BMPT'!$D$29,IF(J1477=29,'Equivalencia BH-BMPT'!$D$30,IF(J1477=30,'Equivalencia BH-BMPT'!$D$31,IF(J1477=31,'Equivalencia BH-BMPT'!$D$32,IF(J1477=32,'Equivalencia BH-BMPT'!$D$33,IF(J1477=33,'Equivalencia BH-BMPT'!$D$34,IF(J1477=34,'Equivalencia BH-BMPT'!$D$35,IF(J1477=35,'Equivalencia BH-BMPT'!$D$36,IF(J1477=36,'Equivalencia BH-BMPT'!$D$37,IF(J1477=37,'Equivalencia BH-BMPT'!$D$38,IF(J1477=38,'Equivalencia BH-BMPT'!#REF!,IF(J1477=39,'Equivalencia BH-BMPT'!$D$40,IF(J1477=40,'Equivalencia BH-BMPT'!$D$41,IF(J1477=41,'Equivalencia BH-BMPT'!$D$42,IF(J1477=42,'Equivalencia BH-BMPT'!$D$43,IF(J1477=43,'Equivalencia BH-BMPT'!$D$44,IF(J1477=44,'Equivalencia BH-BMPT'!$D$45,IF(J1477=45,'Equivalencia BH-BMPT'!$D$46,"No ha seleccionado un número de programa")))))))))))))))))))))))))))))))))))))))))))))</f>
        <v>No ha seleccionado un número de programa</v>
      </c>
      <c r="L1477" s="20"/>
      <c r="M1477" s="17"/>
      <c r="N1477" s="24"/>
      <c r="O1477" s="21"/>
      <c r="P1477" s="85"/>
      <c r="Q1477" s="22"/>
      <c r="R1477" s="22"/>
      <c r="S1477" s="22"/>
      <c r="T1477" s="22">
        <f t="shared" si="78"/>
        <v>0</v>
      </c>
      <c r="U1477" s="22"/>
      <c r="V1477" s="23"/>
      <c r="W1477" s="23"/>
      <c r="X1477" s="23"/>
      <c r="Y1477" s="17"/>
      <c r="Z1477" s="17"/>
      <c r="AA1477" s="39"/>
      <c r="AB1477" s="17"/>
      <c r="AC1477" s="17"/>
      <c r="AD1477" s="17"/>
      <c r="AE1477" s="17"/>
      <c r="AF1477" s="40" t="e">
        <f t="shared" si="79"/>
        <v>#DIV/0!</v>
      </c>
      <c r="AG1477" s="41"/>
      <c r="AH1477" s="41" t="b">
        <f t="shared" si="80"/>
        <v>1</v>
      </c>
    </row>
    <row r="1478" spans="1:34" ht="44.25" hidden="1" customHeight="1" thickBot="1" x14ac:dyDescent="0.3">
      <c r="A1478" s="17"/>
      <c r="B1478" s="17"/>
      <c r="C1478" s="3"/>
      <c r="D1478" s="17"/>
      <c r="E1478" s="3" t="str">
        <f>IF(D1478=1,'Tipo '!$B$2,IF(D1478=2,'Tipo '!$B$3,IF(D1478=3,'Tipo '!$B$4,IF(D1478=4,'Tipo '!$B$5,IF(D1478=5,'Tipo '!$B$6,IF(D1478=6,'Tipo '!$B$7,IF(D1478=7,'Tipo '!$B$8,IF(D1478=8,'Tipo '!$B$9,IF(D1478=9,'Tipo '!$B$10,IF(D1478=10,'Tipo '!$B$11,IF(D1478=11,'Tipo '!$B$12,IF(D1478=12,'Tipo '!$B$13,IF(D1478=13,'Tipo '!$B$14,IF(D1478=14,'Tipo '!$B$15,IF(D1478=15,'Tipo '!$B$16,IF(D1478=16,'Tipo '!$B$17,IF(D1478=17,'Tipo '!$B$18,IF(D1478=18,'Tipo '!$B$19,IF(D1478=19,'Tipo '!$B$20,IF(D1478=20,'Tipo '!$B$21,"No ha seleccionado un tipo de contrato válido"))))))))))))))))))))</f>
        <v>No ha seleccionado un tipo de contrato válido</v>
      </c>
      <c r="F1478" s="3"/>
      <c r="G1478" s="3"/>
      <c r="H1478" s="19"/>
      <c r="I1478" s="19"/>
      <c r="J1478" s="8"/>
      <c r="K1478" s="38" t="str">
        <f>IF(J1478=1,'Equivalencia BH-BMPT'!$D$2,IF(J1478=2,'Equivalencia BH-BMPT'!$D$3,IF(J1478=3,'Equivalencia BH-BMPT'!$D$4,IF(J1478=4,'Equivalencia BH-BMPT'!$D$5,IF(J1478=5,'Equivalencia BH-BMPT'!$D$6,IF(J1478=6,'Equivalencia BH-BMPT'!$D$7,IF(J1478=7,'Equivalencia BH-BMPT'!$D$8,IF(J1478=8,'Equivalencia BH-BMPT'!$D$9,IF(J1478=9,'Equivalencia BH-BMPT'!$D$10,IF(J1478=10,'Equivalencia BH-BMPT'!$D$11,IF(J1478=11,'Equivalencia BH-BMPT'!$D$12,IF(J1478=12,'Equivalencia BH-BMPT'!$D$13,IF(J1478=13,'Equivalencia BH-BMPT'!$D$14,IF(J1478=14,'Equivalencia BH-BMPT'!$D$15,IF(J1478=15,'Equivalencia BH-BMPT'!$D$16,IF(J1478=16,'Equivalencia BH-BMPT'!$D$17,IF(J1478=17,'Equivalencia BH-BMPT'!$D$18,IF(J1478=18,'Equivalencia BH-BMPT'!$D$19,IF(J1478=19,'Equivalencia BH-BMPT'!$D$20,IF(J1478=20,'Equivalencia BH-BMPT'!$D$21,IF(J1478=21,'Equivalencia BH-BMPT'!$D$22,IF(J1478=22,'Equivalencia BH-BMPT'!$D$23,IF(J1478=23,'Equivalencia BH-BMPT'!#REF!,IF(J1478=24,'Equivalencia BH-BMPT'!$D$25,IF(J1478=25,'Equivalencia BH-BMPT'!$D$26,IF(J1478=26,'Equivalencia BH-BMPT'!$D$27,IF(J1478=27,'Equivalencia BH-BMPT'!$D$28,IF(J1478=28,'Equivalencia BH-BMPT'!$D$29,IF(J1478=29,'Equivalencia BH-BMPT'!$D$30,IF(J1478=30,'Equivalencia BH-BMPT'!$D$31,IF(J1478=31,'Equivalencia BH-BMPT'!$D$32,IF(J1478=32,'Equivalencia BH-BMPT'!$D$33,IF(J1478=33,'Equivalencia BH-BMPT'!$D$34,IF(J1478=34,'Equivalencia BH-BMPT'!$D$35,IF(J1478=35,'Equivalencia BH-BMPT'!$D$36,IF(J1478=36,'Equivalencia BH-BMPT'!$D$37,IF(J1478=37,'Equivalencia BH-BMPT'!$D$38,IF(J1478=38,'Equivalencia BH-BMPT'!#REF!,IF(J1478=39,'Equivalencia BH-BMPT'!$D$40,IF(J1478=40,'Equivalencia BH-BMPT'!$D$41,IF(J1478=41,'Equivalencia BH-BMPT'!$D$42,IF(J1478=42,'Equivalencia BH-BMPT'!$D$43,IF(J1478=43,'Equivalencia BH-BMPT'!$D$44,IF(J1478=44,'Equivalencia BH-BMPT'!$D$45,IF(J1478=45,'Equivalencia BH-BMPT'!$D$46,"No ha seleccionado un número de programa")))))))))))))))))))))))))))))))))))))))))))))</f>
        <v>No ha seleccionado un número de programa</v>
      </c>
      <c r="L1478" s="20"/>
      <c r="M1478" s="17"/>
      <c r="N1478" s="24"/>
      <c r="O1478" s="21"/>
      <c r="P1478" s="85"/>
      <c r="Q1478" s="22"/>
      <c r="R1478" s="22"/>
      <c r="S1478" s="22"/>
      <c r="T1478" s="22">
        <f t="shared" si="78"/>
        <v>0</v>
      </c>
      <c r="U1478" s="22"/>
      <c r="V1478" s="23"/>
      <c r="W1478" s="23"/>
      <c r="X1478" s="23"/>
      <c r="Y1478" s="17"/>
      <c r="Z1478" s="17"/>
      <c r="AA1478" s="39"/>
      <c r="AB1478" s="17"/>
      <c r="AC1478" s="17"/>
      <c r="AD1478" s="17"/>
      <c r="AE1478" s="17"/>
      <c r="AF1478" s="40" t="e">
        <f t="shared" si="79"/>
        <v>#DIV/0!</v>
      </c>
      <c r="AG1478" s="41"/>
      <c r="AH1478" s="41" t="b">
        <f t="shared" si="80"/>
        <v>1</v>
      </c>
    </row>
    <row r="1479" spans="1:34" ht="44.25" hidden="1" customHeight="1" thickBot="1" x14ac:dyDescent="0.3">
      <c r="A1479" s="17"/>
      <c r="B1479" s="17"/>
      <c r="C1479" s="3"/>
      <c r="D1479" s="17"/>
      <c r="E1479" s="3" t="str">
        <f>IF(D1479=1,'Tipo '!$B$2,IF(D1479=2,'Tipo '!$B$3,IF(D1479=3,'Tipo '!$B$4,IF(D1479=4,'Tipo '!$B$5,IF(D1479=5,'Tipo '!$B$6,IF(D1479=6,'Tipo '!$B$7,IF(D1479=7,'Tipo '!$B$8,IF(D1479=8,'Tipo '!$B$9,IF(D1479=9,'Tipo '!$B$10,IF(D1479=10,'Tipo '!$B$11,IF(D1479=11,'Tipo '!$B$12,IF(D1479=12,'Tipo '!$B$13,IF(D1479=13,'Tipo '!$B$14,IF(D1479=14,'Tipo '!$B$15,IF(D1479=15,'Tipo '!$B$16,IF(D1479=16,'Tipo '!$B$17,IF(D1479=17,'Tipo '!$B$18,IF(D1479=18,'Tipo '!$B$19,IF(D1479=19,'Tipo '!$B$20,IF(D1479=20,'Tipo '!$B$21,"No ha seleccionado un tipo de contrato válido"))))))))))))))))))))</f>
        <v>No ha seleccionado un tipo de contrato válido</v>
      </c>
      <c r="F1479" s="3"/>
      <c r="G1479" s="3"/>
      <c r="H1479" s="19"/>
      <c r="I1479" s="19"/>
      <c r="J1479" s="8"/>
      <c r="K1479" s="38" t="str">
        <f>IF(J1479=1,'Equivalencia BH-BMPT'!$D$2,IF(J1479=2,'Equivalencia BH-BMPT'!$D$3,IF(J1479=3,'Equivalencia BH-BMPT'!$D$4,IF(J1479=4,'Equivalencia BH-BMPT'!$D$5,IF(J1479=5,'Equivalencia BH-BMPT'!$D$6,IF(J1479=6,'Equivalencia BH-BMPT'!$D$7,IF(J1479=7,'Equivalencia BH-BMPT'!$D$8,IF(J1479=8,'Equivalencia BH-BMPT'!$D$9,IF(J1479=9,'Equivalencia BH-BMPT'!$D$10,IF(J1479=10,'Equivalencia BH-BMPT'!$D$11,IF(J1479=11,'Equivalencia BH-BMPT'!$D$12,IF(J1479=12,'Equivalencia BH-BMPT'!$D$13,IF(J1479=13,'Equivalencia BH-BMPT'!$D$14,IF(J1479=14,'Equivalencia BH-BMPT'!$D$15,IF(J1479=15,'Equivalencia BH-BMPT'!$D$16,IF(J1479=16,'Equivalencia BH-BMPT'!$D$17,IF(J1479=17,'Equivalencia BH-BMPT'!$D$18,IF(J1479=18,'Equivalencia BH-BMPT'!$D$19,IF(J1479=19,'Equivalencia BH-BMPT'!$D$20,IF(J1479=20,'Equivalencia BH-BMPT'!$D$21,IF(J1479=21,'Equivalencia BH-BMPT'!$D$22,IF(J1479=22,'Equivalencia BH-BMPT'!$D$23,IF(J1479=23,'Equivalencia BH-BMPT'!#REF!,IF(J1479=24,'Equivalencia BH-BMPT'!$D$25,IF(J1479=25,'Equivalencia BH-BMPT'!$D$26,IF(J1479=26,'Equivalencia BH-BMPT'!$D$27,IF(J1479=27,'Equivalencia BH-BMPT'!$D$28,IF(J1479=28,'Equivalencia BH-BMPT'!$D$29,IF(J1479=29,'Equivalencia BH-BMPT'!$D$30,IF(J1479=30,'Equivalencia BH-BMPT'!$D$31,IF(J1479=31,'Equivalencia BH-BMPT'!$D$32,IF(J1479=32,'Equivalencia BH-BMPT'!$D$33,IF(J1479=33,'Equivalencia BH-BMPT'!$D$34,IF(J1479=34,'Equivalencia BH-BMPT'!$D$35,IF(J1479=35,'Equivalencia BH-BMPT'!$D$36,IF(J1479=36,'Equivalencia BH-BMPT'!$D$37,IF(J1479=37,'Equivalencia BH-BMPT'!$D$38,IF(J1479=38,'Equivalencia BH-BMPT'!#REF!,IF(J1479=39,'Equivalencia BH-BMPT'!$D$40,IF(J1479=40,'Equivalencia BH-BMPT'!$D$41,IF(J1479=41,'Equivalencia BH-BMPT'!$D$42,IF(J1479=42,'Equivalencia BH-BMPT'!$D$43,IF(J1479=43,'Equivalencia BH-BMPT'!$D$44,IF(J1479=44,'Equivalencia BH-BMPT'!$D$45,IF(J1479=45,'Equivalencia BH-BMPT'!$D$46,"No ha seleccionado un número de programa")))))))))))))))))))))))))))))))))))))))))))))</f>
        <v>No ha seleccionado un número de programa</v>
      </c>
      <c r="L1479" s="20"/>
      <c r="M1479" s="17"/>
      <c r="N1479" s="24"/>
      <c r="O1479" s="21"/>
      <c r="P1479" s="85"/>
      <c r="Q1479" s="22"/>
      <c r="R1479" s="22"/>
      <c r="S1479" s="22"/>
      <c r="T1479" s="22">
        <f t="shared" si="78"/>
        <v>0</v>
      </c>
      <c r="U1479" s="22"/>
      <c r="V1479" s="23"/>
      <c r="W1479" s="23"/>
      <c r="X1479" s="23"/>
      <c r="Y1479" s="17"/>
      <c r="Z1479" s="17"/>
      <c r="AA1479" s="39"/>
      <c r="AB1479" s="17"/>
      <c r="AC1479" s="17"/>
      <c r="AD1479" s="17"/>
      <c r="AE1479" s="17"/>
      <c r="AF1479" s="40" t="e">
        <f t="shared" si="79"/>
        <v>#DIV/0!</v>
      </c>
      <c r="AG1479" s="41"/>
      <c r="AH1479" s="41" t="b">
        <f t="shared" si="80"/>
        <v>1</v>
      </c>
    </row>
    <row r="1480" spans="1:34" ht="44.25" hidden="1" customHeight="1" thickBot="1" x14ac:dyDescent="0.3">
      <c r="A1480" s="17"/>
      <c r="B1480" s="17"/>
      <c r="C1480" s="3"/>
      <c r="D1480" s="17"/>
      <c r="E1480" s="3" t="str">
        <f>IF(D1480=1,'Tipo '!$B$2,IF(D1480=2,'Tipo '!$B$3,IF(D1480=3,'Tipo '!$B$4,IF(D1480=4,'Tipo '!$B$5,IF(D1480=5,'Tipo '!$B$6,IF(D1480=6,'Tipo '!$B$7,IF(D1480=7,'Tipo '!$B$8,IF(D1480=8,'Tipo '!$B$9,IF(D1480=9,'Tipo '!$B$10,IF(D1480=10,'Tipo '!$B$11,IF(D1480=11,'Tipo '!$B$12,IF(D1480=12,'Tipo '!$B$13,IF(D1480=13,'Tipo '!$B$14,IF(D1480=14,'Tipo '!$B$15,IF(D1480=15,'Tipo '!$B$16,IF(D1480=16,'Tipo '!$B$17,IF(D1480=17,'Tipo '!$B$18,IF(D1480=18,'Tipo '!$B$19,IF(D1480=19,'Tipo '!$B$20,IF(D1480=20,'Tipo '!$B$21,"No ha seleccionado un tipo de contrato válido"))))))))))))))))))))</f>
        <v>No ha seleccionado un tipo de contrato válido</v>
      </c>
      <c r="F1480" s="3"/>
      <c r="G1480" s="3"/>
      <c r="H1480" s="19"/>
      <c r="I1480" s="19"/>
      <c r="J1480" s="8"/>
      <c r="K1480" s="38" t="str">
        <f>IF(J1480=1,'Equivalencia BH-BMPT'!$D$2,IF(J1480=2,'Equivalencia BH-BMPT'!$D$3,IF(J1480=3,'Equivalencia BH-BMPT'!$D$4,IF(J1480=4,'Equivalencia BH-BMPT'!$D$5,IF(J1480=5,'Equivalencia BH-BMPT'!$D$6,IF(J1480=6,'Equivalencia BH-BMPT'!$D$7,IF(J1480=7,'Equivalencia BH-BMPT'!$D$8,IF(J1480=8,'Equivalencia BH-BMPT'!$D$9,IF(J1480=9,'Equivalencia BH-BMPT'!$D$10,IF(J1480=10,'Equivalencia BH-BMPT'!$D$11,IF(J1480=11,'Equivalencia BH-BMPT'!$D$12,IF(J1480=12,'Equivalencia BH-BMPT'!$D$13,IF(J1480=13,'Equivalencia BH-BMPT'!$D$14,IF(J1480=14,'Equivalencia BH-BMPT'!$D$15,IF(J1480=15,'Equivalencia BH-BMPT'!$D$16,IF(J1480=16,'Equivalencia BH-BMPT'!$D$17,IF(J1480=17,'Equivalencia BH-BMPT'!$D$18,IF(J1480=18,'Equivalencia BH-BMPT'!$D$19,IF(J1480=19,'Equivalencia BH-BMPT'!$D$20,IF(J1480=20,'Equivalencia BH-BMPT'!$D$21,IF(J1480=21,'Equivalencia BH-BMPT'!$D$22,IF(J1480=22,'Equivalencia BH-BMPT'!$D$23,IF(J1480=23,'Equivalencia BH-BMPT'!#REF!,IF(J1480=24,'Equivalencia BH-BMPT'!$D$25,IF(J1480=25,'Equivalencia BH-BMPT'!$D$26,IF(J1480=26,'Equivalencia BH-BMPT'!$D$27,IF(J1480=27,'Equivalencia BH-BMPT'!$D$28,IF(J1480=28,'Equivalencia BH-BMPT'!$D$29,IF(J1480=29,'Equivalencia BH-BMPT'!$D$30,IF(J1480=30,'Equivalencia BH-BMPT'!$D$31,IF(J1480=31,'Equivalencia BH-BMPT'!$D$32,IF(J1480=32,'Equivalencia BH-BMPT'!$D$33,IF(J1480=33,'Equivalencia BH-BMPT'!$D$34,IF(J1480=34,'Equivalencia BH-BMPT'!$D$35,IF(J1480=35,'Equivalencia BH-BMPT'!$D$36,IF(J1480=36,'Equivalencia BH-BMPT'!$D$37,IF(J1480=37,'Equivalencia BH-BMPT'!$D$38,IF(J1480=38,'Equivalencia BH-BMPT'!#REF!,IF(J1480=39,'Equivalencia BH-BMPT'!$D$40,IF(J1480=40,'Equivalencia BH-BMPT'!$D$41,IF(J1480=41,'Equivalencia BH-BMPT'!$D$42,IF(J1480=42,'Equivalencia BH-BMPT'!$D$43,IF(J1480=43,'Equivalencia BH-BMPT'!$D$44,IF(J1480=44,'Equivalencia BH-BMPT'!$D$45,IF(J1480=45,'Equivalencia BH-BMPT'!$D$46,"No ha seleccionado un número de programa")))))))))))))))))))))))))))))))))))))))))))))</f>
        <v>No ha seleccionado un número de programa</v>
      </c>
      <c r="L1480" s="20"/>
      <c r="M1480" s="17"/>
      <c r="N1480" s="24"/>
      <c r="O1480" s="21"/>
      <c r="P1480" s="85"/>
      <c r="Q1480" s="22"/>
      <c r="R1480" s="22"/>
      <c r="S1480" s="22"/>
      <c r="T1480" s="22">
        <f t="shared" si="78"/>
        <v>0</v>
      </c>
      <c r="U1480" s="22"/>
      <c r="V1480" s="23"/>
      <c r="W1480" s="23"/>
      <c r="X1480" s="23"/>
      <c r="Y1480" s="17"/>
      <c r="Z1480" s="17"/>
      <c r="AA1480" s="39"/>
      <c r="AB1480" s="17"/>
      <c r="AC1480" s="17"/>
      <c r="AD1480" s="17"/>
      <c r="AE1480" s="17"/>
      <c r="AF1480" s="40" t="e">
        <f t="shared" si="79"/>
        <v>#DIV/0!</v>
      </c>
      <c r="AG1480" s="41"/>
      <c r="AH1480" s="41" t="b">
        <f t="shared" si="80"/>
        <v>1</v>
      </c>
    </row>
    <row r="1481" spans="1:34" ht="44.25" hidden="1" customHeight="1" thickBot="1" x14ac:dyDescent="0.3">
      <c r="A1481" s="17"/>
      <c r="B1481" s="17"/>
      <c r="C1481" s="3"/>
      <c r="D1481" s="17"/>
      <c r="E1481" s="3" t="str">
        <f>IF(D1481=1,'Tipo '!$B$2,IF(D1481=2,'Tipo '!$B$3,IF(D1481=3,'Tipo '!$B$4,IF(D1481=4,'Tipo '!$B$5,IF(D1481=5,'Tipo '!$B$6,IF(D1481=6,'Tipo '!$B$7,IF(D1481=7,'Tipo '!$B$8,IF(D1481=8,'Tipo '!$B$9,IF(D1481=9,'Tipo '!$B$10,IF(D1481=10,'Tipo '!$B$11,IF(D1481=11,'Tipo '!$B$12,IF(D1481=12,'Tipo '!$B$13,IF(D1481=13,'Tipo '!$B$14,IF(D1481=14,'Tipo '!$B$15,IF(D1481=15,'Tipo '!$B$16,IF(D1481=16,'Tipo '!$B$17,IF(D1481=17,'Tipo '!$B$18,IF(D1481=18,'Tipo '!$B$19,IF(D1481=19,'Tipo '!$B$20,IF(D1481=20,'Tipo '!$B$21,"No ha seleccionado un tipo de contrato válido"))))))))))))))))))))</f>
        <v>No ha seleccionado un tipo de contrato válido</v>
      </c>
      <c r="F1481" s="3"/>
      <c r="G1481" s="3"/>
      <c r="H1481" s="19"/>
      <c r="I1481" s="19"/>
      <c r="J1481" s="8"/>
      <c r="K1481" s="38" t="str">
        <f>IF(J1481=1,'Equivalencia BH-BMPT'!$D$2,IF(J1481=2,'Equivalencia BH-BMPT'!$D$3,IF(J1481=3,'Equivalencia BH-BMPT'!$D$4,IF(J1481=4,'Equivalencia BH-BMPT'!$D$5,IF(J1481=5,'Equivalencia BH-BMPT'!$D$6,IF(J1481=6,'Equivalencia BH-BMPT'!$D$7,IF(J1481=7,'Equivalencia BH-BMPT'!$D$8,IF(J1481=8,'Equivalencia BH-BMPT'!$D$9,IF(J1481=9,'Equivalencia BH-BMPT'!$D$10,IF(J1481=10,'Equivalencia BH-BMPT'!$D$11,IF(J1481=11,'Equivalencia BH-BMPT'!$D$12,IF(J1481=12,'Equivalencia BH-BMPT'!$D$13,IF(J1481=13,'Equivalencia BH-BMPT'!$D$14,IF(J1481=14,'Equivalencia BH-BMPT'!$D$15,IF(J1481=15,'Equivalencia BH-BMPT'!$D$16,IF(J1481=16,'Equivalencia BH-BMPT'!$D$17,IF(J1481=17,'Equivalencia BH-BMPT'!$D$18,IF(J1481=18,'Equivalencia BH-BMPT'!$D$19,IF(J1481=19,'Equivalencia BH-BMPT'!$D$20,IF(J1481=20,'Equivalencia BH-BMPT'!$D$21,IF(J1481=21,'Equivalencia BH-BMPT'!$D$22,IF(J1481=22,'Equivalencia BH-BMPT'!$D$23,IF(J1481=23,'Equivalencia BH-BMPT'!#REF!,IF(J1481=24,'Equivalencia BH-BMPT'!$D$25,IF(J1481=25,'Equivalencia BH-BMPT'!$D$26,IF(J1481=26,'Equivalencia BH-BMPT'!$D$27,IF(J1481=27,'Equivalencia BH-BMPT'!$D$28,IF(J1481=28,'Equivalencia BH-BMPT'!$D$29,IF(J1481=29,'Equivalencia BH-BMPT'!$D$30,IF(J1481=30,'Equivalencia BH-BMPT'!$D$31,IF(J1481=31,'Equivalencia BH-BMPT'!$D$32,IF(J1481=32,'Equivalencia BH-BMPT'!$D$33,IF(J1481=33,'Equivalencia BH-BMPT'!$D$34,IF(J1481=34,'Equivalencia BH-BMPT'!$D$35,IF(J1481=35,'Equivalencia BH-BMPT'!$D$36,IF(J1481=36,'Equivalencia BH-BMPT'!$D$37,IF(J1481=37,'Equivalencia BH-BMPT'!$D$38,IF(J1481=38,'Equivalencia BH-BMPT'!#REF!,IF(J1481=39,'Equivalencia BH-BMPT'!$D$40,IF(J1481=40,'Equivalencia BH-BMPT'!$D$41,IF(J1481=41,'Equivalencia BH-BMPT'!$D$42,IF(J1481=42,'Equivalencia BH-BMPT'!$D$43,IF(J1481=43,'Equivalencia BH-BMPT'!$D$44,IF(J1481=44,'Equivalencia BH-BMPT'!$D$45,IF(J1481=45,'Equivalencia BH-BMPT'!$D$46,"No ha seleccionado un número de programa")))))))))))))))))))))))))))))))))))))))))))))</f>
        <v>No ha seleccionado un número de programa</v>
      </c>
      <c r="L1481" s="20"/>
      <c r="M1481" s="17"/>
      <c r="N1481" s="24"/>
      <c r="O1481" s="21"/>
      <c r="P1481" s="85"/>
      <c r="Q1481" s="22"/>
      <c r="R1481" s="22"/>
      <c r="S1481" s="22"/>
      <c r="T1481" s="22">
        <f t="shared" si="78"/>
        <v>0</v>
      </c>
      <c r="U1481" s="22"/>
      <c r="V1481" s="23"/>
      <c r="W1481" s="23"/>
      <c r="X1481" s="23"/>
      <c r="Y1481" s="17"/>
      <c r="Z1481" s="17"/>
      <c r="AA1481" s="39"/>
      <c r="AB1481" s="17"/>
      <c r="AC1481" s="17"/>
      <c r="AD1481" s="17"/>
      <c r="AE1481" s="17"/>
      <c r="AF1481" s="40" t="e">
        <f t="shared" si="79"/>
        <v>#DIV/0!</v>
      </c>
      <c r="AG1481" s="41"/>
      <c r="AH1481" s="41" t="b">
        <f t="shared" si="80"/>
        <v>1</v>
      </c>
    </row>
    <row r="1482" spans="1:34" ht="44.25" hidden="1" customHeight="1" thickBot="1" x14ac:dyDescent="0.3">
      <c r="A1482" s="17"/>
      <c r="B1482" s="17"/>
      <c r="C1482" s="3"/>
      <c r="D1482" s="17"/>
      <c r="E1482" s="3" t="str">
        <f>IF(D1482=1,'Tipo '!$B$2,IF(D1482=2,'Tipo '!$B$3,IF(D1482=3,'Tipo '!$B$4,IF(D1482=4,'Tipo '!$B$5,IF(D1482=5,'Tipo '!$B$6,IF(D1482=6,'Tipo '!$B$7,IF(D1482=7,'Tipo '!$B$8,IF(D1482=8,'Tipo '!$B$9,IF(D1482=9,'Tipo '!$B$10,IF(D1482=10,'Tipo '!$B$11,IF(D1482=11,'Tipo '!$B$12,IF(D1482=12,'Tipo '!$B$13,IF(D1482=13,'Tipo '!$B$14,IF(D1482=14,'Tipo '!$B$15,IF(D1482=15,'Tipo '!$B$16,IF(D1482=16,'Tipo '!$B$17,IF(D1482=17,'Tipo '!$B$18,IF(D1482=18,'Tipo '!$B$19,IF(D1482=19,'Tipo '!$B$20,IF(D1482=20,'Tipo '!$B$21,"No ha seleccionado un tipo de contrato válido"))))))))))))))))))))</f>
        <v>No ha seleccionado un tipo de contrato válido</v>
      </c>
      <c r="F1482" s="3"/>
      <c r="G1482" s="3"/>
      <c r="H1482" s="19"/>
      <c r="I1482" s="19"/>
      <c r="J1482" s="8"/>
      <c r="K1482" s="38" t="str">
        <f>IF(J1482=1,'Equivalencia BH-BMPT'!$D$2,IF(J1482=2,'Equivalencia BH-BMPT'!$D$3,IF(J1482=3,'Equivalencia BH-BMPT'!$D$4,IF(J1482=4,'Equivalencia BH-BMPT'!$D$5,IF(J1482=5,'Equivalencia BH-BMPT'!$D$6,IF(J1482=6,'Equivalencia BH-BMPT'!$D$7,IF(J1482=7,'Equivalencia BH-BMPT'!$D$8,IF(J1482=8,'Equivalencia BH-BMPT'!$D$9,IF(J1482=9,'Equivalencia BH-BMPT'!$D$10,IF(J1482=10,'Equivalencia BH-BMPT'!$D$11,IF(J1482=11,'Equivalencia BH-BMPT'!$D$12,IF(J1482=12,'Equivalencia BH-BMPT'!$D$13,IF(J1482=13,'Equivalencia BH-BMPT'!$D$14,IF(J1482=14,'Equivalencia BH-BMPT'!$D$15,IF(J1482=15,'Equivalencia BH-BMPT'!$D$16,IF(J1482=16,'Equivalencia BH-BMPT'!$D$17,IF(J1482=17,'Equivalencia BH-BMPT'!$D$18,IF(J1482=18,'Equivalencia BH-BMPT'!$D$19,IF(J1482=19,'Equivalencia BH-BMPT'!$D$20,IF(J1482=20,'Equivalencia BH-BMPT'!$D$21,IF(J1482=21,'Equivalencia BH-BMPT'!$D$22,IF(J1482=22,'Equivalencia BH-BMPT'!$D$23,IF(J1482=23,'Equivalencia BH-BMPT'!#REF!,IF(J1482=24,'Equivalencia BH-BMPT'!$D$25,IF(J1482=25,'Equivalencia BH-BMPT'!$D$26,IF(J1482=26,'Equivalencia BH-BMPT'!$D$27,IF(J1482=27,'Equivalencia BH-BMPT'!$D$28,IF(J1482=28,'Equivalencia BH-BMPT'!$D$29,IF(J1482=29,'Equivalencia BH-BMPT'!$D$30,IF(J1482=30,'Equivalencia BH-BMPT'!$D$31,IF(J1482=31,'Equivalencia BH-BMPT'!$D$32,IF(J1482=32,'Equivalencia BH-BMPT'!$D$33,IF(J1482=33,'Equivalencia BH-BMPT'!$D$34,IF(J1482=34,'Equivalencia BH-BMPT'!$D$35,IF(J1482=35,'Equivalencia BH-BMPT'!$D$36,IF(J1482=36,'Equivalencia BH-BMPT'!$D$37,IF(J1482=37,'Equivalencia BH-BMPT'!$D$38,IF(J1482=38,'Equivalencia BH-BMPT'!#REF!,IF(J1482=39,'Equivalencia BH-BMPT'!$D$40,IF(J1482=40,'Equivalencia BH-BMPT'!$D$41,IF(J1482=41,'Equivalencia BH-BMPT'!$D$42,IF(J1482=42,'Equivalencia BH-BMPT'!$D$43,IF(J1482=43,'Equivalencia BH-BMPT'!$D$44,IF(J1482=44,'Equivalencia BH-BMPT'!$D$45,IF(J1482=45,'Equivalencia BH-BMPT'!$D$46,"No ha seleccionado un número de programa")))))))))))))))))))))))))))))))))))))))))))))</f>
        <v>No ha seleccionado un número de programa</v>
      </c>
      <c r="L1482" s="20"/>
      <c r="M1482" s="17"/>
      <c r="N1482" s="24"/>
      <c r="O1482" s="21"/>
      <c r="P1482" s="85"/>
      <c r="Q1482" s="22"/>
      <c r="R1482" s="22"/>
      <c r="S1482" s="22"/>
      <c r="T1482" s="22">
        <f t="shared" si="78"/>
        <v>0</v>
      </c>
      <c r="U1482" s="22"/>
      <c r="V1482" s="23"/>
      <c r="W1482" s="23"/>
      <c r="X1482" s="23"/>
      <c r="Y1482" s="17"/>
      <c r="Z1482" s="17"/>
      <c r="AA1482" s="39"/>
      <c r="AB1482" s="17"/>
      <c r="AC1482" s="17"/>
      <c r="AD1482" s="17"/>
      <c r="AE1482" s="17"/>
      <c r="AF1482" s="40" t="e">
        <f t="shared" si="79"/>
        <v>#DIV/0!</v>
      </c>
      <c r="AG1482" s="41"/>
      <c r="AH1482" s="41" t="b">
        <f t="shared" si="80"/>
        <v>1</v>
      </c>
    </row>
    <row r="1483" spans="1:34" ht="44.25" hidden="1" customHeight="1" thickBot="1" x14ac:dyDescent="0.3">
      <c r="A1483" s="17"/>
      <c r="B1483" s="17"/>
      <c r="C1483" s="3"/>
      <c r="D1483" s="17"/>
      <c r="E1483" s="3" t="str">
        <f>IF(D1483=1,'Tipo '!$B$2,IF(D1483=2,'Tipo '!$B$3,IF(D1483=3,'Tipo '!$B$4,IF(D1483=4,'Tipo '!$B$5,IF(D1483=5,'Tipo '!$B$6,IF(D1483=6,'Tipo '!$B$7,IF(D1483=7,'Tipo '!$B$8,IF(D1483=8,'Tipo '!$B$9,IF(D1483=9,'Tipo '!$B$10,IF(D1483=10,'Tipo '!$B$11,IF(D1483=11,'Tipo '!$B$12,IF(D1483=12,'Tipo '!$B$13,IF(D1483=13,'Tipo '!$B$14,IF(D1483=14,'Tipo '!$B$15,IF(D1483=15,'Tipo '!$B$16,IF(D1483=16,'Tipo '!$B$17,IF(D1483=17,'Tipo '!$B$18,IF(D1483=18,'Tipo '!$B$19,IF(D1483=19,'Tipo '!$B$20,IF(D1483=20,'Tipo '!$B$21,"No ha seleccionado un tipo de contrato válido"))))))))))))))))))))</f>
        <v>No ha seleccionado un tipo de contrato válido</v>
      </c>
      <c r="F1483" s="3"/>
      <c r="G1483" s="3"/>
      <c r="H1483" s="19"/>
      <c r="I1483" s="19"/>
      <c r="J1483" s="8"/>
      <c r="K1483" s="38" t="str">
        <f>IF(J1483=1,'Equivalencia BH-BMPT'!$D$2,IF(J1483=2,'Equivalencia BH-BMPT'!$D$3,IF(J1483=3,'Equivalencia BH-BMPT'!$D$4,IF(J1483=4,'Equivalencia BH-BMPT'!$D$5,IF(J1483=5,'Equivalencia BH-BMPT'!$D$6,IF(J1483=6,'Equivalencia BH-BMPT'!$D$7,IF(J1483=7,'Equivalencia BH-BMPT'!$D$8,IF(J1483=8,'Equivalencia BH-BMPT'!$D$9,IF(J1483=9,'Equivalencia BH-BMPT'!$D$10,IF(J1483=10,'Equivalencia BH-BMPT'!$D$11,IF(J1483=11,'Equivalencia BH-BMPT'!$D$12,IF(J1483=12,'Equivalencia BH-BMPT'!$D$13,IF(J1483=13,'Equivalencia BH-BMPT'!$D$14,IF(J1483=14,'Equivalencia BH-BMPT'!$D$15,IF(J1483=15,'Equivalencia BH-BMPT'!$D$16,IF(J1483=16,'Equivalencia BH-BMPT'!$D$17,IF(J1483=17,'Equivalencia BH-BMPT'!$D$18,IF(J1483=18,'Equivalencia BH-BMPT'!$D$19,IF(J1483=19,'Equivalencia BH-BMPT'!$D$20,IF(J1483=20,'Equivalencia BH-BMPT'!$D$21,IF(J1483=21,'Equivalencia BH-BMPT'!$D$22,IF(J1483=22,'Equivalencia BH-BMPT'!$D$23,IF(J1483=23,'Equivalencia BH-BMPT'!#REF!,IF(J1483=24,'Equivalencia BH-BMPT'!$D$25,IF(J1483=25,'Equivalencia BH-BMPT'!$D$26,IF(J1483=26,'Equivalencia BH-BMPT'!$D$27,IF(J1483=27,'Equivalencia BH-BMPT'!$D$28,IF(J1483=28,'Equivalencia BH-BMPT'!$D$29,IF(J1483=29,'Equivalencia BH-BMPT'!$D$30,IF(J1483=30,'Equivalencia BH-BMPT'!$D$31,IF(J1483=31,'Equivalencia BH-BMPT'!$D$32,IF(J1483=32,'Equivalencia BH-BMPT'!$D$33,IF(J1483=33,'Equivalencia BH-BMPT'!$D$34,IF(J1483=34,'Equivalencia BH-BMPT'!$D$35,IF(J1483=35,'Equivalencia BH-BMPT'!$D$36,IF(J1483=36,'Equivalencia BH-BMPT'!$D$37,IF(J1483=37,'Equivalencia BH-BMPT'!$D$38,IF(J1483=38,'Equivalencia BH-BMPT'!#REF!,IF(J1483=39,'Equivalencia BH-BMPT'!$D$40,IF(J1483=40,'Equivalencia BH-BMPT'!$D$41,IF(J1483=41,'Equivalencia BH-BMPT'!$D$42,IF(J1483=42,'Equivalencia BH-BMPT'!$D$43,IF(J1483=43,'Equivalencia BH-BMPT'!$D$44,IF(J1483=44,'Equivalencia BH-BMPT'!$D$45,IF(J1483=45,'Equivalencia BH-BMPT'!$D$46,"No ha seleccionado un número de programa")))))))))))))))))))))))))))))))))))))))))))))</f>
        <v>No ha seleccionado un número de programa</v>
      </c>
      <c r="L1483" s="20"/>
      <c r="M1483" s="17"/>
      <c r="N1483" s="24"/>
      <c r="O1483" s="21"/>
      <c r="P1483" s="85"/>
      <c r="Q1483" s="22"/>
      <c r="R1483" s="22"/>
      <c r="S1483" s="22"/>
      <c r="T1483" s="22">
        <f t="shared" si="78"/>
        <v>0</v>
      </c>
      <c r="U1483" s="22"/>
      <c r="V1483" s="23"/>
      <c r="W1483" s="23"/>
      <c r="X1483" s="23"/>
      <c r="Y1483" s="17"/>
      <c r="Z1483" s="17"/>
      <c r="AA1483" s="39"/>
      <c r="AB1483" s="17"/>
      <c r="AC1483" s="17"/>
      <c r="AD1483" s="17"/>
      <c r="AE1483" s="17"/>
      <c r="AF1483" s="40" t="e">
        <f t="shared" si="79"/>
        <v>#DIV/0!</v>
      </c>
      <c r="AG1483" s="41"/>
      <c r="AH1483" s="41" t="b">
        <f t="shared" si="80"/>
        <v>1</v>
      </c>
    </row>
    <row r="1484" spans="1:34" ht="44.25" hidden="1" customHeight="1" thickBot="1" x14ac:dyDescent="0.3">
      <c r="A1484" s="17"/>
      <c r="B1484" s="17"/>
      <c r="C1484" s="3"/>
      <c r="D1484" s="17"/>
      <c r="E1484" s="3" t="str">
        <f>IF(D1484=1,'Tipo '!$B$2,IF(D1484=2,'Tipo '!$B$3,IF(D1484=3,'Tipo '!$B$4,IF(D1484=4,'Tipo '!$B$5,IF(D1484=5,'Tipo '!$B$6,IF(D1484=6,'Tipo '!$B$7,IF(D1484=7,'Tipo '!$B$8,IF(D1484=8,'Tipo '!$B$9,IF(D1484=9,'Tipo '!$B$10,IF(D1484=10,'Tipo '!$B$11,IF(D1484=11,'Tipo '!$B$12,IF(D1484=12,'Tipo '!$B$13,IF(D1484=13,'Tipo '!$B$14,IF(D1484=14,'Tipo '!$B$15,IF(D1484=15,'Tipo '!$B$16,IF(D1484=16,'Tipo '!$B$17,IF(D1484=17,'Tipo '!$B$18,IF(D1484=18,'Tipo '!$B$19,IF(D1484=19,'Tipo '!$B$20,IF(D1484=20,'Tipo '!$B$21,"No ha seleccionado un tipo de contrato válido"))))))))))))))))))))</f>
        <v>No ha seleccionado un tipo de contrato válido</v>
      </c>
      <c r="F1484" s="3"/>
      <c r="G1484" s="3"/>
      <c r="H1484" s="19"/>
      <c r="I1484" s="19"/>
      <c r="J1484" s="8"/>
      <c r="K1484" s="38" t="str">
        <f>IF(J1484=1,'Equivalencia BH-BMPT'!$D$2,IF(J1484=2,'Equivalencia BH-BMPT'!$D$3,IF(J1484=3,'Equivalencia BH-BMPT'!$D$4,IF(J1484=4,'Equivalencia BH-BMPT'!$D$5,IF(J1484=5,'Equivalencia BH-BMPT'!$D$6,IF(J1484=6,'Equivalencia BH-BMPT'!$D$7,IF(J1484=7,'Equivalencia BH-BMPT'!$D$8,IF(J1484=8,'Equivalencia BH-BMPT'!$D$9,IF(J1484=9,'Equivalencia BH-BMPT'!$D$10,IF(J1484=10,'Equivalencia BH-BMPT'!$D$11,IF(J1484=11,'Equivalencia BH-BMPT'!$D$12,IF(J1484=12,'Equivalencia BH-BMPT'!$D$13,IF(J1484=13,'Equivalencia BH-BMPT'!$D$14,IF(J1484=14,'Equivalencia BH-BMPT'!$D$15,IF(J1484=15,'Equivalencia BH-BMPT'!$D$16,IF(J1484=16,'Equivalencia BH-BMPT'!$D$17,IF(J1484=17,'Equivalencia BH-BMPT'!$D$18,IF(J1484=18,'Equivalencia BH-BMPT'!$D$19,IF(J1484=19,'Equivalencia BH-BMPT'!$D$20,IF(J1484=20,'Equivalencia BH-BMPT'!$D$21,IF(J1484=21,'Equivalencia BH-BMPT'!$D$22,IF(J1484=22,'Equivalencia BH-BMPT'!$D$23,IF(J1484=23,'Equivalencia BH-BMPT'!#REF!,IF(J1484=24,'Equivalencia BH-BMPT'!$D$25,IF(J1484=25,'Equivalencia BH-BMPT'!$D$26,IF(J1484=26,'Equivalencia BH-BMPT'!$D$27,IF(J1484=27,'Equivalencia BH-BMPT'!$D$28,IF(J1484=28,'Equivalencia BH-BMPT'!$D$29,IF(J1484=29,'Equivalencia BH-BMPT'!$D$30,IF(J1484=30,'Equivalencia BH-BMPT'!$D$31,IF(J1484=31,'Equivalencia BH-BMPT'!$D$32,IF(J1484=32,'Equivalencia BH-BMPT'!$D$33,IF(J1484=33,'Equivalencia BH-BMPT'!$D$34,IF(J1484=34,'Equivalencia BH-BMPT'!$D$35,IF(J1484=35,'Equivalencia BH-BMPT'!$D$36,IF(J1484=36,'Equivalencia BH-BMPT'!$D$37,IF(J1484=37,'Equivalencia BH-BMPT'!$D$38,IF(J1484=38,'Equivalencia BH-BMPT'!#REF!,IF(J1484=39,'Equivalencia BH-BMPT'!$D$40,IF(J1484=40,'Equivalencia BH-BMPT'!$D$41,IF(J1484=41,'Equivalencia BH-BMPT'!$D$42,IF(J1484=42,'Equivalencia BH-BMPT'!$D$43,IF(J1484=43,'Equivalencia BH-BMPT'!$D$44,IF(J1484=44,'Equivalencia BH-BMPT'!$D$45,IF(J1484=45,'Equivalencia BH-BMPT'!$D$46,"No ha seleccionado un número de programa")))))))))))))))))))))))))))))))))))))))))))))</f>
        <v>No ha seleccionado un número de programa</v>
      </c>
      <c r="L1484" s="20"/>
      <c r="M1484" s="17"/>
      <c r="N1484" s="24"/>
      <c r="O1484" s="21"/>
      <c r="P1484" s="85"/>
      <c r="Q1484" s="22"/>
      <c r="R1484" s="22"/>
      <c r="S1484" s="22"/>
      <c r="T1484" s="22">
        <f t="shared" si="78"/>
        <v>0</v>
      </c>
      <c r="U1484" s="22"/>
      <c r="V1484" s="23"/>
      <c r="W1484" s="23"/>
      <c r="X1484" s="23"/>
      <c r="Y1484" s="17"/>
      <c r="Z1484" s="17"/>
      <c r="AA1484" s="39"/>
      <c r="AB1484" s="17"/>
      <c r="AC1484" s="17"/>
      <c r="AD1484" s="17"/>
      <c r="AE1484" s="17"/>
      <c r="AF1484" s="40" t="e">
        <f t="shared" si="79"/>
        <v>#DIV/0!</v>
      </c>
      <c r="AG1484" s="41"/>
      <c r="AH1484" s="41" t="b">
        <f t="shared" si="80"/>
        <v>1</v>
      </c>
    </row>
    <row r="1485" spans="1:34" ht="44.25" hidden="1" customHeight="1" thickBot="1" x14ac:dyDescent="0.3">
      <c r="A1485" s="17"/>
      <c r="B1485" s="17"/>
      <c r="C1485" s="3"/>
      <c r="D1485" s="17"/>
      <c r="E1485" s="3" t="str">
        <f>IF(D1485=1,'Tipo '!$B$2,IF(D1485=2,'Tipo '!$B$3,IF(D1485=3,'Tipo '!$B$4,IF(D1485=4,'Tipo '!$B$5,IF(D1485=5,'Tipo '!$B$6,IF(D1485=6,'Tipo '!$B$7,IF(D1485=7,'Tipo '!$B$8,IF(D1485=8,'Tipo '!$B$9,IF(D1485=9,'Tipo '!$B$10,IF(D1485=10,'Tipo '!$B$11,IF(D1485=11,'Tipo '!$B$12,IF(D1485=12,'Tipo '!$B$13,IF(D1485=13,'Tipo '!$B$14,IF(D1485=14,'Tipo '!$B$15,IF(D1485=15,'Tipo '!$B$16,IF(D1485=16,'Tipo '!$B$17,IF(D1485=17,'Tipo '!$B$18,IF(D1485=18,'Tipo '!$B$19,IF(D1485=19,'Tipo '!$B$20,IF(D1485=20,'Tipo '!$B$21,"No ha seleccionado un tipo de contrato válido"))))))))))))))))))))</f>
        <v>No ha seleccionado un tipo de contrato válido</v>
      </c>
      <c r="F1485" s="3"/>
      <c r="G1485" s="3"/>
      <c r="H1485" s="19"/>
      <c r="I1485" s="19"/>
      <c r="J1485" s="8"/>
      <c r="K1485" s="38" t="str">
        <f>IF(J1485=1,'Equivalencia BH-BMPT'!$D$2,IF(J1485=2,'Equivalencia BH-BMPT'!$D$3,IF(J1485=3,'Equivalencia BH-BMPT'!$D$4,IF(J1485=4,'Equivalencia BH-BMPT'!$D$5,IF(J1485=5,'Equivalencia BH-BMPT'!$D$6,IF(J1485=6,'Equivalencia BH-BMPT'!$D$7,IF(J1485=7,'Equivalencia BH-BMPT'!$D$8,IF(J1485=8,'Equivalencia BH-BMPT'!$D$9,IF(J1485=9,'Equivalencia BH-BMPT'!$D$10,IF(J1485=10,'Equivalencia BH-BMPT'!$D$11,IF(J1485=11,'Equivalencia BH-BMPT'!$D$12,IF(J1485=12,'Equivalencia BH-BMPT'!$D$13,IF(J1485=13,'Equivalencia BH-BMPT'!$D$14,IF(J1485=14,'Equivalencia BH-BMPT'!$D$15,IF(J1485=15,'Equivalencia BH-BMPT'!$D$16,IF(J1485=16,'Equivalencia BH-BMPT'!$D$17,IF(J1485=17,'Equivalencia BH-BMPT'!$D$18,IF(J1485=18,'Equivalencia BH-BMPT'!$D$19,IF(J1485=19,'Equivalencia BH-BMPT'!$D$20,IF(J1485=20,'Equivalencia BH-BMPT'!$D$21,IF(J1485=21,'Equivalencia BH-BMPT'!$D$22,IF(J1485=22,'Equivalencia BH-BMPT'!$D$23,IF(J1485=23,'Equivalencia BH-BMPT'!#REF!,IF(J1485=24,'Equivalencia BH-BMPT'!$D$25,IF(J1485=25,'Equivalencia BH-BMPT'!$D$26,IF(J1485=26,'Equivalencia BH-BMPT'!$D$27,IF(J1485=27,'Equivalencia BH-BMPT'!$D$28,IF(J1485=28,'Equivalencia BH-BMPT'!$D$29,IF(J1485=29,'Equivalencia BH-BMPT'!$D$30,IF(J1485=30,'Equivalencia BH-BMPT'!$D$31,IF(J1485=31,'Equivalencia BH-BMPT'!$D$32,IF(J1485=32,'Equivalencia BH-BMPT'!$D$33,IF(J1485=33,'Equivalencia BH-BMPT'!$D$34,IF(J1485=34,'Equivalencia BH-BMPT'!$D$35,IF(J1485=35,'Equivalencia BH-BMPT'!$D$36,IF(J1485=36,'Equivalencia BH-BMPT'!$D$37,IF(J1485=37,'Equivalencia BH-BMPT'!$D$38,IF(J1485=38,'Equivalencia BH-BMPT'!#REF!,IF(J1485=39,'Equivalencia BH-BMPT'!$D$40,IF(J1485=40,'Equivalencia BH-BMPT'!$D$41,IF(J1485=41,'Equivalencia BH-BMPT'!$D$42,IF(J1485=42,'Equivalencia BH-BMPT'!$D$43,IF(J1485=43,'Equivalencia BH-BMPT'!$D$44,IF(J1485=44,'Equivalencia BH-BMPT'!$D$45,IF(J1485=45,'Equivalencia BH-BMPT'!$D$46,"No ha seleccionado un número de programa")))))))))))))))))))))))))))))))))))))))))))))</f>
        <v>No ha seleccionado un número de programa</v>
      </c>
      <c r="L1485" s="20"/>
      <c r="M1485" s="17"/>
      <c r="N1485" s="24"/>
      <c r="O1485" s="21"/>
      <c r="P1485" s="85"/>
      <c r="Q1485" s="22"/>
      <c r="R1485" s="22"/>
      <c r="S1485" s="22"/>
      <c r="T1485" s="22">
        <f t="shared" si="78"/>
        <v>0</v>
      </c>
      <c r="U1485" s="22"/>
      <c r="V1485" s="23"/>
      <c r="W1485" s="23"/>
      <c r="X1485" s="23"/>
      <c r="Y1485" s="17"/>
      <c r="Z1485" s="17"/>
      <c r="AA1485" s="39"/>
      <c r="AB1485" s="17"/>
      <c r="AC1485" s="17"/>
      <c r="AD1485" s="17"/>
      <c r="AE1485" s="17"/>
      <c r="AF1485" s="40" t="e">
        <f t="shared" si="79"/>
        <v>#DIV/0!</v>
      </c>
      <c r="AG1485" s="41"/>
      <c r="AH1485" s="41" t="b">
        <f t="shared" si="80"/>
        <v>1</v>
      </c>
    </row>
    <row r="1486" spans="1:34" ht="44.25" hidden="1" customHeight="1" thickBot="1" x14ac:dyDescent="0.3">
      <c r="A1486" s="17"/>
      <c r="B1486" s="17"/>
      <c r="C1486" s="3"/>
      <c r="D1486" s="17"/>
      <c r="E1486" s="3" t="str">
        <f>IF(D1486=1,'Tipo '!$B$2,IF(D1486=2,'Tipo '!$B$3,IF(D1486=3,'Tipo '!$B$4,IF(D1486=4,'Tipo '!$B$5,IF(D1486=5,'Tipo '!$B$6,IF(D1486=6,'Tipo '!$B$7,IF(D1486=7,'Tipo '!$B$8,IF(D1486=8,'Tipo '!$B$9,IF(D1486=9,'Tipo '!$B$10,IF(D1486=10,'Tipo '!$B$11,IF(D1486=11,'Tipo '!$B$12,IF(D1486=12,'Tipo '!$B$13,IF(D1486=13,'Tipo '!$B$14,IF(D1486=14,'Tipo '!$B$15,IF(D1486=15,'Tipo '!$B$16,IF(D1486=16,'Tipo '!$B$17,IF(D1486=17,'Tipo '!$B$18,IF(D1486=18,'Tipo '!$B$19,IF(D1486=19,'Tipo '!$B$20,IF(D1486=20,'Tipo '!$B$21,"No ha seleccionado un tipo de contrato válido"))))))))))))))))))))</f>
        <v>No ha seleccionado un tipo de contrato válido</v>
      </c>
      <c r="F1486" s="3"/>
      <c r="G1486" s="3"/>
      <c r="H1486" s="19"/>
      <c r="I1486" s="19"/>
      <c r="J1486" s="8"/>
      <c r="K1486" s="38" t="str">
        <f>IF(J1486=1,'Equivalencia BH-BMPT'!$D$2,IF(J1486=2,'Equivalencia BH-BMPT'!$D$3,IF(J1486=3,'Equivalencia BH-BMPT'!$D$4,IF(J1486=4,'Equivalencia BH-BMPT'!$D$5,IF(J1486=5,'Equivalencia BH-BMPT'!$D$6,IF(J1486=6,'Equivalencia BH-BMPT'!$D$7,IF(J1486=7,'Equivalencia BH-BMPT'!$D$8,IF(J1486=8,'Equivalencia BH-BMPT'!$D$9,IF(J1486=9,'Equivalencia BH-BMPT'!$D$10,IF(J1486=10,'Equivalencia BH-BMPT'!$D$11,IF(J1486=11,'Equivalencia BH-BMPT'!$D$12,IF(J1486=12,'Equivalencia BH-BMPT'!$D$13,IF(J1486=13,'Equivalencia BH-BMPT'!$D$14,IF(J1486=14,'Equivalencia BH-BMPT'!$D$15,IF(J1486=15,'Equivalencia BH-BMPT'!$D$16,IF(J1486=16,'Equivalencia BH-BMPT'!$D$17,IF(J1486=17,'Equivalencia BH-BMPT'!$D$18,IF(J1486=18,'Equivalencia BH-BMPT'!$D$19,IF(J1486=19,'Equivalencia BH-BMPT'!$D$20,IF(J1486=20,'Equivalencia BH-BMPT'!$D$21,IF(J1486=21,'Equivalencia BH-BMPT'!$D$22,IF(J1486=22,'Equivalencia BH-BMPT'!$D$23,IF(J1486=23,'Equivalencia BH-BMPT'!#REF!,IF(J1486=24,'Equivalencia BH-BMPT'!$D$25,IF(J1486=25,'Equivalencia BH-BMPT'!$D$26,IF(J1486=26,'Equivalencia BH-BMPT'!$D$27,IF(J1486=27,'Equivalencia BH-BMPT'!$D$28,IF(J1486=28,'Equivalencia BH-BMPT'!$D$29,IF(J1486=29,'Equivalencia BH-BMPT'!$D$30,IF(J1486=30,'Equivalencia BH-BMPT'!$D$31,IF(J1486=31,'Equivalencia BH-BMPT'!$D$32,IF(J1486=32,'Equivalencia BH-BMPT'!$D$33,IF(J1486=33,'Equivalencia BH-BMPT'!$D$34,IF(J1486=34,'Equivalencia BH-BMPT'!$D$35,IF(J1486=35,'Equivalencia BH-BMPT'!$D$36,IF(J1486=36,'Equivalencia BH-BMPT'!$D$37,IF(J1486=37,'Equivalencia BH-BMPT'!$D$38,IF(J1486=38,'Equivalencia BH-BMPT'!#REF!,IF(J1486=39,'Equivalencia BH-BMPT'!$D$40,IF(J1486=40,'Equivalencia BH-BMPT'!$D$41,IF(J1486=41,'Equivalencia BH-BMPT'!$D$42,IF(J1486=42,'Equivalencia BH-BMPT'!$D$43,IF(J1486=43,'Equivalencia BH-BMPT'!$D$44,IF(J1486=44,'Equivalencia BH-BMPT'!$D$45,IF(J1486=45,'Equivalencia BH-BMPT'!$D$46,"No ha seleccionado un número de programa")))))))))))))))))))))))))))))))))))))))))))))</f>
        <v>No ha seleccionado un número de programa</v>
      </c>
      <c r="L1486" s="20"/>
      <c r="M1486" s="17"/>
      <c r="N1486" s="24"/>
      <c r="O1486" s="21"/>
      <c r="P1486" s="85"/>
      <c r="Q1486" s="22"/>
      <c r="R1486" s="22"/>
      <c r="S1486" s="22"/>
      <c r="T1486" s="22">
        <f t="shared" si="78"/>
        <v>0</v>
      </c>
      <c r="U1486" s="22"/>
      <c r="V1486" s="23"/>
      <c r="W1486" s="23"/>
      <c r="X1486" s="23"/>
      <c r="Y1486" s="17"/>
      <c r="Z1486" s="17"/>
      <c r="AA1486" s="39"/>
      <c r="AB1486" s="17"/>
      <c r="AC1486" s="17"/>
      <c r="AD1486" s="17"/>
      <c r="AE1486" s="17"/>
      <c r="AF1486" s="40" t="e">
        <f t="shared" si="79"/>
        <v>#DIV/0!</v>
      </c>
      <c r="AG1486" s="41"/>
      <c r="AH1486" s="41" t="b">
        <f t="shared" si="80"/>
        <v>1</v>
      </c>
    </row>
    <row r="1487" spans="1:34" ht="44.25" hidden="1" customHeight="1" thickBot="1" x14ac:dyDescent="0.3">
      <c r="A1487" s="17"/>
      <c r="B1487" s="17"/>
      <c r="C1487" s="3"/>
      <c r="D1487" s="17"/>
      <c r="E1487" s="3" t="str">
        <f>IF(D1487=1,'Tipo '!$B$2,IF(D1487=2,'Tipo '!$B$3,IF(D1487=3,'Tipo '!$B$4,IF(D1487=4,'Tipo '!$B$5,IF(D1487=5,'Tipo '!$B$6,IF(D1487=6,'Tipo '!$B$7,IF(D1487=7,'Tipo '!$B$8,IF(D1487=8,'Tipo '!$B$9,IF(D1487=9,'Tipo '!$B$10,IF(D1487=10,'Tipo '!$B$11,IF(D1487=11,'Tipo '!$B$12,IF(D1487=12,'Tipo '!$B$13,IF(D1487=13,'Tipo '!$B$14,IF(D1487=14,'Tipo '!$B$15,IF(D1487=15,'Tipo '!$B$16,IF(D1487=16,'Tipo '!$B$17,IF(D1487=17,'Tipo '!$B$18,IF(D1487=18,'Tipo '!$B$19,IF(D1487=19,'Tipo '!$B$20,IF(D1487=20,'Tipo '!$B$21,"No ha seleccionado un tipo de contrato válido"))))))))))))))))))))</f>
        <v>No ha seleccionado un tipo de contrato válido</v>
      </c>
      <c r="F1487" s="3"/>
      <c r="G1487" s="3"/>
      <c r="H1487" s="19"/>
      <c r="I1487" s="19"/>
      <c r="J1487" s="8"/>
      <c r="K1487" s="38" t="str">
        <f>IF(J1487=1,'Equivalencia BH-BMPT'!$D$2,IF(J1487=2,'Equivalencia BH-BMPT'!$D$3,IF(J1487=3,'Equivalencia BH-BMPT'!$D$4,IF(J1487=4,'Equivalencia BH-BMPT'!$D$5,IF(J1487=5,'Equivalencia BH-BMPT'!$D$6,IF(J1487=6,'Equivalencia BH-BMPT'!$D$7,IF(J1487=7,'Equivalencia BH-BMPT'!$D$8,IF(J1487=8,'Equivalencia BH-BMPT'!$D$9,IF(J1487=9,'Equivalencia BH-BMPT'!$D$10,IF(J1487=10,'Equivalencia BH-BMPT'!$D$11,IF(J1487=11,'Equivalencia BH-BMPT'!$D$12,IF(J1487=12,'Equivalencia BH-BMPT'!$D$13,IF(J1487=13,'Equivalencia BH-BMPT'!$D$14,IF(J1487=14,'Equivalencia BH-BMPT'!$D$15,IF(J1487=15,'Equivalencia BH-BMPT'!$D$16,IF(J1487=16,'Equivalencia BH-BMPT'!$D$17,IF(J1487=17,'Equivalencia BH-BMPT'!$D$18,IF(J1487=18,'Equivalencia BH-BMPT'!$D$19,IF(J1487=19,'Equivalencia BH-BMPT'!$D$20,IF(J1487=20,'Equivalencia BH-BMPT'!$D$21,IF(J1487=21,'Equivalencia BH-BMPT'!$D$22,IF(J1487=22,'Equivalencia BH-BMPT'!$D$23,IF(J1487=23,'Equivalencia BH-BMPT'!#REF!,IF(J1487=24,'Equivalencia BH-BMPT'!$D$25,IF(J1487=25,'Equivalencia BH-BMPT'!$D$26,IF(J1487=26,'Equivalencia BH-BMPT'!$D$27,IF(J1487=27,'Equivalencia BH-BMPT'!$D$28,IF(J1487=28,'Equivalencia BH-BMPT'!$D$29,IF(J1487=29,'Equivalencia BH-BMPT'!$D$30,IF(J1487=30,'Equivalencia BH-BMPT'!$D$31,IF(J1487=31,'Equivalencia BH-BMPT'!$D$32,IF(J1487=32,'Equivalencia BH-BMPT'!$D$33,IF(J1487=33,'Equivalencia BH-BMPT'!$D$34,IF(J1487=34,'Equivalencia BH-BMPT'!$D$35,IF(J1487=35,'Equivalencia BH-BMPT'!$D$36,IF(J1487=36,'Equivalencia BH-BMPT'!$D$37,IF(J1487=37,'Equivalencia BH-BMPT'!$D$38,IF(J1487=38,'Equivalencia BH-BMPT'!#REF!,IF(J1487=39,'Equivalencia BH-BMPT'!$D$40,IF(J1487=40,'Equivalencia BH-BMPT'!$D$41,IF(J1487=41,'Equivalencia BH-BMPT'!$D$42,IF(J1487=42,'Equivalencia BH-BMPT'!$D$43,IF(J1487=43,'Equivalencia BH-BMPT'!$D$44,IF(J1487=44,'Equivalencia BH-BMPT'!$D$45,IF(J1487=45,'Equivalencia BH-BMPT'!$D$46,"No ha seleccionado un número de programa")))))))))))))))))))))))))))))))))))))))))))))</f>
        <v>No ha seleccionado un número de programa</v>
      </c>
      <c r="L1487" s="20"/>
      <c r="M1487" s="17"/>
      <c r="N1487" s="24"/>
      <c r="O1487" s="21"/>
      <c r="P1487" s="85"/>
      <c r="Q1487" s="22"/>
      <c r="R1487" s="22"/>
      <c r="S1487" s="22"/>
      <c r="T1487" s="22">
        <f t="shared" si="78"/>
        <v>0</v>
      </c>
      <c r="U1487" s="22"/>
      <c r="V1487" s="23"/>
      <c r="W1487" s="23"/>
      <c r="X1487" s="23"/>
      <c r="Y1487" s="17"/>
      <c r="Z1487" s="17"/>
      <c r="AA1487" s="39"/>
      <c r="AB1487" s="17"/>
      <c r="AC1487" s="17"/>
      <c r="AD1487" s="17"/>
      <c r="AE1487" s="17"/>
      <c r="AF1487" s="40" t="e">
        <f t="shared" si="79"/>
        <v>#DIV/0!</v>
      </c>
      <c r="AG1487" s="41"/>
      <c r="AH1487" s="41" t="b">
        <f t="shared" si="80"/>
        <v>1</v>
      </c>
    </row>
    <row r="1488" spans="1:34" ht="44.25" hidden="1" customHeight="1" thickBot="1" x14ac:dyDescent="0.3">
      <c r="A1488" s="17"/>
      <c r="B1488" s="17"/>
      <c r="C1488" s="3"/>
      <c r="D1488" s="17"/>
      <c r="E1488" s="3" t="str">
        <f>IF(D1488=1,'Tipo '!$B$2,IF(D1488=2,'Tipo '!$B$3,IF(D1488=3,'Tipo '!$B$4,IF(D1488=4,'Tipo '!$B$5,IF(D1488=5,'Tipo '!$B$6,IF(D1488=6,'Tipo '!$B$7,IF(D1488=7,'Tipo '!$B$8,IF(D1488=8,'Tipo '!$B$9,IF(D1488=9,'Tipo '!$B$10,IF(D1488=10,'Tipo '!$B$11,IF(D1488=11,'Tipo '!$B$12,IF(D1488=12,'Tipo '!$B$13,IF(D1488=13,'Tipo '!$B$14,IF(D1488=14,'Tipo '!$B$15,IF(D1488=15,'Tipo '!$B$16,IF(D1488=16,'Tipo '!$B$17,IF(D1488=17,'Tipo '!$B$18,IF(D1488=18,'Tipo '!$B$19,IF(D1488=19,'Tipo '!$B$20,IF(D1488=20,'Tipo '!$B$21,"No ha seleccionado un tipo de contrato válido"))))))))))))))))))))</f>
        <v>No ha seleccionado un tipo de contrato válido</v>
      </c>
      <c r="F1488" s="3"/>
      <c r="G1488" s="3"/>
      <c r="H1488" s="19"/>
      <c r="I1488" s="19"/>
      <c r="J1488" s="8"/>
      <c r="K1488" s="38" t="str">
        <f>IF(J1488=1,'Equivalencia BH-BMPT'!$D$2,IF(J1488=2,'Equivalencia BH-BMPT'!$D$3,IF(J1488=3,'Equivalencia BH-BMPT'!$D$4,IF(J1488=4,'Equivalencia BH-BMPT'!$D$5,IF(J1488=5,'Equivalencia BH-BMPT'!$D$6,IF(J1488=6,'Equivalencia BH-BMPT'!$D$7,IF(J1488=7,'Equivalencia BH-BMPT'!$D$8,IF(J1488=8,'Equivalencia BH-BMPT'!$D$9,IF(J1488=9,'Equivalencia BH-BMPT'!$D$10,IF(J1488=10,'Equivalencia BH-BMPT'!$D$11,IF(J1488=11,'Equivalencia BH-BMPT'!$D$12,IF(J1488=12,'Equivalencia BH-BMPT'!$D$13,IF(J1488=13,'Equivalencia BH-BMPT'!$D$14,IF(J1488=14,'Equivalencia BH-BMPT'!$D$15,IF(J1488=15,'Equivalencia BH-BMPT'!$D$16,IF(J1488=16,'Equivalencia BH-BMPT'!$D$17,IF(J1488=17,'Equivalencia BH-BMPT'!$D$18,IF(J1488=18,'Equivalencia BH-BMPT'!$D$19,IF(J1488=19,'Equivalencia BH-BMPT'!$D$20,IF(J1488=20,'Equivalencia BH-BMPT'!$D$21,IF(J1488=21,'Equivalencia BH-BMPT'!$D$22,IF(J1488=22,'Equivalencia BH-BMPT'!$D$23,IF(J1488=23,'Equivalencia BH-BMPT'!#REF!,IF(J1488=24,'Equivalencia BH-BMPT'!$D$25,IF(J1488=25,'Equivalencia BH-BMPT'!$D$26,IF(J1488=26,'Equivalencia BH-BMPT'!$D$27,IF(J1488=27,'Equivalencia BH-BMPT'!$D$28,IF(J1488=28,'Equivalencia BH-BMPT'!$D$29,IF(J1488=29,'Equivalencia BH-BMPT'!$D$30,IF(J1488=30,'Equivalencia BH-BMPT'!$D$31,IF(J1488=31,'Equivalencia BH-BMPT'!$D$32,IF(J1488=32,'Equivalencia BH-BMPT'!$D$33,IF(J1488=33,'Equivalencia BH-BMPT'!$D$34,IF(J1488=34,'Equivalencia BH-BMPT'!$D$35,IF(J1488=35,'Equivalencia BH-BMPT'!$D$36,IF(J1488=36,'Equivalencia BH-BMPT'!$D$37,IF(J1488=37,'Equivalencia BH-BMPT'!$D$38,IF(J1488=38,'Equivalencia BH-BMPT'!#REF!,IF(J1488=39,'Equivalencia BH-BMPT'!$D$40,IF(J1488=40,'Equivalencia BH-BMPT'!$D$41,IF(J1488=41,'Equivalencia BH-BMPT'!$D$42,IF(J1488=42,'Equivalencia BH-BMPT'!$D$43,IF(J1488=43,'Equivalencia BH-BMPT'!$D$44,IF(J1488=44,'Equivalencia BH-BMPT'!$D$45,IF(J1488=45,'Equivalencia BH-BMPT'!$D$46,"No ha seleccionado un número de programa")))))))))))))))))))))))))))))))))))))))))))))</f>
        <v>No ha seleccionado un número de programa</v>
      </c>
      <c r="L1488" s="20"/>
      <c r="M1488" s="17"/>
      <c r="N1488" s="24"/>
      <c r="O1488" s="21"/>
      <c r="P1488" s="85"/>
      <c r="Q1488" s="22"/>
      <c r="R1488" s="22"/>
      <c r="S1488" s="22"/>
      <c r="T1488" s="22">
        <f t="shared" si="78"/>
        <v>0</v>
      </c>
      <c r="U1488" s="22"/>
      <c r="V1488" s="23"/>
      <c r="W1488" s="23"/>
      <c r="X1488" s="23"/>
      <c r="Y1488" s="17"/>
      <c r="Z1488" s="17"/>
      <c r="AA1488" s="39"/>
      <c r="AB1488" s="17"/>
      <c r="AC1488" s="17"/>
      <c r="AD1488" s="17"/>
      <c r="AE1488" s="17"/>
      <c r="AF1488" s="40" t="e">
        <f t="shared" si="79"/>
        <v>#DIV/0!</v>
      </c>
      <c r="AG1488" s="41"/>
      <c r="AH1488" s="41" t="b">
        <f t="shared" si="80"/>
        <v>1</v>
      </c>
    </row>
    <row r="1489" spans="1:34" ht="44.25" hidden="1" customHeight="1" thickBot="1" x14ac:dyDescent="0.3">
      <c r="A1489" s="17"/>
      <c r="B1489" s="17"/>
      <c r="C1489" s="3"/>
      <c r="D1489" s="17"/>
      <c r="E1489" s="3" t="str">
        <f>IF(D1489=1,'Tipo '!$B$2,IF(D1489=2,'Tipo '!$B$3,IF(D1489=3,'Tipo '!$B$4,IF(D1489=4,'Tipo '!$B$5,IF(D1489=5,'Tipo '!$B$6,IF(D1489=6,'Tipo '!$B$7,IF(D1489=7,'Tipo '!$B$8,IF(D1489=8,'Tipo '!$B$9,IF(D1489=9,'Tipo '!$B$10,IF(D1489=10,'Tipo '!$B$11,IF(D1489=11,'Tipo '!$B$12,IF(D1489=12,'Tipo '!$B$13,IF(D1489=13,'Tipo '!$B$14,IF(D1489=14,'Tipo '!$B$15,IF(D1489=15,'Tipo '!$B$16,IF(D1489=16,'Tipo '!$B$17,IF(D1489=17,'Tipo '!$B$18,IF(D1489=18,'Tipo '!$B$19,IF(D1489=19,'Tipo '!$B$20,IF(D1489=20,'Tipo '!$B$21,"No ha seleccionado un tipo de contrato válido"))))))))))))))))))))</f>
        <v>No ha seleccionado un tipo de contrato válido</v>
      </c>
      <c r="F1489" s="3"/>
      <c r="G1489" s="3"/>
      <c r="H1489" s="19"/>
      <c r="I1489" s="19"/>
      <c r="J1489" s="8"/>
      <c r="K1489" s="38" t="str">
        <f>IF(J1489=1,'Equivalencia BH-BMPT'!$D$2,IF(J1489=2,'Equivalencia BH-BMPT'!$D$3,IF(J1489=3,'Equivalencia BH-BMPT'!$D$4,IF(J1489=4,'Equivalencia BH-BMPT'!$D$5,IF(J1489=5,'Equivalencia BH-BMPT'!$D$6,IF(J1489=6,'Equivalencia BH-BMPT'!$D$7,IF(J1489=7,'Equivalencia BH-BMPT'!$D$8,IF(J1489=8,'Equivalencia BH-BMPT'!$D$9,IF(J1489=9,'Equivalencia BH-BMPT'!$D$10,IF(J1489=10,'Equivalencia BH-BMPT'!$D$11,IF(J1489=11,'Equivalencia BH-BMPT'!$D$12,IF(J1489=12,'Equivalencia BH-BMPT'!$D$13,IF(J1489=13,'Equivalencia BH-BMPT'!$D$14,IF(J1489=14,'Equivalencia BH-BMPT'!$D$15,IF(J1489=15,'Equivalencia BH-BMPT'!$D$16,IF(J1489=16,'Equivalencia BH-BMPT'!$D$17,IF(J1489=17,'Equivalencia BH-BMPT'!$D$18,IF(J1489=18,'Equivalencia BH-BMPT'!$D$19,IF(J1489=19,'Equivalencia BH-BMPT'!$D$20,IF(J1489=20,'Equivalencia BH-BMPT'!$D$21,IF(J1489=21,'Equivalencia BH-BMPT'!$D$22,IF(J1489=22,'Equivalencia BH-BMPT'!$D$23,IF(J1489=23,'Equivalencia BH-BMPT'!#REF!,IF(J1489=24,'Equivalencia BH-BMPT'!$D$25,IF(J1489=25,'Equivalencia BH-BMPT'!$D$26,IF(J1489=26,'Equivalencia BH-BMPT'!$D$27,IF(J1489=27,'Equivalencia BH-BMPT'!$D$28,IF(J1489=28,'Equivalencia BH-BMPT'!$D$29,IF(J1489=29,'Equivalencia BH-BMPT'!$D$30,IF(J1489=30,'Equivalencia BH-BMPT'!$D$31,IF(J1489=31,'Equivalencia BH-BMPT'!$D$32,IF(J1489=32,'Equivalencia BH-BMPT'!$D$33,IF(J1489=33,'Equivalencia BH-BMPT'!$D$34,IF(J1489=34,'Equivalencia BH-BMPT'!$D$35,IF(J1489=35,'Equivalencia BH-BMPT'!$D$36,IF(J1489=36,'Equivalencia BH-BMPT'!$D$37,IF(J1489=37,'Equivalencia BH-BMPT'!$D$38,IF(J1489=38,'Equivalencia BH-BMPT'!#REF!,IF(J1489=39,'Equivalencia BH-BMPT'!$D$40,IF(J1489=40,'Equivalencia BH-BMPT'!$D$41,IF(J1489=41,'Equivalencia BH-BMPT'!$D$42,IF(J1489=42,'Equivalencia BH-BMPT'!$D$43,IF(J1489=43,'Equivalencia BH-BMPT'!$D$44,IF(J1489=44,'Equivalencia BH-BMPT'!$D$45,IF(J1489=45,'Equivalencia BH-BMPT'!$D$46,"No ha seleccionado un número de programa")))))))))))))))))))))))))))))))))))))))))))))</f>
        <v>No ha seleccionado un número de programa</v>
      </c>
      <c r="L1489" s="20"/>
      <c r="M1489" s="17"/>
      <c r="N1489" s="24"/>
      <c r="O1489" s="21"/>
      <c r="P1489" s="85"/>
      <c r="Q1489" s="22"/>
      <c r="R1489" s="22"/>
      <c r="S1489" s="22"/>
      <c r="T1489" s="22">
        <f t="shared" si="78"/>
        <v>0</v>
      </c>
      <c r="U1489" s="22"/>
      <c r="V1489" s="23"/>
      <c r="W1489" s="23"/>
      <c r="X1489" s="23"/>
      <c r="Y1489" s="17"/>
      <c r="Z1489" s="17"/>
      <c r="AA1489" s="39"/>
      <c r="AB1489" s="17"/>
      <c r="AC1489" s="17"/>
      <c r="AD1489" s="17"/>
      <c r="AE1489" s="17"/>
      <c r="AF1489" s="40" t="e">
        <f t="shared" si="79"/>
        <v>#DIV/0!</v>
      </c>
      <c r="AG1489" s="41"/>
      <c r="AH1489" s="41" t="b">
        <f t="shared" si="80"/>
        <v>1</v>
      </c>
    </row>
    <row r="1490" spans="1:34" ht="44.25" hidden="1" customHeight="1" thickBot="1" x14ac:dyDescent="0.3">
      <c r="A1490" s="17"/>
      <c r="B1490" s="17"/>
      <c r="C1490" s="3"/>
      <c r="D1490" s="17"/>
      <c r="E1490" s="3" t="str">
        <f>IF(D1490=1,'Tipo '!$B$2,IF(D1490=2,'Tipo '!$B$3,IF(D1490=3,'Tipo '!$B$4,IF(D1490=4,'Tipo '!$B$5,IF(D1490=5,'Tipo '!$B$6,IF(D1490=6,'Tipo '!$B$7,IF(D1490=7,'Tipo '!$B$8,IF(D1490=8,'Tipo '!$B$9,IF(D1490=9,'Tipo '!$B$10,IF(D1490=10,'Tipo '!$B$11,IF(D1490=11,'Tipo '!$B$12,IF(D1490=12,'Tipo '!$B$13,IF(D1490=13,'Tipo '!$B$14,IF(D1490=14,'Tipo '!$B$15,IF(D1490=15,'Tipo '!$B$16,IF(D1490=16,'Tipo '!$B$17,IF(D1490=17,'Tipo '!$B$18,IF(D1490=18,'Tipo '!$B$19,IF(D1490=19,'Tipo '!$B$20,IF(D1490=20,'Tipo '!$B$21,"No ha seleccionado un tipo de contrato válido"))))))))))))))))))))</f>
        <v>No ha seleccionado un tipo de contrato válido</v>
      </c>
      <c r="F1490" s="3"/>
      <c r="G1490" s="3"/>
      <c r="H1490" s="19"/>
      <c r="I1490" s="19"/>
      <c r="J1490" s="8"/>
      <c r="K1490" s="38" t="str">
        <f>IF(J1490=1,'Equivalencia BH-BMPT'!$D$2,IF(J1490=2,'Equivalencia BH-BMPT'!$D$3,IF(J1490=3,'Equivalencia BH-BMPT'!$D$4,IF(J1490=4,'Equivalencia BH-BMPT'!$D$5,IF(J1490=5,'Equivalencia BH-BMPT'!$D$6,IF(J1490=6,'Equivalencia BH-BMPT'!$D$7,IF(J1490=7,'Equivalencia BH-BMPT'!$D$8,IF(J1490=8,'Equivalencia BH-BMPT'!$D$9,IF(J1490=9,'Equivalencia BH-BMPT'!$D$10,IF(J1490=10,'Equivalencia BH-BMPT'!$D$11,IF(J1490=11,'Equivalencia BH-BMPT'!$D$12,IF(J1490=12,'Equivalencia BH-BMPT'!$D$13,IF(J1490=13,'Equivalencia BH-BMPT'!$D$14,IF(J1490=14,'Equivalencia BH-BMPT'!$D$15,IF(J1490=15,'Equivalencia BH-BMPT'!$D$16,IF(J1490=16,'Equivalencia BH-BMPT'!$D$17,IF(J1490=17,'Equivalencia BH-BMPT'!$D$18,IF(J1490=18,'Equivalencia BH-BMPT'!$D$19,IF(J1490=19,'Equivalencia BH-BMPT'!$D$20,IF(J1490=20,'Equivalencia BH-BMPT'!$D$21,IF(J1490=21,'Equivalencia BH-BMPT'!$D$22,IF(J1490=22,'Equivalencia BH-BMPT'!$D$23,IF(J1490=23,'Equivalencia BH-BMPT'!#REF!,IF(J1490=24,'Equivalencia BH-BMPT'!$D$25,IF(J1490=25,'Equivalencia BH-BMPT'!$D$26,IF(J1490=26,'Equivalencia BH-BMPT'!$D$27,IF(J1490=27,'Equivalencia BH-BMPT'!$D$28,IF(J1490=28,'Equivalencia BH-BMPT'!$D$29,IF(J1490=29,'Equivalencia BH-BMPT'!$D$30,IF(J1490=30,'Equivalencia BH-BMPT'!$D$31,IF(J1490=31,'Equivalencia BH-BMPT'!$D$32,IF(J1490=32,'Equivalencia BH-BMPT'!$D$33,IF(J1490=33,'Equivalencia BH-BMPT'!$D$34,IF(J1490=34,'Equivalencia BH-BMPT'!$D$35,IF(J1490=35,'Equivalencia BH-BMPT'!$D$36,IF(J1490=36,'Equivalencia BH-BMPT'!$D$37,IF(J1490=37,'Equivalencia BH-BMPT'!$D$38,IF(J1490=38,'Equivalencia BH-BMPT'!#REF!,IF(J1490=39,'Equivalencia BH-BMPT'!$D$40,IF(J1490=40,'Equivalencia BH-BMPT'!$D$41,IF(J1490=41,'Equivalencia BH-BMPT'!$D$42,IF(J1490=42,'Equivalencia BH-BMPT'!$D$43,IF(J1490=43,'Equivalencia BH-BMPT'!$D$44,IF(J1490=44,'Equivalencia BH-BMPT'!$D$45,IF(J1490=45,'Equivalencia BH-BMPT'!$D$46,"No ha seleccionado un número de programa")))))))))))))))))))))))))))))))))))))))))))))</f>
        <v>No ha seleccionado un número de programa</v>
      </c>
      <c r="L1490" s="20"/>
      <c r="M1490" s="17"/>
      <c r="N1490" s="24"/>
      <c r="O1490" s="21"/>
      <c r="P1490" s="85"/>
      <c r="Q1490" s="22"/>
      <c r="R1490" s="22"/>
      <c r="S1490" s="22"/>
      <c r="T1490" s="22">
        <f t="shared" si="78"/>
        <v>0</v>
      </c>
      <c r="U1490" s="22"/>
      <c r="V1490" s="23"/>
      <c r="W1490" s="23"/>
      <c r="X1490" s="23"/>
      <c r="Y1490" s="17"/>
      <c r="Z1490" s="17"/>
      <c r="AA1490" s="39"/>
      <c r="AB1490" s="17"/>
      <c r="AC1490" s="17"/>
      <c r="AD1490" s="17"/>
      <c r="AE1490" s="17"/>
      <c r="AF1490" s="40" t="e">
        <f t="shared" si="79"/>
        <v>#DIV/0!</v>
      </c>
      <c r="AG1490" s="41"/>
      <c r="AH1490" s="41" t="b">
        <f t="shared" si="80"/>
        <v>1</v>
      </c>
    </row>
    <row r="1491" spans="1:34" ht="44.25" hidden="1" customHeight="1" thickBot="1" x14ac:dyDescent="0.3">
      <c r="A1491" s="17"/>
      <c r="B1491" s="17"/>
      <c r="C1491" s="3"/>
      <c r="D1491" s="17"/>
      <c r="E1491" s="3" t="str">
        <f>IF(D1491=1,'Tipo '!$B$2,IF(D1491=2,'Tipo '!$B$3,IF(D1491=3,'Tipo '!$B$4,IF(D1491=4,'Tipo '!$B$5,IF(D1491=5,'Tipo '!$B$6,IF(D1491=6,'Tipo '!$B$7,IF(D1491=7,'Tipo '!$B$8,IF(D1491=8,'Tipo '!$B$9,IF(D1491=9,'Tipo '!$B$10,IF(D1491=10,'Tipo '!$B$11,IF(D1491=11,'Tipo '!$B$12,IF(D1491=12,'Tipo '!$B$13,IF(D1491=13,'Tipo '!$B$14,IF(D1491=14,'Tipo '!$B$15,IF(D1491=15,'Tipo '!$B$16,IF(D1491=16,'Tipo '!$B$17,IF(D1491=17,'Tipo '!$B$18,IF(D1491=18,'Tipo '!$B$19,IF(D1491=19,'Tipo '!$B$20,IF(D1491=20,'Tipo '!$B$21,"No ha seleccionado un tipo de contrato válido"))))))))))))))))))))</f>
        <v>No ha seleccionado un tipo de contrato válido</v>
      </c>
      <c r="F1491" s="3"/>
      <c r="G1491" s="3"/>
      <c r="H1491" s="19"/>
      <c r="I1491" s="19"/>
      <c r="J1491" s="8"/>
      <c r="K1491" s="38" t="str">
        <f>IF(J1491=1,'Equivalencia BH-BMPT'!$D$2,IF(J1491=2,'Equivalencia BH-BMPT'!$D$3,IF(J1491=3,'Equivalencia BH-BMPT'!$D$4,IF(J1491=4,'Equivalencia BH-BMPT'!$D$5,IF(J1491=5,'Equivalencia BH-BMPT'!$D$6,IF(J1491=6,'Equivalencia BH-BMPT'!$D$7,IF(J1491=7,'Equivalencia BH-BMPT'!$D$8,IF(J1491=8,'Equivalencia BH-BMPT'!$D$9,IF(J1491=9,'Equivalencia BH-BMPT'!$D$10,IF(J1491=10,'Equivalencia BH-BMPT'!$D$11,IF(J1491=11,'Equivalencia BH-BMPT'!$D$12,IF(J1491=12,'Equivalencia BH-BMPT'!$D$13,IF(J1491=13,'Equivalencia BH-BMPT'!$D$14,IF(J1491=14,'Equivalencia BH-BMPT'!$D$15,IF(J1491=15,'Equivalencia BH-BMPT'!$D$16,IF(J1491=16,'Equivalencia BH-BMPT'!$D$17,IF(J1491=17,'Equivalencia BH-BMPT'!$D$18,IF(J1491=18,'Equivalencia BH-BMPT'!$D$19,IF(J1491=19,'Equivalencia BH-BMPT'!$D$20,IF(J1491=20,'Equivalencia BH-BMPT'!$D$21,IF(J1491=21,'Equivalencia BH-BMPT'!$D$22,IF(J1491=22,'Equivalencia BH-BMPT'!$D$23,IF(J1491=23,'Equivalencia BH-BMPT'!#REF!,IF(J1491=24,'Equivalencia BH-BMPT'!$D$25,IF(J1491=25,'Equivalencia BH-BMPT'!$D$26,IF(J1491=26,'Equivalencia BH-BMPT'!$D$27,IF(J1491=27,'Equivalencia BH-BMPT'!$D$28,IF(J1491=28,'Equivalencia BH-BMPT'!$D$29,IF(J1491=29,'Equivalencia BH-BMPT'!$D$30,IF(J1491=30,'Equivalencia BH-BMPT'!$D$31,IF(J1491=31,'Equivalencia BH-BMPT'!$D$32,IF(J1491=32,'Equivalencia BH-BMPT'!$D$33,IF(J1491=33,'Equivalencia BH-BMPT'!$D$34,IF(J1491=34,'Equivalencia BH-BMPT'!$D$35,IF(J1491=35,'Equivalencia BH-BMPT'!$D$36,IF(J1491=36,'Equivalencia BH-BMPT'!$D$37,IF(J1491=37,'Equivalencia BH-BMPT'!$D$38,IF(J1491=38,'Equivalencia BH-BMPT'!#REF!,IF(J1491=39,'Equivalencia BH-BMPT'!$D$40,IF(J1491=40,'Equivalencia BH-BMPT'!$D$41,IF(J1491=41,'Equivalencia BH-BMPT'!$D$42,IF(J1491=42,'Equivalencia BH-BMPT'!$D$43,IF(J1491=43,'Equivalencia BH-BMPT'!$D$44,IF(J1491=44,'Equivalencia BH-BMPT'!$D$45,IF(J1491=45,'Equivalencia BH-BMPT'!$D$46,"No ha seleccionado un número de programa")))))))))))))))))))))))))))))))))))))))))))))</f>
        <v>No ha seleccionado un número de programa</v>
      </c>
      <c r="L1491" s="20"/>
      <c r="M1491" s="17"/>
      <c r="N1491" s="24"/>
      <c r="O1491" s="21"/>
      <c r="P1491" s="85"/>
      <c r="Q1491" s="22"/>
      <c r="R1491" s="22"/>
      <c r="S1491" s="22"/>
      <c r="T1491" s="22">
        <f t="shared" si="78"/>
        <v>0</v>
      </c>
      <c r="U1491" s="22"/>
      <c r="V1491" s="23"/>
      <c r="W1491" s="23"/>
      <c r="X1491" s="23"/>
      <c r="Y1491" s="17"/>
      <c r="Z1491" s="17"/>
      <c r="AA1491" s="39"/>
      <c r="AB1491" s="17"/>
      <c r="AC1491" s="17"/>
      <c r="AD1491" s="17"/>
      <c r="AE1491" s="17"/>
      <c r="AF1491" s="40" t="e">
        <f t="shared" si="79"/>
        <v>#DIV/0!</v>
      </c>
      <c r="AG1491" s="41"/>
      <c r="AH1491" s="41" t="b">
        <f t="shared" si="80"/>
        <v>1</v>
      </c>
    </row>
    <row r="1492" spans="1:34" ht="44.25" hidden="1" customHeight="1" thickBot="1" x14ac:dyDescent="0.3">
      <c r="A1492" s="17"/>
      <c r="B1492" s="17"/>
      <c r="C1492" s="3"/>
      <c r="D1492" s="17"/>
      <c r="E1492" s="3" t="str">
        <f>IF(D1492=1,'Tipo '!$B$2,IF(D1492=2,'Tipo '!$B$3,IF(D1492=3,'Tipo '!$B$4,IF(D1492=4,'Tipo '!$B$5,IF(D1492=5,'Tipo '!$B$6,IF(D1492=6,'Tipo '!$B$7,IF(D1492=7,'Tipo '!$B$8,IF(D1492=8,'Tipo '!$B$9,IF(D1492=9,'Tipo '!$B$10,IF(D1492=10,'Tipo '!$B$11,IF(D1492=11,'Tipo '!$B$12,IF(D1492=12,'Tipo '!$B$13,IF(D1492=13,'Tipo '!$B$14,IF(D1492=14,'Tipo '!$B$15,IF(D1492=15,'Tipo '!$B$16,IF(D1492=16,'Tipo '!$B$17,IF(D1492=17,'Tipo '!$B$18,IF(D1492=18,'Tipo '!$B$19,IF(D1492=19,'Tipo '!$B$20,IF(D1492=20,'Tipo '!$B$21,"No ha seleccionado un tipo de contrato válido"))))))))))))))))))))</f>
        <v>No ha seleccionado un tipo de contrato válido</v>
      </c>
      <c r="F1492" s="3"/>
      <c r="G1492" s="3"/>
      <c r="H1492" s="19"/>
      <c r="I1492" s="19"/>
      <c r="J1492" s="8"/>
      <c r="K1492" s="38" t="str">
        <f>IF(J1492=1,'Equivalencia BH-BMPT'!$D$2,IF(J1492=2,'Equivalencia BH-BMPT'!$D$3,IF(J1492=3,'Equivalencia BH-BMPT'!$D$4,IF(J1492=4,'Equivalencia BH-BMPT'!$D$5,IF(J1492=5,'Equivalencia BH-BMPT'!$D$6,IF(J1492=6,'Equivalencia BH-BMPT'!$D$7,IF(J1492=7,'Equivalencia BH-BMPT'!$D$8,IF(J1492=8,'Equivalencia BH-BMPT'!$D$9,IF(J1492=9,'Equivalencia BH-BMPT'!$D$10,IF(J1492=10,'Equivalencia BH-BMPT'!$D$11,IF(J1492=11,'Equivalencia BH-BMPT'!$D$12,IF(J1492=12,'Equivalencia BH-BMPT'!$D$13,IF(J1492=13,'Equivalencia BH-BMPT'!$D$14,IF(J1492=14,'Equivalencia BH-BMPT'!$D$15,IF(J1492=15,'Equivalencia BH-BMPT'!$D$16,IF(J1492=16,'Equivalencia BH-BMPT'!$D$17,IF(J1492=17,'Equivalencia BH-BMPT'!$D$18,IF(J1492=18,'Equivalencia BH-BMPT'!$D$19,IF(J1492=19,'Equivalencia BH-BMPT'!$D$20,IF(J1492=20,'Equivalencia BH-BMPT'!$D$21,IF(J1492=21,'Equivalencia BH-BMPT'!$D$22,IF(J1492=22,'Equivalencia BH-BMPT'!$D$23,IF(J1492=23,'Equivalencia BH-BMPT'!#REF!,IF(J1492=24,'Equivalencia BH-BMPT'!$D$25,IF(J1492=25,'Equivalencia BH-BMPT'!$D$26,IF(J1492=26,'Equivalencia BH-BMPT'!$D$27,IF(J1492=27,'Equivalencia BH-BMPT'!$D$28,IF(J1492=28,'Equivalencia BH-BMPT'!$D$29,IF(J1492=29,'Equivalencia BH-BMPT'!$D$30,IF(J1492=30,'Equivalencia BH-BMPT'!$D$31,IF(J1492=31,'Equivalencia BH-BMPT'!$D$32,IF(J1492=32,'Equivalencia BH-BMPT'!$D$33,IF(J1492=33,'Equivalencia BH-BMPT'!$D$34,IF(J1492=34,'Equivalencia BH-BMPT'!$D$35,IF(J1492=35,'Equivalencia BH-BMPT'!$D$36,IF(J1492=36,'Equivalencia BH-BMPT'!$D$37,IF(J1492=37,'Equivalencia BH-BMPT'!$D$38,IF(J1492=38,'Equivalencia BH-BMPT'!#REF!,IF(J1492=39,'Equivalencia BH-BMPT'!$D$40,IF(J1492=40,'Equivalencia BH-BMPT'!$D$41,IF(J1492=41,'Equivalencia BH-BMPT'!$D$42,IF(J1492=42,'Equivalencia BH-BMPT'!$D$43,IF(J1492=43,'Equivalencia BH-BMPT'!$D$44,IF(J1492=44,'Equivalencia BH-BMPT'!$D$45,IF(J1492=45,'Equivalencia BH-BMPT'!$D$46,"No ha seleccionado un número de programa")))))))))))))))))))))))))))))))))))))))))))))</f>
        <v>No ha seleccionado un número de programa</v>
      </c>
      <c r="L1492" s="20"/>
      <c r="M1492" s="17"/>
      <c r="N1492" s="24"/>
      <c r="O1492" s="21"/>
      <c r="P1492" s="85"/>
      <c r="Q1492" s="22"/>
      <c r="R1492" s="22"/>
      <c r="S1492" s="22"/>
      <c r="T1492" s="22">
        <f t="shared" si="78"/>
        <v>0</v>
      </c>
      <c r="U1492" s="22"/>
      <c r="V1492" s="23"/>
      <c r="W1492" s="23"/>
      <c r="X1492" s="23"/>
      <c r="Y1492" s="17"/>
      <c r="Z1492" s="17"/>
      <c r="AA1492" s="39"/>
      <c r="AB1492" s="17"/>
      <c r="AC1492" s="17"/>
      <c r="AD1492" s="17"/>
      <c r="AE1492" s="17"/>
      <c r="AF1492" s="40" t="e">
        <f t="shared" si="79"/>
        <v>#DIV/0!</v>
      </c>
      <c r="AG1492" s="41"/>
      <c r="AH1492" s="41" t="b">
        <f t="shared" si="80"/>
        <v>1</v>
      </c>
    </row>
    <row r="1493" spans="1:34" ht="44.25" hidden="1" customHeight="1" thickBot="1" x14ac:dyDescent="0.3">
      <c r="A1493" s="17"/>
      <c r="B1493" s="17"/>
      <c r="C1493" s="3"/>
      <c r="D1493" s="17"/>
      <c r="E1493" s="3" t="str">
        <f>IF(D1493=1,'Tipo '!$B$2,IF(D1493=2,'Tipo '!$B$3,IF(D1493=3,'Tipo '!$B$4,IF(D1493=4,'Tipo '!$B$5,IF(D1493=5,'Tipo '!$B$6,IF(D1493=6,'Tipo '!$B$7,IF(D1493=7,'Tipo '!$B$8,IF(D1493=8,'Tipo '!$B$9,IF(D1493=9,'Tipo '!$B$10,IF(D1493=10,'Tipo '!$B$11,IF(D1493=11,'Tipo '!$B$12,IF(D1493=12,'Tipo '!$B$13,IF(D1493=13,'Tipo '!$B$14,IF(D1493=14,'Tipo '!$B$15,IF(D1493=15,'Tipo '!$B$16,IF(D1493=16,'Tipo '!$B$17,IF(D1493=17,'Tipo '!$B$18,IF(D1493=18,'Tipo '!$B$19,IF(D1493=19,'Tipo '!$B$20,IF(D1493=20,'Tipo '!$B$21,"No ha seleccionado un tipo de contrato válido"))))))))))))))))))))</f>
        <v>No ha seleccionado un tipo de contrato válido</v>
      </c>
      <c r="F1493" s="3"/>
      <c r="G1493" s="3"/>
      <c r="H1493" s="19"/>
      <c r="I1493" s="19"/>
      <c r="J1493" s="8"/>
      <c r="K1493" s="38" t="str">
        <f>IF(J1493=1,'Equivalencia BH-BMPT'!$D$2,IF(J1493=2,'Equivalencia BH-BMPT'!$D$3,IF(J1493=3,'Equivalencia BH-BMPT'!$D$4,IF(J1493=4,'Equivalencia BH-BMPT'!$D$5,IF(J1493=5,'Equivalencia BH-BMPT'!$D$6,IF(J1493=6,'Equivalencia BH-BMPT'!$D$7,IF(J1493=7,'Equivalencia BH-BMPT'!$D$8,IF(J1493=8,'Equivalencia BH-BMPT'!$D$9,IF(J1493=9,'Equivalencia BH-BMPT'!$D$10,IF(J1493=10,'Equivalencia BH-BMPT'!$D$11,IF(J1493=11,'Equivalencia BH-BMPT'!$D$12,IF(J1493=12,'Equivalencia BH-BMPT'!$D$13,IF(J1493=13,'Equivalencia BH-BMPT'!$D$14,IF(J1493=14,'Equivalencia BH-BMPT'!$D$15,IF(J1493=15,'Equivalencia BH-BMPT'!$D$16,IF(J1493=16,'Equivalencia BH-BMPT'!$D$17,IF(J1493=17,'Equivalencia BH-BMPT'!$D$18,IF(J1493=18,'Equivalencia BH-BMPT'!$D$19,IF(J1493=19,'Equivalencia BH-BMPT'!$D$20,IF(J1493=20,'Equivalencia BH-BMPT'!$D$21,IF(J1493=21,'Equivalencia BH-BMPT'!$D$22,IF(J1493=22,'Equivalencia BH-BMPT'!$D$23,IF(J1493=23,'Equivalencia BH-BMPT'!#REF!,IF(J1493=24,'Equivalencia BH-BMPT'!$D$25,IF(J1493=25,'Equivalencia BH-BMPT'!$D$26,IF(J1493=26,'Equivalencia BH-BMPT'!$D$27,IF(J1493=27,'Equivalencia BH-BMPT'!$D$28,IF(J1493=28,'Equivalencia BH-BMPT'!$D$29,IF(J1493=29,'Equivalencia BH-BMPT'!$D$30,IF(J1493=30,'Equivalencia BH-BMPT'!$D$31,IF(J1493=31,'Equivalencia BH-BMPT'!$D$32,IF(J1493=32,'Equivalencia BH-BMPT'!$D$33,IF(J1493=33,'Equivalencia BH-BMPT'!$D$34,IF(J1493=34,'Equivalencia BH-BMPT'!$D$35,IF(J1493=35,'Equivalencia BH-BMPT'!$D$36,IF(J1493=36,'Equivalencia BH-BMPT'!$D$37,IF(J1493=37,'Equivalencia BH-BMPT'!$D$38,IF(J1493=38,'Equivalencia BH-BMPT'!#REF!,IF(J1493=39,'Equivalencia BH-BMPT'!$D$40,IF(J1493=40,'Equivalencia BH-BMPT'!$D$41,IF(J1493=41,'Equivalencia BH-BMPT'!$D$42,IF(J1493=42,'Equivalencia BH-BMPT'!$D$43,IF(J1493=43,'Equivalencia BH-BMPT'!$D$44,IF(J1493=44,'Equivalencia BH-BMPT'!$D$45,IF(J1493=45,'Equivalencia BH-BMPT'!$D$46,"No ha seleccionado un número de programa")))))))))))))))))))))))))))))))))))))))))))))</f>
        <v>No ha seleccionado un número de programa</v>
      </c>
      <c r="L1493" s="20"/>
      <c r="M1493" s="17"/>
      <c r="N1493" s="24"/>
      <c r="O1493" s="21"/>
      <c r="P1493" s="85"/>
      <c r="Q1493" s="22"/>
      <c r="R1493" s="22"/>
      <c r="S1493" s="22"/>
      <c r="T1493" s="22">
        <f t="shared" si="78"/>
        <v>0</v>
      </c>
      <c r="U1493" s="22"/>
      <c r="V1493" s="23"/>
      <c r="W1493" s="23"/>
      <c r="X1493" s="23"/>
      <c r="Y1493" s="17"/>
      <c r="Z1493" s="17"/>
      <c r="AA1493" s="39"/>
      <c r="AB1493" s="17"/>
      <c r="AC1493" s="17"/>
      <c r="AD1493" s="17"/>
      <c r="AE1493" s="17"/>
      <c r="AF1493" s="40" t="e">
        <f t="shared" si="79"/>
        <v>#DIV/0!</v>
      </c>
      <c r="AG1493" s="41"/>
      <c r="AH1493" s="41" t="b">
        <f t="shared" si="80"/>
        <v>1</v>
      </c>
    </row>
    <row r="1494" spans="1:34" ht="44.25" hidden="1" customHeight="1" thickBot="1" x14ac:dyDescent="0.3">
      <c r="A1494" s="17"/>
      <c r="B1494" s="17"/>
      <c r="C1494" s="3"/>
      <c r="D1494" s="17"/>
      <c r="E1494" s="3" t="str">
        <f>IF(D1494=1,'Tipo '!$B$2,IF(D1494=2,'Tipo '!$B$3,IF(D1494=3,'Tipo '!$B$4,IF(D1494=4,'Tipo '!$B$5,IF(D1494=5,'Tipo '!$B$6,IF(D1494=6,'Tipo '!$B$7,IF(D1494=7,'Tipo '!$B$8,IF(D1494=8,'Tipo '!$B$9,IF(D1494=9,'Tipo '!$B$10,IF(D1494=10,'Tipo '!$B$11,IF(D1494=11,'Tipo '!$B$12,IF(D1494=12,'Tipo '!$B$13,IF(D1494=13,'Tipo '!$B$14,IF(D1494=14,'Tipo '!$B$15,IF(D1494=15,'Tipo '!$B$16,IF(D1494=16,'Tipo '!$B$17,IF(D1494=17,'Tipo '!$B$18,IF(D1494=18,'Tipo '!$B$19,IF(D1494=19,'Tipo '!$B$20,IF(D1494=20,'Tipo '!$B$21,"No ha seleccionado un tipo de contrato válido"))))))))))))))))))))</f>
        <v>No ha seleccionado un tipo de contrato válido</v>
      </c>
      <c r="F1494" s="3"/>
      <c r="G1494" s="3"/>
      <c r="H1494" s="19"/>
      <c r="I1494" s="19"/>
      <c r="J1494" s="8"/>
      <c r="K1494" s="38" t="str">
        <f>IF(J1494=1,'Equivalencia BH-BMPT'!$D$2,IF(J1494=2,'Equivalencia BH-BMPT'!$D$3,IF(J1494=3,'Equivalencia BH-BMPT'!$D$4,IF(J1494=4,'Equivalencia BH-BMPT'!$D$5,IF(J1494=5,'Equivalencia BH-BMPT'!$D$6,IF(J1494=6,'Equivalencia BH-BMPT'!$D$7,IF(J1494=7,'Equivalencia BH-BMPT'!$D$8,IF(J1494=8,'Equivalencia BH-BMPT'!$D$9,IF(J1494=9,'Equivalencia BH-BMPT'!$D$10,IF(J1494=10,'Equivalencia BH-BMPT'!$D$11,IF(J1494=11,'Equivalencia BH-BMPT'!$D$12,IF(J1494=12,'Equivalencia BH-BMPT'!$D$13,IF(J1494=13,'Equivalencia BH-BMPT'!$D$14,IF(J1494=14,'Equivalencia BH-BMPT'!$D$15,IF(J1494=15,'Equivalencia BH-BMPT'!$D$16,IF(J1494=16,'Equivalencia BH-BMPT'!$D$17,IF(J1494=17,'Equivalencia BH-BMPT'!$D$18,IF(J1494=18,'Equivalencia BH-BMPT'!$D$19,IF(J1494=19,'Equivalencia BH-BMPT'!$D$20,IF(J1494=20,'Equivalencia BH-BMPT'!$D$21,IF(J1494=21,'Equivalencia BH-BMPT'!$D$22,IF(J1494=22,'Equivalencia BH-BMPT'!$D$23,IF(J1494=23,'Equivalencia BH-BMPT'!#REF!,IF(J1494=24,'Equivalencia BH-BMPT'!$D$25,IF(J1494=25,'Equivalencia BH-BMPT'!$D$26,IF(J1494=26,'Equivalencia BH-BMPT'!$D$27,IF(J1494=27,'Equivalencia BH-BMPT'!$D$28,IF(J1494=28,'Equivalencia BH-BMPT'!$D$29,IF(J1494=29,'Equivalencia BH-BMPT'!$D$30,IF(J1494=30,'Equivalencia BH-BMPT'!$D$31,IF(J1494=31,'Equivalencia BH-BMPT'!$D$32,IF(J1494=32,'Equivalencia BH-BMPT'!$D$33,IF(J1494=33,'Equivalencia BH-BMPT'!$D$34,IF(J1494=34,'Equivalencia BH-BMPT'!$D$35,IF(J1494=35,'Equivalencia BH-BMPT'!$D$36,IF(J1494=36,'Equivalencia BH-BMPT'!$D$37,IF(J1494=37,'Equivalencia BH-BMPT'!$D$38,IF(J1494=38,'Equivalencia BH-BMPT'!#REF!,IF(J1494=39,'Equivalencia BH-BMPT'!$D$40,IF(J1494=40,'Equivalencia BH-BMPT'!$D$41,IF(J1494=41,'Equivalencia BH-BMPT'!$D$42,IF(J1494=42,'Equivalencia BH-BMPT'!$D$43,IF(J1494=43,'Equivalencia BH-BMPT'!$D$44,IF(J1494=44,'Equivalencia BH-BMPT'!$D$45,IF(J1494=45,'Equivalencia BH-BMPT'!$D$46,"No ha seleccionado un número de programa")))))))))))))))))))))))))))))))))))))))))))))</f>
        <v>No ha seleccionado un número de programa</v>
      </c>
      <c r="L1494" s="20"/>
      <c r="M1494" s="17"/>
      <c r="N1494" s="24"/>
      <c r="O1494" s="21"/>
      <c r="P1494" s="85"/>
      <c r="Q1494" s="22"/>
      <c r="R1494" s="22"/>
      <c r="S1494" s="22"/>
      <c r="T1494" s="22">
        <f t="shared" si="78"/>
        <v>0</v>
      </c>
      <c r="U1494" s="22"/>
      <c r="V1494" s="23"/>
      <c r="W1494" s="23"/>
      <c r="X1494" s="23"/>
      <c r="Y1494" s="17"/>
      <c r="Z1494" s="17"/>
      <c r="AA1494" s="39"/>
      <c r="AB1494" s="17"/>
      <c r="AC1494" s="17"/>
      <c r="AD1494" s="17"/>
      <c r="AE1494" s="17"/>
      <c r="AF1494" s="40" t="e">
        <f t="shared" si="79"/>
        <v>#DIV/0!</v>
      </c>
      <c r="AG1494" s="41"/>
      <c r="AH1494" s="41" t="b">
        <f t="shared" si="80"/>
        <v>1</v>
      </c>
    </row>
    <row r="1495" spans="1:34" ht="44.25" hidden="1" customHeight="1" thickBot="1" x14ac:dyDescent="0.3">
      <c r="A1495" s="17"/>
      <c r="B1495" s="17"/>
      <c r="C1495" s="3"/>
      <c r="D1495" s="17"/>
      <c r="E1495" s="3" t="str">
        <f>IF(D1495=1,'Tipo '!$B$2,IF(D1495=2,'Tipo '!$B$3,IF(D1495=3,'Tipo '!$B$4,IF(D1495=4,'Tipo '!$B$5,IF(D1495=5,'Tipo '!$B$6,IF(D1495=6,'Tipo '!$B$7,IF(D1495=7,'Tipo '!$B$8,IF(D1495=8,'Tipo '!$B$9,IF(D1495=9,'Tipo '!$B$10,IF(D1495=10,'Tipo '!$B$11,IF(D1495=11,'Tipo '!$B$12,IF(D1495=12,'Tipo '!$B$13,IF(D1495=13,'Tipo '!$B$14,IF(D1495=14,'Tipo '!$B$15,IF(D1495=15,'Tipo '!$B$16,IF(D1495=16,'Tipo '!$B$17,IF(D1495=17,'Tipo '!$B$18,IF(D1495=18,'Tipo '!$B$19,IF(D1495=19,'Tipo '!$B$20,IF(D1495=20,'Tipo '!$B$21,"No ha seleccionado un tipo de contrato válido"))))))))))))))))))))</f>
        <v>No ha seleccionado un tipo de contrato válido</v>
      </c>
      <c r="F1495" s="3"/>
      <c r="G1495" s="3"/>
      <c r="H1495" s="19"/>
      <c r="I1495" s="19"/>
      <c r="J1495" s="8"/>
      <c r="K1495" s="38" t="str">
        <f>IF(J1495=1,'Equivalencia BH-BMPT'!$D$2,IF(J1495=2,'Equivalencia BH-BMPT'!$D$3,IF(J1495=3,'Equivalencia BH-BMPT'!$D$4,IF(J1495=4,'Equivalencia BH-BMPT'!$D$5,IF(J1495=5,'Equivalencia BH-BMPT'!$D$6,IF(J1495=6,'Equivalencia BH-BMPT'!$D$7,IF(J1495=7,'Equivalencia BH-BMPT'!$D$8,IF(J1495=8,'Equivalencia BH-BMPT'!$D$9,IF(J1495=9,'Equivalencia BH-BMPT'!$D$10,IF(J1495=10,'Equivalencia BH-BMPT'!$D$11,IF(J1495=11,'Equivalencia BH-BMPT'!$D$12,IF(J1495=12,'Equivalencia BH-BMPT'!$D$13,IF(J1495=13,'Equivalencia BH-BMPT'!$D$14,IF(J1495=14,'Equivalencia BH-BMPT'!$D$15,IF(J1495=15,'Equivalencia BH-BMPT'!$D$16,IF(J1495=16,'Equivalencia BH-BMPT'!$D$17,IF(J1495=17,'Equivalencia BH-BMPT'!$D$18,IF(J1495=18,'Equivalencia BH-BMPT'!$D$19,IF(J1495=19,'Equivalencia BH-BMPT'!$D$20,IF(J1495=20,'Equivalencia BH-BMPT'!$D$21,IF(J1495=21,'Equivalencia BH-BMPT'!$D$22,IF(J1495=22,'Equivalencia BH-BMPT'!$D$23,IF(J1495=23,'Equivalencia BH-BMPT'!#REF!,IF(J1495=24,'Equivalencia BH-BMPT'!$D$25,IF(J1495=25,'Equivalencia BH-BMPT'!$D$26,IF(J1495=26,'Equivalencia BH-BMPT'!$D$27,IF(J1495=27,'Equivalencia BH-BMPT'!$D$28,IF(J1495=28,'Equivalencia BH-BMPT'!$D$29,IF(J1495=29,'Equivalencia BH-BMPT'!$D$30,IF(J1495=30,'Equivalencia BH-BMPT'!$D$31,IF(J1495=31,'Equivalencia BH-BMPT'!$D$32,IF(J1495=32,'Equivalencia BH-BMPT'!$D$33,IF(J1495=33,'Equivalencia BH-BMPT'!$D$34,IF(J1495=34,'Equivalencia BH-BMPT'!$D$35,IF(J1495=35,'Equivalencia BH-BMPT'!$D$36,IF(J1495=36,'Equivalencia BH-BMPT'!$D$37,IF(J1495=37,'Equivalencia BH-BMPT'!$D$38,IF(J1495=38,'Equivalencia BH-BMPT'!#REF!,IF(J1495=39,'Equivalencia BH-BMPT'!$D$40,IF(J1495=40,'Equivalencia BH-BMPT'!$D$41,IF(J1495=41,'Equivalencia BH-BMPT'!$D$42,IF(J1495=42,'Equivalencia BH-BMPT'!$D$43,IF(J1495=43,'Equivalencia BH-BMPT'!$D$44,IF(J1495=44,'Equivalencia BH-BMPT'!$D$45,IF(J1495=45,'Equivalencia BH-BMPT'!$D$46,"No ha seleccionado un número de programa")))))))))))))))))))))))))))))))))))))))))))))</f>
        <v>No ha seleccionado un número de programa</v>
      </c>
      <c r="L1495" s="20"/>
      <c r="M1495" s="17"/>
      <c r="N1495" s="24"/>
      <c r="O1495" s="21"/>
      <c r="P1495" s="85"/>
      <c r="Q1495" s="22"/>
      <c r="R1495" s="22"/>
      <c r="S1495" s="22"/>
      <c r="T1495" s="22">
        <f t="shared" si="78"/>
        <v>0</v>
      </c>
      <c r="U1495" s="22"/>
      <c r="V1495" s="23"/>
      <c r="W1495" s="23"/>
      <c r="X1495" s="23"/>
      <c r="Y1495" s="17"/>
      <c r="Z1495" s="17"/>
      <c r="AA1495" s="39"/>
      <c r="AB1495" s="17"/>
      <c r="AC1495" s="17"/>
      <c r="AD1495" s="17"/>
      <c r="AE1495" s="17"/>
      <c r="AF1495" s="40" t="e">
        <f t="shared" si="79"/>
        <v>#DIV/0!</v>
      </c>
      <c r="AG1495" s="41"/>
      <c r="AH1495" s="41" t="b">
        <f t="shared" si="80"/>
        <v>1</v>
      </c>
    </row>
    <row r="1496" spans="1:34" ht="44.25" hidden="1" customHeight="1" thickBot="1" x14ac:dyDescent="0.3">
      <c r="A1496" s="17"/>
      <c r="B1496" s="17"/>
      <c r="C1496" s="3"/>
      <c r="D1496" s="17"/>
      <c r="E1496" s="3" t="str">
        <f>IF(D1496=1,'Tipo '!$B$2,IF(D1496=2,'Tipo '!$B$3,IF(D1496=3,'Tipo '!$B$4,IF(D1496=4,'Tipo '!$B$5,IF(D1496=5,'Tipo '!$B$6,IF(D1496=6,'Tipo '!$B$7,IF(D1496=7,'Tipo '!$B$8,IF(D1496=8,'Tipo '!$B$9,IF(D1496=9,'Tipo '!$B$10,IF(D1496=10,'Tipo '!$B$11,IF(D1496=11,'Tipo '!$B$12,IF(D1496=12,'Tipo '!$B$13,IF(D1496=13,'Tipo '!$B$14,IF(D1496=14,'Tipo '!$B$15,IF(D1496=15,'Tipo '!$B$16,IF(D1496=16,'Tipo '!$B$17,IF(D1496=17,'Tipo '!$B$18,IF(D1496=18,'Tipo '!$B$19,IF(D1496=19,'Tipo '!$B$20,IF(D1496=20,'Tipo '!$B$21,"No ha seleccionado un tipo de contrato válido"))))))))))))))))))))</f>
        <v>No ha seleccionado un tipo de contrato válido</v>
      </c>
      <c r="F1496" s="3"/>
      <c r="G1496" s="3"/>
      <c r="H1496" s="19"/>
      <c r="I1496" s="19"/>
      <c r="J1496" s="8"/>
      <c r="K1496" s="38" t="str">
        <f>IF(J1496=1,'Equivalencia BH-BMPT'!$D$2,IF(J1496=2,'Equivalencia BH-BMPT'!$D$3,IF(J1496=3,'Equivalencia BH-BMPT'!$D$4,IF(J1496=4,'Equivalencia BH-BMPT'!$D$5,IF(J1496=5,'Equivalencia BH-BMPT'!$D$6,IF(J1496=6,'Equivalencia BH-BMPT'!$D$7,IF(J1496=7,'Equivalencia BH-BMPT'!$D$8,IF(J1496=8,'Equivalencia BH-BMPT'!$D$9,IF(J1496=9,'Equivalencia BH-BMPT'!$D$10,IF(J1496=10,'Equivalencia BH-BMPT'!$D$11,IF(J1496=11,'Equivalencia BH-BMPT'!$D$12,IF(J1496=12,'Equivalencia BH-BMPT'!$D$13,IF(J1496=13,'Equivalencia BH-BMPT'!$D$14,IF(J1496=14,'Equivalencia BH-BMPT'!$D$15,IF(J1496=15,'Equivalencia BH-BMPT'!$D$16,IF(J1496=16,'Equivalencia BH-BMPT'!$D$17,IF(J1496=17,'Equivalencia BH-BMPT'!$D$18,IF(J1496=18,'Equivalencia BH-BMPT'!$D$19,IF(J1496=19,'Equivalencia BH-BMPT'!$D$20,IF(J1496=20,'Equivalencia BH-BMPT'!$D$21,IF(J1496=21,'Equivalencia BH-BMPT'!$D$22,IF(J1496=22,'Equivalencia BH-BMPT'!$D$23,IF(J1496=23,'Equivalencia BH-BMPT'!#REF!,IF(J1496=24,'Equivalencia BH-BMPT'!$D$25,IF(J1496=25,'Equivalencia BH-BMPT'!$D$26,IF(J1496=26,'Equivalencia BH-BMPT'!$D$27,IF(J1496=27,'Equivalencia BH-BMPT'!$D$28,IF(J1496=28,'Equivalencia BH-BMPT'!$D$29,IF(J1496=29,'Equivalencia BH-BMPT'!$D$30,IF(J1496=30,'Equivalencia BH-BMPT'!$D$31,IF(J1496=31,'Equivalencia BH-BMPT'!$D$32,IF(J1496=32,'Equivalencia BH-BMPT'!$D$33,IF(J1496=33,'Equivalencia BH-BMPT'!$D$34,IF(J1496=34,'Equivalencia BH-BMPT'!$D$35,IF(J1496=35,'Equivalencia BH-BMPT'!$D$36,IF(J1496=36,'Equivalencia BH-BMPT'!$D$37,IF(J1496=37,'Equivalencia BH-BMPT'!$D$38,IF(J1496=38,'Equivalencia BH-BMPT'!#REF!,IF(J1496=39,'Equivalencia BH-BMPT'!$D$40,IF(J1496=40,'Equivalencia BH-BMPT'!$D$41,IF(J1496=41,'Equivalencia BH-BMPT'!$D$42,IF(J1496=42,'Equivalencia BH-BMPT'!$D$43,IF(J1496=43,'Equivalencia BH-BMPT'!$D$44,IF(J1496=44,'Equivalencia BH-BMPT'!$D$45,IF(J1496=45,'Equivalencia BH-BMPT'!$D$46,"No ha seleccionado un número de programa")))))))))))))))))))))))))))))))))))))))))))))</f>
        <v>No ha seleccionado un número de programa</v>
      </c>
      <c r="L1496" s="20"/>
      <c r="M1496" s="17"/>
      <c r="N1496" s="24"/>
      <c r="O1496" s="21"/>
      <c r="P1496" s="85"/>
      <c r="Q1496" s="22"/>
      <c r="R1496" s="22"/>
      <c r="S1496" s="22"/>
      <c r="T1496" s="22">
        <f t="shared" si="78"/>
        <v>0</v>
      </c>
      <c r="U1496" s="22"/>
      <c r="V1496" s="23"/>
      <c r="W1496" s="23"/>
      <c r="X1496" s="23"/>
      <c r="Y1496" s="17"/>
      <c r="Z1496" s="17"/>
      <c r="AA1496" s="39"/>
      <c r="AB1496" s="17"/>
      <c r="AC1496" s="17"/>
      <c r="AD1496" s="17"/>
      <c r="AE1496" s="17"/>
      <c r="AF1496" s="40" t="e">
        <f t="shared" si="79"/>
        <v>#DIV/0!</v>
      </c>
      <c r="AG1496" s="41"/>
      <c r="AH1496" s="41" t="b">
        <f t="shared" si="80"/>
        <v>1</v>
      </c>
    </row>
    <row r="1497" spans="1:34" ht="44.25" hidden="1" customHeight="1" thickBot="1" x14ac:dyDescent="0.3">
      <c r="A1497" s="17"/>
      <c r="B1497" s="17"/>
      <c r="C1497" s="3"/>
      <c r="D1497" s="17"/>
      <c r="E1497" s="3" t="str">
        <f>IF(D1497=1,'Tipo '!$B$2,IF(D1497=2,'Tipo '!$B$3,IF(D1497=3,'Tipo '!$B$4,IF(D1497=4,'Tipo '!$B$5,IF(D1497=5,'Tipo '!$B$6,IF(D1497=6,'Tipo '!$B$7,IF(D1497=7,'Tipo '!$B$8,IF(D1497=8,'Tipo '!$B$9,IF(D1497=9,'Tipo '!$B$10,IF(D1497=10,'Tipo '!$B$11,IF(D1497=11,'Tipo '!$B$12,IF(D1497=12,'Tipo '!$B$13,IF(D1497=13,'Tipo '!$B$14,IF(D1497=14,'Tipo '!$B$15,IF(D1497=15,'Tipo '!$B$16,IF(D1497=16,'Tipo '!$B$17,IF(D1497=17,'Tipo '!$B$18,IF(D1497=18,'Tipo '!$B$19,IF(D1497=19,'Tipo '!$B$20,IF(D1497=20,'Tipo '!$B$21,"No ha seleccionado un tipo de contrato válido"))))))))))))))))))))</f>
        <v>No ha seleccionado un tipo de contrato válido</v>
      </c>
      <c r="F1497" s="3"/>
      <c r="G1497" s="3"/>
      <c r="H1497" s="19"/>
      <c r="I1497" s="19"/>
      <c r="J1497" s="8"/>
      <c r="K1497" s="38" t="str">
        <f>IF(J1497=1,'Equivalencia BH-BMPT'!$D$2,IF(J1497=2,'Equivalencia BH-BMPT'!$D$3,IF(J1497=3,'Equivalencia BH-BMPT'!$D$4,IF(J1497=4,'Equivalencia BH-BMPT'!$D$5,IF(J1497=5,'Equivalencia BH-BMPT'!$D$6,IF(J1497=6,'Equivalencia BH-BMPT'!$D$7,IF(J1497=7,'Equivalencia BH-BMPT'!$D$8,IF(J1497=8,'Equivalencia BH-BMPT'!$D$9,IF(J1497=9,'Equivalencia BH-BMPT'!$D$10,IF(J1497=10,'Equivalencia BH-BMPT'!$D$11,IF(J1497=11,'Equivalencia BH-BMPT'!$D$12,IF(J1497=12,'Equivalencia BH-BMPT'!$D$13,IF(J1497=13,'Equivalencia BH-BMPT'!$D$14,IF(J1497=14,'Equivalencia BH-BMPT'!$D$15,IF(J1497=15,'Equivalencia BH-BMPT'!$D$16,IF(J1497=16,'Equivalencia BH-BMPT'!$D$17,IF(J1497=17,'Equivalencia BH-BMPT'!$D$18,IF(J1497=18,'Equivalencia BH-BMPT'!$D$19,IF(J1497=19,'Equivalencia BH-BMPT'!$D$20,IF(J1497=20,'Equivalencia BH-BMPT'!$D$21,IF(J1497=21,'Equivalencia BH-BMPT'!$D$22,IF(J1497=22,'Equivalencia BH-BMPT'!$D$23,IF(J1497=23,'Equivalencia BH-BMPT'!#REF!,IF(J1497=24,'Equivalencia BH-BMPT'!$D$25,IF(J1497=25,'Equivalencia BH-BMPT'!$D$26,IF(J1497=26,'Equivalencia BH-BMPT'!$D$27,IF(J1497=27,'Equivalencia BH-BMPT'!$D$28,IF(J1497=28,'Equivalencia BH-BMPT'!$D$29,IF(J1497=29,'Equivalencia BH-BMPT'!$D$30,IF(J1497=30,'Equivalencia BH-BMPT'!$D$31,IF(J1497=31,'Equivalencia BH-BMPT'!$D$32,IF(J1497=32,'Equivalencia BH-BMPT'!$D$33,IF(J1497=33,'Equivalencia BH-BMPT'!$D$34,IF(J1497=34,'Equivalencia BH-BMPT'!$D$35,IF(J1497=35,'Equivalencia BH-BMPT'!$D$36,IF(J1497=36,'Equivalencia BH-BMPT'!$D$37,IF(J1497=37,'Equivalencia BH-BMPT'!$D$38,IF(J1497=38,'Equivalencia BH-BMPT'!#REF!,IF(J1497=39,'Equivalencia BH-BMPT'!$D$40,IF(J1497=40,'Equivalencia BH-BMPT'!$D$41,IF(J1497=41,'Equivalencia BH-BMPT'!$D$42,IF(J1497=42,'Equivalencia BH-BMPT'!$D$43,IF(J1497=43,'Equivalencia BH-BMPT'!$D$44,IF(J1497=44,'Equivalencia BH-BMPT'!$D$45,IF(J1497=45,'Equivalencia BH-BMPT'!$D$46,"No ha seleccionado un número de programa")))))))))))))))))))))))))))))))))))))))))))))</f>
        <v>No ha seleccionado un número de programa</v>
      </c>
      <c r="L1497" s="20"/>
      <c r="M1497" s="17"/>
      <c r="N1497" s="24"/>
      <c r="O1497" s="21"/>
      <c r="P1497" s="85"/>
      <c r="Q1497" s="22"/>
      <c r="R1497" s="22"/>
      <c r="S1497" s="22"/>
      <c r="T1497" s="22">
        <f t="shared" si="78"/>
        <v>0</v>
      </c>
      <c r="U1497" s="22"/>
      <c r="V1497" s="23"/>
      <c r="W1497" s="23"/>
      <c r="X1497" s="23"/>
      <c r="Y1497" s="17"/>
      <c r="Z1497" s="17"/>
      <c r="AA1497" s="39"/>
      <c r="AB1497" s="17"/>
      <c r="AC1497" s="17"/>
      <c r="AD1497" s="17"/>
      <c r="AE1497" s="17"/>
      <c r="AF1497" s="40" t="e">
        <f t="shared" si="79"/>
        <v>#DIV/0!</v>
      </c>
      <c r="AG1497" s="41"/>
      <c r="AH1497" s="41" t="b">
        <f t="shared" si="80"/>
        <v>1</v>
      </c>
    </row>
    <row r="1498" spans="1:34" ht="44.25" hidden="1" customHeight="1" thickBot="1" x14ac:dyDescent="0.3">
      <c r="A1498" s="17"/>
      <c r="B1498" s="17"/>
      <c r="C1498" s="3"/>
      <c r="D1498" s="17"/>
      <c r="E1498" s="3" t="str">
        <f>IF(D1498=1,'Tipo '!$B$2,IF(D1498=2,'Tipo '!$B$3,IF(D1498=3,'Tipo '!$B$4,IF(D1498=4,'Tipo '!$B$5,IF(D1498=5,'Tipo '!$B$6,IF(D1498=6,'Tipo '!$B$7,IF(D1498=7,'Tipo '!$B$8,IF(D1498=8,'Tipo '!$B$9,IF(D1498=9,'Tipo '!$B$10,IF(D1498=10,'Tipo '!$B$11,IF(D1498=11,'Tipo '!$B$12,IF(D1498=12,'Tipo '!$B$13,IF(D1498=13,'Tipo '!$B$14,IF(D1498=14,'Tipo '!$B$15,IF(D1498=15,'Tipo '!$B$16,IF(D1498=16,'Tipo '!$B$17,IF(D1498=17,'Tipo '!$B$18,IF(D1498=18,'Tipo '!$B$19,IF(D1498=19,'Tipo '!$B$20,IF(D1498=20,'Tipo '!$B$21,"No ha seleccionado un tipo de contrato válido"))))))))))))))))))))</f>
        <v>No ha seleccionado un tipo de contrato válido</v>
      </c>
      <c r="F1498" s="3"/>
      <c r="G1498" s="3"/>
      <c r="H1498" s="19"/>
      <c r="I1498" s="19"/>
      <c r="J1498" s="8"/>
      <c r="K1498" s="38" t="str">
        <f>IF(J1498=1,'Equivalencia BH-BMPT'!$D$2,IF(J1498=2,'Equivalencia BH-BMPT'!$D$3,IF(J1498=3,'Equivalencia BH-BMPT'!$D$4,IF(J1498=4,'Equivalencia BH-BMPT'!$D$5,IF(J1498=5,'Equivalencia BH-BMPT'!$D$6,IF(J1498=6,'Equivalencia BH-BMPT'!$D$7,IF(J1498=7,'Equivalencia BH-BMPT'!$D$8,IF(J1498=8,'Equivalencia BH-BMPT'!$D$9,IF(J1498=9,'Equivalencia BH-BMPT'!$D$10,IF(J1498=10,'Equivalencia BH-BMPT'!$D$11,IF(J1498=11,'Equivalencia BH-BMPT'!$D$12,IF(J1498=12,'Equivalencia BH-BMPT'!$D$13,IF(J1498=13,'Equivalencia BH-BMPT'!$D$14,IF(J1498=14,'Equivalencia BH-BMPT'!$D$15,IF(J1498=15,'Equivalencia BH-BMPT'!$D$16,IF(J1498=16,'Equivalencia BH-BMPT'!$D$17,IF(J1498=17,'Equivalencia BH-BMPT'!$D$18,IF(J1498=18,'Equivalencia BH-BMPT'!$D$19,IF(J1498=19,'Equivalencia BH-BMPT'!$D$20,IF(J1498=20,'Equivalencia BH-BMPT'!$D$21,IF(J1498=21,'Equivalencia BH-BMPT'!$D$22,IF(J1498=22,'Equivalencia BH-BMPT'!$D$23,IF(J1498=23,'Equivalencia BH-BMPT'!#REF!,IF(J1498=24,'Equivalencia BH-BMPT'!$D$25,IF(J1498=25,'Equivalencia BH-BMPT'!$D$26,IF(J1498=26,'Equivalencia BH-BMPT'!$D$27,IF(J1498=27,'Equivalencia BH-BMPT'!$D$28,IF(J1498=28,'Equivalencia BH-BMPT'!$D$29,IF(J1498=29,'Equivalencia BH-BMPT'!$D$30,IF(J1498=30,'Equivalencia BH-BMPT'!$D$31,IF(J1498=31,'Equivalencia BH-BMPT'!$D$32,IF(J1498=32,'Equivalencia BH-BMPT'!$D$33,IF(J1498=33,'Equivalencia BH-BMPT'!$D$34,IF(J1498=34,'Equivalencia BH-BMPT'!$D$35,IF(J1498=35,'Equivalencia BH-BMPT'!$D$36,IF(J1498=36,'Equivalencia BH-BMPT'!$D$37,IF(J1498=37,'Equivalencia BH-BMPT'!$D$38,IF(J1498=38,'Equivalencia BH-BMPT'!#REF!,IF(J1498=39,'Equivalencia BH-BMPT'!$D$40,IF(J1498=40,'Equivalencia BH-BMPT'!$D$41,IF(J1498=41,'Equivalencia BH-BMPT'!$D$42,IF(J1498=42,'Equivalencia BH-BMPT'!$D$43,IF(J1498=43,'Equivalencia BH-BMPT'!$D$44,IF(J1498=44,'Equivalencia BH-BMPT'!$D$45,IF(J1498=45,'Equivalencia BH-BMPT'!$D$46,"No ha seleccionado un número de programa")))))))))))))))))))))))))))))))))))))))))))))</f>
        <v>No ha seleccionado un número de programa</v>
      </c>
      <c r="L1498" s="20"/>
      <c r="M1498" s="17"/>
      <c r="N1498" s="24"/>
      <c r="O1498" s="21"/>
      <c r="P1498" s="85"/>
      <c r="Q1498" s="22"/>
      <c r="R1498" s="22"/>
      <c r="S1498" s="22"/>
      <c r="T1498" s="22">
        <f t="shared" si="78"/>
        <v>0</v>
      </c>
      <c r="U1498" s="22"/>
      <c r="V1498" s="23"/>
      <c r="W1498" s="23"/>
      <c r="X1498" s="23"/>
      <c r="Y1498" s="17"/>
      <c r="Z1498" s="17"/>
      <c r="AA1498" s="39"/>
      <c r="AB1498" s="17"/>
      <c r="AC1498" s="17"/>
      <c r="AD1498" s="17"/>
      <c r="AE1498" s="17"/>
      <c r="AF1498" s="40" t="e">
        <f t="shared" si="79"/>
        <v>#DIV/0!</v>
      </c>
      <c r="AG1498" s="41"/>
      <c r="AH1498" s="41" t="b">
        <f t="shared" si="80"/>
        <v>1</v>
      </c>
    </row>
    <row r="1499" spans="1:34" ht="44.25" hidden="1" customHeight="1" thickBot="1" x14ac:dyDescent="0.3">
      <c r="A1499" s="17"/>
      <c r="B1499" s="17"/>
      <c r="C1499" s="3"/>
      <c r="D1499" s="17"/>
      <c r="E1499" s="3" t="str">
        <f>IF(D1499=1,'Tipo '!$B$2,IF(D1499=2,'Tipo '!$B$3,IF(D1499=3,'Tipo '!$B$4,IF(D1499=4,'Tipo '!$B$5,IF(D1499=5,'Tipo '!$B$6,IF(D1499=6,'Tipo '!$B$7,IF(D1499=7,'Tipo '!$B$8,IF(D1499=8,'Tipo '!$B$9,IF(D1499=9,'Tipo '!$B$10,IF(D1499=10,'Tipo '!$B$11,IF(D1499=11,'Tipo '!$B$12,IF(D1499=12,'Tipo '!$B$13,IF(D1499=13,'Tipo '!$B$14,IF(D1499=14,'Tipo '!$B$15,IF(D1499=15,'Tipo '!$B$16,IF(D1499=16,'Tipo '!$B$17,IF(D1499=17,'Tipo '!$B$18,IF(D1499=18,'Tipo '!$B$19,IF(D1499=19,'Tipo '!$B$20,IF(D1499=20,'Tipo '!$B$21,"No ha seleccionado un tipo de contrato válido"))))))))))))))))))))</f>
        <v>No ha seleccionado un tipo de contrato válido</v>
      </c>
      <c r="F1499" s="3"/>
      <c r="G1499" s="3"/>
      <c r="H1499" s="19"/>
      <c r="I1499" s="19"/>
      <c r="J1499" s="8"/>
      <c r="K1499" s="38" t="str">
        <f>IF(J1499=1,'Equivalencia BH-BMPT'!$D$2,IF(J1499=2,'Equivalencia BH-BMPT'!$D$3,IF(J1499=3,'Equivalencia BH-BMPT'!$D$4,IF(J1499=4,'Equivalencia BH-BMPT'!$D$5,IF(J1499=5,'Equivalencia BH-BMPT'!$D$6,IF(J1499=6,'Equivalencia BH-BMPT'!$D$7,IF(J1499=7,'Equivalencia BH-BMPT'!$D$8,IF(J1499=8,'Equivalencia BH-BMPT'!$D$9,IF(J1499=9,'Equivalencia BH-BMPT'!$D$10,IF(J1499=10,'Equivalencia BH-BMPT'!$D$11,IF(J1499=11,'Equivalencia BH-BMPT'!$D$12,IF(J1499=12,'Equivalencia BH-BMPT'!$D$13,IF(J1499=13,'Equivalencia BH-BMPT'!$D$14,IF(J1499=14,'Equivalencia BH-BMPT'!$D$15,IF(J1499=15,'Equivalencia BH-BMPT'!$D$16,IF(J1499=16,'Equivalencia BH-BMPT'!$D$17,IF(J1499=17,'Equivalencia BH-BMPT'!$D$18,IF(J1499=18,'Equivalencia BH-BMPT'!$D$19,IF(J1499=19,'Equivalencia BH-BMPT'!$D$20,IF(J1499=20,'Equivalencia BH-BMPT'!$D$21,IF(J1499=21,'Equivalencia BH-BMPT'!$D$22,IF(J1499=22,'Equivalencia BH-BMPT'!$D$23,IF(J1499=23,'Equivalencia BH-BMPT'!#REF!,IF(J1499=24,'Equivalencia BH-BMPT'!$D$25,IF(J1499=25,'Equivalencia BH-BMPT'!$D$26,IF(J1499=26,'Equivalencia BH-BMPT'!$D$27,IF(J1499=27,'Equivalencia BH-BMPT'!$D$28,IF(J1499=28,'Equivalencia BH-BMPT'!$D$29,IF(J1499=29,'Equivalencia BH-BMPT'!$D$30,IF(J1499=30,'Equivalencia BH-BMPT'!$D$31,IF(J1499=31,'Equivalencia BH-BMPT'!$D$32,IF(J1499=32,'Equivalencia BH-BMPT'!$D$33,IF(J1499=33,'Equivalencia BH-BMPT'!$D$34,IF(J1499=34,'Equivalencia BH-BMPT'!$D$35,IF(J1499=35,'Equivalencia BH-BMPT'!$D$36,IF(J1499=36,'Equivalencia BH-BMPT'!$D$37,IF(J1499=37,'Equivalencia BH-BMPT'!$D$38,IF(J1499=38,'Equivalencia BH-BMPT'!#REF!,IF(J1499=39,'Equivalencia BH-BMPT'!$D$40,IF(J1499=40,'Equivalencia BH-BMPT'!$D$41,IF(J1499=41,'Equivalencia BH-BMPT'!$D$42,IF(J1499=42,'Equivalencia BH-BMPT'!$D$43,IF(J1499=43,'Equivalencia BH-BMPT'!$D$44,IF(J1499=44,'Equivalencia BH-BMPT'!$D$45,IF(J1499=45,'Equivalencia BH-BMPT'!$D$46,"No ha seleccionado un número de programa")))))))))))))))))))))))))))))))))))))))))))))</f>
        <v>No ha seleccionado un número de programa</v>
      </c>
      <c r="L1499" s="20"/>
      <c r="M1499" s="17"/>
      <c r="N1499" s="24"/>
      <c r="O1499" s="21"/>
      <c r="P1499" s="85"/>
      <c r="Q1499" s="22"/>
      <c r="R1499" s="22"/>
      <c r="S1499" s="22"/>
      <c r="T1499" s="22">
        <f t="shared" si="78"/>
        <v>0</v>
      </c>
      <c r="U1499" s="22"/>
      <c r="V1499" s="23"/>
      <c r="W1499" s="23"/>
      <c r="X1499" s="23"/>
      <c r="Y1499" s="17"/>
      <c r="Z1499" s="17"/>
      <c r="AA1499" s="39"/>
      <c r="AB1499" s="17"/>
      <c r="AC1499" s="17"/>
      <c r="AD1499" s="17"/>
      <c r="AE1499" s="17"/>
      <c r="AF1499" s="40" t="e">
        <f t="shared" si="79"/>
        <v>#DIV/0!</v>
      </c>
      <c r="AG1499" s="41"/>
      <c r="AH1499" s="41" t="b">
        <f t="shared" si="80"/>
        <v>1</v>
      </c>
    </row>
    <row r="1500" spans="1:34" ht="44.25" hidden="1" customHeight="1" thickBot="1" x14ac:dyDescent="0.3">
      <c r="A1500" s="17"/>
      <c r="B1500" s="17"/>
      <c r="C1500" s="3"/>
      <c r="D1500" s="17"/>
      <c r="E1500" s="3" t="str">
        <f>IF(D1500=1,'Tipo '!$B$2,IF(D1500=2,'Tipo '!$B$3,IF(D1500=3,'Tipo '!$B$4,IF(D1500=4,'Tipo '!$B$5,IF(D1500=5,'Tipo '!$B$6,IF(D1500=6,'Tipo '!$B$7,IF(D1500=7,'Tipo '!$B$8,IF(D1500=8,'Tipo '!$B$9,IF(D1500=9,'Tipo '!$B$10,IF(D1500=10,'Tipo '!$B$11,IF(D1500=11,'Tipo '!$B$12,IF(D1500=12,'Tipo '!$B$13,IF(D1500=13,'Tipo '!$B$14,IF(D1500=14,'Tipo '!$B$15,IF(D1500=15,'Tipo '!$B$16,IF(D1500=16,'Tipo '!$B$17,IF(D1500=17,'Tipo '!$B$18,IF(D1500=18,'Tipo '!$B$19,IF(D1500=19,'Tipo '!$B$20,IF(D1500=20,'Tipo '!$B$21,"No ha seleccionado un tipo de contrato válido"))))))))))))))))))))</f>
        <v>No ha seleccionado un tipo de contrato válido</v>
      </c>
      <c r="F1500" s="3"/>
      <c r="G1500" s="3"/>
      <c r="H1500" s="19"/>
      <c r="I1500" s="19"/>
      <c r="J1500" s="8"/>
      <c r="K1500" s="38" t="str">
        <f>IF(J1500=1,'Equivalencia BH-BMPT'!$D$2,IF(J1500=2,'Equivalencia BH-BMPT'!$D$3,IF(J1500=3,'Equivalencia BH-BMPT'!$D$4,IF(J1500=4,'Equivalencia BH-BMPT'!$D$5,IF(J1500=5,'Equivalencia BH-BMPT'!$D$6,IF(J1500=6,'Equivalencia BH-BMPT'!$D$7,IF(J1500=7,'Equivalencia BH-BMPT'!$D$8,IF(J1500=8,'Equivalencia BH-BMPT'!$D$9,IF(J1500=9,'Equivalencia BH-BMPT'!$D$10,IF(J1500=10,'Equivalencia BH-BMPT'!$D$11,IF(J1500=11,'Equivalencia BH-BMPT'!$D$12,IF(J1500=12,'Equivalencia BH-BMPT'!$D$13,IF(J1500=13,'Equivalencia BH-BMPT'!$D$14,IF(J1500=14,'Equivalencia BH-BMPT'!$D$15,IF(J1500=15,'Equivalencia BH-BMPT'!$D$16,IF(J1500=16,'Equivalencia BH-BMPT'!$D$17,IF(J1500=17,'Equivalencia BH-BMPT'!$D$18,IF(J1500=18,'Equivalencia BH-BMPT'!$D$19,IF(J1500=19,'Equivalencia BH-BMPT'!$D$20,IF(J1500=20,'Equivalencia BH-BMPT'!$D$21,IF(J1500=21,'Equivalencia BH-BMPT'!$D$22,IF(J1500=22,'Equivalencia BH-BMPT'!$D$23,IF(J1500=23,'Equivalencia BH-BMPT'!#REF!,IF(J1500=24,'Equivalencia BH-BMPT'!$D$25,IF(J1500=25,'Equivalencia BH-BMPT'!$D$26,IF(J1500=26,'Equivalencia BH-BMPT'!$D$27,IF(J1500=27,'Equivalencia BH-BMPT'!$D$28,IF(J1500=28,'Equivalencia BH-BMPT'!$D$29,IF(J1500=29,'Equivalencia BH-BMPT'!$D$30,IF(J1500=30,'Equivalencia BH-BMPT'!$D$31,IF(J1500=31,'Equivalencia BH-BMPT'!$D$32,IF(J1500=32,'Equivalencia BH-BMPT'!$D$33,IF(J1500=33,'Equivalencia BH-BMPT'!$D$34,IF(J1500=34,'Equivalencia BH-BMPT'!$D$35,IF(J1500=35,'Equivalencia BH-BMPT'!$D$36,IF(J1500=36,'Equivalencia BH-BMPT'!$D$37,IF(J1500=37,'Equivalencia BH-BMPT'!$D$38,IF(J1500=38,'Equivalencia BH-BMPT'!#REF!,IF(J1500=39,'Equivalencia BH-BMPT'!$D$40,IF(J1500=40,'Equivalencia BH-BMPT'!$D$41,IF(J1500=41,'Equivalencia BH-BMPT'!$D$42,IF(J1500=42,'Equivalencia BH-BMPT'!$D$43,IF(J1500=43,'Equivalencia BH-BMPT'!$D$44,IF(J1500=44,'Equivalencia BH-BMPT'!$D$45,IF(J1500=45,'Equivalencia BH-BMPT'!$D$46,"No ha seleccionado un número de programa")))))))))))))))))))))))))))))))))))))))))))))</f>
        <v>No ha seleccionado un número de programa</v>
      </c>
      <c r="L1500" s="20"/>
      <c r="M1500" s="17"/>
      <c r="N1500" s="24"/>
      <c r="O1500" s="21"/>
      <c r="P1500" s="85"/>
      <c r="Q1500" s="22"/>
      <c r="R1500" s="22"/>
      <c r="S1500" s="22"/>
      <c r="T1500" s="22">
        <f t="shared" si="78"/>
        <v>0</v>
      </c>
      <c r="U1500" s="22"/>
      <c r="V1500" s="23"/>
      <c r="W1500" s="23"/>
      <c r="X1500" s="23"/>
      <c r="Y1500" s="17"/>
      <c r="Z1500" s="17"/>
      <c r="AA1500" s="39"/>
      <c r="AB1500" s="17"/>
      <c r="AC1500" s="17"/>
      <c r="AD1500" s="17"/>
      <c r="AE1500" s="17"/>
      <c r="AF1500" s="40" t="e">
        <f t="shared" si="79"/>
        <v>#DIV/0!</v>
      </c>
      <c r="AG1500" s="41"/>
      <c r="AH1500" s="41" t="b">
        <f t="shared" si="80"/>
        <v>1</v>
      </c>
    </row>
    <row r="1501" spans="1:34" ht="44.25" hidden="1" customHeight="1" thickBot="1" x14ac:dyDescent="0.3">
      <c r="A1501" s="17"/>
      <c r="B1501" s="17"/>
      <c r="C1501" s="3"/>
      <c r="D1501" s="17"/>
      <c r="E1501" s="3" t="str">
        <f>IF(D1501=1,'Tipo '!$B$2,IF(D1501=2,'Tipo '!$B$3,IF(D1501=3,'Tipo '!$B$4,IF(D1501=4,'Tipo '!$B$5,IF(D1501=5,'Tipo '!$B$6,IF(D1501=6,'Tipo '!$B$7,IF(D1501=7,'Tipo '!$B$8,IF(D1501=8,'Tipo '!$B$9,IF(D1501=9,'Tipo '!$B$10,IF(D1501=10,'Tipo '!$B$11,IF(D1501=11,'Tipo '!$B$12,IF(D1501=12,'Tipo '!$B$13,IF(D1501=13,'Tipo '!$B$14,IF(D1501=14,'Tipo '!$B$15,IF(D1501=15,'Tipo '!$B$16,IF(D1501=16,'Tipo '!$B$17,IF(D1501=17,'Tipo '!$B$18,IF(D1501=18,'Tipo '!$B$19,IF(D1501=19,'Tipo '!$B$20,IF(D1501=20,'Tipo '!$B$21,"No ha seleccionado un tipo de contrato válido"))))))))))))))))))))</f>
        <v>No ha seleccionado un tipo de contrato válido</v>
      </c>
      <c r="F1501" s="3"/>
      <c r="G1501" s="3"/>
      <c r="H1501" s="19"/>
      <c r="I1501" s="19"/>
      <c r="J1501" s="8"/>
      <c r="K1501" s="38" t="str">
        <f>IF(J1501=1,'Equivalencia BH-BMPT'!$D$2,IF(J1501=2,'Equivalencia BH-BMPT'!$D$3,IF(J1501=3,'Equivalencia BH-BMPT'!$D$4,IF(J1501=4,'Equivalencia BH-BMPT'!$D$5,IF(J1501=5,'Equivalencia BH-BMPT'!$D$6,IF(J1501=6,'Equivalencia BH-BMPT'!$D$7,IF(J1501=7,'Equivalencia BH-BMPT'!$D$8,IF(J1501=8,'Equivalencia BH-BMPT'!$D$9,IF(J1501=9,'Equivalencia BH-BMPT'!$D$10,IF(J1501=10,'Equivalencia BH-BMPT'!$D$11,IF(J1501=11,'Equivalencia BH-BMPT'!$D$12,IF(J1501=12,'Equivalencia BH-BMPT'!$D$13,IF(J1501=13,'Equivalencia BH-BMPT'!$D$14,IF(J1501=14,'Equivalencia BH-BMPT'!$D$15,IF(J1501=15,'Equivalencia BH-BMPT'!$D$16,IF(J1501=16,'Equivalencia BH-BMPT'!$D$17,IF(J1501=17,'Equivalencia BH-BMPT'!$D$18,IF(J1501=18,'Equivalencia BH-BMPT'!$D$19,IF(J1501=19,'Equivalencia BH-BMPT'!$D$20,IF(J1501=20,'Equivalencia BH-BMPT'!$D$21,IF(J1501=21,'Equivalencia BH-BMPT'!$D$22,IF(J1501=22,'Equivalencia BH-BMPT'!$D$23,IF(J1501=23,'Equivalencia BH-BMPT'!#REF!,IF(J1501=24,'Equivalencia BH-BMPT'!$D$25,IF(J1501=25,'Equivalencia BH-BMPT'!$D$26,IF(J1501=26,'Equivalencia BH-BMPT'!$D$27,IF(J1501=27,'Equivalencia BH-BMPT'!$D$28,IF(J1501=28,'Equivalencia BH-BMPT'!$D$29,IF(J1501=29,'Equivalencia BH-BMPT'!$D$30,IF(J1501=30,'Equivalencia BH-BMPT'!$D$31,IF(J1501=31,'Equivalencia BH-BMPT'!$D$32,IF(J1501=32,'Equivalencia BH-BMPT'!$D$33,IF(J1501=33,'Equivalencia BH-BMPT'!$D$34,IF(J1501=34,'Equivalencia BH-BMPT'!$D$35,IF(J1501=35,'Equivalencia BH-BMPT'!$D$36,IF(J1501=36,'Equivalencia BH-BMPT'!$D$37,IF(J1501=37,'Equivalencia BH-BMPT'!$D$38,IF(J1501=38,'Equivalencia BH-BMPT'!#REF!,IF(J1501=39,'Equivalencia BH-BMPT'!$D$40,IF(J1501=40,'Equivalencia BH-BMPT'!$D$41,IF(J1501=41,'Equivalencia BH-BMPT'!$D$42,IF(J1501=42,'Equivalencia BH-BMPT'!$D$43,IF(J1501=43,'Equivalencia BH-BMPT'!$D$44,IF(J1501=44,'Equivalencia BH-BMPT'!$D$45,IF(J1501=45,'Equivalencia BH-BMPT'!$D$46,"No ha seleccionado un número de programa")))))))))))))))))))))))))))))))))))))))))))))</f>
        <v>No ha seleccionado un número de programa</v>
      </c>
      <c r="L1501" s="20"/>
      <c r="M1501" s="17"/>
      <c r="N1501" s="24"/>
      <c r="O1501" s="21"/>
      <c r="P1501" s="85"/>
      <c r="Q1501" s="22"/>
      <c r="R1501" s="22"/>
      <c r="S1501" s="22"/>
      <c r="T1501" s="22">
        <f t="shared" si="78"/>
        <v>0</v>
      </c>
      <c r="U1501" s="22"/>
      <c r="V1501" s="23"/>
      <c r="W1501" s="23"/>
      <c r="X1501" s="23"/>
      <c r="Y1501" s="17"/>
      <c r="Z1501" s="17"/>
      <c r="AA1501" s="39"/>
      <c r="AB1501" s="17"/>
      <c r="AC1501" s="17"/>
      <c r="AD1501" s="17"/>
      <c r="AE1501" s="17"/>
      <c r="AF1501" s="40" t="e">
        <f t="shared" si="79"/>
        <v>#DIV/0!</v>
      </c>
      <c r="AG1501" s="41"/>
      <c r="AH1501" s="41" t="b">
        <f t="shared" si="80"/>
        <v>1</v>
      </c>
    </row>
    <row r="1502" spans="1:34" ht="44.25" hidden="1" customHeight="1" thickBot="1" x14ac:dyDescent="0.3">
      <c r="A1502" s="17"/>
      <c r="B1502" s="17"/>
      <c r="C1502" s="3"/>
      <c r="D1502" s="17"/>
      <c r="E1502" s="3" t="str">
        <f>IF(D1502=1,'Tipo '!$B$2,IF(D1502=2,'Tipo '!$B$3,IF(D1502=3,'Tipo '!$B$4,IF(D1502=4,'Tipo '!$B$5,IF(D1502=5,'Tipo '!$B$6,IF(D1502=6,'Tipo '!$B$7,IF(D1502=7,'Tipo '!$B$8,IF(D1502=8,'Tipo '!$B$9,IF(D1502=9,'Tipo '!$B$10,IF(D1502=10,'Tipo '!$B$11,IF(D1502=11,'Tipo '!$B$12,IF(D1502=12,'Tipo '!$B$13,IF(D1502=13,'Tipo '!$B$14,IF(D1502=14,'Tipo '!$B$15,IF(D1502=15,'Tipo '!$B$16,IF(D1502=16,'Tipo '!$B$17,IF(D1502=17,'Tipo '!$B$18,IF(D1502=18,'Tipo '!$B$19,IF(D1502=19,'Tipo '!$B$20,IF(D1502=20,'Tipo '!$B$21,"No ha seleccionado un tipo de contrato válido"))))))))))))))))))))</f>
        <v>No ha seleccionado un tipo de contrato válido</v>
      </c>
      <c r="F1502" s="3"/>
      <c r="G1502" s="3"/>
      <c r="H1502" s="19"/>
      <c r="I1502" s="19"/>
      <c r="J1502" s="8"/>
      <c r="K1502" s="38" t="str">
        <f>IF(J1502=1,'Equivalencia BH-BMPT'!$D$2,IF(J1502=2,'Equivalencia BH-BMPT'!$D$3,IF(J1502=3,'Equivalencia BH-BMPT'!$D$4,IF(J1502=4,'Equivalencia BH-BMPT'!$D$5,IF(J1502=5,'Equivalencia BH-BMPT'!$D$6,IF(J1502=6,'Equivalencia BH-BMPT'!$D$7,IF(J1502=7,'Equivalencia BH-BMPT'!$D$8,IF(J1502=8,'Equivalencia BH-BMPT'!$D$9,IF(J1502=9,'Equivalencia BH-BMPT'!$D$10,IF(J1502=10,'Equivalencia BH-BMPT'!$D$11,IF(J1502=11,'Equivalencia BH-BMPT'!$D$12,IF(J1502=12,'Equivalencia BH-BMPT'!$D$13,IF(J1502=13,'Equivalencia BH-BMPT'!$D$14,IF(J1502=14,'Equivalencia BH-BMPT'!$D$15,IF(J1502=15,'Equivalencia BH-BMPT'!$D$16,IF(J1502=16,'Equivalencia BH-BMPT'!$D$17,IF(J1502=17,'Equivalencia BH-BMPT'!$D$18,IF(J1502=18,'Equivalencia BH-BMPT'!$D$19,IF(J1502=19,'Equivalencia BH-BMPT'!$D$20,IF(J1502=20,'Equivalencia BH-BMPT'!$D$21,IF(J1502=21,'Equivalencia BH-BMPT'!$D$22,IF(J1502=22,'Equivalencia BH-BMPT'!$D$23,IF(J1502=23,'Equivalencia BH-BMPT'!#REF!,IF(J1502=24,'Equivalencia BH-BMPT'!$D$25,IF(J1502=25,'Equivalencia BH-BMPT'!$D$26,IF(J1502=26,'Equivalencia BH-BMPT'!$D$27,IF(J1502=27,'Equivalencia BH-BMPT'!$D$28,IF(J1502=28,'Equivalencia BH-BMPT'!$D$29,IF(J1502=29,'Equivalencia BH-BMPT'!$D$30,IF(J1502=30,'Equivalencia BH-BMPT'!$D$31,IF(J1502=31,'Equivalencia BH-BMPT'!$D$32,IF(J1502=32,'Equivalencia BH-BMPT'!$D$33,IF(J1502=33,'Equivalencia BH-BMPT'!$D$34,IF(J1502=34,'Equivalencia BH-BMPT'!$D$35,IF(J1502=35,'Equivalencia BH-BMPT'!$D$36,IF(J1502=36,'Equivalencia BH-BMPT'!$D$37,IF(J1502=37,'Equivalencia BH-BMPT'!$D$38,IF(J1502=38,'Equivalencia BH-BMPT'!#REF!,IF(J1502=39,'Equivalencia BH-BMPT'!$D$40,IF(J1502=40,'Equivalencia BH-BMPT'!$D$41,IF(J1502=41,'Equivalencia BH-BMPT'!$D$42,IF(J1502=42,'Equivalencia BH-BMPT'!$D$43,IF(J1502=43,'Equivalencia BH-BMPT'!$D$44,IF(J1502=44,'Equivalencia BH-BMPT'!$D$45,IF(J1502=45,'Equivalencia BH-BMPT'!$D$46,"No ha seleccionado un número de programa")))))))))))))))))))))))))))))))))))))))))))))</f>
        <v>No ha seleccionado un número de programa</v>
      </c>
      <c r="L1502" s="20"/>
      <c r="M1502" s="17"/>
      <c r="N1502" s="24"/>
      <c r="O1502" s="21"/>
      <c r="P1502" s="85"/>
      <c r="Q1502" s="22"/>
      <c r="R1502" s="22"/>
      <c r="S1502" s="22"/>
      <c r="T1502" s="22">
        <f t="shared" si="78"/>
        <v>0</v>
      </c>
      <c r="U1502" s="22"/>
      <c r="V1502" s="23"/>
      <c r="W1502" s="23"/>
      <c r="X1502" s="23"/>
      <c r="Y1502" s="17"/>
      <c r="Z1502" s="17"/>
      <c r="AA1502" s="39"/>
      <c r="AB1502" s="17"/>
      <c r="AC1502" s="17"/>
      <c r="AD1502" s="17"/>
      <c r="AE1502" s="17"/>
      <c r="AF1502" s="40" t="e">
        <f t="shared" si="79"/>
        <v>#DIV/0!</v>
      </c>
      <c r="AG1502" s="41"/>
      <c r="AH1502" s="41" t="b">
        <f t="shared" si="80"/>
        <v>1</v>
      </c>
    </row>
    <row r="1503" spans="1:34" ht="44.25" hidden="1" customHeight="1" thickBot="1" x14ac:dyDescent="0.3">
      <c r="A1503" s="17"/>
      <c r="B1503" s="17"/>
      <c r="C1503" s="3"/>
      <c r="D1503" s="17"/>
      <c r="E1503" s="3" t="str">
        <f>IF(D1503=1,'Tipo '!$B$2,IF(D1503=2,'Tipo '!$B$3,IF(D1503=3,'Tipo '!$B$4,IF(D1503=4,'Tipo '!$B$5,IF(D1503=5,'Tipo '!$B$6,IF(D1503=6,'Tipo '!$B$7,IF(D1503=7,'Tipo '!$B$8,IF(D1503=8,'Tipo '!$B$9,IF(D1503=9,'Tipo '!$B$10,IF(D1503=10,'Tipo '!$B$11,IF(D1503=11,'Tipo '!$B$12,IF(D1503=12,'Tipo '!$B$13,IF(D1503=13,'Tipo '!$B$14,IF(D1503=14,'Tipo '!$B$15,IF(D1503=15,'Tipo '!$B$16,IF(D1503=16,'Tipo '!$B$17,IF(D1503=17,'Tipo '!$B$18,IF(D1503=18,'Tipo '!$B$19,IF(D1503=19,'Tipo '!$B$20,IF(D1503=20,'Tipo '!$B$21,"No ha seleccionado un tipo de contrato válido"))))))))))))))))))))</f>
        <v>No ha seleccionado un tipo de contrato válido</v>
      </c>
      <c r="F1503" s="3"/>
      <c r="G1503" s="3"/>
      <c r="H1503" s="19"/>
      <c r="I1503" s="19"/>
      <c r="J1503" s="8"/>
      <c r="K1503" s="38" t="str">
        <f>IF(J1503=1,'Equivalencia BH-BMPT'!$D$2,IF(J1503=2,'Equivalencia BH-BMPT'!$D$3,IF(J1503=3,'Equivalencia BH-BMPT'!$D$4,IF(J1503=4,'Equivalencia BH-BMPT'!$D$5,IF(J1503=5,'Equivalencia BH-BMPT'!$D$6,IF(J1503=6,'Equivalencia BH-BMPT'!$D$7,IF(J1503=7,'Equivalencia BH-BMPT'!$D$8,IF(J1503=8,'Equivalencia BH-BMPT'!$D$9,IF(J1503=9,'Equivalencia BH-BMPT'!$D$10,IF(J1503=10,'Equivalencia BH-BMPT'!$D$11,IF(J1503=11,'Equivalencia BH-BMPT'!$D$12,IF(J1503=12,'Equivalencia BH-BMPT'!$D$13,IF(J1503=13,'Equivalencia BH-BMPT'!$D$14,IF(J1503=14,'Equivalencia BH-BMPT'!$D$15,IF(J1503=15,'Equivalencia BH-BMPT'!$D$16,IF(J1503=16,'Equivalencia BH-BMPT'!$D$17,IF(J1503=17,'Equivalencia BH-BMPT'!$D$18,IF(J1503=18,'Equivalencia BH-BMPT'!$D$19,IF(J1503=19,'Equivalencia BH-BMPT'!$D$20,IF(J1503=20,'Equivalencia BH-BMPT'!$D$21,IF(J1503=21,'Equivalencia BH-BMPT'!$D$22,IF(J1503=22,'Equivalencia BH-BMPT'!$D$23,IF(J1503=23,'Equivalencia BH-BMPT'!#REF!,IF(J1503=24,'Equivalencia BH-BMPT'!$D$25,IF(J1503=25,'Equivalencia BH-BMPT'!$D$26,IF(J1503=26,'Equivalencia BH-BMPT'!$D$27,IF(J1503=27,'Equivalencia BH-BMPT'!$D$28,IF(J1503=28,'Equivalencia BH-BMPT'!$D$29,IF(J1503=29,'Equivalencia BH-BMPT'!$D$30,IF(J1503=30,'Equivalencia BH-BMPT'!$D$31,IF(J1503=31,'Equivalencia BH-BMPT'!$D$32,IF(J1503=32,'Equivalencia BH-BMPT'!$D$33,IF(J1503=33,'Equivalencia BH-BMPT'!$D$34,IF(J1503=34,'Equivalencia BH-BMPT'!$D$35,IF(J1503=35,'Equivalencia BH-BMPT'!$D$36,IF(J1503=36,'Equivalencia BH-BMPT'!$D$37,IF(J1503=37,'Equivalencia BH-BMPT'!$D$38,IF(J1503=38,'Equivalencia BH-BMPT'!#REF!,IF(J1503=39,'Equivalencia BH-BMPT'!$D$40,IF(J1503=40,'Equivalencia BH-BMPT'!$D$41,IF(J1503=41,'Equivalencia BH-BMPT'!$D$42,IF(J1503=42,'Equivalencia BH-BMPT'!$D$43,IF(J1503=43,'Equivalencia BH-BMPT'!$D$44,IF(J1503=44,'Equivalencia BH-BMPT'!$D$45,IF(J1503=45,'Equivalencia BH-BMPT'!$D$46,"No ha seleccionado un número de programa")))))))))))))))))))))))))))))))))))))))))))))</f>
        <v>No ha seleccionado un número de programa</v>
      </c>
      <c r="L1503" s="20"/>
      <c r="M1503" s="17"/>
      <c r="N1503" s="24"/>
      <c r="O1503" s="21"/>
      <c r="P1503" s="85"/>
      <c r="Q1503" s="22"/>
      <c r="R1503" s="22"/>
      <c r="S1503" s="22"/>
      <c r="T1503" s="22">
        <f t="shared" si="78"/>
        <v>0</v>
      </c>
      <c r="U1503" s="22"/>
      <c r="V1503" s="23"/>
      <c r="W1503" s="23"/>
      <c r="X1503" s="23"/>
      <c r="Y1503" s="17"/>
      <c r="Z1503" s="17"/>
      <c r="AA1503" s="39"/>
      <c r="AB1503" s="17"/>
      <c r="AC1503" s="17"/>
      <c r="AD1503" s="17"/>
      <c r="AE1503" s="17"/>
      <c r="AF1503" s="40" t="e">
        <f t="shared" si="79"/>
        <v>#DIV/0!</v>
      </c>
      <c r="AG1503" s="41"/>
      <c r="AH1503" s="41" t="b">
        <f t="shared" si="80"/>
        <v>1</v>
      </c>
    </row>
    <row r="1504" spans="1:34" ht="44.25" hidden="1" customHeight="1" thickBot="1" x14ac:dyDescent="0.3">
      <c r="A1504" s="17"/>
      <c r="B1504" s="17"/>
      <c r="C1504" s="3"/>
      <c r="D1504" s="17"/>
      <c r="E1504" s="3" t="str">
        <f>IF(D1504=1,'Tipo '!$B$2,IF(D1504=2,'Tipo '!$B$3,IF(D1504=3,'Tipo '!$B$4,IF(D1504=4,'Tipo '!$B$5,IF(D1504=5,'Tipo '!$B$6,IF(D1504=6,'Tipo '!$B$7,IF(D1504=7,'Tipo '!$B$8,IF(D1504=8,'Tipo '!$B$9,IF(D1504=9,'Tipo '!$B$10,IF(D1504=10,'Tipo '!$B$11,IF(D1504=11,'Tipo '!$B$12,IF(D1504=12,'Tipo '!$B$13,IF(D1504=13,'Tipo '!$B$14,IF(D1504=14,'Tipo '!$B$15,IF(D1504=15,'Tipo '!$B$16,IF(D1504=16,'Tipo '!$B$17,IF(D1504=17,'Tipo '!$B$18,IF(D1504=18,'Tipo '!$B$19,IF(D1504=19,'Tipo '!$B$20,IF(D1504=20,'Tipo '!$B$21,"No ha seleccionado un tipo de contrato válido"))))))))))))))))))))</f>
        <v>No ha seleccionado un tipo de contrato válido</v>
      </c>
      <c r="F1504" s="3"/>
      <c r="G1504" s="3"/>
      <c r="H1504" s="19"/>
      <c r="I1504" s="19"/>
      <c r="J1504" s="8"/>
      <c r="K1504" s="38" t="str">
        <f>IF(J1504=1,'Equivalencia BH-BMPT'!$D$2,IF(J1504=2,'Equivalencia BH-BMPT'!$D$3,IF(J1504=3,'Equivalencia BH-BMPT'!$D$4,IF(J1504=4,'Equivalencia BH-BMPT'!$D$5,IF(J1504=5,'Equivalencia BH-BMPT'!$D$6,IF(J1504=6,'Equivalencia BH-BMPT'!$D$7,IF(J1504=7,'Equivalencia BH-BMPT'!$D$8,IF(J1504=8,'Equivalencia BH-BMPT'!$D$9,IF(J1504=9,'Equivalencia BH-BMPT'!$D$10,IF(J1504=10,'Equivalencia BH-BMPT'!$D$11,IF(J1504=11,'Equivalencia BH-BMPT'!$D$12,IF(J1504=12,'Equivalencia BH-BMPT'!$D$13,IF(J1504=13,'Equivalencia BH-BMPT'!$D$14,IF(J1504=14,'Equivalencia BH-BMPT'!$D$15,IF(J1504=15,'Equivalencia BH-BMPT'!$D$16,IF(J1504=16,'Equivalencia BH-BMPT'!$D$17,IF(J1504=17,'Equivalencia BH-BMPT'!$D$18,IF(J1504=18,'Equivalencia BH-BMPT'!$D$19,IF(J1504=19,'Equivalencia BH-BMPT'!$D$20,IF(J1504=20,'Equivalencia BH-BMPT'!$D$21,IF(J1504=21,'Equivalencia BH-BMPT'!$D$22,IF(J1504=22,'Equivalencia BH-BMPT'!$D$23,IF(J1504=23,'Equivalencia BH-BMPT'!#REF!,IF(J1504=24,'Equivalencia BH-BMPT'!$D$25,IF(J1504=25,'Equivalencia BH-BMPT'!$D$26,IF(J1504=26,'Equivalencia BH-BMPT'!$D$27,IF(J1504=27,'Equivalencia BH-BMPT'!$D$28,IF(J1504=28,'Equivalencia BH-BMPT'!$D$29,IF(J1504=29,'Equivalencia BH-BMPT'!$D$30,IF(J1504=30,'Equivalencia BH-BMPT'!$D$31,IF(J1504=31,'Equivalencia BH-BMPT'!$D$32,IF(J1504=32,'Equivalencia BH-BMPT'!$D$33,IF(J1504=33,'Equivalencia BH-BMPT'!$D$34,IF(J1504=34,'Equivalencia BH-BMPT'!$D$35,IF(J1504=35,'Equivalencia BH-BMPT'!$D$36,IF(J1504=36,'Equivalencia BH-BMPT'!$D$37,IF(J1504=37,'Equivalencia BH-BMPT'!$D$38,IF(J1504=38,'Equivalencia BH-BMPT'!#REF!,IF(J1504=39,'Equivalencia BH-BMPT'!$D$40,IF(J1504=40,'Equivalencia BH-BMPT'!$D$41,IF(J1504=41,'Equivalencia BH-BMPT'!$D$42,IF(J1504=42,'Equivalencia BH-BMPT'!$D$43,IF(J1504=43,'Equivalencia BH-BMPT'!$D$44,IF(J1504=44,'Equivalencia BH-BMPT'!$D$45,IF(J1504=45,'Equivalencia BH-BMPT'!$D$46,"No ha seleccionado un número de programa")))))))))))))))))))))))))))))))))))))))))))))</f>
        <v>No ha seleccionado un número de programa</v>
      </c>
      <c r="L1504" s="20"/>
      <c r="M1504" s="17"/>
      <c r="N1504" s="24"/>
      <c r="O1504" s="21"/>
      <c r="P1504" s="85"/>
      <c r="Q1504" s="22"/>
      <c r="R1504" s="22"/>
      <c r="S1504" s="22"/>
      <c r="T1504" s="22">
        <f t="shared" si="78"/>
        <v>0</v>
      </c>
      <c r="U1504" s="22"/>
      <c r="V1504" s="23"/>
      <c r="W1504" s="23"/>
      <c r="X1504" s="23"/>
      <c r="Y1504" s="17"/>
      <c r="Z1504" s="17"/>
      <c r="AA1504" s="39"/>
      <c r="AB1504" s="17"/>
      <c r="AC1504" s="17"/>
      <c r="AD1504" s="17"/>
      <c r="AE1504" s="17"/>
      <c r="AF1504" s="40" t="e">
        <f t="shared" si="79"/>
        <v>#DIV/0!</v>
      </c>
      <c r="AG1504" s="41"/>
      <c r="AH1504" s="41" t="b">
        <f t="shared" si="80"/>
        <v>1</v>
      </c>
    </row>
    <row r="1505" spans="1:34" ht="44.25" hidden="1" customHeight="1" thickBot="1" x14ac:dyDescent="0.3">
      <c r="A1505" s="17"/>
      <c r="B1505" s="17"/>
      <c r="C1505" s="3"/>
      <c r="D1505" s="17"/>
      <c r="E1505" s="3" t="str">
        <f>IF(D1505=1,'Tipo '!$B$2,IF(D1505=2,'Tipo '!$B$3,IF(D1505=3,'Tipo '!$B$4,IF(D1505=4,'Tipo '!$B$5,IF(D1505=5,'Tipo '!$B$6,IF(D1505=6,'Tipo '!$B$7,IF(D1505=7,'Tipo '!$B$8,IF(D1505=8,'Tipo '!$B$9,IF(D1505=9,'Tipo '!$B$10,IF(D1505=10,'Tipo '!$B$11,IF(D1505=11,'Tipo '!$B$12,IF(D1505=12,'Tipo '!$B$13,IF(D1505=13,'Tipo '!$B$14,IF(D1505=14,'Tipo '!$B$15,IF(D1505=15,'Tipo '!$B$16,IF(D1505=16,'Tipo '!$B$17,IF(D1505=17,'Tipo '!$B$18,IF(D1505=18,'Tipo '!$B$19,IF(D1505=19,'Tipo '!$B$20,IF(D1505=20,'Tipo '!$B$21,"No ha seleccionado un tipo de contrato válido"))))))))))))))))))))</f>
        <v>No ha seleccionado un tipo de contrato válido</v>
      </c>
      <c r="F1505" s="3"/>
      <c r="G1505" s="3"/>
      <c r="H1505" s="19"/>
      <c r="I1505" s="19"/>
      <c r="J1505" s="8"/>
      <c r="K1505" s="38" t="str">
        <f>IF(J1505=1,'Equivalencia BH-BMPT'!$D$2,IF(J1505=2,'Equivalencia BH-BMPT'!$D$3,IF(J1505=3,'Equivalencia BH-BMPT'!$D$4,IF(J1505=4,'Equivalencia BH-BMPT'!$D$5,IF(J1505=5,'Equivalencia BH-BMPT'!$D$6,IF(J1505=6,'Equivalencia BH-BMPT'!$D$7,IF(J1505=7,'Equivalencia BH-BMPT'!$D$8,IF(J1505=8,'Equivalencia BH-BMPT'!$D$9,IF(J1505=9,'Equivalencia BH-BMPT'!$D$10,IF(J1505=10,'Equivalencia BH-BMPT'!$D$11,IF(J1505=11,'Equivalencia BH-BMPT'!$D$12,IF(J1505=12,'Equivalencia BH-BMPT'!$D$13,IF(J1505=13,'Equivalencia BH-BMPT'!$D$14,IF(J1505=14,'Equivalencia BH-BMPT'!$D$15,IF(J1505=15,'Equivalencia BH-BMPT'!$D$16,IF(J1505=16,'Equivalencia BH-BMPT'!$D$17,IF(J1505=17,'Equivalencia BH-BMPT'!$D$18,IF(J1505=18,'Equivalencia BH-BMPT'!$D$19,IF(J1505=19,'Equivalencia BH-BMPT'!$D$20,IF(J1505=20,'Equivalencia BH-BMPT'!$D$21,IF(J1505=21,'Equivalencia BH-BMPT'!$D$22,IF(J1505=22,'Equivalencia BH-BMPT'!$D$23,IF(J1505=23,'Equivalencia BH-BMPT'!#REF!,IF(J1505=24,'Equivalencia BH-BMPT'!$D$25,IF(J1505=25,'Equivalencia BH-BMPT'!$D$26,IF(J1505=26,'Equivalencia BH-BMPT'!$D$27,IF(J1505=27,'Equivalencia BH-BMPT'!$D$28,IF(J1505=28,'Equivalencia BH-BMPT'!$D$29,IF(J1505=29,'Equivalencia BH-BMPT'!$D$30,IF(J1505=30,'Equivalencia BH-BMPT'!$D$31,IF(J1505=31,'Equivalencia BH-BMPT'!$D$32,IF(J1505=32,'Equivalencia BH-BMPT'!$D$33,IF(J1505=33,'Equivalencia BH-BMPT'!$D$34,IF(J1505=34,'Equivalencia BH-BMPT'!$D$35,IF(J1505=35,'Equivalencia BH-BMPT'!$D$36,IF(J1505=36,'Equivalencia BH-BMPT'!$D$37,IF(J1505=37,'Equivalencia BH-BMPT'!$D$38,IF(J1505=38,'Equivalencia BH-BMPT'!#REF!,IF(J1505=39,'Equivalencia BH-BMPT'!$D$40,IF(J1505=40,'Equivalencia BH-BMPT'!$D$41,IF(J1505=41,'Equivalencia BH-BMPT'!$D$42,IF(J1505=42,'Equivalencia BH-BMPT'!$D$43,IF(J1505=43,'Equivalencia BH-BMPT'!$D$44,IF(J1505=44,'Equivalencia BH-BMPT'!$D$45,IF(J1505=45,'Equivalencia BH-BMPT'!$D$46,"No ha seleccionado un número de programa")))))))))))))))))))))))))))))))))))))))))))))</f>
        <v>No ha seleccionado un número de programa</v>
      </c>
      <c r="L1505" s="20"/>
      <c r="M1505" s="17"/>
      <c r="N1505" s="24"/>
      <c r="O1505" s="21"/>
      <c r="P1505" s="85"/>
      <c r="Q1505" s="22"/>
      <c r="R1505" s="22"/>
      <c r="S1505" s="22"/>
      <c r="T1505" s="22">
        <f t="shared" si="78"/>
        <v>0</v>
      </c>
      <c r="U1505" s="22"/>
      <c r="V1505" s="23"/>
      <c r="W1505" s="23"/>
      <c r="X1505" s="23"/>
      <c r="Y1505" s="17"/>
      <c r="Z1505" s="17"/>
      <c r="AA1505" s="39"/>
      <c r="AB1505" s="17"/>
      <c r="AC1505" s="17"/>
      <c r="AD1505" s="17"/>
      <c r="AE1505" s="17"/>
      <c r="AF1505" s="40" t="e">
        <f t="shared" si="79"/>
        <v>#DIV/0!</v>
      </c>
      <c r="AG1505" s="41"/>
      <c r="AH1505" s="41" t="b">
        <f t="shared" si="80"/>
        <v>1</v>
      </c>
    </row>
    <row r="1506" spans="1:34" ht="44.25" hidden="1" customHeight="1" thickBot="1" x14ac:dyDescent="0.3">
      <c r="A1506" s="17"/>
      <c r="B1506" s="17"/>
      <c r="C1506" s="3"/>
      <c r="D1506" s="17"/>
      <c r="E1506" s="3" t="str">
        <f>IF(D1506=1,'Tipo '!$B$2,IF(D1506=2,'Tipo '!$B$3,IF(D1506=3,'Tipo '!$B$4,IF(D1506=4,'Tipo '!$B$5,IF(D1506=5,'Tipo '!$B$6,IF(D1506=6,'Tipo '!$B$7,IF(D1506=7,'Tipo '!$B$8,IF(D1506=8,'Tipo '!$B$9,IF(D1506=9,'Tipo '!$B$10,IF(D1506=10,'Tipo '!$B$11,IF(D1506=11,'Tipo '!$B$12,IF(D1506=12,'Tipo '!$B$13,IF(D1506=13,'Tipo '!$B$14,IF(D1506=14,'Tipo '!$B$15,IF(D1506=15,'Tipo '!$B$16,IF(D1506=16,'Tipo '!$B$17,IF(D1506=17,'Tipo '!$B$18,IF(D1506=18,'Tipo '!$B$19,IF(D1506=19,'Tipo '!$B$20,IF(D1506=20,'Tipo '!$B$21,"No ha seleccionado un tipo de contrato válido"))))))))))))))))))))</f>
        <v>No ha seleccionado un tipo de contrato válido</v>
      </c>
      <c r="F1506" s="3"/>
      <c r="G1506" s="3"/>
      <c r="H1506" s="19"/>
      <c r="I1506" s="19"/>
      <c r="J1506" s="8"/>
      <c r="K1506" s="38" t="str">
        <f>IF(J1506=1,'Equivalencia BH-BMPT'!$D$2,IF(J1506=2,'Equivalencia BH-BMPT'!$D$3,IF(J1506=3,'Equivalencia BH-BMPT'!$D$4,IF(J1506=4,'Equivalencia BH-BMPT'!$D$5,IF(J1506=5,'Equivalencia BH-BMPT'!$D$6,IF(J1506=6,'Equivalencia BH-BMPT'!$D$7,IF(J1506=7,'Equivalencia BH-BMPT'!$D$8,IF(J1506=8,'Equivalencia BH-BMPT'!$D$9,IF(J1506=9,'Equivalencia BH-BMPT'!$D$10,IF(J1506=10,'Equivalencia BH-BMPT'!$D$11,IF(J1506=11,'Equivalencia BH-BMPT'!$D$12,IF(J1506=12,'Equivalencia BH-BMPT'!$D$13,IF(J1506=13,'Equivalencia BH-BMPT'!$D$14,IF(J1506=14,'Equivalencia BH-BMPT'!$D$15,IF(J1506=15,'Equivalencia BH-BMPT'!$D$16,IF(J1506=16,'Equivalencia BH-BMPT'!$D$17,IF(J1506=17,'Equivalencia BH-BMPT'!$D$18,IF(J1506=18,'Equivalencia BH-BMPT'!$D$19,IF(J1506=19,'Equivalencia BH-BMPT'!$D$20,IF(J1506=20,'Equivalencia BH-BMPT'!$D$21,IF(J1506=21,'Equivalencia BH-BMPT'!$D$22,IF(J1506=22,'Equivalencia BH-BMPT'!$D$23,IF(J1506=23,'Equivalencia BH-BMPT'!#REF!,IF(J1506=24,'Equivalencia BH-BMPT'!$D$25,IF(J1506=25,'Equivalencia BH-BMPT'!$D$26,IF(J1506=26,'Equivalencia BH-BMPT'!$D$27,IF(J1506=27,'Equivalencia BH-BMPT'!$D$28,IF(J1506=28,'Equivalencia BH-BMPT'!$D$29,IF(J1506=29,'Equivalencia BH-BMPT'!$D$30,IF(J1506=30,'Equivalencia BH-BMPT'!$D$31,IF(J1506=31,'Equivalencia BH-BMPT'!$D$32,IF(J1506=32,'Equivalencia BH-BMPT'!$D$33,IF(J1506=33,'Equivalencia BH-BMPT'!$D$34,IF(J1506=34,'Equivalencia BH-BMPT'!$D$35,IF(J1506=35,'Equivalencia BH-BMPT'!$D$36,IF(J1506=36,'Equivalencia BH-BMPT'!$D$37,IF(J1506=37,'Equivalencia BH-BMPT'!$D$38,IF(J1506=38,'Equivalencia BH-BMPT'!#REF!,IF(J1506=39,'Equivalencia BH-BMPT'!$D$40,IF(J1506=40,'Equivalencia BH-BMPT'!$D$41,IF(J1506=41,'Equivalencia BH-BMPT'!$D$42,IF(J1506=42,'Equivalencia BH-BMPT'!$D$43,IF(J1506=43,'Equivalencia BH-BMPT'!$D$44,IF(J1506=44,'Equivalencia BH-BMPT'!$D$45,IF(J1506=45,'Equivalencia BH-BMPT'!$D$46,"No ha seleccionado un número de programa")))))))))))))))))))))))))))))))))))))))))))))</f>
        <v>No ha seleccionado un número de programa</v>
      </c>
      <c r="L1506" s="20"/>
      <c r="M1506" s="17"/>
      <c r="N1506" s="24"/>
      <c r="O1506" s="21"/>
      <c r="P1506" s="85"/>
      <c r="Q1506" s="22"/>
      <c r="R1506" s="22"/>
      <c r="S1506" s="22"/>
      <c r="T1506" s="22">
        <f t="shared" si="78"/>
        <v>0</v>
      </c>
      <c r="U1506" s="22"/>
      <c r="V1506" s="23"/>
      <c r="W1506" s="23"/>
      <c r="X1506" s="23"/>
      <c r="Y1506" s="17"/>
      <c r="Z1506" s="17"/>
      <c r="AA1506" s="39"/>
      <c r="AB1506" s="17"/>
      <c r="AC1506" s="17"/>
      <c r="AD1506" s="17"/>
      <c r="AE1506" s="17"/>
      <c r="AF1506" s="40" t="e">
        <f t="shared" si="79"/>
        <v>#DIV/0!</v>
      </c>
      <c r="AG1506" s="41"/>
      <c r="AH1506" s="41" t="b">
        <f t="shared" si="80"/>
        <v>1</v>
      </c>
    </row>
    <row r="1507" spans="1:34" ht="44.25" hidden="1" customHeight="1" thickBot="1" x14ac:dyDescent="0.3">
      <c r="A1507" s="17"/>
      <c r="B1507" s="17"/>
      <c r="C1507" s="3"/>
      <c r="D1507" s="17"/>
      <c r="E1507" s="3" t="str">
        <f>IF(D1507=1,'Tipo '!$B$2,IF(D1507=2,'Tipo '!$B$3,IF(D1507=3,'Tipo '!$B$4,IF(D1507=4,'Tipo '!$B$5,IF(D1507=5,'Tipo '!$B$6,IF(D1507=6,'Tipo '!$B$7,IF(D1507=7,'Tipo '!$B$8,IF(D1507=8,'Tipo '!$B$9,IF(D1507=9,'Tipo '!$B$10,IF(D1507=10,'Tipo '!$B$11,IF(D1507=11,'Tipo '!$B$12,IF(D1507=12,'Tipo '!$B$13,IF(D1507=13,'Tipo '!$B$14,IF(D1507=14,'Tipo '!$B$15,IF(D1507=15,'Tipo '!$B$16,IF(D1507=16,'Tipo '!$B$17,IF(D1507=17,'Tipo '!$B$18,IF(D1507=18,'Tipo '!$B$19,IF(D1507=19,'Tipo '!$B$20,IF(D1507=20,'Tipo '!$B$21,"No ha seleccionado un tipo de contrato válido"))))))))))))))))))))</f>
        <v>No ha seleccionado un tipo de contrato válido</v>
      </c>
      <c r="F1507" s="3"/>
      <c r="G1507" s="3"/>
      <c r="H1507" s="19"/>
      <c r="I1507" s="19"/>
      <c r="J1507" s="8"/>
      <c r="K1507" s="38" t="str">
        <f>IF(J1507=1,'Equivalencia BH-BMPT'!$D$2,IF(J1507=2,'Equivalencia BH-BMPT'!$D$3,IF(J1507=3,'Equivalencia BH-BMPT'!$D$4,IF(J1507=4,'Equivalencia BH-BMPT'!$D$5,IF(J1507=5,'Equivalencia BH-BMPT'!$D$6,IF(J1507=6,'Equivalencia BH-BMPT'!$D$7,IF(J1507=7,'Equivalencia BH-BMPT'!$D$8,IF(J1507=8,'Equivalencia BH-BMPT'!$D$9,IF(J1507=9,'Equivalencia BH-BMPT'!$D$10,IF(J1507=10,'Equivalencia BH-BMPT'!$D$11,IF(J1507=11,'Equivalencia BH-BMPT'!$D$12,IF(J1507=12,'Equivalencia BH-BMPT'!$D$13,IF(J1507=13,'Equivalencia BH-BMPT'!$D$14,IF(J1507=14,'Equivalencia BH-BMPT'!$D$15,IF(J1507=15,'Equivalencia BH-BMPT'!$D$16,IF(J1507=16,'Equivalencia BH-BMPT'!$D$17,IF(J1507=17,'Equivalencia BH-BMPT'!$D$18,IF(J1507=18,'Equivalencia BH-BMPT'!$D$19,IF(J1507=19,'Equivalencia BH-BMPT'!$D$20,IF(J1507=20,'Equivalencia BH-BMPT'!$D$21,IF(J1507=21,'Equivalencia BH-BMPT'!$D$22,IF(J1507=22,'Equivalencia BH-BMPT'!$D$23,IF(J1507=23,'Equivalencia BH-BMPT'!#REF!,IF(J1507=24,'Equivalencia BH-BMPT'!$D$25,IF(J1507=25,'Equivalencia BH-BMPT'!$D$26,IF(J1507=26,'Equivalencia BH-BMPT'!$D$27,IF(J1507=27,'Equivalencia BH-BMPT'!$D$28,IF(J1507=28,'Equivalencia BH-BMPT'!$D$29,IF(J1507=29,'Equivalencia BH-BMPT'!$D$30,IF(J1507=30,'Equivalencia BH-BMPT'!$D$31,IF(J1507=31,'Equivalencia BH-BMPT'!$D$32,IF(J1507=32,'Equivalencia BH-BMPT'!$D$33,IF(J1507=33,'Equivalencia BH-BMPT'!$D$34,IF(J1507=34,'Equivalencia BH-BMPT'!$D$35,IF(J1507=35,'Equivalencia BH-BMPT'!$D$36,IF(J1507=36,'Equivalencia BH-BMPT'!$D$37,IF(J1507=37,'Equivalencia BH-BMPT'!$D$38,IF(J1507=38,'Equivalencia BH-BMPT'!#REF!,IF(J1507=39,'Equivalencia BH-BMPT'!$D$40,IF(J1507=40,'Equivalencia BH-BMPT'!$D$41,IF(J1507=41,'Equivalencia BH-BMPT'!$D$42,IF(J1507=42,'Equivalencia BH-BMPT'!$D$43,IF(J1507=43,'Equivalencia BH-BMPT'!$D$44,IF(J1507=44,'Equivalencia BH-BMPT'!$D$45,IF(J1507=45,'Equivalencia BH-BMPT'!$D$46,"No ha seleccionado un número de programa")))))))))))))))))))))))))))))))))))))))))))))</f>
        <v>No ha seleccionado un número de programa</v>
      </c>
      <c r="L1507" s="20"/>
      <c r="M1507" s="17"/>
      <c r="N1507" s="24"/>
      <c r="O1507" s="21"/>
      <c r="P1507" s="85"/>
      <c r="Q1507" s="22"/>
      <c r="R1507" s="22"/>
      <c r="S1507" s="22"/>
      <c r="T1507" s="22">
        <f t="shared" si="78"/>
        <v>0</v>
      </c>
      <c r="U1507" s="22"/>
      <c r="V1507" s="23"/>
      <c r="W1507" s="23"/>
      <c r="X1507" s="23"/>
      <c r="Y1507" s="17"/>
      <c r="Z1507" s="17"/>
      <c r="AA1507" s="39"/>
      <c r="AB1507" s="17"/>
      <c r="AC1507" s="17"/>
      <c r="AD1507" s="17"/>
      <c r="AE1507" s="17"/>
      <c r="AF1507" s="40" t="e">
        <f t="shared" si="79"/>
        <v>#DIV/0!</v>
      </c>
      <c r="AG1507" s="41"/>
      <c r="AH1507" s="41" t="b">
        <f t="shared" si="80"/>
        <v>1</v>
      </c>
    </row>
    <row r="1508" spans="1:34" ht="44.25" hidden="1" customHeight="1" thickBot="1" x14ac:dyDescent="0.3">
      <c r="A1508" s="17"/>
      <c r="B1508" s="17"/>
      <c r="C1508" s="3"/>
      <c r="D1508" s="17"/>
      <c r="E1508" s="3" t="str">
        <f>IF(D1508=1,'Tipo '!$B$2,IF(D1508=2,'Tipo '!$B$3,IF(D1508=3,'Tipo '!$B$4,IF(D1508=4,'Tipo '!$B$5,IF(D1508=5,'Tipo '!$B$6,IF(D1508=6,'Tipo '!$B$7,IF(D1508=7,'Tipo '!$B$8,IF(D1508=8,'Tipo '!$B$9,IF(D1508=9,'Tipo '!$B$10,IF(D1508=10,'Tipo '!$B$11,IF(D1508=11,'Tipo '!$B$12,IF(D1508=12,'Tipo '!$B$13,IF(D1508=13,'Tipo '!$B$14,IF(D1508=14,'Tipo '!$B$15,IF(D1508=15,'Tipo '!$B$16,IF(D1508=16,'Tipo '!$B$17,IF(D1508=17,'Tipo '!$B$18,IF(D1508=18,'Tipo '!$B$19,IF(D1508=19,'Tipo '!$B$20,IF(D1508=20,'Tipo '!$B$21,"No ha seleccionado un tipo de contrato válido"))))))))))))))))))))</f>
        <v>No ha seleccionado un tipo de contrato válido</v>
      </c>
      <c r="F1508" s="3"/>
      <c r="G1508" s="3"/>
      <c r="H1508" s="19"/>
      <c r="I1508" s="19"/>
      <c r="J1508" s="8"/>
      <c r="K1508" s="38" t="str">
        <f>IF(J1508=1,'Equivalencia BH-BMPT'!$D$2,IF(J1508=2,'Equivalencia BH-BMPT'!$D$3,IF(J1508=3,'Equivalencia BH-BMPT'!$D$4,IF(J1508=4,'Equivalencia BH-BMPT'!$D$5,IF(J1508=5,'Equivalencia BH-BMPT'!$D$6,IF(J1508=6,'Equivalencia BH-BMPT'!$D$7,IF(J1508=7,'Equivalencia BH-BMPT'!$D$8,IF(J1508=8,'Equivalencia BH-BMPT'!$D$9,IF(J1508=9,'Equivalencia BH-BMPT'!$D$10,IF(J1508=10,'Equivalencia BH-BMPT'!$D$11,IF(J1508=11,'Equivalencia BH-BMPT'!$D$12,IF(J1508=12,'Equivalencia BH-BMPT'!$D$13,IF(J1508=13,'Equivalencia BH-BMPT'!$D$14,IF(J1508=14,'Equivalencia BH-BMPT'!$D$15,IF(J1508=15,'Equivalencia BH-BMPT'!$D$16,IF(J1508=16,'Equivalencia BH-BMPT'!$D$17,IF(J1508=17,'Equivalencia BH-BMPT'!$D$18,IF(J1508=18,'Equivalencia BH-BMPT'!$D$19,IF(J1508=19,'Equivalencia BH-BMPT'!$D$20,IF(J1508=20,'Equivalencia BH-BMPT'!$D$21,IF(J1508=21,'Equivalencia BH-BMPT'!$D$22,IF(J1508=22,'Equivalencia BH-BMPT'!$D$23,IF(J1508=23,'Equivalencia BH-BMPT'!#REF!,IF(J1508=24,'Equivalencia BH-BMPT'!$D$25,IF(J1508=25,'Equivalencia BH-BMPT'!$D$26,IF(J1508=26,'Equivalencia BH-BMPT'!$D$27,IF(J1508=27,'Equivalencia BH-BMPT'!$D$28,IF(J1508=28,'Equivalencia BH-BMPT'!$D$29,IF(J1508=29,'Equivalencia BH-BMPT'!$D$30,IF(J1508=30,'Equivalencia BH-BMPT'!$D$31,IF(J1508=31,'Equivalencia BH-BMPT'!$D$32,IF(J1508=32,'Equivalencia BH-BMPT'!$D$33,IF(J1508=33,'Equivalencia BH-BMPT'!$D$34,IF(J1508=34,'Equivalencia BH-BMPT'!$D$35,IF(J1508=35,'Equivalencia BH-BMPT'!$D$36,IF(J1508=36,'Equivalencia BH-BMPT'!$D$37,IF(J1508=37,'Equivalencia BH-BMPT'!$D$38,IF(J1508=38,'Equivalencia BH-BMPT'!#REF!,IF(J1508=39,'Equivalencia BH-BMPT'!$D$40,IF(J1508=40,'Equivalencia BH-BMPT'!$D$41,IF(J1508=41,'Equivalencia BH-BMPT'!$D$42,IF(J1508=42,'Equivalencia BH-BMPT'!$D$43,IF(J1508=43,'Equivalencia BH-BMPT'!$D$44,IF(J1508=44,'Equivalencia BH-BMPT'!$D$45,IF(J1508=45,'Equivalencia BH-BMPT'!$D$46,"No ha seleccionado un número de programa")))))))))))))))))))))))))))))))))))))))))))))</f>
        <v>No ha seleccionado un número de programa</v>
      </c>
      <c r="L1508" s="20"/>
      <c r="M1508" s="17"/>
      <c r="N1508" s="24"/>
      <c r="O1508" s="21"/>
      <c r="P1508" s="85"/>
      <c r="Q1508" s="22"/>
      <c r="R1508" s="22"/>
      <c r="S1508" s="22"/>
      <c r="T1508" s="22">
        <f t="shared" si="78"/>
        <v>0</v>
      </c>
      <c r="U1508" s="22"/>
      <c r="V1508" s="23"/>
      <c r="W1508" s="23"/>
      <c r="X1508" s="23"/>
      <c r="Y1508" s="17"/>
      <c r="Z1508" s="17"/>
      <c r="AA1508" s="39"/>
      <c r="AB1508" s="17"/>
      <c r="AC1508" s="17"/>
      <c r="AD1508" s="17"/>
      <c r="AE1508" s="17"/>
      <c r="AF1508" s="40" t="e">
        <f t="shared" si="79"/>
        <v>#DIV/0!</v>
      </c>
      <c r="AG1508" s="41"/>
      <c r="AH1508" s="41" t="b">
        <f t="shared" si="80"/>
        <v>1</v>
      </c>
    </row>
    <row r="1509" spans="1:34" ht="44.25" hidden="1" customHeight="1" thickBot="1" x14ac:dyDescent="0.3">
      <c r="A1509" s="17"/>
      <c r="B1509" s="17"/>
      <c r="C1509" s="3"/>
      <c r="D1509" s="17"/>
      <c r="E1509" s="3" t="str">
        <f>IF(D1509=1,'Tipo '!$B$2,IF(D1509=2,'Tipo '!$B$3,IF(D1509=3,'Tipo '!$B$4,IF(D1509=4,'Tipo '!$B$5,IF(D1509=5,'Tipo '!$B$6,IF(D1509=6,'Tipo '!$B$7,IF(D1509=7,'Tipo '!$B$8,IF(D1509=8,'Tipo '!$B$9,IF(D1509=9,'Tipo '!$B$10,IF(D1509=10,'Tipo '!$B$11,IF(D1509=11,'Tipo '!$B$12,IF(D1509=12,'Tipo '!$B$13,IF(D1509=13,'Tipo '!$B$14,IF(D1509=14,'Tipo '!$B$15,IF(D1509=15,'Tipo '!$B$16,IF(D1509=16,'Tipo '!$B$17,IF(D1509=17,'Tipo '!$B$18,IF(D1509=18,'Tipo '!$B$19,IF(D1509=19,'Tipo '!$B$20,IF(D1509=20,'Tipo '!$B$21,"No ha seleccionado un tipo de contrato válido"))))))))))))))))))))</f>
        <v>No ha seleccionado un tipo de contrato válido</v>
      </c>
      <c r="F1509" s="3"/>
      <c r="G1509" s="3"/>
      <c r="H1509" s="19"/>
      <c r="I1509" s="19"/>
      <c r="J1509" s="8"/>
      <c r="K1509" s="38" t="str">
        <f>IF(J1509=1,'Equivalencia BH-BMPT'!$D$2,IF(J1509=2,'Equivalencia BH-BMPT'!$D$3,IF(J1509=3,'Equivalencia BH-BMPT'!$D$4,IF(J1509=4,'Equivalencia BH-BMPT'!$D$5,IF(J1509=5,'Equivalencia BH-BMPT'!$D$6,IF(J1509=6,'Equivalencia BH-BMPT'!$D$7,IF(J1509=7,'Equivalencia BH-BMPT'!$D$8,IF(J1509=8,'Equivalencia BH-BMPT'!$D$9,IF(J1509=9,'Equivalencia BH-BMPT'!$D$10,IF(J1509=10,'Equivalencia BH-BMPT'!$D$11,IF(J1509=11,'Equivalencia BH-BMPT'!$D$12,IF(J1509=12,'Equivalencia BH-BMPT'!$D$13,IF(J1509=13,'Equivalencia BH-BMPT'!$D$14,IF(J1509=14,'Equivalencia BH-BMPT'!$D$15,IF(J1509=15,'Equivalencia BH-BMPT'!$D$16,IF(J1509=16,'Equivalencia BH-BMPT'!$D$17,IF(J1509=17,'Equivalencia BH-BMPT'!$D$18,IF(J1509=18,'Equivalencia BH-BMPT'!$D$19,IF(J1509=19,'Equivalencia BH-BMPT'!$D$20,IF(J1509=20,'Equivalencia BH-BMPT'!$D$21,IF(J1509=21,'Equivalencia BH-BMPT'!$D$22,IF(J1509=22,'Equivalencia BH-BMPT'!$D$23,IF(J1509=23,'Equivalencia BH-BMPT'!#REF!,IF(J1509=24,'Equivalencia BH-BMPT'!$D$25,IF(J1509=25,'Equivalencia BH-BMPT'!$D$26,IF(J1509=26,'Equivalencia BH-BMPT'!$D$27,IF(J1509=27,'Equivalencia BH-BMPT'!$D$28,IF(J1509=28,'Equivalencia BH-BMPT'!$D$29,IF(J1509=29,'Equivalencia BH-BMPT'!$D$30,IF(J1509=30,'Equivalencia BH-BMPT'!$D$31,IF(J1509=31,'Equivalencia BH-BMPT'!$D$32,IF(J1509=32,'Equivalencia BH-BMPT'!$D$33,IF(J1509=33,'Equivalencia BH-BMPT'!$D$34,IF(J1509=34,'Equivalencia BH-BMPT'!$D$35,IF(J1509=35,'Equivalencia BH-BMPT'!$D$36,IF(J1509=36,'Equivalencia BH-BMPT'!$D$37,IF(J1509=37,'Equivalencia BH-BMPT'!$D$38,IF(J1509=38,'Equivalencia BH-BMPT'!#REF!,IF(J1509=39,'Equivalencia BH-BMPT'!$D$40,IF(J1509=40,'Equivalencia BH-BMPT'!$D$41,IF(J1509=41,'Equivalencia BH-BMPT'!$D$42,IF(J1509=42,'Equivalencia BH-BMPT'!$D$43,IF(J1509=43,'Equivalencia BH-BMPT'!$D$44,IF(J1509=44,'Equivalencia BH-BMPT'!$D$45,IF(J1509=45,'Equivalencia BH-BMPT'!$D$46,"No ha seleccionado un número de programa")))))))))))))))))))))))))))))))))))))))))))))</f>
        <v>No ha seleccionado un número de programa</v>
      </c>
      <c r="L1509" s="20"/>
      <c r="M1509" s="17"/>
      <c r="N1509" s="24"/>
      <c r="O1509" s="21"/>
      <c r="P1509" s="85"/>
      <c r="Q1509" s="22"/>
      <c r="R1509" s="22"/>
      <c r="S1509" s="22"/>
      <c r="T1509" s="22">
        <f t="shared" si="78"/>
        <v>0</v>
      </c>
      <c r="U1509" s="22"/>
      <c r="V1509" s="23"/>
      <c r="W1509" s="23"/>
      <c r="X1509" s="23"/>
      <c r="Y1509" s="17"/>
      <c r="Z1509" s="17"/>
      <c r="AA1509" s="39"/>
      <c r="AB1509" s="17"/>
      <c r="AC1509" s="17"/>
      <c r="AD1509" s="17"/>
      <c r="AE1509" s="17"/>
      <c r="AF1509" s="40" t="e">
        <f t="shared" si="79"/>
        <v>#DIV/0!</v>
      </c>
      <c r="AG1509" s="41"/>
      <c r="AH1509" s="41" t="b">
        <f t="shared" si="80"/>
        <v>1</v>
      </c>
    </row>
    <row r="1510" spans="1:34" ht="44.25" hidden="1" customHeight="1" thickBot="1" x14ac:dyDescent="0.3">
      <c r="A1510" s="17"/>
      <c r="B1510" s="17"/>
      <c r="C1510" s="3"/>
      <c r="D1510" s="17"/>
      <c r="E1510" s="3" t="str">
        <f>IF(D1510=1,'Tipo '!$B$2,IF(D1510=2,'Tipo '!$B$3,IF(D1510=3,'Tipo '!$B$4,IF(D1510=4,'Tipo '!$B$5,IF(D1510=5,'Tipo '!$B$6,IF(D1510=6,'Tipo '!$B$7,IF(D1510=7,'Tipo '!$B$8,IF(D1510=8,'Tipo '!$B$9,IF(D1510=9,'Tipo '!$B$10,IF(D1510=10,'Tipo '!$B$11,IF(D1510=11,'Tipo '!$B$12,IF(D1510=12,'Tipo '!$B$13,IF(D1510=13,'Tipo '!$B$14,IF(D1510=14,'Tipo '!$B$15,IF(D1510=15,'Tipo '!$B$16,IF(D1510=16,'Tipo '!$B$17,IF(D1510=17,'Tipo '!$B$18,IF(D1510=18,'Tipo '!$B$19,IF(D1510=19,'Tipo '!$B$20,IF(D1510=20,'Tipo '!$B$21,"No ha seleccionado un tipo de contrato válido"))))))))))))))))))))</f>
        <v>No ha seleccionado un tipo de contrato válido</v>
      </c>
      <c r="F1510" s="3"/>
      <c r="G1510" s="3"/>
      <c r="H1510" s="19"/>
      <c r="I1510" s="19"/>
      <c r="J1510" s="8"/>
      <c r="K1510" s="38" t="str">
        <f>IF(J1510=1,'Equivalencia BH-BMPT'!$D$2,IF(J1510=2,'Equivalencia BH-BMPT'!$D$3,IF(J1510=3,'Equivalencia BH-BMPT'!$D$4,IF(J1510=4,'Equivalencia BH-BMPT'!$D$5,IF(J1510=5,'Equivalencia BH-BMPT'!$D$6,IF(J1510=6,'Equivalencia BH-BMPT'!$D$7,IF(J1510=7,'Equivalencia BH-BMPT'!$D$8,IF(J1510=8,'Equivalencia BH-BMPT'!$D$9,IF(J1510=9,'Equivalencia BH-BMPT'!$D$10,IF(J1510=10,'Equivalencia BH-BMPT'!$D$11,IF(J1510=11,'Equivalencia BH-BMPT'!$D$12,IF(J1510=12,'Equivalencia BH-BMPT'!$D$13,IF(J1510=13,'Equivalencia BH-BMPT'!$D$14,IF(J1510=14,'Equivalencia BH-BMPT'!$D$15,IF(J1510=15,'Equivalencia BH-BMPT'!$D$16,IF(J1510=16,'Equivalencia BH-BMPT'!$D$17,IF(J1510=17,'Equivalencia BH-BMPT'!$D$18,IF(J1510=18,'Equivalencia BH-BMPT'!$D$19,IF(J1510=19,'Equivalencia BH-BMPT'!$D$20,IF(J1510=20,'Equivalencia BH-BMPT'!$D$21,IF(J1510=21,'Equivalencia BH-BMPT'!$D$22,IF(J1510=22,'Equivalencia BH-BMPT'!$D$23,IF(J1510=23,'Equivalencia BH-BMPT'!#REF!,IF(J1510=24,'Equivalencia BH-BMPT'!$D$25,IF(J1510=25,'Equivalencia BH-BMPT'!$D$26,IF(J1510=26,'Equivalencia BH-BMPT'!$D$27,IF(J1510=27,'Equivalencia BH-BMPT'!$D$28,IF(J1510=28,'Equivalencia BH-BMPT'!$D$29,IF(J1510=29,'Equivalencia BH-BMPT'!$D$30,IF(J1510=30,'Equivalencia BH-BMPT'!$D$31,IF(J1510=31,'Equivalencia BH-BMPT'!$D$32,IF(J1510=32,'Equivalencia BH-BMPT'!$D$33,IF(J1510=33,'Equivalencia BH-BMPT'!$D$34,IF(J1510=34,'Equivalencia BH-BMPT'!$D$35,IF(J1510=35,'Equivalencia BH-BMPT'!$D$36,IF(J1510=36,'Equivalencia BH-BMPT'!$D$37,IF(J1510=37,'Equivalencia BH-BMPT'!$D$38,IF(J1510=38,'Equivalencia BH-BMPT'!#REF!,IF(J1510=39,'Equivalencia BH-BMPT'!$D$40,IF(J1510=40,'Equivalencia BH-BMPT'!$D$41,IF(J1510=41,'Equivalencia BH-BMPT'!$D$42,IF(J1510=42,'Equivalencia BH-BMPT'!$D$43,IF(J1510=43,'Equivalencia BH-BMPT'!$D$44,IF(J1510=44,'Equivalencia BH-BMPT'!$D$45,IF(J1510=45,'Equivalencia BH-BMPT'!$D$46,"No ha seleccionado un número de programa")))))))))))))))))))))))))))))))))))))))))))))</f>
        <v>No ha seleccionado un número de programa</v>
      </c>
      <c r="L1510" s="20"/>
      <c r="M1510" s="17"/>
      <c r="N1510" s="24"/>
      <c r="O1510" s="21"/>
      <c r="P1510" s="85"/>
      <c r="Q1510" s="22"/>
      <c r="R1510" s="22"/>
      <c r="S1510" s="22"/>
      <c r="T1510" s="22">
        <f t="shared" si="78"/>
        <v>0</v>
      </c>
      <c r="U1510" s="22"/>
      <c r="V1510" s="23"/>
      <c r="W1510" s="23"/>
      <c r="X1510" s="23"/>
      <c r="Y1510" s="17"/>
      <c r="Z1510" s="17"/>
      <c r="AA1510" s="39"/>
      <c r="AB1510" s="17"/>
      <c r="AC1510" s="17"/>
      <c r="AD1510" s="17"/>
      <c r="AE1510" s="17"/>
      <c r="AF1510" s="40" t="e">
        <f t="shared" si="79"/>
        <v>#DIV/0!</v>
      </c>
      <c r="AG1510" s="41"/>
      <c r="AH1510" s="41" t="b">
        <f t="shared" si="80"/>
        <v>1</v>
      </c>
    </row>
    <row r="1511" spans="1:34" ht="44.25" hidden="1" customHeight="1" thickBot="1" x14ac:dyDescent="0.3">
      <c r="A1511" s="17"/>
      <c r="B1511" s="17"/>
      <c r="C1511" s="3"/>
      <c r="D1511" s="17"/>
      <c r="E1511" s="3" t="str">
        <f>IF(D1511=1,'Tipo '!$B$2,IF(D1511=2,'Tipo '!$B$3,IF(D1511=3,'Tipo '!$B$4,IF(D1511=4,'Tipo '!$B$5,IF(D1511=5,'Tipo '!$B$6,IF(D1511=6,'Tipo '!$B$7,IF(D1511=7,'Tipo '!$B$8,IF(D1511=8,'Tipo '!$B$9,IF(D1511=9,'Tipo '!$B$10,IF(D1511=10,'Tipo '!$B$11,IF(D1511=11,'Tipo '!$B$12,IF(D1511=12,'Tipo '!$B$13,IF(D1511=13,'Tipo '!$B$14,IF(D1511=14,'Tipo '!$B$15,IF(D1511=15,'Tipo '!$B$16,IF(D1511=16,'Tipo '!$B$17,IF(D1511=17,'Tipo '!$B$18,IF(D1511=18,'Tipo '!$B$19,IF(D1511=19,'Tipo '!$B$20,IF(D1511=20,'Tipo '!$B$21,"No ha seleccionado un tipo de contrato válido"))))))))))))))))))))</f>
        <v>No ha seleccionado un tipo de contrato válido</v>
      </c>
      <c r="F1511" s="3"/>
      <c r="G1511" s="3"/>
      <c r="H1511" s="19"/>
      <c r="I1511" s="19"/>
      <c r="J1511" s="8"/>
      <c r="K1511" s="38" t="str">
        <f>IF(J1511=1,'Equivalencia BH-BMPT'!$D$2,IF(J1511=2,'Equivalencia BH-BMPT'!$D$3,IF(J1511=3,'Equivalencia BH-BMPT'!$D$4,IF(J1511=4,'Equivalencia BH-BMPT'!$D$5,IF(J1511=5,'Equivalencia BH-BMPT'!$D$6,IF(J1511=6,'Equivalencia BH-BMPT'!$D$7,IF(J1511=7,'Equivalencia BH-BMPT'!$D$8,IF(J1511=8,'Equivalencia BH-BMPT'!$D$9,IF(J1511=9,'Equivalencia BH-BMPT'!$D$10,IF(J1511=10,'Equivalencia BH-BMPT'!$D$11,IF(J1511=11,'Equivalencia BH-BMPT'!$D$12,IF(J1511=12,'Equivalencia BH-BMPT'!$D$13,IF(J1511=13,'Equivalencia BH-BMPT'!$D$14,IF(J1511=14,'Equivalencia BH-BMPT'!$D$15,IF(J1511=15,'Equivalencia BH-BMPT'!$D$16,IF(J1511=16,'Equivalencia BH-BMPT'!$D$17,IF(J1511=17,'Equivalencia BH-BMPT'!$D$18,IF(J1511=18,'Equivalencia BH-BMPT'!$D$19,IF(J1511=19,'Equivalencia BH-BMPT'!$D$20,IF(J1511=20,'Equivalencia BH-BMPT'!$D$21,IF(J1511=21,'Equivalencia BH-BMPT'!$D$22,IF(J1511=22,'Equivalencia BH-BMPT'!$D$23,IF(J1511=23,'Equivalencia BH-BMPT'!#REF!,IF(J1511=24,'Equivalencia BH-BMPT'!$D$25,IF(J1511=25,'Equivalencia BH-BMPT'!$D$26,IF(J1511=26,'Equivalencia BH-BMPT'!$D$27,IF(J1511=27,'Equivalencia BH-BMPT'!$D$28,IF(J1511=28,'Equivalencia BH-BMPT'!$D$29,IF(J1511=29,'Equivalencia BH-BMPT'!$D$30,IF(J1511=30,'Equivalencia BH-BMPT'!$D$31,IF(J1511=31,'Equivalencia BH-BMPT'!$D$32,IF(J1511=32,'Equivalencia BH-BMPT'!$D$33,IF(J1511=33,'Equivalencia BH-BMPT'!$D$34,IF(J1511=34,'Equivalencia BH-BMPT'!$D$35,IF(J1511=35,'Equivalencia BH-BMPT'!$D$36,IF(J1511=36,'Equivalencia BH-BMPT'!$D$37,IF(J1511=37,'Equivalencia BH-BMPT'!$D$38,IF(J1511=38,'Equivalencia BH-BMPT'!#REF!,IF(J1511=39,'Equivalencia BH-BMPT'!$D$40,IF(J1511=40,'Equivalencia BH-BMPT'!$D$41,IF(J1511=41,'Equivalencia BH-BMPT'!$D$42,IF(J1511=42,'Equivalencia BH-BMPT'!$D$43,IF(J1511=43,'Equivalencia BH-BMPT'!$D$44,IF(J1511=44,'Equivalencia BH-BMPT'!$D$45,IF(J1511=45,'Equivalencia BH-BMPT'!$D$46,"No ha seleccionado un número de programa")))))))))))))))))))))))))))))))))))))))))))))</f>
        <v>No ha seleccionado un número de programa</v>
      </c>
      <c r="L1511" s="20"/>
      <c r="M1511" s="17"/>
      <c r="N1511" s="24"/>
      <c r="O1511" s="21"/>
      <c r="P1511" s="85"/>
      <c r="Q1511" s="22"/>
      <c r="R1511" s="22"/>
      <c r="S1511" s="22"/>
      <c r="T1511" s="22">
        <f t="shared" si="78"/>
        <v>0</v>
      </c>
      <c r="U1511" s="22"/>
      <c r="V1511" s="23"/>
      <c r="W1511" s="23"/>
      <c r="X1511" s="23"/>
      <c r="Y1511" s="17"/>
      <c r="Z1511" s="17"/>
      <c r="AA1511" s="39"/>
      <c r="AB1511" s="17"/>
      <c r="AC1511" s="17"/>
      <c r="AD1511" s="17"/>
      <c r="AE1511" s="17"/>
      <c r="AF1511" s="40" t="e">
        <f t="shared" si="79"/>
        <v>#DIV/0!</v>
      </c>
      <c r="AG1511" s="41"/>
      <c r="AH1511" s="41" t="b">
        <f t="shared" si="80"/>
        <v>1</v>
      </c>
    </row>
    <row r="1512" spans="1:34" ht="44.25" hidden="1" customHeight="1" thickBot="1" x14ac:dyDescent="0.3">
      <c r="A1512" s="17"/>
      <c r="B1512" s="17"/>
      <c r="C1512" s="3"/>
      <c r="D1512" s="17"/>
      <c r="E1512" s="3" t="str">
        <f>IF(D1512=1,'Tipo '!$B$2,IF(D1512=2,'Tipo '!$B$3,IF(D1512=3,'Tipo '!$B$4,IF(D1512=4,'Tipo '!$B$5,IF(D1512=5,'Tipo '!$B$6,IF(D1512=6,'Tipo '!$B$7,IF(D1512=7,'Tipo '!$B$8,IF(D1512=8,'Tipo '!$B$9,IF(D1512=9,'Tipo '!$B$10,IF(D1512=10,'Tipo '!$B$11,IF(D1512=11,'Tipo '!$B$12,IF(D1512=12,'Tipo '!$B$13,IF(D1512=13,'Tipo '!$B$14,IF(D1512=14,'Tipo '!$B$15,IF(D1512=15,'Tipo '!$B$16,IF(D1512=16,'Tipo '!$B$17,IF(D1512=17,'Tipo '!$B$18,IF(D1512=18,'Tipo '!$B$19,IF(D1512=19,'Tipo '!$B$20,IF(D1512=20,'Tipo '!$B$21,"No ha seleccionado un tipo de contrato válido"))))))))))))))))))))</f>
        <v>No ha seleccionado un tipo de contrato válido</v>
      </c>
      <c r="F1512" s="3"/>
      <c r="G1512" s="3"/>
      <c r="H1512" s="19"/>
      <c r="I1512" s="19"/>
      <c r="J1512" s="8"/>
      <c r="K1512" s="38" t="str">
        <f>IF(J1512=1,'Equivalencia BH-BMPT'!$D$2,IF(J1512=2,'Equivalencia BH-BMPT'!$D$3,IF(J1512=3,'Equivalencia BH-BMPT'!$D$4,IF(J1512=4,'Equivalencia BH-BMPT'!$D$5,IF(J1512=5,'Equivalencia BH-BMPT'!$D$6,IF(J1512=6,'Equivalencia BH-BMPT'!$D$7,IF(J1512=7,'Equivalencia BH-BMPT'!$D$8,IF(J1512=8,'Equivalencia BH-BMPT'!$D$9,IF(J1512=9,'Equivalencia BH-BMPT'!$D$10,IF(J1512=10,'Equivalencia BH-BMPT'!$D$11,IF(J1512=11,'Equivalencia BH-BMPT'!$D$12,IF(J1512=12,'Equivalencia BH-BMPT'!$D$13,IF(J1512=13,'Equivalencia BH-BMPT'!$D$14,IF(J1512=14,'Equivalencia BH-BMPT'!$D$15,IF(J1512=15,'Equivalencia BH-BMPT'!$D$16,IF(J1512=16,'Equivalencia BH-BMPT'!$D$17,IF(J1512=17,'Equivalencia BH-BMPT'!$D$18,IF(J1512=18,'Equivalencia BH-BMPT'!$D$19,IF(J1512=19,'Equivalencia BH-BMPT'!$D$20,IF(J1512=20,'Equivalencia BH-BMPT'!$D$21,IF(J1512=21,'Equivalencia BH-BMPT'!$D$22,IF(J1512=22,'Equivalencia BH-BMPT'!$D$23,IF(J1512=23,'Equivalencia BH-BMPT'!#REF!,IF(J1512=24,'Equivalencia BH-BMPT'!$D$25,IF(J1512=25,'Equivalencia BH-BMPT'!$D$26,IF(J1512=26,'Equivalencia BH-BMPT'!$D$27,IF(J1512=27,'Equivalencia BH-BMPT'!$D$28,IF(J1512=28,'Equivalencia BH-BMPT'!$D$29,IF(J1512=29,'Equivalencia BH-BMPT'!$D$30,IF(J1512=30,'Equivalencia BH-BMPT'!$D$31,IF(J1512=31,'Equivalencia BH-BMPT'!$D$32,IF(J1512=32,'Equivalencia BH-BMPT'!$D$33,IF(J1512=33,'Equivalencia BH-BMPT'!$D$34,IF(J1512=34,'Equivalencia BH-BMPT'!$D$35,IF(J1512=35,'Equivalencia BH-BMPT'!$D$36,IF(J1512=36,'Equivalencia BH-BMPT'!$D$37,IF(J1512=37,'Equivalencia BH-BMPT'!$D$38,IF(J1512=38,'Equivalencia BH-BMPT'!#REF!,IF(J1512=39,'Equivalencia BH-BMPT'!$D$40,IF(J1512=40,'Equivalencia BH-BMPT'!$D$41,IF(J1512=41,'Equivalencia BH-BMPT'!$D$42,IF(J1512=42,'Equivalencia BH-BMPT'!$D$43,IF(J1512=43,'Equivalencia BH-BMPT'!$D$44,IF(J1512=44,'Equivalencia BH-BMPT'!$D$45,IF(J1512=45,'Equivalencia BH-BMPT'!$D$46,"No ha seleccionado un número de programa")))))))))))))))))))))))))))))))))))))))))))))</f>
        <v>No ha seleccionado un número de programa</v>
      </c>
      <c r="L1512" s="20"/>
      <c r="M1512" s="17"/>
      <c r="N1512" s="24"/>
      <c r="O1512" s="21"/>
      <c r="P1512" s="85"/>
      <c r="Q1512" s="22"/>
      <c r="R1512" s="22"/>
      <c r="S1512" s="22"/>
      <c r="T1512" s="22">
        <f t="shared" si="78"/>
        <v>0</v>
      </c>
      <c r="U1512" s="22"/>
      <c r="V1512" s="23"/>
      <c r="W1512" s="23"/>
      <c r="X1512" s="23"/>
      <c r="Y1512" s="17"/>
      <c r="Z1512" s="17"/>
      <c r="AA1512" s="39"/>
      <c r="AB1512" s="17"/>
      <c r="AC1512" s="17"/>
      <c r="AD1512" s="17"/>
      <c r="AE1512" s="17"/>
      <c r="AF1512" s="40" t="e">
        <f t="shared" si="79"/>
        <v>#DIV/0!</v>
      </c>
      <c r="AG1512" s="41"/>
      <c r="AH1512" s="41" t="b">
        <f t="shared" si="80"/>
        <v>1</v>
      </c>
    </row>
    <row r="1513" spans="1:34" ht="44.25" hidden="1" customHeight="1" thickBot="1" x14ac:dyDescent="0.3">
      <c r="A1513" s="17"/>
      <c r="B1513" s="17"/>
      <c r="C1513" s="3"/>
      <c r="D1513" s="17"/>
      <c r="E1513" s="3" t="str">
        <f>IF(D1513=1,'Tipo '!$B$2,IF(D1513=2,'Tipo '!$B$3,IF(D1513=3,'Tipo '!$B$4,IF(D1513=4,'Tipo '!$B$5,IF(D1513=5,'Tipo '!$B$6,IF(D1513=6,'Tipo '!$B$7,IF(D1513=7,'Tipo '!$B$8,IF(D1513=8,'Tipo '!$B$9,IF(D1513=9,'Tipo '!$B$10,IF(D1513=10,'Tipo '!$B$11,IF(D1513=11,'Tipo '!$B$12,IF(D1513=12,'Tipo '!$B$13,IF(D1513=13,'Tipo '!$B$14,IF(D1513=14,'Tipo '!$B$15,IF(D1513=15,'Tipo '!$B$16,IF(D1513=16,'Tipo '!$B$17,IF(D1513=17,'Tipo '!$B$18,IF(D1513=18,'Tipo '!$B$19,IF(D1513=19,'Tipo '!$B$20,IF(D1513=20,'Tipo '!$B$21,"No ha seleccionado un tipo de contrato válido"))))))))))))))))))))</f>
        <v>No ha seleccionado un tipo de contrato válido</v>
      </c>
      <c r="F1513" s="3"/>
      <c r="G1513" s="3"/>
      <c r="H1513" s="19"/>
      <c r="I1513" s="19"/>
      <c r="J1513" s="8"/>
      <c r="K1513" s="38" t="str">
        <f>IF(J1513=1,'Equivalencia BH-BMPT'!$D$2,IF(J1513=2,'Equivalencia BH-BMPT'!$D$3,IF(J1513=3,'Equivalencia BH-BMPT'!$D$4,IF(J1513=4,'Equivalencia BH-BMPT'!$D$5,IF(J1513=5,'Equivalencia BH-BMPT'!$D$6,IF(J1513=6,'Equivalencia BH-BMPT'!$D$7,IF(J1513=7,'Equivalencia BH-BMPT'!$D$8,IF(J1513=8,'Equivalencia BH-BMPT'!$D$9,IF(J1513=9,'Equivalencia BH-BMPT'!$D$10,IF(J1513=10,'Equivalencia BH-BMPT'!$D$11,IF(J1513=11,'Equivalencia BH-BMPT'!$D$12,IF(J1513=12,'Equivalencia BH-BMPT'!$D$13,IF(J1513=13,'Equivalencia BH-BMPT'!$D$14,IF(J1513=14,'Equivalencia BH-BMPT'!$D$15,IF(J1513=15,'Equivalencia BH-BMPT'!$D$16,IF(J1513=16,'Equivalencia BH-BMPT'!$D$17,IF(J1513=17,'Equivalencia BH-BMPT'!$D$18,IF(J1513=18,'Equivalencia BH-BMPT'!$D$19,IF(J1513=19,'Equivalencia BH-BMPT'!$D$20,IF(J1513=20,'Equivalencia BH-BMPT'!$D$21,IF(J1513=21,'Equivalencia BH-BMPT'!$D$22,IF(J1513=22,'Equivalencia BH-BMPT'!$D$23,IF(J1513=23,'Equivalencia BH-BMPT'!#REF!,IF(J1513=24,'Equivalencia BH-BMPT'!$D$25,IF(J1513=25,'Equivalencia BH-BMPT'!$D$26,IF(J1513=26,'Equivalencia BH-BMPT'!$D$27,IF(J1513=27,'Equivalencia BH-BMPT'!$D$28,IF(J1513=28,'Equivalencia BH-BMPT'!$D$29,IF(J1513=29,'Equivalencia BH-BMPT'!$D$30,IF(J1513=30,'Equivalencia BH-BMPT'!$D$31,IF(J1513=31,'Equivalencia BH-BMPT'!$D$32,IF(J1513=32,'Equivalencia BH-BMPT'!$D$33,IF(J1513=33,'Equivalencia BH-BMPT'!$D$34,IF(J1513=34,'Equivalencia BH-BMPT'!$D$35,IF(J1513=35,'Equivalencia BH-BMPT'!$D$36,IF(J1513=36,'Equivalencia BH-BMPT'!$D$37,IF(J1513=37,'Equivalencia BH-BMPT'!$D$38,IF(J1513=38,'Equivalencia BH-BMPT'!#REF!,IF(J1513=39,'Equivalencia BH-BMPT'!$D$40,IF(J1513=40,'Equivalencia BH-BMPT'!$D$41,IF(J1513=41,'Equivalencia BH-BMPT'!$D$42,IF(J1513=42,'Equivalencia BH-BMPT'!$D$43,IF(J1513=43,'Equivalencia BH-BMPT'!$D$44,IF(J1513=44,'Equivalencia BH-BMPT'!$D$45,IF(J1513=45,'Equivalencia BH-BMPT'!$D$46,"No ha seleccionado un número de programa")))))))))))))))))))))))))))))))))))))))))))))</f>
        <v>No ha seleccionado un número de programa</v>
      </c>
      <c r="L1513" s="20"/>
      <c r="M1513" s="17"/>
      <c r="N1513" s="24"/>
      <c r="O1513" s="21"/>
      <c r="P1513" s="85"/>
      <c r="Q1513" s="22"/>
      <c r="R1513" s="22"/>
      <c r="S1513" s="22"/>
      <c r="T1513" s="22">
        <f t="shared" si="78"/>
        <v>0</v>
      </c>
      <c r="U1513" s="22"/>
      <c r="V1513" s="23"/>
      <c r="W1513" s="23"/>
      <c r="X1513" s="23"/>
      <c r="Y1513" s="17"/>
      <c r="Z1513" s="17"/>
      <c r="AA1513" s="39"/>
      <c r="AB1513" s="17"/>
      <c r="AC1513" s="17"/>
      <c r="AD1513" s="17"/>
      <c r="AE1513" s="17"/>
      <c r="AF1513" s="40" t="e">
        <f t="shared" si="79"/>
        <v>#DIV/0!</v>
      </c>
      <c r="AG1513" s="41"/>
      <c r="AH1513" s="41" t="b">
        <f t="shared" si="80"/>
        <v>1</v>
      </c>
    </row>
    <row r="1514" spans="1:34" ht="44.25" hidden="1" customHeight="1" thickBot="1" x14ac:dyDescent="0.3">
      <c r="A1514" s="17"/>
      <c r="B1514" s="17"/>
      <c r="C1514" s="3"/>
      <c r="D1514" s="17"/>
      <c r="E1514" s="3" t="str">
        <f>IF(D1514=1,'Tipo '!$B$2,IF(D1514=2,'Tipo '!$B$3,IF(D1514=3,'Tipo '!$B$4,IF(D1514=4,'Tipo '!$B$5,IF(D1514=5,'Tipo '!$B$6,IF(D1514=6,'Tipo '!$B$7,IF(D1514=7,'Tipo '!$B$8,IF(D1514=8,'Tipo '!$B$9,IF(D1514=9,'Tipo '!$B$10,IF(D1514=10,'Tipo '!$B$11,IF(D1514=11,'Tipo '!$B$12,IF(D1514=12,'Tipo '!$B$13,IF(D1514=13,'Tipo '!$B$14,IF(D1514=14,'Tipo '!$B$15,IF(D1514=15,'Tipo '!$B$16,IF(D1514=16,'Tipo '!$B$17,IF(D1514=17,'Tipo '!$B$18,IF(D1514=18,'Tipo '!$B$19,IF(D1514=19,'Tipo '!$B$20,IF(D1514=20,'Tipo '!$B$21,"No ha seleccionado un tipo de contrato válido"))))))))))))))))))))</f>
        <v>No ha seleccionado un tipo de contrato válido</v>
      </c>
      <c r="F1514" s="3"/>
      <c r="G1514" s="3"/>
      <c r="H1514" s="19"/>
      <c r="I1514" s="19"/>
      <c r="J1514" s="8"/>
      <c r="K1514" s="38" t="str">
        <f>IF(J1514=1,'Equivalencia BH-BMPT'!$D$2,IF(J1514=2,'Equivalencia BH-BMPT'!$D$3,IF(J1514=3,'Equivalencia BH-BMPT'!$D$4,IF(J1514=4,'Equivalencia BH-BMPT'!$D$5,IF(J1514=5,'Equivalencia BH-BMPT'!$D$6,IF(J1514=6,'Equivalencia BH-BMPT'!$D$7,IF(J1514=7,'Equivalencia BH-BMPT'!$D$8,IF(J1514=8,'Equivalencia BH-BMPT'!$D$9,IF(J1514=9,'Equivalencia BH-BMPT'!$D$10,IF(J1514=10,'Equivalencia BH-BMPT'!$D$11,IF(J1514=11,'Equivalencia BH-BMPT'!$D$12,IF(J1514=12,'Equivalencia BH-BMPT'!$D$13,IF(J1514=13,'Equivalencia BH-BMPT'!$D$14,IF(J1514=14,'Equivalencia BH-BMPT'!$D$15,IF(J1514=15,'Equivalencia BH-BMPT'!$D$16,IF(J1514=16,'Equivalencia BH-BMPT'!$D$17,IF(J1514=17,'Equivalencia BH-BMPT'!$D$18,IF(J1514=18,'Equivalencia BH-BMPT'!$D$19,IF(J1514=19,'Equivalencia BH-BMPT'!$D$20,IF(J1514=20,'Equivalencia BH-BMPT'!$D$21,IF(J1514=21,'Equivalencia BH-BMPT'!$D$22,IF(J1514=22,'Equivalencia BH-BMPT'!$D$23,IF(J1514=23,'Equivalencia BH-BMPT'!#REF!,IF(J1514=24,'Equivalencia BH-BMPT'!$D$25,IF(J1514=25,'Equivalencia BH-BMPT'!$D$26,IF(J1514=26,'Equivalencia BH-BMPT'!$D$27,IF(J1514=27,'Equivalencia BH-BMPT'!$D$28,IF(J1514=28,'Equivalencia BH-BMPT'!$D$29,IF(J1514=29,'Equivalencia BH-BMPT'!$D$30,IF(J1514=30,'Equivalencia BH-BMPT'!$D$31,IF(J1514=31,'Equivalencia BH-BMPT'!$D$32,IF(J1514=32,'Equivalencia BH-BMPT'!$D$33,IF(J1514=33,'Equivalencia BH-BMPT'!$D$34,IF(J1514=34,'Equivalencia BH-BMPT'!$D$35,IF(J1514=35,'Equivalencia BH-BMPT'!$D$36,IF(J1514=36,'Equivalencia BH-BMPT'!$D$37,IF(J1514=37,'Equivalencia BH-BMPT'!$D$38,IF(J1514=38,'Equivalencia BH-BMPT'!#REF!,IF(J1514=39,'Equivalencia BH-BMPT'!$D$40,IF(J1514=40,'Equivalencia BH-BMPT'!$D$41,IF(J1514=41,'Equivalencia BH-BMPT'!$D$42,IF(J1514=42,'Equivalencia BH-BMPT'!$D$43,IF(J1514=43,'Equivalencia BH-BMPT'!$D$44,IF(J1514=44,'Equivalencia BH-BMPT'!$D$45,IF(J1514=45,'Equivalencia BH-BMPT'!$D$46,"No ha seleccionado un número de programa")))))))))))))))))))))))))))))))))))))))))))))</f>
        <v>No ha seleccionado un número de programa</v>
      </c>
      <c r="L1514" s="20"/>
      <c r="M1514" s="17"/>
      <c r="N1514" s="24"/>
      <c r="O1514" s="21"/>
      <c r="P1514" s="85"/>
      <c r="Q1514" s="22"/>
      <c r="R1514" s="22"/>
      <c r="S1514" s="22"/>
      <c r="T1514" s="22">
        <f t="shared" si="78"/>
        <v>0</v>
      </c>
      <c r="U1514" s="22"/>
      <c r="V1514" s="23"/>
      <c r="W1514" s="23"/>
      <c r="X1514" s="23"/>
      <c r="Y1514" s="17"/>
      <c r="Z1514" s="17"/>
      <c r="AA1514" s="39"/>
      <c r="AB1514" s="17"/>
      <c r="AC1514" s="17"/>
      <c r="AD1514" s="17"/>
      <c r="AE1514" s="17"/>
      <c r="AF1514" s="40" t="e">
        <f t="shared" si="79"/>
        <v>#DIV/0!</v>
      </c>
      <c r="AG1514" s="41"/>
      <c r="AH1514" s="41" t="b">
        <f t="shared" si="80"/>
        <v>1</v>
      </c>
    </row>
    <row r="1515" spans="1:34" ht="44.25" hidden="1" customHeight="1" thickBot="1" x14ac:dyDescent="0.3">
      <c r="A1515" s="17"/>
      <c r="B1515" s="17"/>
      <c r="C1515" s="3"/>
      <c r="D1515" s="17"/>
      <c r="E1515" s="3" t="str">
        <f>IF(D1515=1,'Tipo '!$B$2,IF(D1515=2,'Tipo '!$B$3,IF(D1515=3,'Tipo '!$B$4,IF(D1515=4,'Tipo '!$B$5,IF(D1515=5,'Tipo '!$B$6,IF(D1515=6,'Tipo '!$B$7,IF(D1515=7,'Tipo '!$B$8,IF(D1515=8,'Tipo '!$B$9,IF(D1515=9,'Tipo '!$B$10,IF(D1515=10,'Tipo '!$B$11,IF(D1515=11,'Tipo '!$B$12,IF(D1515=12,'Tipo '!$B$13,IF(D1515=13,'Tipo '!$B$14,IF(D1515=14,'Tipo '!$B$15,IF(D1515=15,'Tipo '!$B$16,IF(D1515=16,'Tipo '!$B$17,IF(D1515=17,'Tipo '!$B$18,IF(D1515=18,'Tipo '!$B$19,IF(D1515=19,'Tipo '!$B$20,IF(D1515=20,'Tipo '!$B$21,"No ha seleccionado un tipo de contrato válido"))))))))))))))))))))</f>
        <v>No ha seleccionado un tipo de contrato válido</v>
      </c>
      <c r="F1515" s="3"/>
      <c r="G1515" s="3"/>
      <c r="H1515" s="19"/>
      <c r="I1515" s="19"/>
      <c r="J1515" s="8"/>
      <c r="K1515" s="38" t="str">
        <f>IF(J1515=1,'Equivalencia BH-BMPT'!$D$2,IF(J1515=2,'Equivalencia BH-BMPT'!$D$3,IF(J1515=3,'Equivalencia BH-BMPT'!$D$4,IF(J1515=4,'Equivalencia BH-BMPT'!$D$5,IF(J1515=5,'Equivalencia BH-BMPT'!$D$6,IF(J1515=6,'Equivalencia BH-BMPT'!$D$7,IF(J1515=7,'Equivalencia BH-BMPT'!$D$8,IF(J1515=8,'Equivalencia BH-BMPT'!$D$9,IF(J1515=9,'Equivalencia BH-BMPT'!$D$10,IF(J1515=10,'Equivalencia BH-BMPT'!$D$11,IF(J1515=11,'Equivalencia BH-BMPT'!$D$12,IF(J1515=12,'Equivalencia BH-BMPT'!$D$13,IF(J1515=13,'Equivalencia BH-BMPT'!$D$14,IF(J1515=14,'Equivalencia BH-BMPT'!$D$15,IF(J1515=15,'Equivalencia BH-BMPT'!$D$16,IF(J1515=16,'Equivalencia BH-BMPT'!$D$17,IF(J1515=17,'Equivalencia BH-BMPT'!$D$18,IF(J1515=18,'Equivalencia BH-BMPT'!$D$19,IF(J1515=19,'Equivalencia BH-BMPT'!$D$20,IF(J1515=20,'Equivalencia BH-BMPT'!$D$21,IF(J1515=21,'Equivalencia BH-BMPT'!$D$22,IF(J1515=22,'Equivalencia BH-BMPT'!$D$23,IF(J1515=23,'Equivalencia BH-BMPT'!#REF!,IF(J1515=24,'Equivalencia BH-BMPT'!$D$25,IF(J1515=25,'Equivalencia BH-BMPT'!$D$26,IF(J1515=26,'Equivalencia BH-BMPT'!$D$27,IF(J1515=27,'Equivalencia BH-BMPT'!$D$28,IF(J1515=28,'Equivalencia BH-BMPT'!$D$29,IF(J1515=29,'Equivalencia BH-BMPT'!$D$30,IF(J1515=30,'Equivalencia BH-BMPT'!$D$31,IF(J1515=31,'Equivalencia BH-BMPT'!$D$32,IF(J1515=32,'Equivalencia BH-BMPT'!$D$33,IF(J1515=33,'Equivalencia BH-BMPT'!$D$34,IF(J1515=34,'Equivalencia BH-BMPT'!$D$35,IF(J1515=35,'Equivalencia BH-BMPT'!$D$36,IF(J1515=36,'Equivalencia BH-BMPT'!$D$37,IF(J1515=37,'Equivalencia BH-BMPT'!$D$38,IF(J1515=38,'Equivalencia BH-BMPT'!#REF!,IF(J1515=39,'Equivalencia BH-BMPT'!$D$40,IF(J1515=40,'Equivalencia BH-BMPT'!$D$41,IF(J1515=41,'Equivalencia BH-BMPT'!$D$42,IF(J1515=42,'Equivalencia BH-BMPT'!$D$43,IF(J1515=43,'Equivalencia BH-BMPT'!$D$44,IF(J1515=44,'Equivalencia BH-BMPT'!$D$45,IF(J1515=45,'Equivalencia BH-BMPT'!$D$46,"No ha seleccionado un número de programa")))))))))))))))))))))))))))))))))))))))))))))</f>
        <v>No ha seleccionado un número de programa</v>
      </c>
      <c r="L1515" s="20"/>
      <c r="M1515" s="17"/>
      <c r="N1515" s="24"/>
      <c r="O1515" s="21"/>
      <c r="P1515" s="85"/>
      <c r="Q1515" s="22"/>
      <c r="R1515" s="22"/>
      <c r="S1515" s="22"/>
      <c r="T1515" s="22">
        <f t="shared" si="78"/>
        <v>0</v>
      </c>
      <c r="U1515" s="22"/>
      <c r="V1515" s="23"/>
      <c r="W1515" s="23"/>
      <c r="X1515" s="23"/>
      <c r="Y1515" s="17"/>
      <c r="Z1515" s="17"/>
      <c r="AA1515" s="39"/>
      <c r="AB1515" s="17"/>
      <c r="AC1515" s="17"/>
      <c r="AD1515" s="17"/>
      <c r="AE1515" s="17"/>
      <c r="AF1515" s="40" t="e">
        <f t="shared" si="79"/>
        <v>#DIV/0!</v>
      </c>
      <c r="AG1515" s="41"/>
      <c r="AH1515" s="41" t="b">
        <f t="shared" si="80"/>
        <v>1</v>
      </c>
    </row>
    <row r="1516" spans="1:34" ht="44.25" hidden="1" customHeight="1" thickBot="1" x14ac:dyDescent="0.3">
      <c r="A1516" s="17"/>
      <c r="B1516" s="17"/>
      <c r="C1516" s="3"/>
      <c r="D1516" s="17"/>
      <c r="E1516" s="3" t="str">
        <f>IF(D1516=1,'Tipo '!$B$2,IF(D1516=2,'Tipo '!$B$3,IF(D1516=3,'Tipo '!$B$4,IF(D1516=4,'Tipo '!$B$5,IF(D1516=5,'Tipo '!$B$6,IF(D1516=6,'Tipo '!$B$7,IF(D1516=7,'Tipo '!$B$8,IF(D1516=8,'Tipo '!$B$9,IF(D1516=9,'Tipo '!$B$10,IF(D1516=10,'Tipo '!$B$11,IF(D1516=11,'Tipo '!$B$12,IF(D1516=12,'Tipo '!$B$13,IF(D1516=13,'Tipo '!$B$14,IF(D1516=14,'Tipo '!$B$15,IF(D1516=15,'Tipo '!$B$16,IF(D1516=16,'Tipo '!$B$17,IF(D1516=17,'Tipo '!$B$18,IF(D1516=18,'Tipo '!$B$19,IF(D1516=19,'Tipo '!$B$20,IF(D1516=20,'Tipo '!$B$21,"No ha seleccionado un tipo de contrato válido"))))))))))))))))))))</f>
        <v>No ha seleccionado un tipo de contrato válido</v>
      </c>
      <c r="F1516" s="3"/>
      <c r="G1516" s="3"/>
      <c r="H1516" s="19"/>
      <c r="I1516" s="19"/>
      <c r="J1516" s="8"/>
      <c r="K1516" s="38" t="str">
        <f>IF(J1516=1,'Equivalencia BH-BMPT'!$D$2,IF(J1516=2,'Equivalencia BH-BMPT'!$D$3,IF(J1516=3,'Equivalencia BH-BMPT'!$D$4,IF(J1516=4,'Equivalencia BH-BMPT'!$D$5,IF(J1516=5,'Equivalencia BH-BMPT'!$D$6,IF(J1516=6,'Equivalencia BH-BMPT'!$D$7,IF(J1516=7,'Equivalencia BH-BMPT'!$D$8,IF(J1516=8,'Equivalencia BH-BMPT'!$D$9,IF(J1516=9,'Equivalencia BH-BMPT'!$D$10,IF(J1516=10,'Equivalencia BH-BMPT'!$D$11,IF(J1516=11,'Equivalencia BH-BMPT'!$D$12,IF(J1516=12,'Equivalencia BH-BMPT'!$D$13,IF(J1516=13,'Equivalencia BH-BMPT'!$D$14,IF(J1516=14,'Equivalencia BH-BMPT'!$D$15,IF(J1516=15,'Equivalencia BH-BMPT'!$D$16,IF(J1516=16,'Equivalencia BH-BMPT'!$D$17,IF(J1516=17,'Equivalencia BH-BMPT'!$D$18,IF(J1516=18,'Equivalencia BH-BMPT'!$D$19,IF(J1516=19,'Equivalencia BH-BMPT'!$D$20,IF(J1516=20,'Equivalencia BH-BMPT'!$D$21,IF(J1516=21,'Equivalencia BH-BMPT'!$D$22,IF(J1516=22,'Equivalencia BH-BMPT'!$D$23,IF(J1516=23,'Equivalencia BH-BMPT'!#REF!,IF(J1516=24,'Equivalencia BH-BMPT'!$D$25,IF(J1516=25,'Equivalencia BH-BMPT'!$D$26,IF(J1516=26,'Equivalencia BH-BMPT'!$D$27,IF(J1516=27,'Equivalencia BH-BMPT'!$D$28,IF(J1516=28,'Equivalencia BH-BMPT'!$D$29,IF(J1516=29,'Equivalencia BH-BMPT'!$D$30,IF(J1516=30,'Equivalencia BH-BMPT'!$D$31,IF(J1516=31,'Equivalencia BH-BMPT'!$D$32,IF(J1516=32,'Equivalencia BH-BMPT'!$D$33,IF(J1516=33,'Equivalencia BH-BMPT'!$D$34,IF(J1516=34,'Equivalencia BH-BMPT'!$D$35,IF(J1516=35,'Equivalencia BH-BMPT'!$D$36,IF(J1516=36,'Equivalencia BH-BMPT'!$D$37,IF(J1516=37,'Equivalencia BH-BMPT'!$D$38,IF(J1516=38,'Equivalencia BH-BMPT'!#REF!,IF(J1516=39,'Equivalencia BH-BMPT'!$D$40,IF(J1516=40,'Equivalencia BH-BMPT'!$D$41,IF(J1516=41,'Equivalencia BH-BMPT'!$D$42,IF(J1516=42,'Equivalencia BH-BMPT'!$D$43,IF(J1516=43,'Equivalencia BH-BMPT'!$D$44,IF(J1516=44,'Equivalencia BH-BMPT'!$D$45,IF(J1516=45,'Equivalencia BH-BMPT'!$D$46,"No ha seleccionado un número de programa")))))))))))))))))))))))))))))))))))))))))))))</f>
        <v>No ha seleccionado un número de programa</v>
      </c>
      <c r="L1516" s="20"/>
      <c r="M1516" s="17"/>
      <c r="N1516" s="24"/>
      <c r="O1516" s="21"/>
      <c r="P1516" s="85"/>
      <c r="Q1516" s="22"/>
      <c r="R1516" s="22"/>
      <c r="S1516" s="22"/>
      <c r="T1516" s="22">
        <f t="shared" si="78"/>
        <v>0</v>
      </c>
      <c r="U1516" s="22"/>
      <c r="V1516" s="23"/>
      <c r="W1516" s="23"/>
      <c r="X1516" s="23"/>
      <c r="Y1516" s="17"/>
      <c r="Z1516" s="17"/>
      <c r="AA1516" s="39"/>
      <c r="AB1516" s="17"/>
      <c r="AC1516" s="17"/>
      <c r="AD1516" s="17"/>
      <c r="AE1516" s="17"/>
      <c r="AF1516" s="40" t="e">
        <f t="shared" si="79"/>
        <v>#DIV/0!</v>
      </c>
      <c r="AG1516" s="41"/>
      <c r="AH1516" s="41" t="b">
        <f t="shared" si="80"/>
        <v>1</v>
      </c>
    </row>
    <row r="1517" spans="1:34" ht="44.25" hidden="1" customHeight="1" thickBot="1" x14ac:dyDescent="0.3">
      <c r="A1517" s="17"/>
      <c r="B1517" s="17"/>
      <c r="C1517" s="3"/>
      <c r="D1517" s="17"/>
      <c r="E1517" s="3" t="str">
        <f>IF(D1517=1,'Tipo '!$B$2,IF(D1517=2,'Tipo '!$B$3,IF(D1517=3,'Tipo '!$B$4,IF(D1517=4,'Tipo '!$B$5,IF(D1517=5,'Tipo '!$B$6,IF(D1517=6,'Tipo '!$B$7,IF(D1517=7,'Tipo '!$B$8,IF(D1517=8,'Tipo '!$B$9,IF(D1517=9,'Tipo '!$B$10,IF(D1517=10,'Tipo '!$B$11,IF(D1517=11,'Tipo '!$B$12,IF(D1517=12,'Tipo '!$B$13,IF(D1517=13,'Tipo '!$B$14,IF(D1517=14,'Tipo '!$B$15,IF(D1517=15,'Tipo '!$B$16,IF(D1517=16,'Tipo '!$B$17,IF(D1517=17,'Tipo '!$B$18,IF(D1517=18,'Tipo '!$B$19,IF(D1517=19,'Tipo '!$B$20,IF(D1517=20,'Tipo '!$B$21,"No ha seleccionado un tipo de contrato válido"))))))))))))))))))))</f>
        <v>No ha seleccionado un tipo de contrato válido</v>
      </c>
      <c r="F1517" s="3"/>
      <c r="G1517" s="3"/>
      <c r="H1517" s="19"/>
      <c r="I1517" s="19"/>
      <c r="J1517" s="8"/>
      <c r="K1517" s="38" t="str">
        <f>IF(J1517=1,'Equivalencia BH-BMPT'!$D$2,IF(J1517=2,'Equivalencia BH-BMPT'!$D$3,IF(J1517=3,'Equivalencia BH-BMPT'!$D$4,IF(J1517=4,'Equivalencia BH-BMPT'!$D$5,IF(J1517=5,'Equivalencia BH-BMPT'!$D$6,IF(J1517=6,'Equivalencia BH-BMPT'!$D$7,IF(J1517=7,'Equivalencia BH-BMPT'!$D$8,IF(J1517=8,'Equivalencia BH-BMPT'!$D$9,IF(J1517=9,'Equivalencia BH-BMPT'!$D$10,IF(J1517=10,'Equivalencia BH-BMPT'!$D$11,IF(J1517=11,'Equivalencia BH-BMPT'!$D$12,IF(J1517=12,'Equivalencia BH-BMPT'!$D$13,IF(J1517=13,'Equivalencia BH-BMPT'!$D$14,IF(J1517=14,'Equivalencia BH-BMPT'!$D$15,IF(J1517=15,'Equivalencia BH-BMPT'!$D$16,IF(J1517=16,'Equivalencia BH-BMPT'!$D$17,IF(J1517=17,'Equivalencia BH-BMPT'!$D$18,IF(J1517=18,'Equivalencia BH-BMPT'!$D$19,IF(J1517=19,'Equivalencia BH-BMPT'!$D$20,IF(J1517=20,'Equivalencia BH-BMPT'!$D$21,IF(J1517=21,'Equivalencia BH-BMPT'!$D$22,IF(J1517=22,'Equivalencia BH-BMPT'!$D$23,IF(J1517=23,'Equivalencia BH-BMPT'!#REF!,IF(J1517=24,'Equivalencia BH-BMPT'!$D$25,IF(J1517=25,'Equivalencia BH-BMPT'!$D$26,IF(J1517=26,'Equivalencia BH-BMPT'!$D$27,IF(J1517=27,'Equivalencia BH-BMPT'!$D$28,IF(J1517=28,'Equivalencia BH-BMPT'!$D$29,IF(J1517=29,'Equivalencia BH-BMPT'!$D$30,IF(J1517=30,'Equivalencia BH-BMPT'!$D$31,IF(J1517=31,'Equivalencia BH-BMPT'!$D$32,IF(J1517=32,'Equivalencia BH-BMPT'!$D$33,IF(J1517=33,'Equivalencia BH-BMPT'!$D$34,IF(J1517=34,'Equivalencia BH-BMPT'!$D$35,IF(J1517=35,'Equivalencia BH-BMPT'!$D$36,IF(J1517=36,'Equivalencia BH-BMPT'!$D$37,IF(J1517=37,'Equivalencia BH-BMPT'!$D$38,IF(J1517=38,'Equivalencia BH-BMPT'!#REF!,IF(J1517=39,'Equivalencia BH-BMPT'!$D$40,IF(J1517=40,'Equivalencia BH-BMPT'!$D$41,IF(J1517=41,'Equivalencia BH-BMPT'!$D$42,IF(J1517=42,'Equivalencia BH-BMPT'!$D$43,IF(J1517=43,'Equivalencia BH-BMPT'!$D$44,IF(J1517=44,'Equivalencia BH-BMPT'!$D$45,IF(J1517=45,'Equivalencia BH-BMPT'!$D$46,"No ha seleccionado un número de programa")))))))))))))))))))))))))))))))))))))))))))))</f>
        <v>No ha seleccionado un número de programa</v>
      </c>
      <c r="L1517" s="20"/>
      <c r="M1517" s="17"/>
      <c r="N1517" s="24"/>
      <c r="O1517" s="21"/>
      <c r="P1517" s="85"/>
      <c r="Q1517" s="22"/>
      <c r="R1517" s="22"/>
      <c r="S1517" s="22"/>
      <c r="T1517" s="22">
        <f t="shared" si="78"/>
        <v>0</v>
      </c>
      <c r="U1517" s="22"/>
      <c r="V1517" s="23"/>
      <c r="W1517" s="23"/>
      <c r="X1517" s="23"/>
      <c r="Y1517" s="17"/>
      <c r="Z1517" s="17"/>
      <c r="AA1517" s="39"/>
      <c r="AB1517" s="17"/>
      <c r="AC1517" s="17"/>
      <c r="AD1517" s="17"/>
      <c r="AE1517" s="17"/>
      <c r="AF1517" s="40" t="e">
        <f t="shared" si="79"/>
        <v>#DIV/0!</v>
      </c>
      <c r="AG1517" s="41"/>
      <c r="AH1517" s="41" t="b">
        <f t="shared" si="80"/>
        <v>1</v>
      </c>
    </row>
    <row r="1518" spans="1:34" ht="44.25" hidden="1" customHeight="1" thickBot="1" x14ac:dyDescent="0.3">
      <c r="A1518" s="17"/>
      <c r="B1518" s="17"/>
      <c r="C1518" s="3"/>
      <c r="D1518" s="17"/>
      <c r="E1518" s="3" t="str">
        <f>IF(D1518=1,'Tipo '!$B$2,IF(D1518=2,'Tipo '!$B$3,IF(D1518=3,'Tipo '!$B$4,IF(D1518=4,'Tipo '!$B$5,IF(D1518=5,'Tipo '!$B$6,IF(D1518=6,'Tipo '!$B$7,IF(D1518=7,'Tipo '!$B$8,IF(D1518=8,'Tipo '!$B$9,IF(D1518=9,'Tipo '!$B$10,IF(D1518=10,'Tipo '!$B$11,IF(D1518=11,'Tipo '!$B$12,IF(D1518=12,'Tipo '!$B$13,IF(D1518=13,'Tipo '!$B$14,IF(D1518=14,'Tipo '!$B$15,IF(D1518=15,'Tipo '!$B$16,IF(D1518=16,'Tipo '!$B$17,IF(D1518=17,'Tipo '!$B$18,IF(D1518=18,'Tipo '!$B$19,IF(D1518=19,'Tipo '!$B$20,IF(D1518=20,'Tipo '!$B$21,"No ha seleccionado un tipo de contrato válido"))))))))))))))))))))</f>
        <v>No ha seleccionado un tipo de contrato válido</v>
      </c>
      <c r="F1518" s="3"/>
      <c r="G1518" s="3"/>
      <c r="H1518" s="19"/>
      <c r="I1518" s="19"/>
      <c r="J1518" s="8"/>
      <c r="K1518" s="38" t="str">
        <f>IF(J1518=1,'Equivalencia BH-BMPT'!$D$2,IF(J1518=2,'Equivalencia BH-BMPT'!$D$3,IF(J1518=3,'Equivalencia BH-BMPT'!$D$4,IF(J1518=4,'Equivalencia BH-BMPT'!$D$5,IF(J1518=5,'Equivalencia BH-BMPT'!$D$6,IF(J1518=6,'Equivalencia BH-BMPT'!$D$7,IF(J1518=7,'Equivalencia BH-BMPT'!$D$8,IF(J1518=8,'Equivalencia BH-BMPT'!$D$9,IF(J1518=9,'Equivalencia BH-BMPT'!$D$10,IF(J1518=10,'Equivalencia BH-BMPT'!$D$11,IF(J1518=11,'Equivalencia BH-BMPT'!$D$12,IF(J1518=12,'Equivalencia BH-BMPT'!$D$13,IF(J1518=13,'Equivalencia BH-BMPT'!$D$14,IF(J1518=14,'Equivalencia BH-BMPT'!$D$15,IF(J1518=15,'Equivalencia BH-BMPT'!$D$16,IF(J1518=16,'Equivalencia BH-BMPT'!$D$17,IF(J1518=17,'Equivalencia BH-BMPT'!$D$18,IF(J1518=18,'Equivalencia BH-BMPT'!$D$19,IF(J1518=19,'Equivalencia BH-BMPT'!$D$20,IF(J1518=20,'Equivalencia BH-BMPT'!$D$21,IF(J1518=21,'Equivalencia BH-BMPT'!$D$22,IF(J1518=22,'Equivalencia BH-BMPT'!$D$23,IF(J1518=23,'Equivalencia BH-BMPT'!#REF!,IF(J1518=24,'Equivalencia BH-BMPT'!$D$25,IF(J1518=25,'Equivalencia BH-BMPT'!$D$26,IF(J1518=26,'Equivalencia BH-BMPT'!$D$27,IF(J1518=27,'Equivalencia BH-BMPT'!$D$28,IF(J1518=28,'Equivalencia BH-BMPT'!$D$29,IF(J1518=29,'Equivalencia BH-BMPT'!$D$30,IF(J1518=30,'Equivalencia BH-BMPT'!$D$31,IF(J1518=31,'Equivalencia BH-BMPT'!$D$32,IF(J1518=32,'Equivalencia BH-BMPT'!$D$33,IF(J1518=33,'Equivalencia BH-BMPT'!$D$34,IF(J1518=34,'Equivalencia BH-BMPT'!$D$35,IF(J1518=35,'Equivalencia BH-BMPT'!$D$36,IF(J1518=36,'Equivalencia BH-BMPT'!$D$37,IF(J1518=37,'Equivalencia BH-BMPT'!$D$38,IF(J1518=38,'Equivalencia BH-BMPT'!#REF!,IF(J1518=39,'Equivalencia BH-BMPT'!$D$40,IF(J1518=40,'Equivalencia BH-BMPT'!$D$41,IF(J1518=41,'Equivalencia BH-BMPT'!$D$42,IF(J1518=42,'Equivalencia BH-BMPT'!$D$43,IF(J1518=43,'Equivalencia BH-BMPT'!$D$44,IF(J1518=44,'Equivalencia BH-BMPT'!$D$45,IF(J1518=45,'Equivalencia BH-BMPT'!$D$46,"No ha seleccionado un número de programa")))))))))))))))))))))))))))))))))))))))))))))</f>
        <v>No ha seleccionado un número de programa</v>
      </c>
      <c r="L1518" s="20"/>
      <c r="M1518" s="17"/>
      <c r="N1518" s="24"/>
      <c r="O1518" s="21"/>
      <c r="P1518" s="85"/>
      <c r="Q1518" s="22"/>
      <c r="R1518" s="22"/>
      <c r="S1518" s="22"/>
      <c r="T1518" s="22">
        <f t="shared" si="78"/>
        <v>0</v>
      </c>
      <c r="U1518" s="22"/>
      <c r="V1518" s="23"/>
      <c r="W1518" s="23"/>
      <c r="X1518" s="23"/>
      <c r="Y1518" s="17"/>
      <c r="Z1518" s="17"/>
      <c r="AA1518" s="39"/>
      <c r="AB1518" s="17"/>
      <c r="AC1518" s="17"/>
      <c r="AD1518" s="17"/>
      <c r="AE1518" s="17"/>
      <c r="AF1518" s="40" t="e">
        <f t="shared" si="79"/>
        <v>#DIV/0!</v>
      </c>
      <c r="AG1518" s="41"/>
      <c r="AH1518" s="41" t="b">
        <f t="shared" si="80"/>
        <v>1</v>
      </c>
    </row>
    <row r="1519" spans="1:34" ht="44.25" hidden="1" customHeight="1" thickBot="1" x14ac:dyDescent="0.3">
      <c r="A1519" s="17"/>
      <c r="B1519" s="17"/>
      <c r="C1519" s="3"/>
      <c r="D1519" s="17"/>
      <c r="E1519" s="3" t="str">
        <f>IF(D1519=1,'Tipo '!$B$2,IF(D1519=2,'Tipo '!$B$3,IF(D1519=3,'Tipo '!$B$4,IF(D1519=4,'Tipo '!$B$5,IF(D1519=5,'Tipo '!$B$6,IF(D1519=6,'Tipo '!$B$7,IF(D1519=7,'Tipo '!$B$8,IF(D1519=8,'Tipo '!$B$9,IF(D1519=9,'Tipo '!$B$10,IF(D1519=10,'Tipo '!$B$11,IF(D1519=11,'Tipo '!$B$12,IF(D1519=12,'Tipo '!$B$13,IF(D1519=13,'Tipo '!$B$14,IF(D1519=14,'Tipo '!$B$15,IF(D1519=15,'Tipo '!$B$16,IF(D1519=16,'Tipo '!$B$17,IF(D1519=17,'Tipo '!$B$18,IF(D1519=18,'Tipo '!$B$19,IF(D1519=19,'Tipo '!$B$20,IF(D1519=20,'Tipo '!$B$21,"No ha seleccionado un tipo de contrato válido"))))))))))))))))))))</f>
        <v>No ha seleccionado un tipo de contrato válido</v>
      </c>
      <c r="F1519" s="3"/>
      <c r="G1519" s="3"/>
      <c r="H1519" s="19"/>
      <c r="I1519" s="19"/>
      <c r="J1519" s="8"/>
      <c r="K1519" s="38" t="str">
        <f>IF(J1519=1,'Equivalencia BH-BMPT'!$D$2,IF(J1519=2,'Equivalencia BH-BMPT'!$D$3,IF(J1519=3,'Equivalencia BH-BMPT'!$D$4,IF(J1519=4,'Equivalencia BH-BMPT'!$D$5,IF(J1519=5,'Equivalencia BH-BMPT'!$D$6,IF(J1519=6,'Equivalencia BH-BMPT'!$D$7,IF(J1519=7,'Equivalencia BH-BMPT'!$D$8,IF(J1519=8,'Equivalencia BH-BMPT'!$D$9,IF(J1519=9,'Equivalencia BH-BMPT'!$D$10,IF(J1519=10,'Equivalencia BH-BMPT'!$D$11,IF(J1519=11,'Equivalencia BH-BMPT'!$D$12,IF(J1519=12,'Equivalencia BH-BMPT'!$D$13,IF(J1519=13,'Equivalencia BH-BMPT'!$D$14,IF(J1519=14,'Equivalencia BH-BMPT'!$D$15,IF(J1519=15,'Equivalencia BH-BMPT'!$D$16,IF(J1519=16,'Equivalencia BH-BMPT'!$D$17,IF(J1519=17,'Equivalencia BH-BMPT'!$D$18,IF(J1519=18,'Equivalencia BH-BMPT'!$D$19,IF(J1519=19,'Equivalencia BH-BMPT'!$D$20,IF(J1519=20,'Equivalencia BH-BMPT'!$D$21,IF(J1519=21,'Equivalencia BH-BMPT'!$D$22,IF(J1519=22,'Equivalencia BH-BMPT'!$D$23,IF(J1519=23,'Equivalencia BH-BMPT'!#REF!,IF(J1519=24,'Equivalencia BH-BMPT'!$D$25,IF(J1519=25,'Equivalencia BH-BMPT'!$D$26,IF(J1519=26,'Equivalencia BH-BMPT'!$D$27,IF(J1519=27,'Equivalencia BH-BMPT'!$D$28,IF(J1519=28,'Equivalencia BH-BMPT'!$D$29,IF(J1519=29,'Equivalencia BH-BMPT'!$D$30,IF(J1519=30,'Equivalencia BH-BMPT'!$D$31,IF(J1519=31,'Equivalencia BH-BMPT'!$D$32,IF(J1519=32,'Equivalencia BH-BMPT'!$D$33,IF(J1519=33,'Equivalencia BH-BMPT'!$D$34,IF(J1519=34,'Equivalencia BH-BMPT'!$D$35,IF(J1519=35,'Equivalencia BH-BMPT'!$D$36,IF(J1519=36,'Equivalencia BH-BMPT'!$D$37,IF(J1519=37,'Equivalencia BH-BMPT'!$D$38,IF(J1519=38,'Equivalencia BH-BMPT'!#REF!,IF(J1519=39,'Equivalencia BH-BMPT'!$D$40,IF(J1519=40,'Equivalencia BH-BMPT'!$D$41,IF(J1519=41,'Equivalencia BH-BMPT'!$D$42,IF(J1519=42,'Equivalencia BH-BMPT'!$D$43,IF(J1519=43,'Equivalencia BH-BMPT'!$D$44,IF(J1519=44,'Equivalencia BH-BMPT'!$D$45,IF(J1519=45,'Equivalencia BH-BMPT'!$D$46,"No ha seleccionado un número de programa")))))))))))))))))))))))))))))))))))))))))))))</f>
        <v>No ha seleccionado un número de programa</v>
      </c>
      <c r="L1519" s="20"/>
      <c r="M1519" s="17"/>
      <c r="N1519" s="24"/>
      <c r="O1519" s="21"/>
      <c r="P1519" s="85"/>
      <c r="Q1519" s="22"/>
      <c r="R1519" s="22"/>
      <c r="S1519" s="22"/>
      <c r="T1519" s="22">
        <f t="shared" si="78"/>
        <v>0</v>
      </c>
      <c r="U1519" s="22"/>
      <c r="V1519" s="23"/>
      <c r="W1519" s="23"/>
      <c r="X1519" s="23"/>
      <c r="Y1519" s="17"/>
      <c r="Z1519" s="17"/>
      <c r="AA1519" s="39"/>
      <c r="AB1519" s="17"/>
      <c r="AC1519" s="17"/>
      <c r="AD1519" s="17"/>
      <c r="AE1519" s="17"/>
      <c r="AF1519" s="40" t="e">
        <f t="shared" si="79"/>
        <v>#DIV/0!</v>
      </c>
      <c r="AG1519" s="41"/>
      <c r="AH1519" s="41" t="b">
        <f t="shared" si="80"/>
        <v>1</v>
      </c>
    </row>
    <row r="1520" spans="1:34" ht="44.25" hidden="1" customHeight="1" thickBot="1" x14ac:dyDescent="0.3">
      <c r="A1520" s="17"/>
      <c r="B1520" s="17"/>
      <c r="C1520" s="3"/>
      <c r="D1520" s="17"/>
      <c r="E1520" s="3" t="str">
        <f>IF(D1520=1,'Tipo '!$B$2,IF(D1520=2,'Tipo '!$B$3,IF(D1520=3,'Tipo '!$B$4,IF(D1520=4,'Tipo '!$B$5,IF(D1520=5,'Tipo '!$B$6,IF(D1520=6,'Tipo '!$B$7,IF(D1520=7,'Tipo '!$B$8,IF(D1520=8,'Tipo '!$B$9,IF(D1520=9,'Tipo '!$B$10,IF(D1520=10,'Tipo '!$B$11,IF(D1520=11,'Tipo '!$B$12,IF(D1520=12,'Tipo '!$B$13,IF(D1520=13,'Tipo '!$B$14,IF(D1520=14,'Tipo '!$B$15,IF(D1520=15,'Tipo '!$B$16,IF(D1520=16,'Tipo '!$B$17,IF(D1520=17,'Tipo '!$B$18,IF(D1520=18,'Tipo '!$B$19,IF(D1520=19,'Tipo '!$B$20,IF(D1520=20,'Tipo '!$B$21,"No ha seleccionado un tipo de contrato válido"))))))))))))))))))))</f>
        <v>No ha seleccionado un tipo de contrato válido</v>
      </c>
      <c r="F1520" s="3"/>
      <c r="G1520" s="3"/>
      <c r="H1520" s="19"/>
      <c r="I1520" s="19"/>
      <c r="J1520" s="8"/>
      <c r="K1520" s="38" t="str">
        <f>IF(J1520=1,'Equivalencia BH-BMPT'!$D$2,IF(J1520=2,'Equivalencia BH-BMPT'!$D$3,IF(J1520=3,'Equivalencia BH-BMPT'!$D$4,IF(J1520=4,'Equivalencia BH-BMPT'!$D$5,IF(J1520=5,'Equivalencia BH-BMPT'!$D$6,IF(J1520=6,'Equivalencia BH-BMPT'!$D$7,IF(J1520=7,'Equivalencia BH-BMPT'!$D$8,IF(J1520=8,'Equivalencia BH-BMPT'!$D$9,IF(J1520=9,'Equivalencia BH-BMPT'!$D$10,IF(J1520=10,'Equivalencia BH-BMPT'!$D$11,IF(J1520=11,'Equivalencia BH-BMPT'!$D$12,IF(J1520=12,'Equivalencia BH-BMPT'!$D$13,IF(J1520=13,'Equivalencia BH-BMPT'!$D$14,IF(J1520=14,'Equivalencia BH-BMPT'!$D$15,IF(J1520=15,'Equivalencia BH-BMPT'!$D$16,IF(J1520=16,'Equivalencia BH-BMPT'!$D$17,IF(J1520=17,'Equivalencia BH-BMPT'!$D$18,IF(J1520=18,'Equivalencia BH-BMPT'!$D$19,IF(J1520=19,'Equivalencia BH-BMPT'!$D$20,IF(J1520=20,'Equivalencia BH-BMPT'!$D$21,IF(J1520=21,'Equivalencia BH-BMPT'!$D$22,IF(J1520=22,'Equivalencia BH-BMPT'!$D$23,IF(J1520=23,'Equivalencia BH-BMPT'!#REF!,IF(J1520=24,'Equivalencia BH-BMPT'!$D$25,IF(J1520=25,'Equivalencia BH-BMPT'!$D$26,IF(J1520=26,'Equivalencia BH-BMPT'!$D$27,IF(J1520=27,'Equivalencia BH-BMPT'!$D$28,IF(J1520=28,'Equivalencia BH-BMPT'!$D$29,IF(J1520=29,'Equivalencia BH-BMPT'!$D$30,IF(J1520=30,'Equivalencia BH-BMPT'!$D$31,IF(J1520=31,'Equivalencia BH-BMPT'!$D$32,IF(J1520=32,'Equivalencia BH-BMPT'!$D$33,IF(J1520=33,'Equivalencia BH-BMPT'!$D$34,IF(J1520=34,'Equivalencia BH-BMPT'!$D$35,IF(J1520=35,'Equivalencia BH-BMPT'!$D$36,IF(J1520=36,'Equivalencia BH-BMPT'!$D$37,IF(J1520=37,'Equivalencia BH-BMPT'!$D$38,IF(J1520=38,'Equivalencia BH-BMPT'!#REF!,IF(J1520=39,'Equivalencia BH-BMPT'!$D$40,IF(J1520=40,'Equivalencia BH-BMPT'!$D$41,IF(J1520=41,'Equivalencia BH-BMPT'!$D$42,IF(J1520=42,'Equivalencia BH-BMPT'!$D$43,IF(J1520=43,'Equivalencia BH-BMPT'!$D$44,IF(J1520=44,'Equivalencia BH-BMPT'!$D$45,IF(J1520=45,'Equivalencia BH-BMPT'!$D$46,"No ha seleccionado un número de programa")))))))))))))))))))))))))))))))))))))))))))))</f>
        <v>No ha seleccionado un número de programa</v>
      </c>
      <c r="L1520" s="20"/>
      <c r="M1520" s="17"/>
      <c r="N1520" s="24"/>
      <c r="O1520" s="21"/>
      <c r="P1520" s="85"/>
      <c r="Q1520" s="22"/>
      <c r="R1520" s="22"/>
      <c r="S1520" s="22"/>
      <c r="T1520" s="22">
        <f t="shared" si="78"/>
        <v>0</v>
      </c>
      <c r="U1520" s="22"/>
      <c r="V1520" s="23"/>
      <c r="W1520" s="23"/>
      <c r="X1520" s="23"/>
      <c r="Y1520" s="17"/>
      <c r="Z1520" s="17"/>
      <c r="AA1520" s="39"/>
      <c r="AB1520" s="17"/>
      <c r="AC1520" s="17"/>
      <c r="AD1520" s="17"/>
      <c r="AE1520" s="17"/>
      <c r="AF1520" s="40" t="e">
        <f t="shared" si="79"/>
        <v>#DIV/0!</v>
      </c>
      <c r="AG1520" s="41"/>
      <c r="AH1520" s="41" t="b">
        <f t="shared" si="80"/>
        <v>1</v>
      </c>
    </row>
    <row r="1521" spans="1:34" ht="44.25" hidden="1" customHeight="1" thickBot="1" x14ac:dyDescent="0.3">
      <c r="A1521" s="17"/>
      <c r="B1521" s="17"/>
      <c r="C1521" s="3"/>
      <c r="D1521" s="17"/>
      <c r="E1521" s="3" t="str">
        <f>IF(D1521=1,'Tipo '!$B$2,IF(D1521=2,'Tipo '!$B$3,IF(D1521=3,'Tipo '!$B$4,IF(D1521=4,'Tipo '!$B$5,IF(D1521=5,'Tipo '!$B$6,IF(D1521=6,'Tipo '!$B$7,IF(D1521=7,'Tipo '!$B$8,IF(D1521=8,'Tipo '!$B$9,IF(D1521=9,'Tipo '!$B$10,IF(D1521=10,'Tipo '!$B$11,IF(D1521=11,'Tipo '!$B$12,IF(D1521=12,'Tipo '!$B$13,IF(D1521=13,'Tipo '!$B$14,IF(D1521=14,'Tipo '!$B$15,IF(D1521=15,'Tipo '!$B$16,IF(D1521=16,'Tipo '!$B$17,IF(D1521=17,'Tipo '!$B$18,IF(D1521=18,'Tipo '!$B$19,IF(D1521=19,'Tipo '!$B$20,IF(D1521=20,'Tipo '!$B$21,"No ha seleccionado un tipo de contrato válido"))))))))))))))))))))</f>
        <v>No ha seleccionado un tipo de contrato válido</v>
      </c>
      <c r="F1521" s="3"/>
      <c r="G1521" s="3"/>
      <c r="H1521" s="19"/>
      <c r="I1521" s="19"/>
      <c r="J1521" s="8"/>
      <c r="K1521" s="38" t="str">
        <f>IF(J1521=1,'Equivalencia BH-BMPT'!$D$2,IF(J1521=2,'Equivalencia BH-BMPT'!$D$3,IF(J1521=3,'Equivalencia BH-BMPT'!$D$4,IF(J1521=4,'Equivalencia BH-BMPT'!$D$5,IF(J1521=5,'Equivalencia BH-BMPT'!$D$6,IF(J1521=6,'Equivalencia BH-BMPT'!$D$7,IF(J1521=7,'Equivalencia BH-BMPT'!$D$8,IF(J1521=8,'Equivalencia BH-BMPT'!$D$9,IF(J1521=9,'Equivalencia BH-BMPT'!$D$10,IF(J1521=10,'Equivalencia BH-BMPT'!$D$11,IF(J1521=11,'Equivalencia BH-BMPT'!$D$12,IF(J1521=12,'Equivalencia BH-BMPT'!$D$13,IF(J1521=13,'Equivalencia BH-BMPT'!$D$14,IF(J1521=14,'Equivalencia BH-BMPT'!$D$15,IF(J1521=15,'Equivalencia BH-BMPT'!$D$16,IF(J1521=16,'Equivalencia BH-BMPT'!$D$17,IF(J1521=17,'Equivalencia BH-BMPT'!$D$18,IF(J1521=18,'Equivalencia BH-BMPT'!$D$19,IF(J1521=19,'Equivalencia BH-BMPT'!$D$20,IF(J1521=20,'Equivalencia BH-BMPT'!$D$21,IF(J1521=21,'Equivalencia BH-BMPT'!$D$22,IF(J1521=22,'Equivalencia BH-BMPT'!$D$23,IF(J1521=23,'Equivalencia BH-BMPT'!#REF!,IF(J1521=24,'Equivalencia BH-BMPT'!$D$25,IF(J1521=25,'Equivalencia BH-BMPT'!$D$26,IF(J1521=26,'Equivalencia BH-BMPT'!$D$27,IF(J1521=27,'Equivalencia BH-BMPT'!$D$28,IF(J1521=28,'Equivalencia BH-BMPT'!$D$29,IF(J1521=29,'Equivalencia BH-BMPT'!$D$30,IF(J1521=30,'Equivalencia BH-BMPT'!$D$31,IF(J1521=31,'Equivalencia BH-BMPT'!$D$32,IF(J1521=32,'Equivalencia BH-BMPT'!$D$33,IF(J1521=33,'Equivalencia BH-BMPT'!$D$34,IF(J1521=34,'Equivalencia BH-BMPT'!$D$35,IF(J1521=35,'Equivalencia BH-BMPT'!$D$36,IF(J1521=36,'Equivalencia BH-BMPT'!$D$37,IF(J1521=37,'Equivalencia BH-BMPT'!$D$38,IF(J1521=38,'Equivalencia BH-BMPT'!#REF!,IF(J1521=39,'Equivalencia BH-BMPT'!$D$40,IF(J1521=40,'Equivalencia BH-BMPT'!$D$41,IF(J1521=41,'Equivalencia BH-BMPT'!$D$42,IF(J1521=42,'Equivalencia BH-BMPT'!$D$43,IF(J1521=43,'Equivalencia BH-BMPT'!$D$44,IF(J1521=44,'Equivalencia BH-BMPT'!$D$45,IF(J1521=45,'Equivalencia BH-BMPT'!$D$46,"No ha seleccionado un número de programa")))))))))))))))))))))))))))))))))))))))))))))</f>
        <v>No ha seleccionado un número de programa</v>
      </c>
      <c r="L1521" s="20"/>
      <c r="M1521" s="17"/>
      <c r="N1521" s="24"/>
      <c r="O1521" s="21"/>
      <c r="P1521" s="85"/>
      <c r="Q1521" s="22"/>
      <c r="R1521" s="22"/>
      <c r="S1521" s="22"/>
      <c r="T1521" s="22">
        <f t="shared" si="78"/>
        <v>0</v>
      </c>
      <c r="U1521" s="22"/>
      <c r="V1521" s="23"/>
      <c r="W1521" s="23"/>
      <c r="X1521" s="23"/>
      <c r="Y1521" s="17"/>
      <c r="Z1521" s="17"/>
      <c r="AA1521" s="39"/>
      <c r="AB1521" s="17"/>
      <c r="AC1521" s="17"/>
      <c r="AD1521" s="17"/>
      <c r="AE1521" s="17"/>
      <c r="AF1521" s="40" t="e">
        <f t="shared" si="79"/>
        <v>#DIV/0!</v>
      </c>
      <c r="AG1521" s="41"/>
      <c r="AH1521" s="41" t="b">
        <f t="shared" si="80"/>
        <v>1</v>
      </c>
    </row>
    <row r="1522" spans="1:34" ht="44.25" hidden="1" customHeight="1" thickBot="1" x14ac:dyDescent="0.3">
      <c r="A1522" s="17"/>
      <c r="B1522" s="17"/>
      <c r="C1522" s="3"/>
      <c r="D1522" s="17"/>
      <c r="E1522" s="3" t="str">
        <f>IF(D1522=1,'Tipo '!$B$2,IF(D1522=2,'Tipo '!$B$3,IF(D1522=3,'Tipo '!$B$4,IF(D1522=4,'Tipo '!$B$5,IF(D1522=5,'Tipo '!$B$6,IF(D1522=6,'Tipo '!$B$7,IF(D1522=7,'Tipo '!$B$8,IF(D1522=8,'Tipo '!$B$9,IF(D1522=9,'Tipo '!$B$10,IF(D1522=10,'Tipo '!$B$11,IF(D1522=11,'Tipo '!$B$12,IF(D1522=12,'Tipo '!$B$13,IF(D1522=13,'Tipo '!$B$14,IF(D1522=14,'Tipo '!$B$15,IF(D1522=15,'Tipo '!$B$16,IF(D1522=16,'Tipo '!$B$17,IF(D1522=17,'Tipo '!$B$18,IF(D1522=18,'Tipo '!$B$19,IF(D1522=19,'Tipo '!$B$20,IF(D1522=20,'Tipo '!$B$21,"No ha seleccionado un tipo de contrato válido"))))))))))))))))))))</f>
        <v>No ha seleccionado un tipo de contrato válido</v>
      </c>
      <c r="F1522" s="3"/>
      <c r="G1522" s="3"/>
      <c r="H1522" s="19"/>
      <c r="I1522" s="19"/>
      <c r="J1522" s="8"/>
      <c r="K1522" s="38" t="str">
        <f>IF(J1522=1,'Equivalencia BH-BMPT'!$D$2,IF(J1522=2,'Equivalencia BH-BMPT'!$D$3,IF(J1522=3,'Equivalencia BH-BMPT'!$D$4,IF(J1522=4,'Equivalencia BH-BMPT'!$D$5,IF(J1522=5,'Equivalencia BH-BMPT'!$D$6,IF(J1522=6,'Equivalencia BH-BMPT'!$D$7,IF(J1522=7,'Equivalencia BH-BMPT'!$D$8,IF(J1522=8,'Equivalencia BH-BMPT'!$D$9,IF(J1522=9,'Equivalencia BH-BMPT'!$D$10,IF(J1522=10,'Equivalencia BH-BMPT'!$D$11,IF(J1522=11,'Equivalencia BH-BMPT'!$D$12,IF(J1522=12,'Equivalencia BH-BMPT'!$D$13,IF(J1522=13,'Equivalencia BH-BMPT'!$D$14,IF(J1522=14,'Equivalencia BH-BMPT'!$D$15,IF(J1522=15,'Equivalencia BH-BMPT'!$D$16,IF(J1522=16,'Equivalencia BH-BMPT'!$D$17,IF(J1522=17,'Equivalencia BH-BMPT'!$D$18,IF(J1522=18,'Equivalencia BH-BMPT'!$D$19,IF(J1522=19,'Equivalencia BH-BMPT'!$D$20,IF(J1522=20,'Equivalencia BH-BMPT'!$D$21,IF(J1522=21,'Equivalencia BH-BMPT'!$D$22,IF(J1522=22,'Equivalencia BH-BMPT'!$D$23,IF(J1522=23,'Equivalencia BH-BMPT'!#REF!,IF(J1522=24,'Equivalencia BH-BMPT'!$D$25,IF(J1522=25,'Equivalencia BH-BMPT'!$D$26,IF(J1522=26,'Equivalencia BH-BMPT'!$D$27,IF(J1522=27,'Equivalencia BH-BMPT'!$D$28,IF(J1522=28,'Equivalencia BH-BMPT'!$D$29,IF(J1522=29,'Equivalencia BH-BMPT'!$D$30,IF(J1522=30,'Equivalencia BH-BMPT'!$D$31,IF(J1522=31,'Equivalencia BH-BMPT'!$D$32,IF(J1522=32,'Equivalencia BH-BMPT'!$D$33,IF(J1522=33,'Equivalencia BH-BMPT'!$D$34,IF(J1522=34,'Equivalencia BH-BMPT'!$D$35,IF(J1522=35,'Equivalencia BH-BMPT'!$D$36,IF(J1522=36,'Equivalencia BH-BMPT'!$D$37,IF(J1522=37,'Equivalencia BH-BMPT'!$D$38,IF(J1522=38,'Equivalencia BH-BMPT'!#REF!,IF(J1522=39,'Equivalencia BH-BMPT'!$D$40,IF(J1522=40,'Equivalencia BH-BMPT'!$D$41,IF(J1522=41,'Equivalencia BH-BMPT'!$D$42,IF(J1522=42,'Equivalencia BH-BMPT'!$D$43,IF(J1522=43,'Equivalencia BH-BMPT'!$D$44,IF(J1522=44,'Equivalencia BH-BMPT'!$D$45,IF(J1522=45,'Equivalencia BH-BMPT'!$D$46,"No ha seleccionado un número de programa")))))))))))))))))))))))))))))))))))))))))))))</f>
        <v>No ha seleccionado un número de programa</v>
      </c>
      <c r="L1522" s="20"/>
      <c r="M1522" s="17"/>
      <c r="N1522" s="24"/>
      <c r="O1522" s="21"/>
      <c r="P1522" s="85"/>
      <c r="Q1522" s="22"/>
      <c r="R1522" s="22"/>
      <c r="S1522" s="22"/>
      <c r="T1522" s="22">
        <f t="shared" si="78"/>
        <v>0</v>
      </c>
      <c r="U1522" s="22"/>
      <c r="V1522" s="23"/>
      <c r="W1522" s="23"/>
      <c r="X1522" s="23"/>
      <c r="Y1522" s="17"/>
      <c r="Z1522" s="17"/>
      <c r="AA1522" s="39"/>
      <c r="AB1522" s="17"/>
      <c r="AC1522" s="17"/>
      <c r="AD1522" s="17"/>
      <c r="AE1522" s="17"/>
      <c r="AF1522" s="40" t="e">
        <f t="shared" si="79"/>
        <v>#DIV/0!</v>
      </c>
      <c r="AG1522" s="41"/>
      <c r="AH1522" s="41" t="b">
        <f t="shared" si="80"/>
        <v>1</v>
      </c>
    </row>
    <row r="1523" spans="1:34" ht="44.25" hidden="1" customHeight="1" thickBot="1" x14ac:dyDescent="0.3">
      <c r="A1523" s="17"/>
      <c r="B1523" s="17"/>
      <c r="C1523" s="3"/>
      <c r="D1523" s="17"/>
      <c r="E1523" s="3" t="str">
        <f>IF(D1523=1,'Tipo '!$B$2,IF(D1523=2,'Tipo '!$B$3,IF(D1523=3,'Tipo '!$B$4,IF(D1523=4,'Tipo '!$B$5,IF(D1523=5,'Tipo '!$B$6,IF(D1523=6,'Tipo '!$B$7,IF(D1523=7,'Tipo '!$B$8,IF(D1523=8,'Tipo '!$B$9,IF(D1523=9,'Tipo '!$B$10,IF(D1523=10,'Tipo '!$B$11,IF(D1523=11,'Tipo '!$B$12,IF(D1523=12,'Tipo '!$B$13,IF(D1523=13,'Tipo '!$B$14,IF(D1523=14,'Tipo '!$B$15,IF(D1523=15,'Tipo '!$B$16,IF(D1523=16,'Tipo '!$B$17,IF(D1523=17,'Tipo '!$B$18,IF(D1523=18,'Tipo '!$B$19,IF(D1523=19,'Tipo '!$B$20,IF(D1523=20,'Tipo '!$B$21,"No ha seleccionado un tipo de contrato válido"))))))))))))))))))))</f>
        <v>No ha seleccionado un tipo de contrato válido</v>
      </c>
      <c r="F1523" s="3"/>
      <c r="G1523" s="3"/>
      <c r="H1523" s="19"/>
      <c r="I1523" s="19"/>
      <c r="J1523" s="8"/>
      <c r="K1523" s="38" t="str">
        <f>IF(J1523=1,'Equivalencia BH-BMPT'!$D$2,IF(J1523=2,'Equivalencia BH-BMPT'!$D$3,IF(J1523=3,'Equivalencia BH-BMPT'!$D$4,IF(J1523=4,'Equivalencia BH-BMPT'!$D$5,IF(J1523=5,'Equivalencia BH-BMPT'!$D$6,IF(J1523=6,'Equivalencia BH-BMPT'!$D$7,IF(J1523=7,'Equivalencia BH-BMPT'!$D$8,IF(J1523=8,'Equivalencia BH-BMPT'!$D$9,IF(J1523=9,'Equivalencia BH-BMPT'!$D$10,IF(J1523=10,'Equivalencia BH-BMPT'!$D$11,IF(J1523=11,'Equivalencia BH-BMPT'!$D$12,IF(J1523=12,'Equivalencia BH-BMPT'!$D$13,IF(J1523=13,'Equivalencia BH-BMPT'!$D$14,IF(J1523=14,'Equivalencia BH-BMPT'!$D$15,IF(J1523=15,'Equivalencia BH-BMPT'!$D$16,IF(J1523=16,'Equivalencia BH-BMPT'!$D$17,IF(J1523=17,'Equivalencia BH-BMPT'!$D$18,IF(J1523=18,'Equivalencia BH-BMPT'!$D$19,IF(J1523=19,'Equivalencia BH-BMPT'!$D$20,IF(J1523=20,'Equivalencia BH-BMPT'!$D$21,IF(J1523=21,'Equivalencia BH-BMPT'!$D$22,IF(J1523=22,'Equivalencia BH-BMPT'!$D$23,IF(J1523=23,'Equivalencia BH-BMPT'!#REF!,IF(J1523=24,'Equivalencia BH-BMPT'!$D$25,IF(J1523=25,'Equivalencia BH-BMPT'!$D$26,IF(J1523=26,'Equivalencia BH-BMPT'!$D$27,IF(J1523=27,'Equivalencia BH-BMPT'!$D$28,IF(J1523=28,'Equivalencia BH-BMPT'!$D$29,IF(J1523=29,'Equivalencia BH-BMPT'!$D$30,IF(J1523=30,'Equivalencia BH-BMPT'!$D$31,IF(J1523=31,'Equivalencia BH-BMPT'!$D$32,IF(J1523=32,'Equivalencia BH-BMPT'!$D$33,IF(J1523=33,'Equivalencia BH-BMPT'!$D$34,IF(J1523=34,'Equivalencia BH-BMPT'!$D$35,IF(J1523=35,'Equivalencia BH-BMPT'!$D$36,IF(J1523=36,'Equivalencia BH-BMPT'!$D$37,IF(J1523=37,'Equivalencia BH-BMPT'!$D$38,IF(J1523=38,'Equivalencia BH-BMPT'!#REF!,IF(J1523=39,'Equivalencia BH-BMPT'!$D$40,IF(J1523=40,'Equivalencia BH-BMPT'!$D$41,IF(J1523=41,'Equivalencia BH-BMPT'!$D$42,IF(J1523=42,'Equivalencia BH-BMPT'!$D$43,IF(J1523=43,'Equivalencia BH-BMPT'!$D$44,IF(J1523=44,'Equivalencia BH-BMPT'!$D$45,IF(J1523=45,'Equivalencia BH-BMPT'!$D$46,"No ha seleccionado un número de programa")))))))))))))))))))))))))))))))))))))))))))))</f>
        <v>No ha seleccionado un número de programa</v>
      </c>
      <c r="L1523" s="20"/>
      <c r="M1523" s="17"/>
      <c r="N1523" s="24"/>
      <c r="O1523" s="21"/>
      <c r="P1523" s="85"/>
      <c r="Q1523" s="22"/>
      <c r="R1523" s="22"/>
      <c r="S1523" s="22"/>
      <c r="T1523" s="22">
        <f t="shared" si="78"/>
        <v>0</v>
      </c>
      <c r="U1523" s="22"/>
      <c r="V1523" s="23"/>
      <c r="W1523" s="23"/>
      <c r="X1523" s="23"/>
      <c r="Y1523" s="17"/>
      <c r="Z1523" s="17"/>
      <c r="AA1523" s="39"/>
      <c r="AB1523" s="17"/>
      <c r="AC1523" s="17"/>
      <c r="AD1523" s="17"/>
      <c r="AE1523" s="17"/>
      <c r="AF1523" s="40" t="e">
        <f t="shared" si="79"/>
        <v>#DIV/0!</v>
      </c>
      <c r="AG1523" s="41"/>
      <c r="AH1523" s="41" t="b">
        <f t="shared" si="80"/>
        <v>1</v>
      </c>
    </row>
    <row r="1524" spans="1:34" ht="44.25" hidden="1" customHeight="1" thickBot="1" x14ac:dyDescent="0.3">
      <c r="A1524" s="17"/>
      <c r="B1524" s="17"/>
      <c r="C1524" s="3"/>
      <c r="D1524" s="17"/>
      <c r="E1524" s="3" t="str">
        <f>IF(D1524=1,'Tipo '!$B$2,IF(D1524=2,'Tipo '!$B$3,IF(D1524=3,'Tipo '!$B$4,IF(D1524=4,'Tipo '!$B$5,IF(D1524=5,'Tipo '!$B$6,IF(D1524=6,'Tipo '!$B$7,IF(D1524=7,'Tipo '!$B$8,IF(D1524=8,'Tipo '!$B$9,IF(D1524=9,'Tipo '!$B$10,IF(D1524=10,'Tipo '!$B$11,IF(D1524=11,'Tipo '!$B$12,IF(D1524=12,'Tipo '!$B$13,IF(D1524=13,'Tipo '!$B$14,IF(D1524=14,'Tipo '!$B$15,IF(D1524=15,'Tipo '!$B$16,IF(D1524=16,'Tipo '!$B$17,IF(D1524=17,'Tipo '!$B$18,IF(D1524=18,'Tipo '!$B$19,IF(D1524=19,'Tipo '!$B$20,IF(D1524=20,'Tipo '!$B$21,"No ha seleccionado un tipo de contrato válido"))))))))))))))))))))</f>
        <v>No ha seleccionado un tipo de contrato válido</v>
      </c>
      <c r="F1524" s="3"/>
      <c r="G1524" s="3"/>
      <c r="H1524" s="19"/>
      <c r="I1524" s="19"/>
      <c r="J1524" s="8"/>
      <c r="K1524" s="38" t="str">
        <f>IF(J1524=1,'Equivalencia BH-BMPT'!$D$2,IF(J1524=2,'Equivalencia BH-BMPT'!$D$3,IF(J1524=3,'Equivalencia BH-BMPT'!$D$4,IF(J1524=4,'Equivalencia BH-BMPT'!$D$5,IF(J1524=5,'Equivalencia BH-BMPT'!$D$6,IF(J1524=6,'Equivalencia BH-BMPT'!$D$7,IF(J1524=7,'Equivalencia BH-BMPT'!$D$8,IF(J1524=8,'Equivalencia BH-BMPT'!$D$9,IF(J1524=9,'Equivalencia BH-BMPT'!$D$10,IF(J1524=10,'Equivalencia BH-BMPT'!$D$11,IF(J1524=11,'Equivalencia BH-BMPT'!$D$12,IF(J1524=12,'Equivalencia BH-BMPT'!$D$13,IF(J1524=13,'Equivalencia BH-BMPT'!$D$14,IF(J1524=14,'Equivalencia BH-BMPT'!$D$15,IF(J1524=15,'Equivalencia BH-BMPT'!$D$16,IF(J1524=16,'Equivalencia BH-BMPT'!$D$17,IF(J1524=17,'Equivalencia BH-BMPT'!$D$18,IF(J1524=18,'Equivalencia BH-BMPT'!$D$19,IF(J1524=19,'Equivalencia BH-BMPT'!$D$20,IF(J1524=20,'Equivalencia BH-BMPT'!$D$21,IF(J1524=21,'Equivalencia BH-BMPT'!$D$22,IF(J1524=22,'Equivalencia BH-BMPT'!$D$23,IF(J1524=23,'Equivalencia BH-BMPT'!#REF!,IF(J1524=24,'Equivalencia BH-BMPT'!$D$25,IF(J1524=25,'Equivalencia BH-BMPT'!$D$26,IF(J1524=26,'Equivalencia BH-BMPT'!$D$27,IF(J1524=27,'Equivalencia BH-BMPT'!$D$28,IF(J1524=28,'Equivalencia BH-BMPT'!$D$29,IF(J1524=29,'Equivalencia BH-BMPT'!$D$30,IF(J1524=30,'Equivalencia BH-BMPT'!$D$31,IF(J1524=31,'Equivalencia BH-BMPT'!$D$32,IF(J1524=32,'Equivalencia BH-BMPT'!$D$33,IF(J1524=33,'Equivalencia BH-BMPT'!$D$34,IF(J1524=34,'Equivalencia BH-BMPT'!$D$35,IF(J1524=35,'Equivalencia BH-BMPT'!$D$36,IF(J1524=36,'Equivalencia BH-BMPT'!$D$37,IF(J1524=37,'Equivalencia BH-BMPT'!$D$38,IF(J1524=38,'Equivalencia BH-BMPT'!#REF!,IF(J1524=39,'Equivalencia BH-BMPT'!$D$40,IF(J1524=40,'Equivalencia BH-BMPT'!$D$41,IF(J1524=41,'Equivalencia BH-BMPT'!$D$42,IF(J1524=42,'Equivalencia BH-BMPT'!$D$43,IF(J1524=43,'Equivalencia BH-BMPT'!$D$44,IF(J1524=44,'Equivalencia BH-BMPT'!$D$45,IF(J1524=45,'Equivalencia BH-BMPT'!$D$46,"No ha seleccionado un número de programa")))))))))))))))))))))))))))))))))))))))))))))</f>
        <v>No ha seleccionado un número de programa</v>
      </c>
      <c r="L1524" s="20"/>
      <c r="M1524" s="17"/>
      <c r="N1524" s="24"/>
      <c r="O1524" s="21"/>
      <c r="P1524" s="85"/>
      <c r="Q1524" s="22"/>
      <c r="R1524" s="22"/>
      <c r="S1524" s="22"/>
      <c r="T1524" s="22">
        <f t="shared" si="78"/>
        <v>0</v>
      </c>
      <c r="U1524" s="22"/>
      <c r="V1524" s="23"/>
      <c r="W1524" s="23"/>
      <c r="X1524" s="23"/>
      <c r="Y1524" s="17"/>
      <c r="Z1524" s="17"/>
      <c r="AA1524" s="39"/>
      <c r="AB1524" s="17"/>
      <c r="AC1524" s="17"/>
      <c r="AD1524" s="17"/>
      <c r="AE1524" s="17"/>
      <c r="AF1524" s="40" t="e">
        <f t="shared" si="79"/>
        <v>#DIV/0!</v>
      </c>
      <c r="AG1524" s="41"/>
      <c r="AH1524" s="41" t="b">
        <f t="shared" si="80"/>
        <v>1</v>
      </c>
    </row>
    <row r="1525" spans="1:34" ht="44.25" hidden="1" customHeight="1" thickBot="1" x14ac:dyDescent="0.3">
      <c r="A1525" s="17"/>
      <c r="B1525" s="17"/>
      <c r="C1525" s="3"/>
      <c r="D1525" s="17"/>
      <c r="E1525" s="3" t="str">
        <f>IF(D1525=1,'Tipo '!$B$2,IF(D1525=2,'Tipo '!$B$3,IF(D1525=3,'Tipo '!$B$4,IF(D1525=4,'Tipo '!$B$5,IF(D1525=5,'Tipo '!$B$6,IF(D1525=6,'Tipo '!$B$7,IF(D1525=7,'Tipo '!$B$8,IF(D1525=8,'Tipo '!$B$9,IF(D1525=9,'Tipo '!$B$10,IF(D1525=10,'Tipo '!$B$11,IF(D1525=11,'Tipo '!$B$12,IF(D1525=12,'Tipo '!$B$13,IF(D1525=13,'Tipo '!$B$14,IF(D1525=14,'Tipo '!$B$15,IF(D1525=15,'Tipo '!$B$16,IF(D1525=16,'Tipo '!$B$17,IF(D1525=17,'Tipo '!$B$18,IF(D1525=18,'Tipo '!$B$19,IF(D1525=19,'Tipo '!$B$20,IF(D1525=20,'Tipo '!$B$21,"No ha seleccionado un tipo de contrato válido"))))))))))))))))))))</f>
        <v>No ha seleccionado un tipo de contrato válido</v>
      </c>
      <c r="F1525" s="3"/>
      <c r="G1525" s="3"/>
      <c r="H1525" s="19"/>
      <c r="I1525" s="19"/>
      <c r="J1525" s="8"/>
      <c r="K1525" s="38" t="str">
        <f>IF(J1525=1,'Equivalencia BH-BMPT'!$D$2,IF(J1525=2,'Equivalencia BH-BMPT'!$D$3,IF(J1525=3,'Equivalencia BH-BMPT'!$D$4,IF(J1525=4,'Equivalencia BH-BMPT'!$D$5,IF(J1525=5,'Equivalencia BH-BMPT'!$D$6,IF(J1525=6,'Equivalencia BH-BMPT'!$D$7,IF(J1525=7,'Equivalencia BH-BMPT'!$D$8,IF(J1525=8,'Equivalencia BH-BMPT'!$D$9,IF(J1525=9,'Equivalencia BH-BMPT'!$D$10,IF(J1525=10,'Equivalencia BH-BMPT'!$D$11,IF(J1525=11,'Equivalencia BH-BMPT'!$D$12,IF(J1525=12,'Equivalencia BH-BMPT'!$D$13,IF(J1525=13,'Equivalencia BH-BMPT'!$D$14,IF(J1525=14,'Equivalencia BH-BMPT'!$D$15,IF(J1525=15,'Equivalencia BH-BMPT'!$D$16,IF(J1525=16,'Equivalencia BH-BMPT'!$D$17,IF(J1525=17,'Equivalencia BH-BMPT'!$D$18,IF(J1525=18,'Equivalencia BH-BMPT'!$D$19,IF(J1525=19,'Equivalencia BH-BMPT'!$D$20,IF(J1525=20,'Equivalencia BH-BMPT'!$D$21,IF(J1525=21,'Equivalencia BH-BMPT'!$D$22,IF(J1525=22,'Equivalencia BH-BMPT'!$D$23,IF(J1525=23,'Equivalencia BH-BMPT'!#REF!,IF(J1525=24,'Equivalencia BH-BMPT'!$D$25,IF(J1525=25,'Equivalencia BH-BMPT'!$D$26,IF(J1525=26,'Equivalencia BH-BMPT'!$D$27,IF(J1525=27,'Equivalencia BH-BMPT'!$D$28,IF(J1525=28,'Equivalencia BH-BMPT'!$D$29,IF(J1525=29,'Equivalencia BH-BMPT'!$D$30,IF(J1525=30,'Equivalencia BH-BMPT'!$D$31,IF(J1525=31,'Equivalencia BH-BMPT'!$D$32,IF(J1525=32,'Equivalencia BH-BMPT'!$D$33,IF(J1525=33,'Equivalencia BH-BMPT'!$D$34,IF(J1525=34,'Equivalencia BH-BMPT'!$D$35,IF(J1525=35,'Equivalencia BH-BMPT'!$D$36,IF(J1525=36,'Equivalencia BH-BMPT'!$D$37,IF(J1525=37,'Equivalencia BH-BMPT'!$D$38,IF(J1525=38,'Equivalencia BH-BMPT'!#REF!,IF(J1525=39,'Equivalencia BH-BMPT'!$D$40,IF(J1525=40,'Equivalencia BH-BMPT'!$D$41,IF(J1525=41,'Equivalencia BH-BMPT'!$D$42,IF(J1525=42,'Equivalencia BH-BMPT'!$D$43,IF(J1525=43,'Equivalencia BH-BMPT'!$D$44,IF(J1525=44,'Equivalencia BH-BMPT'!$D$45,IF(J1525=45,'Equivalencia BH-BMPT'!$D$46,"No ha seleccionado un número de programa")))))))))))))))))))))))))))))))))))))))))))))</f>
        <v>No ha seleccionado un número de programa</v>
      </c>
      <c r="L1525" s="20"/>
      <c r="M1525" s="17"/>
      <c r="N1525" s="24"/>
      <c r="O1525" s="21"/>
      <c r="P1525" s="85"/>
      <c r="Q1525" s="22"/>
      <c r="R1525" s="22"/>
      <c r="S1525" s="22"/>
      <c r="T1525" s="22">
        <f t="shared" si="78"/>
        <v>0</v>
      </c>
      <c r="U1525" s="22"/>
      <c r="V1525" s="23"/>
      <c r="W1525" s="23"/>
      <c r="X1525" s="23"/>
      <c r="Y1525" s="17"/>
      <c r="Z1525" s="17"/>
      <c r="AA1525" s="39"/>
      <c r="AB1525" s="17"/>
      <c r="AC1525" s="17"/>
      <c r="AD1525" s="17"/>
      <c r="AE1525" s="17"/>
      <c r="AF1525" s="40" t="e">
        <f t="shared" si="79"/>
        <v>#DIV/0!</v>
      </c>
      <c r="AG1525" s="41"/>
      <c r="AH1525" s="41" t="b">
        <f t="shared" si="80"/>
        <v>1</v>
      </c>
    </row>
    <row r="1526" spans="1:34" ht="44.25" hidden="1" customHeight="1" thickBot="1" x14ac:dyDescent="0.3">
      <c r="A1526" s="17"/>
      <c r="B1526" s="17"/>
      <c r="C1526" s="3"/>
      <c r="D1526" s="17"/>
      <c r="E1526" s="3" t="str">
        <f>IF(D1526=1,'Tipo '!$B$2,IF(D1526=2,'Tipo '!$B$3,IF(D1526=3,'Tipo '!$B$4,IF(D1526=4,'Tipo '!$B$5,IF(D1526=5,'Tipo '!$B$6,IF(D1526=6,'Tipo '!$B$7,IF(D1526=7,'Tipo '!$B$8,IF(D1526=8,'Tipo '!$B$9,IF(D1526=9,'Tipo '!$B$10,IF(D1526=10,'Tipo '!$B$11,IF(D1526=11,'Tipo '!$B$12,IF(D1526=12,'Tipo '!$B$13,IF(D1526=13,'Tipo '!$B$14,IF(D1526=14,'Tipo '!$B$15,IF(D1526=15,'Tipo '!$B$16,IF(D1526=16,'Tipo '!$B$17,IF(D1526=17,'Tipo '!$B$18,IF(D1526=18,'Tipo '!$B$19,IF(D1526=19,'Tipo '!$B$20,IF(D1526=20,'Tipo '!$B$21,"No ha seleccionado un tipo de contrato válido"))))))))))))))))))))</f>
        <v>No ha seleccionado un tipo de contrato válido</v>
      </c>
      <c r="F1526" s="3"/>
      <c r="G1526" s="3"/>
      <c r="H1526" s="19"/>
      <c r="I1526" s="19"/>
      <c r="J1526" s="8"/>
      <c r="K1526" s="38" t="str">
        <f>IF(J1526=1,'Equivalencia BH-BMPT'!$D$2,IF(J1526=2,'Equivalencia BH-BMPT'!$D$3,IF(J1526=3,'Equivalencia BH-BMPT'!$D$4,IF(J1526=4,'Equivalencia BH-BMPT'!$D$5,IF(J1526=5,'Equivalencia BH-BMPT'!$D$6,IF(J1526=6,'Equivalencia BH-BMPT'!$D$7,IF(J1526=7,'Equivalencia BH-BMPT'!$D$8,IF(J1526=8,'Equivalencia BH-BMPT'!$D$9,IF(J1526=9,'Equivalencia BH-BMPT'!$D$10,IF(J1526=10,'Equivalencia BH-BMPT'!$D$11,IF(J1526=11,'Equivalencia BH-BMPT'!$D$12,IF(J1526=12,'Equivalencia BH-BMPT'!$D$13,IF(J1526=13,'Equivalencia BH-BMPT'!$D$14,IF(J1526=14,'Equivalencia BH-BMPT'!$D$15,IF(J1526=15,'Equivalencia BH-BMPT'!$D$16,IF(J1526=16,'Equivalencia BH-BMPT'!$D$17,IF(J1526=17,'Equivalencia BH-BMPT'!$D$18,IF(J1526=18,'Equivalencia BH-BMPT'!$D$19,IF(J1526=19,'Equivalencia BH-BMPT'!$D$20,IF(J1526=20,'Equivalencia BH-BMPT'!$D$21,IF(J1526=21,'Equivalencia BH-BMPT'!$D$22,IF(J1526=22,'Equivalencia BH-BMPT'!$D$23,IF(J1526=23,'Equivalencia BH-BMPT'!#REF!,IF(J1526=24,'Equivalencia BH-BMPT'!$D$25,IF(J1526=25,'Equivalencia BH-BMPT'!$D$26,IF(J1526=26,'Equivalencia BH-BMPT'!$D$27,IF(J1526=27,'Equivalencia BH-BMPT'!$D$28,IF(J1526=28,'Equivalencia BH-BMPT'!$D$29,IF(J1526=29,'Equivalencia BH-BMPT'!$D$30,IF(J1526=30,'Equivalencia BH-BMPT'!$D$31,IF(J1526=31,'Equivalencia BH-BMPT'!$D$32,IF(J1526=32,'Equivalencia BH-BMPT'!$D$33,IF(J1526=33,'Equivalencia BH-BMPT'!$D$34,IF(J1526=34,'Equivalencia BH-BMPT'!$D$35,IF(J1526=35,'Equivalencia BH-BMPT'!$D$36,IF(J1526=36,'Equivalencia BH-BMPT'!$D$37,IF(J1526=37,'Equivalencia BH-BMPT'!$D$38,IF(J1526=38,'Equivalencia BH-BMPT'!#REF!,IF(J1526=39,'Equivalencia BH-BMPT'!$D$40,IF(J1526=40,'Equivalencia BH-BMPT'!$D$41,IF(J1526=41,'Equivalencia BH-BMPT'!$D$42,IF(J1526=42,'Equivalencia BH-BMPT'!$D$43,IF(J1526=43,'Equivalencia BH-BMPT'!$D$44,IF(J1526=44,'Equivalencia BH-BMPT'!$D$45,IF(J1526=45,'Equivalencia BH-BMPT'!$D$46,"No ha seleccionado un número de programa")))))))))))))))))))))))))))))))))))))))))))))</f>
        <v>No ha seleccionado un número de programa</v>
      </c>
      <c r="L1526" s="20"/>
      <c r="M1526" s="17"/>
      <c r="N1526" s="24"/>
      <c r="O1526" s="21"/>
      <c r="P1526" s="85"/>
      <c r="Q1526" s="22"/>
      <c r="R1526" s="22"/>
      <c r="S1526" s="22"/>
      <c r="T1526" s="22">
        <f t="shared" si="78"/>
        <v>0</v>
      </c>
      <c r="U1526" s="22"/>
      <c r="V1526" s="23"/>
      <c r="W1526" s="23"/>
      <c r="X1526" s="23"/>
      <c r="Y1526" s="17"/>
      <c r="Z1526" s="17"/>
      <c r="AA1526" s="39"/>
      <c r="AB1526" s="17"/>
      <c r="AC1526" s="17"/>
      <c r="AD1526" s="17"/>
      <c r="AE1526" s="17"/>
      <c r="AF1526" s="40" t="e">
        <f t="shared" si="79"/>
        <v>#DIV/0!</v>
      </c>
      <c r="AG1526" s="41"/>
      <c r="AH1526" s="41" t="b">
        <f t="shared" si="80"/>
        <v>1</v>
      </c>
    </row>
    <row r="1527" spans="1:34" ht="44.25" hidden="1" customHeight="1" thickBot="1" x14ac:dyDescent="0.3">
      <c r="A1527" s="17"/>
      <c r="B1527" s="17"/>
      <c r="C1527" s="3"/>
      <c r="D1527" s="17"/>
      <c r="E1527" s="3" t="str">
        <f>IF(D1527=1,'Tipo '!$B$2,IF(D1527=2,'Tipo '!$B$3,IF(D1527=3,'Tipo '!$B$4,IF(D1527=4,'Tipo '!$B$5,IF(D1527=5,'Tipo '!$B$6,IF(D1527=6,'Tipo '!$B$7,IF(D1527=7,'Tipo '!$B$8,IF(D1527=8,'Tipo '!$B$9,IF(D1527=9,'Tipo '!$B$10,IF(D1527=10,'Tipo '!$B$11,IF(D1527=11,'Tipo '!$B$12,IF(D1527=12,'Tipo '!$B$13,IF(D1527=13,'Tipo '!$B$14,IF(D1527=14,'Tipo '!$B$15,IF(D1527=15,'Tipo '!$B$16,IF(D1527=16,'Tipo '!$B$17,IF(D1527=17,'Tipo '!$B$18,IF(D1527=18,'Tipo '!$B$19,IF(D1527=19,'Tipo '!$B$20,IF(D1527=20,'Tipo '!$B$21,"No ha seleccionado un tipo de contrato válido"))))))))))))))))))))</f>
        <v>No ha seleccionado un tipo de contrato válido</v>
      </c>
      <c r="F1527" s="3"/>
      <c r="G1527" s="3"/>
      <c r="H1527" s="19"/>
      <c r="I1527" s="19"/>
      <c r="J1527" s="8"/>
      <c r="K1527" s="38" t="str">
        <f>IF(J1527=1,'Equivalencia BH-BMPT'!$D$2,IF(J1527=2,'Equivalencia BH-BMPT'!$D$3,IF(J1527=3,'Equivalencia BH-BMPT'!$D$4,IF(J1527=4,'Equivalencia BH-BMPT'!$D$5,IF(J1527=5,'Equivalencia BH-BMPT'!$D$6,IF(J1527=6,'Equivalencia BH-BMPT'!$D$7,IF(J1527=7,'Equivalencia BH-BMPT'!$D$8,IF(J1527=8,'Equivalencia BH-BMPT'!$D$9,IF(J1527=9,'Equivalencia BH-BMPT'!$D$10,IF(J1527=10,'Equivalencia BH-BMPT'!$D$11,IF(J1527=11,'Equivalencia BH-BMPT'!$D$12,IF(J1527=12,'Equivalencia BH-BMPT'!$D$13,IF(J1527=13,'Equivalencia BH-BMPT'!$D$14,IF(J1527=14,'Equivalencia BH-BMPT'!$D$15,IF(J1527=15,'Equivalencia BH-BMPT'!$D$16,IF(J1527=16,'Equivalencia BH-BMPT'!$D$17,IF(J1527=17,'Equivalencia BH-BMPT'!$D$18,IF(J1527=18,'Equivalencia BH-BMPT'!$D$19,IF(J1527=19,'Equivalencia BH-BMPT'!$D$20,IF(J1527=20,'Equivalencia BH-BMPT'!$D$21,IF(J1527=21,'Equivalencia BH-BMPT'!$D$22,IF(J1527=22,'Equivalencia BH-BMPT'!$D$23,IF(J1527=23,'Equivalencia BH-BMPT'!#REF!,IF(J1527=24,'Equivalencia BH-BMPT'!$D$25,IF(J1527=25,'Equivalencia BH-BMPT'!$D$26,IF(J1527=26,'Equivalencia BH-BMPT'!$D$27,IF(J1527=27,'Equivalencia BH-BMPT'!$D$28,IF(J1527=28,'Equivalencia BH-BMPT'!$D$29,IF(J1527=29,'Equivalencia BH-BMPT'!$D$30,IF(J1527=30,'Equivalencia BH-BMPT'!$D$31,IF(J1527=31,'Equivalencia BH-BMPT'!$D$32,IF(J1527=32,'Equivalencia BH-BMPT'!$D$33,IF(J1527=33,'Equivalencia BH-BMPT'!$D$34,IF(J1527=34,'Equivalencia BH-BMPT'!$D$35,IF(J1527=35,'Equivalencia BH-BMPT'!$D$36,IF(J1527=36,'Equivalencia BH-BMPT'!$D$37,IF(J1527=37,'Equivalencia BH-BMPT'!$D$38,IF(J1527=38,'Equivalencia BH-BMPT'!#REF!,IF(J1527=39,'Equivalencia BH-BMPT'!$D$40,IF(J1527=40,'Equivalencia BH-BMPT'!$D$41,IF(J1527=41,'Equivalencia BH-BMPT'!$D$42,IF(J1527=42,'Equivalencia BH-BMPT'!$D$43,IF(J1527=43,'Equivalencia BH-BMPT'!$D$44,IF(J1527=44,'Equivalencia BH-BMPT'!$D$45,IF(J1527=45,'Equivalencia BH-BMPT'!$D$46,"No ha seleccionado un número de programa")))))))))))))))))))))))))))))))))))))))))))))</f>
        <v>No ha seleccionado un número de programa</v>
      </c>
      <c r="L1527" s="20"/>
      <c r="M1527" s="17"/>
      <c r="N1527" s="24"/>
      <c r="O1527" s="21"/>
      <c r="P1527" s="85"/>
      <c r="Q1527" s="22"/>
      <c r="R1527" s="22"/>
      <c r="S1527" s="22"/>
      <c r="T1527" s="22">
        <f t="shared" si="78"/>
        <v>0</v>
      </c>
      <c r="U1527" s="22"/>
      <c r="V1527" s="23"/>
      <c r="W1527" s="23"/>
      <c r="X1527" s="23"/>
      <c r="Y1527" s="17"/>
      <c r="Z1527" s="17"/>
      <c r="AA1527" s="39"/>
      <c r="AB1527" s="17"/>
      <c r="AC1527" s="17"/>
      <c r="AD1527" s="17"/>
      <c r="AE1527" s="17"/>
      <c r="AF1527" s="40" t="e">
        <f t="shared" si="79"/>
        <v>#DIV/0!</v>
      </c>
      <c r="AG1527" s="41"/>
      <c r="AH1527" s="41" t="b">
        <f t="shared" si="80"/>
        <v>1</v>
      </c>
    </row>
    <row r="1528" spans="1:34" ht="44.25" hidden="1" customHeight="1" thickBot="1" x14ac:dyDescent="0.3">
      <c r="A1528" s="17"/>
      <c r="B1528" s="17"/>
      <c r="C1528" s="3"/>
      <c r="D1528" s="17"/>
      <c r="E1528" s="3" t="str">
        <f>IF(D1528=1,'Tipo '!$B$2,IF(D1528=2,'Tipo '!$B$3,IF(D1528=3,'Tipo '!$B$4,IF(D1528=4,'Tipo '!$B$5,IF(D1528=5,'Tipo '!$B$6,IF(D1528=6,'Tipo '!$B$7,IF(D1528=7,'Tipo '!$B$8,IF(D1528=8,'Tipo '!$B$9,IF(D1528=9,'Tipo '!$B$10,IF(D1528=10,'Tipo '!$B$11,IF(D1528=11,'Tipo '!$B$12,IF(D1528=12,'Tipo '!$B$13,IF(D1528=13,'Tipo '!$B$14,IF(D1528=14,'Tipo '!$B$15,IF(D1528=15,'Tipo '!$B$16,IF(D1528=16,'Tipo '!$B$17,IF(D1528=17,'Tipo '!$B$18,IF(D1528=18,'Tipo '!$B$19,IF(D1528=19,'Tipo '!$B$20,IF(D1528=20,'Tipo '!$B$21,"No ha seleccionado un tipo de contrato válido"))))))))))))))))))))</f>
        <v>No ha seleccionado un tipo de contrato válido</v>
      </c>
      <c r="F1528" s="3"/>
      <c r="G1528" s="3"/>
      <c r="H1528" s="19"/>
      <c r="I1528" s="19"/>
      <c r="J1528" s="8"/>
      <c r="K1528" s="38" t="str">
        <f>IF(J1528=1,'Equivalencia BH-BMPT'!$D$2,IF(J1528=2,'Equivalencia BH-BMPT'!$D$3,IF(J1528=3,'Equivalencia BH-BMPT'!$D$4,IF(J1528=4,'Equivalencia BH-BMPT'!$D$5,IF(J1528=5,'Equivalencia BH-BMPT'!$D$6,IF(J1528=6,'Equivalencia BH-BMPT'!$D$7,IF(J1528=7,'Equivalencia BH-BMPT'!$D$8,IF(J1528=8,'Equivalencia BH-BMPT'!$D$9,IF(J1528=9,'Equivalencia BH-BMPT'!$D$10,IF(J1528=10,'Equivalencia BH-BMPT'!$D$11,IF(J1528=11,'Equivalencia BH-BMPT'!$D$12,IF(J1528=12,'Equivalencia BH-BMPT'!$D$13,IF(J1528=13,'Equivalencia BH-BMPT'!$D$14,IF(J1528=14,'Equivalencia BH-BMPT'!$D$15,IF(J1528=15,'Equivalencia BH-BMPT'!$D$16,IF(J1528=16,'Equivalencia BH-BMPT'!$D$17,IF(J1528=17,'Equivalencia BH-BMPT'!$D$18,IF(J1528=18,'Equivalencia BH-BMPT'!$D$19,IF(J1528=19,'Equivalencia BH-BMPT'!$D$20,IF(J1528=20,'Equivalencia BH-BMPT'!$D$21,IF(J1528=21,'Equivalencia BH-BMPT'!$D$22,IF(J1528=22,'Equivalencia BH-BMPT'!$D$23,IF(J1528=23,'Equivalencia BH-BMPT'!#REF!,IF(J1528=24,'Equivalencia BH-BMPT'!$D$25,IF(J1528=25,'Equivalencia BH-BMPT'!$D$26,IF(J1528=26,'Equivalencia BH-BMPT'!$D$27,IF(J1528=27,'Equivalencia BH-BMPT'!$D$28,IF(J1528=28,'Equivalencia BH-BMPT'!$D$29,IF(J1528=29,'Equivalencia BH-BMPT'!$D$30,IF(J1528=30,'Equivalencia BH-BMPT'!$D$31,IF(J1528=31,'Equivalencia BH-BMPT'!$D$32,IF(J1528=32,'Equivalencia BH-BMPT'!$D$33,IF(J1528=33,'Equivalencia BH-BMPT'!$D$34,IF(J1528=34,'Equivalencia BH-BMPT'!$D$35,IF(J1528=35,'Equivalencia BH-BMPT'!$D$36,IF(J1528=36,'Equivalencia BH-BMPT'!$D$37,IF(J1528=37,'Equivalencia BH-BMPT'!$D$38,IF(J1528=38,'Equivalencia BH-BMPT'!#REF!,IF(J1528=39,'Equivalencia BH-BMPT'!$D$40,IF(J1528=40,'Equivalencia BH-BMPT'!$D$41,IF(J1528=41,'Equivalencia BH-BMPT'!$D$42,IF(J1528=42,'Equivalencia BH-BMPT'!$D$43,IF(J1528=43,'Equivalencia BH-BMPT'!$D$44,IF(J1528=44,'Equivalencia BH-BMPT'!$D$45,IF(J1528=45,'Equivalencia BH-BMPT'!$D$46,"No ha seleccionado un número de programa")))))))))))))))))))))))))))))))))))))))))))))</f>
        <v>No ha seleccionado un número de programa</v>
      </c>
      <c r="L1528" s="20"/>
      <c r="M1528" s="17"/>
      <c r="N1528" s="24"/>
      <c r="O1528" s="21"/>
      <c r="P1528" s="85"/>
      <c r="Q1528" s="22"/>
      <c r="R1528" s="22"/>
      <c r="S1528" s="22"/>
      <c r="T1528" s="22">
        <f t="shared" ref="T1528:T1585" si="81">O1528+Q1528+S1528</f>
        <v>0</v>
      </c>
      <c r="U1528" s="22"/>
      <c r="V1528" s="23"/>
      <c r="W1528" s="23"/>
      <c r="X1528" s="23"/>
      <c r="Y1528" s="17"/>
      <c r="Z1528" s="17"/>
      <c r="AA1528" s="39"/>
      <c r="AB1528" s="17"/>
      <c r="AC1528" s="17"/>
      <c r="AD1528" s="17"/>
      <c r="AE1528" s="17"/>
      <c r="AF1528" s="40" t="e">
        <f t="shared" ref="AF1528:AF1585" si="82">SUM(U1528/T1528)</f>
        <v>#DIV/0!</v>
      </c>
      <c r="AG1528" s="41"/>
      <c r="AH1528" s="41" t="b">
        <f t="shared" ref="AH1528:AH1585" si="83">IF(I1528="Funcionamiento",J1528=0,J1528="")</f>
        <v>1</v>
      </c>
    </row>
    <row r="1529" spans="1:34" ht="44.25" hidden="1" customHeight="1" thickBot="1" x14ac:dyDescent="0.3">
      <c r="A1529" s="17"/>
      <c r="B1529" s="17"/>
      <c r="C1529" s="3"/>
      <c r="D1529" s="17"/>
      <c r="E1529" s="3" t="str">
        <f>IF(D1529=1,'Tipo '!$B$2,IF(D1529=2,'Tipo '!$B$3,IF(D1529=3,'Tipo '!$B$4,IF(D1529=4,'Tipo '!$B$5,IF(D1529=5,'Tipo '!$B$6,IF(D1529=6,'Tipo '!$B$7,IF(D1529=7,'Tipo '!$B$8,IF(D1529=8,'Tipo '!$B$9,IF(D1529=9,'Tipo '!$B$10,IF(D1529=10,'Tipo '!$B$11,IF(D1529=11,'Tipo '!$B$12,IF(D1529=12,'Tipo '!$B$13,IF(D1529=13,'Tipo '!$B$14,IF(D1529=14,'Tipo '!$B$15,IF(D1529=15,'Tipo '!$B$16,IF(D1529=16,'Tipo '!$B$17,IF(D1529=17,'Tipo '!$B$18,IF(D1529=18,'Tipo '!$B$19,IF(D1529=19,'Tipo '!$B$20,IF(D1529=20,'Tipo '!$B$21,"No ha seleccionado un tipo de contrato válido"))))))))))))))))))))</f>
        <v>No ha seleccionado un tipo de contrato válido</v>
      </c>
      <c r="F1529" s="3"/>
      <c r="G1529" s="3"/>
      <c r="H1529" s="19"/>
      <c r="I1529" s="19"/>
      <c r="J1529" s="8"/>
      <c r="K1529" s="38" t="str">
        <f>IF(J1529=1,'Equivalencia BH-BMPT'!$D$2,IF(J1529=2,'Equivalencia BH-BMPT'!$D$3,IF(J1529=3,'Equivalencia BH-BMPT'!$D$4,IF(J1529=4,'Equivalencia BH-BMPT'!$D$5,IF(J1529=5,'Equivalencia BH-BMPT'!$D$6,IF(J1529=6,'Equivalencia BH-BMPT'!$D$7,IF(J1529=7,'Equivalencia BH-BMPT'!$D$8,IF(J1529=8,'Equivalencia BH-BMPT'!$D$9,IF(J1529=9,'Equivalencia BH-BMPT'!$D$10,IF(J1529=10,'Equivalencia BH-BMPT'!$D$11,IF(J1529=11,'Equivalencia BH-BMPT'!$D$12,IF(J1529=12,'Equivalencia BH-BMPT'!$D$13,IF(J1529=13,'Equivalencia BH-BMPT'!$D$14,IF(J1529=14,'Equivalencia BH-BMPT'!$D$15,IF(J1529=15,'Equivalencia BH-BMPT'!$D$16,IF(J1529=16,'Equivalencia BH-BMPT'!$D$17,IF(J1529=17,'Equivalencia BH-BMPT'!$D$18,IF(J1529=18,'Equivalencia BH-BMPT'!$D$19,IF(J1529=19,'Equivalencia BH-BMPT'!$D$20,IF(J1529=20,'Equivalencia BH-BMPT'!$D$21,IF(J1529=21,'Equivalencia BH-BMPT'!$D$22,IF(J1529=22,'Equivalencia BH-BMPT'!$D$23,IF(J1529=23,'Equivalencia BH-BMPT'!#REF!,IF(J1529=24,'Equivalencia BH-BMPT'!$D$25,IF(J1529=25,'Equivalencia BH-BMPT'!$D$26,IF(J1529=26,'Equivalencia BH-BMPT'!$D$27,IF(J1529=27,'Equivalencia BH-BMPT'!$D$28,IF(J1529=28,'Equivalencia BH-BMPT'!$D$29,IF(J1529=29,'Equivalencia BH-BMPT'!$D$30,IF(J1529=30,'Equivalencia BH-BMPT'!$D$31,IF(J1529=31,'Equivalencia BH-BMPT'!$D$32,IF(J1529=32,'Equivalencia BH-BMPT'!$D$33,IF(J1529=33,'Equivalencia BH-BMPT'!$D$34,IF(J1529=34,'Equivalencia BH-BMPT'!$D$35,IF(J1529=35,'Equivalencia BH-BMPT'!$D$36,IF(J1529=36,'Equivalencia BH-BMPT'!$D$37,IF(J1529=37,'Equivalencia BH-BMPT'!$D$38,IF(J1529=38,'Equivalencia BH-BMPT'!#REF!,IF(J1529=39,'Equivalencia BH-BMPT'!$D$40,IF(J1529=40,'Equivalencia BH-BMPT'!$D$41,IF(J1529=41,'Equivalencia BH-BMPT'!$D$42,IF(J1529=42,'Equivalencia BH-BMPT'!$D$43,IF(J1529=43,'Equivalencia BH-BMPT'!$D$44,IF(J1529=44,'Equivalencia BH-BMPT'!$D$45,IF(J1529=45,'Equivalencia BH-BMPT'!$D$46,"No ha seleccionado un número de programa")))))))))))))))))))))))))))))))))))))))))))))</f>
        <v>No ha seleccionado un número de programa</v>
      </c>
      <c r="L1529" s="20"/>
      <c r="M1529" s="17"/>
      <c r="N1529" s="24"/>
      <c r="O1529" s="21"/>
      <c r="P1529" s="85"/>
      <c r="Q1529" s="22"/>
      <c r="R1529" s="22"/>
      <c r="S1529" s="22"/>
      <c r="T1529" s="22">
        <f t="shared" si="81"/>
        <v>0</v>
      </c>
      <c r="U1529" s="22"/>
      <c r="V1529" s="23"/>
      <c r="W1529" s="23"/>
      <c r="X1529" s="23"/>
      <c r="Y1529" s="17"/>
      <c r="Z1529" s="17"/>
      <c r="AA1529" s="39"/>
      <c r="AB1529" s="17"/>
      <c r="AC1529" s="17"/>
      <c r="AD1529" s="17"/>
      <c r="AE1529" s="17"/>
      <c r="AF1529" s="40" t="e">
        <f t="shared" si="82"/>
        <v>#DIV/0!</v>
      </c>
      <c r="AG1529" s="41"/>
      <c r="AH1529" s="41" t="b">
        <f t="shared" si="83"/>
        <v>1</v>
      </c>
    </row>
    <row r="1530" spans="1:34" ht="44.25" hidden="1" customHeight="1" thickBot="1" x14ac:dyDescent="0.3">
      <c r="A1530" s="17"/>
      <c r="B1530" s="17"/>
      <c r="C1530" s="3"/>
      <c r="D1530" s="17"/>
      <c r="E1530" s="3" t="str">
        <f>IF(D1530=1,'Tipo '!$B$2,IF(D1530=2,'Tipo '!$B$3,IF(D1530=3,'Tipo '!$B$4,IF(D1530=4,'Tipo '!$B$5,IF(D1530=5,'Tipo '!$B$6,IF(D1530=6,'Tipo '!$B$7,IF(D1530=7,'Tipo '!$B$8,IF(D1530=8,'Tipo '!$B$9,IF(D1530=9,'Tipo '!$B$10,IF(D1530=10,'Tipo '!$B$11,IF(D1530=11,'Tipo '!$B$12,IF(D1530=12,'Tipo '!$B$13,IF(D1530=13,'Tipo '!$B$14,IF(D1530=14,'Tipo '!$B$15,IF(D1530=15,'Tipo '!$B$16,IF(D1530=16,'Tipo '!$B$17,IF(D1530=17,'Tipo '!$B$18,IF(D1530=18,'Tipo '!$B$19,IF(D1530=19,'Tipo '!$B$20,IF(D1530=20,'Tipo '!$B$21,"No ha seleccionado un tipo de contrato válido"))))))))))))))))))))</f>
        <v>No ha seleccionado un tipo de contrato válido</v>
      </c>
      <c r="F1530" s="3"/>
      <c r="G1530" s="3"/>
      <c r="H1530" s="19"/>
      <c r="I1530" s="19"/>
      <c r="J1530" s="8"/>
      <c r="K1530" s="38" t="str">
        <f>IF(J1530=1,'Equivalencia BH-BMPT'!$D$2,IF(J1530=2,'Equivalencia BH-BMPT'!$D$3,IF(J1530=3,'Equivalencia BH-BMPT'!$D$4,IF(J1530=4,'Equivalencia BH-BMPT'!$D$5,IF(J1530=5,'Equivalencia BH-BMPT'!$D$6,IF(J1530=6,'Equivalencia BH-BMPT'!$D$7,IF(J1530=7,'Equivalencia BH-BMPT'!$D$8,IF(J1530=8,'Equivalencia BH-BMPT'!$D$9,IF(J1530=9,'Equivalencia BH-BMPT'!$D$10,IF(J1530=10,'Equivalencia BH-BMPT'!$D$11,IF(J1530=11,'Equivalencia BH-BMPT'!$D$12,IF(J1530=12,'Equivalencia BH-BMPT'!$D$13,IF(J1530=13,'Equivalencia BH-BMPT'!$D$14,IF(J1530=14,'Equivalencia BH-BMPT'!$D$15,IF(J1530=15,'Equivalencia BH-BMPT'!$D$16,IF(J1530=16,'Equivalencia BH-BMPT'!$D$17,IF(J1530=17,'Equivalencia BH-BMPT'!$D$18,IF(J1530=18,'Equivalencia BH-BMPT'!$D$19,IF(J1530=19,'Equivalencia BH-BMPT'!$D$20,IF(J1530=20,'Equivalencia BH-BMPT'!$D$21,IF(J1530=21,'Equivalencia BH-BMPT'!$D$22,IF(J1530=22,'Equivalencia BH-BMPT'!$D$23,IF(J1530=23,'Equivalencia BH-BMPT'!#REF!,IF(J1530=24,'Equivalencia BH-BMPT'!$D$25,IF(J1530=25,'Equivalencia BH-BMPT'!$D$26,IF(J1530=26,'Equivalencia BH-BMPT'!$D$27,IF(J1530=27,'Equivalencia BH-BMPT'!$D$28,IF(J1530=28,'Equivalencia BH-BMPT'!$D$29,IF(J1530=29,'Equivalencia BH-BMPT'!$D$30,IF(J1530=30,'Equivalencia BH-BMPT'!$D$31,IF(J1530=31,'Equivalencia BH-BMPT'!$D$32,IF(J1530=32,'Equivalencia BH-BMPT'!$D$33,IF(J1530=33,'Equivalencia BH-BMPT'!$D$34,IF(J1530=34,'Equivalencia BH-BMPT'!$D$35,IF(J1530=35,'Equivalencia BH-BMPT'!$D$36,IF(J1530=36,'Equivalencia BH-BMPT'!$D$37,IF(J1530=37,'Equivalencia BH-BMPT'!$D$38,IF(J1530=38,'Equivalencia BH-BMPT'!#REF!,IF(J1530=39,'Equivalencia BH-BMPT'!$D$40,IF(J1530=40,'Equivalencia BH-BMPT'!$D$41,IF(J1530=41,'Equivalencia BH-BMPT'!$D$42,IF(J1530=42,'Equivalencia BH-BMPT'!$D$43,IF(J1530=43,'Equivalencia BH-BMPT'!$D$44,IF(J1530=44,'Equivalencia BH-BMPT'!$D$45,IF(J1530=45,'Equivalencia BH-BMPT'!$D$46,"No ha seleccionado un número de programa")))))))))))))))))))))))))))))))))))))))))))))</f>
        <v>No ha seleccionado un número de programa</v>
      </c>
      <c r="L1530" s="20"/>
      <c r="M1530" s="17"/>
      <c r="N1530" s="24"/>
      <c r="O1530" s="21"/>
      <c r="P1530" s="85"/>
      <c r="Q1530" s="22"/>
      <c r="R1530" s="22"/>
      <c r="S1530" s="22"/>
      <c r="T1530" s="22">
        <f t="shared" si="81"/>
        <v>0</v>
      </c>
      <c r="U1530" s="22"/>
      <c r="V1530" s="23"/>
      <c r="W1530" s="23"/>
      <c r="X1530" s="23"/>
      <c r="Y1530" s="17"/>
      <c r="Z1530" s="17"/>
      <c r="AA1530" s="39"/>
      <c r="AB1530" s="17"/>
      <c r="AC1530" s="17"/>
      <c r="AD1530" s="17"/>
      <c r="AE1530" s="17"/>
      <c r="AF1530" s="40" t="e">
        <f t="shared" si="82"/>
        <v>#DIV/0!</v>
      </c>
      <c r="AG1530" s="41"/>
      <c r="AH1530" s="41" t="b">
        <f t="shared" si="83"/>
        <v>1</v>
      </c>
    </row>
    <row r="1531" spans="1:34" ht="44.25" hidden="1" customHeight="1" thickBot="1" x14ac:dyDescent="0.3">
      <c r="A1531" s="17"/>
      <c r="B1531" s="17"/>
      <c r="C1531" s="3"/>
      <c r="D1531" s="17"/>
      <c r="E1531" s="3" t="str">
        <f>IF(D1531=1,'Tipo '!$B$2,IF(D1531=2,'Tipo '!$B$3,IF(D1531=3,'Tipo '!$B$4,IF(D1531=4,'Tipo '!$B$5,IF(D1531=5,'Tipo '!$B$6,IF(D1531=6,'Tipo '!$B$7,IF(D1531=7,'Tipo '!$B$8,IF(D1531=8,'Tipo '!$B$9,IF(D1531=9,'Tipo '!$B$10,IF(D1531=10,'Tipo '!$B$11,IF(D1531=11,'Tipo '!$B$12,IF(D1531=12,'Tipo '!$B$13,IF(D1531=13,'Tipo '!$B$14,IF(D1531=14,'Tipo '!$B$15,IF(D1531=15,'Tipo '!$B$16,IF(D1531=16,'Tipo '!$B$17,IF(D1531=17,'Tipo '!$B$18,IF(D1531=18,'Tipo '!$B$19,IF(D1531=19,'Tipo '!$B$20,IF(D1531=20,'Tipo '!$B$21,"No ha seleccionado un tipo de contrato válido"))))))))))))))))))))</f>
        <v>No ha seleccionado un tipo de contrato válido</v>
      </c>
      <c r="F1531" s="3"/>
      <c r="G1531" s="3"/>
      <c r="H1531" s="19"/>
      <c r="I1531" s="19"/>
      <c r="J1531" s="8"/>
      <c r="K1531" s="38" t="str">
        <f>IF(J1531=1,'Equivalencia BH-BMPT'!$D$2,IF(J1531=2,'Equivalencia BH-BMPT'!$D$3,IF(J1531=3,'Equivalencia BH-BMPT'!$D$4,IF(J1531=4,'Equivalencia BH-BMPT'!$D$5,IF(J1531=5,'Equivalencia BH-BMPT'!$D$6,IF(J1531=6,'Equivalencia BH-BMPT'!$D$7,IF(J1531=7,'Equivalencia BH-BMPT'!$D$8,IF(J1531=8,'Equivalencia BH-BMPT'!$D$9,IF(J1531=9,'Equivalencia BH-BMPT'!$D$10,IF(J1531=10,'Equivalencia BH-BMPT'!$D$11,IF(J1531=11,'Equivalencia BH-BMPT'!$D$12,IF(J1531=12,'Equivalencia BH-BMPT'!$D$13,IF(J1531=13,'Equivalencia BH-BMPT'!$D$14,IF(J1531=14,'Equivalencia BH-BMPT'!$D$15,IF(J1531=15,'Equivalencia BH-BMPT'!$D$16,IF(J1531=16,'Equivalencia BH-BMPT'!$D$17,IF(J1531=17,'Equivalencia BH-BMPT'!$D$18,IF(J1531=18,'Equivalencia BH-BMPT'!$D$19,IF(J1531=19,'Equivalencia BH-BMPT'!$D$20,IF(J1531=20,'Equivalencia BH-BMPT'!$D$21,IF(J1531=21,'Equivalencia BH-BMPT'!$D$22,IF(J1531=22,'Equivalencia BH-BMPT'!$D$23,IF(J1531=23,'Equivalencia BH-BMPT'!#REF!,IF(J1531=24,'Equivalencia BH-BMPT'!$D$25,IF(J1531=25,'Equivalencia BH-BMPT'!$D$26,IF(J1531=26,'Equivalencia BH-BMPT'!$D$27,IF(J1531=27,'Equivalencia BH-BMPT'!$D$28,IF(J1531=28,'Equivalencia BH-BMPT'!$D$29,IF(J1531=29,'Equivalencia BH-BMPT'!$D$30,IF(J1531=30,'Equivalencia BH-BMPT'!$D$31,IF(J1531=31,'Equivalencia BH-BMPT'!$D$32,IF(J1531=32,'Equivalencia BH-BMPT'!$D$33,IF(J1531=33,'Equivalencia BH-BMPT'!$D$34,IF(J1531=34,'Equivalencia BH-BMPT'!$D$35,IF(J1531=35,'Equivalencia BH-BMPT'!$D$36,IF(J1531=36,'Equivalencia BH-BMPT'!$D$37,IF(J1531=37,'Equivalencia BH-BMPT'!$D$38,IF(J1531=38,'Equivalencia BH-BMPT'!#REF!,IF(J1531=39,'Equivalencia BH-BMPT'!$D$40,IF(J1531=40,'Equivalencia BH-BMPT'!$D$41,IF(J1531=41,'Equivalencia BH-BMPT'!$D$42,IF(J1531=42,'Equivalencia BH-BMPT'!$D$43,IF(J1531=43,'Equivalencia BH-BMPT'!$D$44,IF(J1531=44,'Equivalencia BH-BMPT'!$D$45,IF(J1531=45,'Equivalencia BH-BMPT'!$D$46,"No ha seleccionado un número de programa")))))))))))))))))))))))))))))))))))))))))))))</f>
        <v>No ha seleccionado un número de programa</v>
      </c>
      <c r="L1531" s="20"/>
      <c r="M1531" s="17"/>
      <c r="N1531" s="24"/>
      <c r="O1531" s="21"/>
      <c r="P1531" s="85"/>
      <c r="Q1531" s="22"/>
      <c r="R1531" s="22"/>
      <c r="S1531" s="22"/>
      <c r="T1531" s="22">
        <f t="shared" si="81"/>
        <v>0</v>
      </c>
      <c r="U1531" s="22"/>
      <c r="V1531" s="23"/>
      <c r="W1531" s="23"/>
      <c r="X1531" s="23"/>
      <c r="Y1531" s="17"/>
      <c r="Z1531" s="17"/>
      <c r="AA1531" s="39"/>
      <c r="AB1531" s="17"/>
      <c r="AC1531" s="17"/>
      <c r="AD1531" s="17"/>
      <c r="AE1531" s="17"/>
      <c r="AF1531" s="40" t="e">
        <f t="shared" si="82"/>
        <v>#DIV/0!</v>
      </c>
      <c r="AG1531" s="41"/>
      <c r="AH1531" s="41" t="b">
        <f t="shared" si="83"/>
        <v>1</v>
      </c>
    </row>
    <row r="1532" spans="1:34" ht="44.25" hidden="1" customHeight="1" thickBot="1" x14ac:dyDescent="0.3">
      <c r="A1532" s="17"/>
      <c r="B1532" s="17"/>
      <c r="C1532" s="3"/>
      <c r="D1532" s="17"/>
      <c r="E1532" s="3" t="str">
        <f>IF(D1532=1,'Tipo '!$B$2,IF(D1532=2,'Tipo '!$B$3,IF(D1532=3,'Tipo '!$B$4,IF(D1532=4,'Tipo '!$B$5,IF(D1532=5,'Tipo '!$B$6,IF(D1532=6,'Tipo '!$B$7,IF(D1532=7,'Tipo '!$B$8,IF(D1532=8,'Tipo '!$B$9,IF(D1532=9,'Tipo '!$B$10,IF(D1532=10,'Tipo '!$B$11,IF(D1532=11,'Tipo '!$B$12,IF(D1532=12,'Tipo '!$B$13,IF(D1532=13,'Tipo '!$B$14,IF(D1532=14,'Tipo '!$B$15,IF(D1532=15,'Tipo '!$B$16,IF(D1532=16,'Tipo '!$B$17,IF(D1532=17,'Tipo '!$B$18,IF(D1532=18,'Tipo '!$B$19,IF(D1532=19,'Tipo '!$B$20,IF(D1532=20,'Tipo '!$B$21,"No ha seleccionado un tipo de contrato válido"))))))))))))))))))))</f>
        <v>No ha seleccionado un tipo de contrato válido</v>
      </c>
      <c r="F1532" s="3"/>
      <c r="G1532" s="3"/>
      <c r="H1532" s="19"/>
      <c r="I1532" s="19"/>
      <c r="J1532" s="8"/>
      <c r="K1532" s="38" t="str">
        <f>IF(J1532=1,'Equivalencia BH-BMPT'!$D$2,IF(J1532=2,'Equivalencia BH-BMPT'!$D$3,IF(J1532=3,'Equivalencia BH-BMPT'!$D$4,IF(J1532=4,'Equivalencia BH-BMPT'!$D$5,IF(J1532=5,'Equivalencia BH-BMPT'!$D$6,IF(J1532=6,'Equivalencia BH-BMPT'!$D$7,IF(J1532=7,'Equivalencia BH-BMPT'!$D$8,IF(J1532=8,'Equivalencia BH-BMPT'!$D$9,IF(J1532=9,'Equivalencia BH-BMPT'!$D$10,IF(J1532=10,'Equivalencia BH-BMPT'!$D$11,IF(J1532=11,'Equivalencia BH-BMPT'!$D$12,IF(J1532=12,'Equivalencia BH-BMPT'!$D$13,IF(J1532=13,'Equivalencia BH-BMPT'!$D$14,IF(J1532=14,'Equivalencia BH-BMPT'!$D$15,IF(J1532=15,'Equivalencia BH-BMPT'!$D$16,IF(J1532=16,'Equivalencia BH-BMPT'!$D$17,IF(J1532=17,'Equivalencia BH-BMPT'!$D$18,IF(J1532=18,'Equivalencia BH-BMPT'!$D$19,IF(J1532=19,'Equivalencia BH-BMPT'!$D$20,IF(J1532=20,'Equivalencia BH-BMPT'!$D$21,IF(J1532=21,'Equivalencia BH-BMPT'!$D$22,IF(J1532=22,'Equivalencia BH-BMPT'!$D$23,IF(J1532=23,'Equivalencia BH-BMPT'!#REF!,IF(J1532=24,'Equivalencia BH-BMPT'!$D$25,IF(J1532=25,'Equivalencia BH-BMPT'!$D$26,IF(J1532=26,'Equivalencia BH-BMPT'!$D$27,IF(J1532=27,'Equivalencia BH-BMPT'!$D$28,IF(J1532=28,'Equivalencia BH-BMPT'!$D$29,IF(J1532=29,'Equivalencia BH-BMPT'!$D$30,IF(J1532=30,'Equivalencia BH-BMPT'!$D$31,IF(J1532=31,'Equivalencia BH-BMPT'!$D$32,IF(J1532=32,'Equivalencia BH-BMPT'!$D$33,IF(J1532=33,'Equivalencia BH-BMPT'!$D$34,IF(J1532=34,'Equivalencia BH-BMPT'!$D$35,IF(J1532=35,'Equivalencia BH-BMPT'!$D$36,IF(J1532=36,'Equivalencia BH-BMPT'!$D$37,IF(J1532=37,'Equivalencia BH-BMPT'!$D$38,IF(J1532=38,'Equivalencia BH-BMPT'!#REF!,IF(J1532=39,'Equivalencia BH-BMPT'!$D$40,IF(J1532=40,'Equivalencia BH-BMPT'!$D$41,IF(J1532=41,'Equivalencia BH-BMPT'!$D$42,IF(J1532=42,'Equivalencia BH-BMPT'!$D$43,IF(J1532=43,'Equivalencia BH-BMPT'!$D$44,IF(J1532=44,'Equivalencia BH-BMPT'!$D$45,IF(J1532=45,'Equivalencia BH-BMPT'!$D$46,"No ha seleccionado un número de programa")))))))))))))))))))))))))))))))))))))))))))))</f>
        <v>No ha seleccionado un número de programa</v>
      </c>
      <c r="L1532" s="20"/>
      <c r="M1532" s="17"/>
      <c r="N1532" s="24"/>
      <c r="O1532" s="21"/>
      <c r="P1532" s="85"/>
      <c r="Q1532" s="22"/>
      <c r="R1532" s="22"/>
      <c r="S1532" s="22"/>
      <c r="T1532" s="22">
        <f t="shared" si="81"/>
        <v>0</v>
      </c>
      <c r="U1532" s="22"/>
      <c r="V1532" s="23"/>
      <c r="W1532" s="23"/>
      <c r="X1532" s="23"/>
      <c r="Y1532" s="17"/>
      <c r="Z1532" s="17"/>
      <c r="AA1532" s="39"/>
      <c r="AB1532" s="17"/>
      <c r="AC1532" s="17"/>
      <c r="AD1532" s="17"/>
      <c r="AE1532" s="17"/>
      <c r="AF1532" s="40" t="e">
        <f t="shared" si="82"/>
        <v>#DIV/0!</v>
      </c>
      <c r="AG1532" s="41"/>
      <c r="AH1532" s="41" t="b">
        <f t="shared" si="83"/>
        <v>1</v>
      </c>
    </row>
    <row r="1533" spans="1:34" ht="44.25" hidden="1" customHeight="1" thickBot="1" x14ac:dyDescent="0.3">
      <c r="A1533" s="17"/>
      <c r="B1533" s="17"/>
      <c r="C1533" s="3"/>
      <c r="D1533" s="17"/>
      <c r="E1533" s="3" t="str">
        <f>IF(D1533=1,'Tipo '!$B$2,IF(D1533=2,'Tipo '!$B$3,IF(D1533=3,'Tipo '!$B$4,IF(D1533=4,'Tipo '!$B$5,IF(D1533=5,'Tipo '!$B$6,IF(D1533=6,'Tipo '!$B$7,IF(D1533=7,'Tipo '!$B$8,IF(D1533=8,'Tipo '!$B$9,IF(D1533=9,'Tipo '!$B$10,IF(D1533=10,'Tipo '!$B$11,IF(D1533=11,'Tipo '!$B$12,IF(D1533=12,'Tipo '!$B$13,IF(D1533=13,'Tipo '!$B$14,IF(D1533=14,'Tipo '!$B$15,IF(D1533=15,'Tipo '!$B$16,IF(D1533=16,'Tipo '!$B$17,IF(D1533=17,'Tipo '!$B$18,IF(D1533=18,'Tipo '!$B$19,IF(D1533=19,'Tipo '!$B$20,IF(D1533=20,'Tipo '!$B$21,"No ha seleccionado un tipo de contrato válido"))))))))))))))))))))</f>
        <v>No ha seleccionado un tipo de contrato válido</v>
      </c>
      <c r="F1533" s="3"/>
      <c r="G1533" s="3"/>
      <c r="H1533" s="19"/>
      <c r="I1533" s="19"/>
      <c r="J1533" s="8"/>
      <c r="K1533" s="38" t="str">
        <f>IF(J1533=1,'Equivalencia BH-BMPT'!$D$2,IF(J1533=2,'Equivalencia BH-BMPT'!$D$3,IF(J1533=3,'Equivalencia BH-BMPT'!$D$4,IF(J1533=4,'Equivalencia BH-BMPT'!$D$5,IF(J1533=5,'Equivalencia BH-BMPT'!$D$6,IF(J1533=6,'Equivalencia BH-BMPT'!$D$7,IF(J1533=7,'Equivalencia BH-BMPT'!$D$8,IF(J1533=8,'Equivalencia BH-BMPT'!$D$9,IF(J1533=9,'Equivalencia BH-BMPT'!$D$10,IF(J1533=10,'Equivalencia BH-BMPT'!$D$11,IF(J1533=11,'Equivalencia BH-BMPT'!$D$12,IF(J1533=12,'Equivalencia BH-BMPT'!$D$13,IF(J1533=13,'Equivalencia BH-BMPT'!$D$14,IF(J1533=14,'Equivalencia BH-BMPT'!$D$15,IF(J1533=15,'Equivalencia BH-BMPT'!$D$16,IF(J1533=16,'Equivalencia BH-BMPT'!$D$17,IF(J1533=17,'Equivalencia BH-BMPT'!$D$18,IF(J1533=18,'Equivalencia BH-BMPT'!$D$19,IF(J1533=19,'Equivalencia BH-BMPT'!$D$20,IF(J1533=20,'Equivalencia BH-BMPT'!$D$21,IF(J1533=21,'Equivalencia BH-BMPT'!$D$22,IF(J1533=22,'Equivalencia BH-BMPT'!$D$23,IF(J1533=23,'Equivalencia BH-BMPT'!#REF!,IF(J1533=24,'Equivalencia BH-BMPT'!$D$25,IF(J1533=25,'Equivalencia BH-BMPT'!$D$26,IF(J1533=26,'Equivalencia BH-BMPT'!$D$27,IF(J1533=27,'Equivalencia BH-BMPT'!$D$28,IF(J1533=28,'Equivalencia BH-BMPT'!$D$29,IF(J1533=29,'Equivalencia BH-BMPT'!$D$30,IF(J1533=30,'Equivalencia BH-BMPT'!$D$31,IF(J1533=31,'Equivalencia BH-BMPT'!$D$32,IF(J1533=32,'Equivalencia BH-BMPT'!$D$33,IF(J1533=33,'Equivalencia BH-BMPT'!$D$34,IF(J1533=34,'Equivalencia BH-BMPT'!$D$35,IF(J1533=35,'Equivalencia BH-BMPT'!$D$36,IF(J1533=36,'Equivalencia BH-BMPT'!$D$37,IF(J1533=37,'Equivalencia BH-BMPT'!$D$38,IF(J1533=38,'Equivalencia BH-BMPT'!#REF!,IF(J1533=39,'Equivalencia BH-BMPT'!$D$40,IF(J1533=40,'Equivalencia BH-BMPT'!$D$41,IF(J1533=41,'Equivalencia BH-BMPT'!$D$42,IF(J1533=42,'Equivalencia BH-BMPT'!$D$43,IF(J1533=43,'Equivalencia BH-BMPT'!$D$44,IF(J1533=44,'Equivalencia BH-BMPT'!$D$45,IF(J1533=45,'Equivalencia BH-BMPT'!$D$46,"No ha seleccionado un número de programa")))))))))))))))))))))))))))))))))))))))))))))</f>
        <v>No ha seleccionado un número de programa</v>
      </c>
      <c r="L1533" s="20"/>
      <c r="M1533" s="17"/>
      <c r="N1533" s="24"/>
      <c r="O1533" s="21"/>
      <c r="P1533" s="85"/>
      <c r="Q1533" s="22"/>
      <c r="R1533" s="22"/>
      <c r="S1533" s="22"/>
      <c r="T1533" s="22">
        <f t="shared" si="81"/>
        <v>0</v>
      </c>
      <c r="U1533" s="22"/>
      <c r="V1533" s="23"/>
      <c r="W1533" s="23"/>
      <c r="X1533" s="23"/>
      <c r="Y1533" s="17"/>
      <c r="Z1533" s="17"/>
      <c r="AA1533" s="39"/>
      <c r="AB1533" s="17"/>
      <c r="AC1533" s="17"/>
      <c r="AD1533" s="17"/>
      <c r="AE1533" s="17"/>
      <c r="AF1533" s="40" t="e">
        <f t="shared" si="82"/>
        <v>#DIV/0!</v>
      </c>
      <c r="AG1533" s="41"/>
      <c r="AH1533" s="41" t="b">
        <f t="shared" si="83"/>
        <v>1</v>
      </c>
    </row>
    <row r="1534" spans="1:34" ht="44.25" hidden="1" customHeight="1" thickBot="1" x14ac:dyDescent="0.3">
      <c r="A1534" s="17"/>
      <c r="B1534" s="17"/>
      <c r="C1534" s="3"/>
      <c r="D1534" s="17"/>
      <c r="E1534" s="3" t="str">
        <f>IF(D1534=1,'Tipo '!$B$2,IF(D1534=2,'Tipo '!$B$3,IF(D1534=3,'Tipo '!$B$4,IF(D1534=4,'Tipo '!$B$5,IF(D1534=5,'Tipo '!$B$6,IF(D1534=6,'Tipo '!$B$7,IF(D1534=7,'Tipo '!$B$8,IF(D1534=8,'Tipo '!$B$9,IF(D1534=9,'Tipo '!$B$10,IF(D1534=10,'Tipo '!$B$11,IF(D1534=11,'Tipo '!$B$12,IF(D1534=12,'Tipo '!$B$13,IF(D1534=13,'Tipo '!$B$14,IF(D1534=14,'Tipo '!$B$15,IF(D1534=15,'Tipo '!$B$16,IF(D1534=16,'Tipo '!$B$17,IF(D1534=17,'Tipo '!$B$18,IF(D1534=18,'Tipo '!$B$19,IF(D1534=19,'Tipo '!$B$20,IF(D1534=20,'Tipo '!$B$21,"No ha seleccionado un tipo de contrato válido"))))))))))))))))))))</f>
        <v>No ha seleccionado un tipo de contrato válido</v>
      </c>
      <c r="F1534" s="3"/>
      <c r="G1534" s="3"/>
      <c r="H1534" s="19"/>
      <c r="I1534" s="19"/>
      <c r="J1534" s="8"/>
      <c r="K1534" s="38" t="str">
        <f>IF(J1534=1,'Equivalencia BH-BMPT'!$D$2,IF(J1534=2,'Equivalencia BH-BMPT'!$D$3,IF(J1534=3,'Equivalencia BH-BMPT'!$D$4,IF(J1534=4,'Equivalencia BH-BMPT'!$D$5,IF(J1534=5,'Equivalencia BH-BMPT'!$D$6,IF(J1534=6,'Equivalencia BH-BMPT'!$D$7,IF(J1534=7,'Equivalencia BH-BMPT'!$D$8,IF(J1534=8,'Equivalencia BH-BMPT'!$D$9,IF(J1534=9,'Equivalencia BH-BMPT'!$D$10,IF(J1534=10,'Equivalencia BH-BMPT'!$D$11,IF(J1534=11,'Equivalencia BH-BMPT'!$D$12,IF(J1534=12,'Equivalencia BH-BMPT'!$D$13,IF(J1534=13,'Equivalencia BH-BMPT'!$D$14,IF(J1534=14,'Equivalencia BH-BMPT'!$D$15,IF(J1534=15,'Equivalencia BH-BMPT'!$D$16,IF(J1534=16,'Equivalencia BH-BMPT'!$D$17,IF(J1534=17,'Equivalencia BH-BMPT'!$D$18,IF(J1534=18,'Equivalencia BH-BMPT'!$D$19,IF(J1534=19,'Equivalencia BH-BMPT'!$D$20,IF(J1534=20,'Equivalencia BH-BMPT'!$D$21,IF(J1534=21,'Equivalencia BH-BMPT'!$D$22,IF(J1534=22,'Equivalencia BH-BMPT'!$D$23,IF(J1534=23,'Equivalencia BH-BMPT'!#REF!,IF(J1534=24,'Equivalencia BH-BMPT'!$D$25,IF(J1534=25,'Equivalencia BH-BMPT'!$D$26,IF(J1534=26,'Equivalencia BH-BMPT'!$D$27,IF(J1534=27,'Equivalencia BH-BMPT'!$D$28,IF(J1534=28,'Equivalencia BH-BMPT'!$D$29,IF(J1534=29,'Equivalencia BH-BMPT'!$D$30,IF(J1534=30,'Equivalencia BH-BMPT'!$D$31,IF(J1534=31,'Equivalencia BH-BMPT'!$D$32,IF(J1534=32,'Equivalencia BH-BMPT'!$D$33,IF(J1534=33,'Equivalencia BH-BMPT'!$D$34,IF(J1534=34,'Equivalencia BH-BMPT'!$D$35,IF(J1534=35,'Equivalencia BH-BMPT'!$D$36,IF(J1534=36,'Equivalencia BH-BMPT'!$D$37,IF(J1534=37,'Equivalencia BH-BMPT'!$D$38,IF(J1534=38,'Equivalencia BH-BMPT'!#REF!,IF(J1534=39,'Equivalencia BH-BMPT'!$D$40,IF(J1534=40,'Equivalencia BH-BMPT'!$D$41,IF(J1534=41,'Equivalencia BH-BMPT'!$D$42,IF(J1534=42,'Equivalencia BH-BMPT'!$D$43,IF(J1534=43,'Equivalencia BH-BMPT'!$D$44,IF(J1534=44,'Equivalencia BH-BMPT'!$D$45,IF(J1534=45,'Equivalencia BH-BMPT'!$D$46,"No ha seleccionado un número de programa")))))))))))))))))))))))))))))))))))))))))))))</f>
        <v>No ha seleccionado un número de programa</v>
      </c>
      <c r="L1534" s="20"/>
      <c r="M1534" s="17"/>
      <c r="N1534" s="24"/>
      <c r="O1534" s="21"/>
      <c r="P1534" s="85"/>
      <c r="Q1534" s="22"/>
      <c r="R1534" s="22"/>
      <c r="S1534" s="22"/>
      <c r="T1534" s="22">
        <f t="shared" si="81"/>
        <v>0</v>
      </c>
      <c r="U1534" s="22"/>
      <c r="V1534" s="23"/>
      <c r="W1534" s="23"/>
      <c r="X1534" s="23"/>
      <c r="Y1534" s="17"/>
      <c r="Z1534" s="17"/>
      <c r="AA1534" s="39"/>
      <c r="AB1534" s="17"/>
      <c r="AC1534" s="17"/>
      <c r="AD1534" s="17"/>
      <c r="AE1534" s="17"/>
      <c r="AF1534" s="40" t="e">
        <f t="shared" si="82"/>
        <v>#DIV/0!</v>
      </c>
      <c r="AG1534" s="41"/>
      <c r="AH1534" s="41" t="b">
        <f t="shared" si="83"/>
        <v>1</v>
      </c>
    </row>
    <row r="1535" spans="1:34" ht="44.25" hidden="1" customHeight="1" thickBot="1" x14ac:dyDescent="0.3">
      <c r="A1535" s="17"/>
      <c r="B1535" s="17"/>
      <c r="C1535" s="3"/>
      <c r="D1535" s="17"/>
      <c r="E1535" s="3" t="str">
        <f>IF(D1535=1,'Tipo '!$B$2,IF(D1535=2,'Tipo '!$B$3,IF(D1535=3,'Tipo '!$B$4,IF(D1535=4,'Tipo '!$B$5,IF(D1535=5,'Tipo '!$B$6,IF(D1535=6,'Tipo '!$B$7,IF(D1535=7,'Tipo '!$B$8,IF(D1535=8,'Tipo '!$B$9,IF(D1535=9,'Tipo '!$B$10,IF(D1535=10,'Tipo '!$B$11,IF(D1535=11,'Tipo '!$B$12,IF(D1535=12,'Tipo '!$B$13,IF(D1535=13,'Tipo '!$B$14,IF(D1535=14,'Tipo '!$B$15,IF(D1535=15,'Tipo '!$B$16,IF(D1535=16,'Tipo '!$B$17,IF(D1535=17,'Tipo '!$B$18,IF(D1535=18,'Tipo '!$B$19,IF(D1535=19,'Tipo '!$B$20,IF(D1535=20,'Tipo '!$B$21,"No ha seleccionado un tipo de contrato válido"))))))))))))))))))))</f>
        <v>No ha seleccionado un tipo de contrato válido</v>
      </c>
      <c r="F1535" s="3"/>
      <c r="G1535" s="3"/>
      <c r="H1535" s="19"/>
      <c r="I1535" s="19"/>
      <c r="J1535" s="8"/>
      <c r="K1535" s="38" t="str">
        <f>IF(J1535=1,'Equivalencia BH-BMPT'!$D$2,IF(J1535=2,'Equivalencia BH-BMPT'!$D$3,IF(J1535=3,'Equivalencia BH-BMPT'!$D$4,IF(J1535=4,'Equivalencia BH-BMPT'!$D$5,IF(J1535=5,'Equivalencia BH-BMPT'!$D$6,IF(J1535=6,'Equivalencia BH-BMPT'!$D$7,IF(J1535=7,'Equivalencia BH-BMPT'!$D$8,IF(J1535=8,'Equivalencia BH-BMPT'!$D$9,IF(J1535=9,'Equivalencia BH-BMPT'!$D$10,IF(J1535=10,'Equivalencia BH-BMPT'!$D$11,IF(J1535=11,'Equivalencia BH-BMPT'!$D$12,IF(J1535=12,'Equivalencia BH-BMPT'!$D$13,IF(J1535=13,'Equivalencia BH-BMPT'!$D$14,IF(J1535=14,'Equivalencia BH-BMPT'!$D$15,IF(J1535=15,'Equivalencia BH-BMPT'!$D$16,IF(J1535=16,'Equivalencia BH-BMPT'!$D$17,IF(J1535=17,'Equivalencia BH-BMPT'!$D$18,IF(J1535=18,'Equivalencia BH-BMPT'!$D$19,IF(J1535=19,'Equivalencia BH-BMPT'!$D$20,IF(J1535=20,'Equivalencia BH-BMPT'!$D$21,IF(J1535=21,'Equivalencia BH-BMPT'!$D$22,IF(J1535=22,'Equivalencia BH-BMPT'!$D$23,IF(J1535=23,'Equivalencia BH-BMPT'!#REF!,IF(J1535=24,'Equivalencia BH-BMPT'!$D$25,IF(J1535=25,'Equivalencia BH-BMPT'!$D$26,IF(J1535=26,'Equivalencia BH-BMPT'!$D$27,IF(J1535=27,'Equivalencia BH-BMPT'!$D$28,IF(J1535=28,'Equivalencia BH-BMPT'!$D$29,IF(J1535=29,'Equivalencia BH-BMPT'!$D$30,IF(J1535=30,'Equivalencia BH-BMPT'!$D$31,IF(J1535=31,'Equivalencia BH-BMPT'!$D$32,IF(J1535=32,'Equivalencia BH-BMPT'!$D$33,IF(J1535=33,'Equivalencia BH-BMPT'!$D$34,IF(J1535=34,'Equivalencia BH-BMPT'!$D$35,IF(J1535=35,'Equivalencia BH-BMPT'!$D$36,IF(J1535=36,'Equivalencia BH-BMPT'!$D$37,IF(J1535=37,'Equivalencia BH-BMPT'!$D$38,IF(J1535=38,'Equivalencia BH-BMPT'!#REF!,IF(J1535=39,'Equivalencia BH-BMPT'!$D$40,IF(J1535=40,'Equivalencia BH-BMPT'!$D$41,IF(J1535=41,'Equivalencia BH-BMPT'!$D$42,IF(J1535=42,'Equivalencia BH-BMPT'!$D$43,IF(J1535=43,'Equivalencia BH-BMPT'!$D$44,IF(J1535=44,'Equivalencia BH-BMPT'!$D$45,IF(J1535=45,'Equivalencia BH-BMPT'!$D$46,"No ha seleccionado un número de programa")))))))))))))))))))))))))))))))))))))))))))))</f>
        <v>No ha seleccionado un número de programa</v>
      </c>
      <c r="L1535" s="20"/>
      <c r="M1535" s="17"/>
      <c r="N1535" s="24"/>
      <c r="O1535" s="21"/>
      <c r="P1535" s="85"/>
      <c r="Q1535" s="22"/>
      <c r="R1535" s="22"/>
      <c r="S1535" s="22"/>
      <c r="T1535" s="22">
        <f t="shared" si="81"/>
        <v>0</v>
      </c>
      <c r="U1535" s="22"/>
      <c r="V1535" s="23"/>
      <c r="W1535" s="23"/>
      <c r="X1535" s="23"/>
      <c r="Y1535" s="17"/>
      <c r="Z1535" s="17"/>
      <c r="AA1535" s="39"/>
      <c r="AB1535" s="17"/>
      <c r="AC1535" s="17"/>
      <c r="AD1535" s="17"/>
      <c r="AE1535" s="17"/>
      <c r="AF1535" s="40" t="e">
        <f t="shared" si="82"/>
        <v>#DIV/0!</v>
      </c>
      <c r="AG1535" s="41"/>
      <c r="AH1535" s="41" t="b">
        <f t="shared" si="83"/>
        <v>1</v>
      </c>
    </row>
    <row r="1536" spans="1:34" ht="44.25" hidden="1" customHeight="1" thickBot="1" x14ac:dyDescent="0.3">
      <c r="A1536" s="17"/>
      <c r="B1536" s="17"/>
      <c r="C1536" s="3"/>
      <c r="D1536" s="17"/>
      <c r="E1536" s="3" t="str">
        <f>IF(D1536=1,'Tipo '!$B$2,IF(D1536=2,'Tipo '!$B$3,IF(D1536=3,'Tipo '!$B$4,IF(D1536=4,'Tipo '!$B$5,IF(D1536=5,'Tipo '!$B$6,IF(D1536=6,'Tipo '!$B$7,IF(D1536=7,'Tipo '!$B$8,IF(D1536=8,'Tipo '!$B$9,IF(D1536=9,'Tipo '!$B$10,IF(D1536=10,'Tipo '!$B$11,IF(D1536=11,'Tipo '!$B$12,IF(D1536=12,'Tipo '!$B$13,IF(D1536=13,'Tipo '!$B$14,IF(D1536=14,'Tipo '!$B$15,IF(D1536=15,'Tipo '!$B$16,IF(D1536=16,'Tipo '!$B$17,IF(D1536=17,'Tipo '!$B$18,IF(D1536=18,'Tipo '!$B$19,IF(D1536=19,'Tipo '!$B$20,IF(D1536=20,'Tipo '!$B$21,"No ha seleccionado un tipo de contrato válido"))))))))))))))))))))</f>
        <v>No ha seleccionado un tipo de contrato válido</v>
      </c>
      <c r="F1536" s="3"/>
      <c r="G1536" s="3"/>
      <c r="H1536" s="19"/>
      <c r="I1536" s="19"/>
      <c r="J1536" s="8"/>
      <c r="K1536" s="38" t="str">
        <f>IF(J1536=1,'Equivalencia BH-BMPT'!$D$2,IF(J1536=2,'Equivalencia BH-BMPT'!$D$3,IF(J1536=3,'Equivalencia BH-BMPT'!$D$4,IF(J1536=4,'Equivalencia BH-BMPT'!$D$5,IF(J1536=5,'Equivalencia BH-BMPT'!$D$6,IF(J1536=6,'Equivalencia BH-BMPT'!$D$7,IF(J1536=7,'Equivalencia BH-BMPT'!$D$8,IF(J1536=8,'Equivalencia BH-BMPT'!$D$9,IF(J1536=9,'Equivalencia BH-BMPT'!$D$10,IF(J1536=10,'Equivalencia BH-BMPT'!$D$11,IF(J1536=11,'Equivalencia BH-BMPT'!$D$12,IF(J1536=12,'Equivalencia BH-BMPT'!$D$13,IF(J1536=13,'Equivalencia BH-BMPT'!$D$14,IF(J1536=14,'Equivalencia BH-BMPT'!$D$15,IF(J1536=15,'Equivalencia BH-BMPT'!$D$16,IF(J1536=16,'Equivalencia BH-BMPT'!$D$17,IF(J1536=17,'Equivalencia BH-BMPT'!$D$18,IF(J1536=18,'Equivalencia BH-BMPT'!$D$19,IF(J1536=19,'Equivalencia BH-BMPT'!$D$20,IF(J1536=20,'Equivalencia BH-BMPT'!$D$21,IF(J1536=21,'Equivalencia BH-BMPT'!$D$22,IF(J1536=22,'Equivalencia BH-BMPT'!$D$23,IF(J1536=23,'Equivalencia BH-BMPT'!#REF!,IF(J1536=24,'Equivalencia BH-BMPT'!$D$25,IF(J1536=25,'Equivalencia BH-BMPT'!$D$26,IF(J1536=26,'Equivalencia BH-BMPT'!$D$27,IF(J1536=27,'Equivalencia BH-BMPT'!$D$28,IF(J1536=28,'Equivalencia BH-BMPT'!$D$29,IF(J1536=29,'Equivalencia BH-BMPT'!$D$30,IF(J1536=30,'Equivalencia BH-BMPT'!$D$31,IF(J1536=31,'Equivalencia BH-BMPT'!$D$32,IF(J1536=32,'Equivalencia BH-BMPT'!$D$33,IF(J1536=33,'Equivalencia BH-BMPT'!$D$34,IF(J1536=34,'Equivalencia BH-BMPT'!$D$35,IF(J1536=35,'Equivalencia BH-BMPT'!$D$36,IF(J1536=36,'Equivalencia BH-BMPT'!$D$37,IF(J1536=37,'Equivalencia BH-BMPT'!$D$38,IF(J1536=38,'Equivalencia BH-BMPT'!#REF!,IF(J1536=39,'Equivalencia BH-BMPT'!$D$40,IF(J1536=40,'Equivalencia BH-BMPT'!$D$41,IF(J1536=41,'Equivalencia BH-BMPT'!$D$42,IF(J1536=42,'Equivalencia BH-BMPT'!$D$43,IF(J1536=43,'Equivalencia BH-BMPT'!$D$44,IF(J1536=44,'Equivalencia BH-BMPT'!$D$45,IF(J1536=45,'Equivalencia BH-BMPT'!$D$46,"No ha seleccionado un número de programa")))))))))))))))))))))))))))))))))))))))))))))</f>
        <v>No ha seleccionado un número de programa</v>
      </c>
      <c r="L1536" s="20"/>
      <c r="M1536" s="17"/>
      <c r="N1536" s="24"/>
      <c r="O1536" s="21"/>
      <c r="P1536" s="85"/>
      <c r="Q1536" s="22"/>
      <c r="R1536" s="22"/>
      <c r="S1536" s="22"/>
      <c r="T1536" s="22">
        <f t="shared" si="81"/>
        <v>0</v>
      </c>
      <c r="U1536" s="22"/>
      <c r="V1536" s="23"/>
      <c r="W1536" s="23"/>
      <c r="X1536" s="23"/>
      <c r="Y1536" s="17"/>
      <c r="Z1536" s="17"/>
      <c r="AA1536" s="39"/>
      <c r="AB1536" s="17"/>
      <c r="AC1536" s="17"/>
      <c r="AD1536" s="17"/>
      <c r="AE1536" s="17"/>
      <c r="AF1536" s="40" t="e">
        <f t="shared" si="82"/>
        <v>#DIV/0!</v>
      </c>
      <c r="AG1536" s="41"/>
      <c r="AH1536" s="41" t="b">
        <f t="shared" si="83"/>
        <v>1</v>
      </c>
    </row>
    <row r="1537" spans="1:34" ht="44.25" hidden="1" customHeight="1" thickBot="1" x14ac:dyDescent="0.3">
      <c r="A1537" s="17"/>
      <c r="B1537" s="17"/>
      <c r="C1537" s="3"/>
      <c r="D1537" s="17"/>
      <c r="E1537" s="3" t="str">
        <f>IF(D1537=1,'Tipo '!$B$2,IF(D1537=2,'Tipo '!$B$3,IF(D1537=3,'Tipo '!$B$4,IF(D1537=4,'Tipo '!$B$5,IF(D1537=5,'Tipo '!$B$6,IF(D1537=6,'Tipo '!$B$7,IF(D1537=7,'Tipo '!$B$8,IF(D1537=8,'Tipo '!$B$9,IF(D1537=9,'Tipo '!$B$10,IF(D1537=10,'Tipo '!$B$11,IF(D1537=11,'Tipo '!$B$12,IF(D1537=12,'Tipo '!$B$13,IF(D1537=13,'Tipo '!$B$14,IF(D1537=14,'Tipo '!$B$15,IF(D1537=15,'Tipo '!$B$16,IF(D1537=16,'Tipo '!$B$17,IF(D1537=17,'Tipo '!$B$18,IF(D1537=18,'Tipo '!$B$19,IF(D1537=19,'Tipo '!$B$20,IF(D1537=20,'Tipo '!$B$21,"No ha seleccionado un tipo de contrato válido"))))))))))))))))))))</f>
        <v>No ha seleccionado un tipo de contrato válido</v>
      </c>
      <c r="F1537" s="3"/>
      <c r="G1537" s="3"/>
      <c r="H1537" s="19"/>
      <c r="I1537" s="19"/>
      <c r="J1537" s="8"/>
      <c r="K1537" s="38" t="str">
        <f>IF(J1537=1,'Equivalencia BH-BMPT'!$D$2,IF(J1537=2,'Equivalencia BH-BMPT'!$D$3,IF(J1537=3,'Equivalencia BH-BMPT'!$D$4,IF(J1537=4,'Equivalencia BH-BMPT'!$D$5,IF(J1537=5,'Equivalencia BH-BMPT'!$D$6,IF(J1537=6,'Equivalencia BH-BMPT'!$D$7,IF(J1537=7,'Equivalencia BH-BMPT'!$D$8,IF(J1537=8,'Equivalencia BH-BMPT'!$D$9,IF(J1537=9,'Equivalencia BH-BMPT'!$D$10,IF(J1537=10,'Equivalencia BH-BMPT'!$D$11,IF(J1537=11,'Equivalencia BH-BMPT'!$D$12,IF(J1537=12,'Equivalencia BH-BMPT'!$D$13,IF(J1537=13,'Equivalencia BH-BMPT'!$D$14,IF(J1537=14,'Equivalencia BH-BMPT'!$D$15,IF(J1537=15,'Equivalencia BH-BMPT'!$D$16,IF(J1537=16,'Equivalencia BH-BMPT'!$D$17,IF(J1537=17,'Equivalencia BH-BMPT'!$D$18,IF(J1537=18,'Equivalencia BH-BMPT'!$D$19,IF(J1537=19,'Equivalencia BH-BMPT'!$D$20,IF(J1537=20,'Equivalencia BH-BMPT'!$D$21,IF(J1537=21,'Equivalencia BH-BMPT'!$D$22,IF(J1537=22,'Equivalencia BH-BMPT'!$D$23,IF(J1537=23,'Equivalencia BH-BMPT'!#REF!,IF(J1537=24,'Equivalencia BH-BMPT'!$D$25,IF(J1537=25,'Equivalencia BH-BMPT'!$D$26,IF(J1537=26,'Equivalencia BH-BMPT'!$D$27,IF(J1537=27,'Equivalencia BH-BMPT'!$D$28,IF(J1537=28,'Equivalencia BH-BMPT'!$D$29,IF(J1537=29,'Equivalencia BH-BMPT'!$D$30,IF(J1537=30,'Equivalencia BH-BMPT'!$D$31,IF(J1537=31,'Equivalencia BH-BMPT'!$D$32,IF(J1537=32,'Equivalencia BH-BMPT'!$D$33,IF(J1537=33,'Equivalencia BH-BMPT'!$D$34,IF(J1537=34,'Equivalencia BH-BMPT'!$D$35,IF(J1537=35,'Equivalencia BH-BMPT'!$D$36,IF(J1537=36,'Equivalencia BH-BMPT'!$D$37,IF(J1537=37,'Equivalencia BH-BMPT'!$D$38,IF(J1537=38,'Equivalencia BH-BMPT'!#REF!,IF(J1537=39,'Equivalencia BH-BMPT'!$D$40,IF(J1537=40,'Equivalencia BH-BMPT'!$D$41,IF(J1537=41,'Equivalencia BH-BMPT'!$D$42,IF(J1537=42,'Equivalencia BH-BMPT'!$D$43,IF(J1537=43,'Equivalencia BH-BMPT'!$D$44,IF(J1537=44,'Equivalencia BH-BMPT'!$D$45,IF(J1537=45,'Equivalencia BH-BMPT'!$D$46,"No ha seleccionado un número de programa")))))))))))))))))))))))))))))))))))))))))))))</f>
        <v>No ha seleccionado un número de programa</v>
      </c>
      <c r="L1537" s="20"/>
      <c r="M1537" s="17"/>
      <c r="N1537" s="24"/>
      <c r="O1537" s="21"/>
      <c r="P1537" s="85"/>
      <c r="Q1537" s="22"/>
      <c r="R1537" s="22"/>
      <c r="S1537" s="22"/>
      <c r="T1537" s="22">
        <f t="shared" si="81"/>
        <v>0</v>
      </c>
      <c r="U1537" s="22"/>
      <c r="V1537" s="23"/>
      <c r="W1537" s="23"/>
      <c r="X1537" s="23"/>
      <c r="Y1537" s="17"/>
      <c r="Z1537" s="17"/>
      <c r="AA1537" s="39"/>
      <c r="AB1537" s="17"/>
      <c r="AC1537" s="17"/>
      <c r="AD1537" s="17"/>
      <c r="AE1537" s="17"/>
      <c r="AF1537" s="40" t="e">
        <f t="shared" si="82"/>
        <v>#DIV/0!</v>
      </c>
      <c r="AG1537" s="41"/>
      <c r="AH1537" s="41" t="b">
        <f t="shared" si="83"/>
        <v>1</v>
      </c>
    </row>
    <row r="1538" spans="1:34" ht="44.25" hidden="1" customHeight="1" thickBot="1" x14ac:dyDescent="0.3">
      <c r="A1538" s="17"/>
      <c r="B1538" s="17"/>
      <c r="C1538" s="3"/>
      <c r="D1538" s="17"/>
      <c r="E1538" s="3" t="str">
        <f>IF(D1538=1,'Tipo '!$B$2,IF(D1538=2,'Tipo '!$B$3,IF(D1538=3,'Tipo '!$B$4,IF(D1538=4,'Tipo '!$B$5,IF(D1538=5,'Tipo '!$B$6,IF(D1538=6,'Tipo '!$B$7,IF(D1538=7,'Tipo '!$B$8,IF(D1538=8,'Tipo '!$B$9,IF(D1538=9,'Tipo '!$B$10,IF(D1538=10,'Tipo '!$B$11,IF(D1538=11,'Tipo '!$B$12,IF(D1538=12,'Tipo '!$B$13,IF(D1538=13,'Tipo '!$B$14,IF(D1538=14,'Tipo '!$B$15,IF(D1538=15,'Tipo '!$B$16,IF(D1538=16,'Tipo '!$B$17,IF(D1538=17,'Tipo '!$B$18,IF(D1538=18,'Tipo '!$B$19,IF(D1538=19,'Tipo '!$B$20,IF(D1538=20,'Tipo '!$B$21,"No ha seleccionado un tipo de contrato válido"))))))))))))))))))))</f>
        <v>No ha seleccionado un tipo de contrato válido</v>
      </c>
      <c r="F1538" s="3"/>
      <c r="G1538" s="3"/>
      <c r="H1538" s="19"/>
      <c r="I1538" s="19"/>
      <c r="J1538" s="8"/>
      <c r="K1538" s="38" t="str">
        <f>IF(J1538=1,'Equivalencia BH-BMPT'!$D$2,IF(J1538=2,'Equivalencia BH-BMPT'!$D$3,IF(J1538=3,'Equivalencia BH-BMPT'!$D$4,IF(J1538=4,'Equivalencia BH-BMPT'!$D$5,IF(J1538=5,'Equivalencia BH-BMPT'!$D$6,IF(J1538=6,'Equivalencia BH-BMPT'!$D$7,IF(J1538=7,'Equivalencia BH-BMPT'!$D$8,IF(J1538=8,'Equivalencia BH-BMPT'!$D$9,IF(J1538=9,'Equivalencia BH-BMPT'!$D$10,IF(J1538=10,'Equivalencia BH-BMPT'!$D$11,IF(J1538=11,'Equivalencia BH-BMPT'!$D$12,IF(J1538=12,'Equivalencia BH-BMPT'!$D$13,IF(J1538=13,'Equivalencia BH-BMPT'!$D$14,IF(J1538=14,'Equivalencia BH-BMPT'!$D$15,IF(J1538=15,'Equivalencia BH-BMPT'!$D$16,IF(J1538=16,'Equivalencia BH-BMPT'!$D$17,IF(J1538=17,'Equivalencia BH-BMPT'!$D$18,IF(J1538=18,'Equivalencia BH-BMPT'!$D$19,IF(J1538=19,'Equivalencia BH-BMPT'!$D$20,IF(J1538=20,'Equivalencia BH-BMPT'!$D$21,IF(J1538=21,'Equivalencia BH-BMPT'!$D$22,IF(J1538=22,'Equivalencia BH-BMPT'!$D$23,IF(J1538=23,'Equivalencia BH-BMPT'!#REF!,IF(J1538=24,'Equivalencia BH-BMPT'!$D$25,IF(J1538=25,'Equivalencia BH-BMPT'!$D$26,IF(J1538=26,'Equivalencia BH-BMPT'!$D$27,IF(J1538=27,'Equivalencia BH-BMPT'!$D$28,IF(J1538=28,'Equivalencia BH-BMPT'!$D$29,IF(J1538=29,'Equivalencia BH-BMPT'!$D$30,IF(J1538=30,'Equivalencia BH-BMPT'!$D$31,IF(J1538=31,'Equivalencia BH-BMPT'!$D$32,IF(J1538=32,'Equivalencia BH-BMPT'!$D$33,IF(J1538=33,'Equivalencia BH-BMPT'!$D$34,IF(J1538=34,'Equivalencia BH-BMPT'!$D$35,IF(J1538=35,'Equivalencia BH-BMPT'!$D$36,IF(J1538=36,'Equivalencia BH-BMPT'!$D$37,IF(J1538=37,'Equivalencia BH-BMPT'!$D$38,IF(J1538=38,'Equivalencia BH-BMPT'!#REF!,IF(J1538=39,'Equivalencia BH-BMPT'!$D$40,IF(J1538=40,'Equivalencia BH-BMPT'!$D$41,IF(J1538=41,'Equivalencia BH-BMPT'!$D$42,IF(J1538=42,'Equivalencia BH-BMPT'!$D$43,IF(J1538=43,'Equivalencia BH-BMPT'!$D$44,IF(J1538=44,'Equivalencia BH-BMPT'!$D$45,IF(J1538=45,'Equivalencia BH-BMPT'!$D$46,"No ha seleccionado un número de programa")))))))))))))))))))))))))))))))))))))))))))))</f>
        <v>No ha seleccionado un número de programa</v>
      </c>
      <c r="L1538" s="20"/>
      <c r="M1538" s="17"/>
      <c r="N1538" s="24"/>
      <c r="O1538" s="21"/>
      <c r="P1538" s="85"/>
      <c r="Q1538" s="22"/>
      <c r="R1538" s="22"/>
      <c r="S1538" s="22"/>
      <c r="T1538" s="22">
        <f t="shared" si="81"/>
        <v>0</v>
      </c>
      <c r="U1538" s="22"/>
      <c r="V1538" s="23"/>
      <c r="W1538" s="23"/>
      <c r="X1538" s="23"/>
      <c r="Y1538" s="17"/>
      <c r="Z1538" s="17"/>
      <c r="AA1538" s="39"/>
      <c r="AB1538" s="17"/>
      <c r="AC1538" s="17"/>
      <c r="AD1538" s="17"/>
      <c r="AE1538" s="17"/>
      <c r="AF1538" s="40" t="e">
        <f t="shared" si="82"/>
        <v>#DIV/0!</v>
      </c>
      <c r="AG1538" s="41"/>
      <c r="AH1538" s="41" t="b">
        <f t="shared" si="83"/>
        <v>1</v>
      </c>
    </row>
    <row r="1539" spans="1:34" ht="44.25" hidden="1" customHeight="1" thickBot="1" x14ac:dyDescent="0.3">
      <c r="A1539" s="17"/>
      <c r="B1539" s="17"/>
      <c r="C1539" s="3"/>
      <c r="D1539" s="17"/>
      <c r="E1539" s="3" t="str">
        <f>IF(D1539=1,'Tipo '!$B$2,IF(D1539=2,'Tipo '!$B$3,IF(D1539=3,'Tipo '!$B$4,IF(D1539=4,'Tipo '!$B$5,IF(D1539=5,'Tipo '!$B$6,IF(D1539=6,'Tipo '!$B$7,IF(D1539=7,'Tipo '!$B$8,IF(D1539=8,'Tipo '!$B$9,IF(D1539=9,'Tipo '!$B$10,IF(D1539=10,'Tipo '!$B$11,IF(D1539=11,'Tipo '!$B$12,IF(D1539=12,'Tipo '!$B$13,IF(D1539=13,'Tipo '!$B$14,IF(D1539=14,'Tipo '!$B$15,IF(D1539=15,'Tipo '!$B$16,IF(D1539=16,'Tipo '!$B$17,IF(D1539=17,'Tipo '!$B$18,IF(D1539=18,'Tipo '!$B$19,IF(D1539=19,'Tipo '!$B$20,IF(D1539=20,'Tipo '!$B$21,"No ha seleccionado un tipo de contrato válido"))))))))))))))))))))</f>
        <v>No ha seleccionado un tipo de contrato válido</v>
      </c>
      <c r="F1539" s="3"/>
      <c r="G1539" s="3"/>
      <c r="H1539" s="19"/>
      <c r="I1539" s="19"/>
      <c r="J1539" s="8"/>
      <c r="K1539" s="38" t="str">
        <f>IF(J1539=1,'Equivalencia BH-BMPT'!$D$2,IF(J1539=2,'Equivalencia BH-BMPT'!$D$3,IF(J1539=3,'Equivalencia BH-BMPT'!$D$4,IF(J1539=4,'Equivalencia BH-BMPT'!$D$5,IF(J1539=5,'Equivalencia BH-BMPT'!$D$6,IF(J1539=6,'Equivalencia BH-BMPT'!$D$7,IF(J1539=7,'Equivalencia BH-BMPT'!$D$8,IF(J1539=8,'Equivalencia BH-BMPT'!$D$9,IF(J1539=9,'Equivalencia BH-BMPT'!$D$10,IF(J1539=10,'Equivalencia BH-BMPT'!$D$11,IF(J1539=11,'Equivalencia BH-BMPT'!$D$12,IF(J1539=12,'Equivalencia BH-BMPT'!$D$13,IF(J1539=13,'Equivalencia BH-BMPT'!$D$14,IF(J1539=14,'Equivalencia BH-BMPT'!$D$15,IF(J1539=15,'Equivalencia BH-BMPT'!$D$16,IF(J1539=16,'Equivalencia BH-BMPT'!$D$17,IF(J1539=17,'Equivalencia BH-BMPT'!$D$18,IF(J1539=18,'Equivalencia BH-BMPT'!$D$19,IF(J1539=19,'Equivalencia BH-BMPT'!$D$20,IF(J1539=20,'Equivalencia BH-BMPT'!$D$21,IF(J1539=21,'Equivalencia BH-BMPT'!$D$22,IF(J1539=22,'Equivalencia BH-BMPT'!$D$23,IF(J1539=23,'Equivalencia BH-BMPT'!#REF!,IF(J1539=24,'Equivalencia BH-BMPT'!$D$25,IF(J1539=25,'Equivalencia BH-BMPT'!$D$26,IF(J1539=26,'Equivalencia BH-BMPT'!$D$27,IF(J1539=27,'Equivalencia BH-BMPT'!$D$28,IF(J1539=28,'Equivalencia BH-BMPT'!$D$29,IF(J1539=29,'Equivalencia BH-BMPT'!$D$30,IF(J1539=30,'Equivalencia BH-BMPT'!$D$31,IF(J1539=31,'Equivalencia BH-BMPT'!$D$32,IF(J1539=32,'Equivalencia BH-BMPT'!$D$33,IF(J1539=33,'Equivalencia BH-BMPT'!$D$34,IF(J1539=34,'Equivalencia BH-BMPT'!$D$35,IF(J1539=35,'Equivalencia BH-BMPT'!$D$36,IF(J1539=36,'Equivalencia BH-BMPT'!$D$37,IF(J1539=37,'Equivalencia BH-BMPT'!$D$38,IF(J1539=38,'Equivalencia BH-BMPT'!#REF!,IF(J1539=39,'Equivalencia BH-BMPT'!$D$40,IF(J1539=40,'Equivalencia BH-BMPT'!$D$41,IF(J1539=41,'Equivalencia BH-BMPT'!$D$42,IF(J1539=42,'Equivalencia BH-BMPT'!$D$43,IF(J1539=43,'Equivalencia BH-BMPT'!$D$44,IF(J1539=44,'Equivalencia BH-BMPT'!$D$45,IF(J1539=45,'Equivalencia BH-BMPT'!$D$46,"No ha seleccionado un número de programa")))))))))))))))))))))))))))))))))))))))))))))</f>
        <v>No ha seleccionado un número de programa</v>
      </c>
      <c r="L1539" s="20"/>
      <c r="M1539" s="17"/>
      <c r="N1539" s="24"/>
      <c r="O1539" s="21"/>
      <c r="P1539" s="85"/>
      <c r="Q1539" s="22"/>
      <c r="R1539" s="22"/>
      <c r="S1539" s="22"/>
      <c r="T1539" s="22">
        <f t="shared" si="81"/>
        <v>0</v>
      </c>
      <c r="U1539" s="22"/>
      <c r="V1539" s="23"/>
      <c r="W1539" s="23"/>
      <c r="X1539" s="23"/>
      <c r="Y1539" s="17"/>
      <c r="Z1539" s="17"/>
      <c r="AA1539" s="39"/>
      <c r="AB1539" s="17"/>
      <c r="AC1539" s="17"/>
      <c r="AD1539" s="17"/>
      <c r="AE1539" s="17"/>
      <c r="AF1539" s="40" t="e">
        <f t="shared" si="82"/>
        <v>#DIV/0!</v>
      </c>
      <c r="AG1539" s="41"/>
      <c r="AH1539" s="41" t="b">
        <f t="shared" si="83"/>
        <v>1</v>
      </c>
    </row>
    <row r="1540" spans="1:34" ht="44.25" hidden="1" customHeight="1" thickBot="1" x14ac:dyDescent="0.3">
      <c r="A1540" s="17"/>
      <c r="B1540" s="17"/>
      <c r="C1540" s="3"/>
      <c r="D1540" s="17"/>
      <c r="E1540" s="3" t="str">
        <f>IF(D1540=1,'Tipo '!$B$2,IF(D1540=2,'Tipo '!$B$3,IF(D1540=3,'Tipo '!$B$4,IF(D1540=4,'Tipo '!$B$5,IF(D1540=5,'Tipo '!$B$6,IF(D1540=6,'Tipo '!$B$7,IF(D1540=7,'Tipo '!$B$8,IF(D1540=8,'Tipo '!$B$9,IF(D1540=9,'Tipo '!$B$10,IF(D1540=10,'Tipo '!$B$11,IF(D1540=11,'Tipo '!$B$12,IF(D1540=12,'Tipo '!$B$13,IF(D1540=13,'Tipo '!$B$14,IF(D1540=14,'Tipo '!$B$15,IF(D1540=15,'Tipo '!$B$16,IF(D1540=16,'Tipo '!$B$17,IF(D1540=17,'Tipo '!$B$18,IF(D1540=18,'Tipo '!$B$19,IF(D1540=19,'Tipo '!$B$20,IF(D1540=20,'Tipo '!$B$21,"No ha seleccionado un tipo de contrato válido"))))))))))))))))))))</f>
        <v>No ha seleccionado un tipo de contrato válido</v>
      </c>
      <c r="F1540" s="3"/>
      <c r="G1540" s="3"/>
      <c r="H1540" s="19"/>
      <c r="I1540" s="19"/>
      <c r="J1540" s="8"/>
      <c r="K1540" s="38" t="str">
        <f>IF(J1540=1,'Equivalencia BH-BMPT'!$D$2,IF(J1540=2,'Equivalencia BH-BMPT'!$D$3,IF(J1540=3,'Equivalencia BH-BMPT'!$D$4,IF(J1540=4,'Equivalencia BH-BMPT'!$D$5,IF(J1540=5,'Equivalencia BH-BMPT'!$D$6,IF(J1540=6,'Equivalencia BH-BMPT'!$D$7,IF(J1540=7,'Equivalencia BH-BMPT'!$D$8,IF(J1540=8,'Equivalencia BH-BMPT'!$D$9,IF(J1540=9,'Equivalencia BH-BMPT'!$D$10,IF(J1540=10,'Equivalencia BH-BMPT'!$D$11,IF(J1540=11,'Equivalencia BH-BMPT'!$D$12,IF(J1540=12,'Equivalencia BH-BMPT'!$D$13,IF(J1540=13,'Equivalencia BH-BMPT'!$D$14,IF(J1540=14,'Equivalencia BH-BMPT'!$D$15,IF(J1540=15,'Equivalencia BH-BMPT'!$D$16,IF(J1540=16,'Equivalencia BH-BMPT'!$D$17,IF(J1540=17,'Equivalencia BH-BMPT'!$D$18,IF(J1540=18,'Equivalencia BH-BMPT'!$D$19,IF(J1540=19,'Equivalencia BH-BMPT'!$D$20,IF(J1540=20,'Equivalencia BH-BMPT'!$D$21,IF(J1540=21,'Equivalencia BH-BMPT'!$D$22,IF(J1540=22,'Equivalencia BH-BMPT'!$D$23,IF(J1540=23,'Equivalencia BH-BMPT'!#REF!,IF(J1540=24,'Equivalencia BH-BMPT'!$D$25,IF(J1540=25,'Equivalencia BH-BMPT'!$D$26,IF(J1540=26,'Equivalencia BH-BMPT'!$D$27,IF(J1540=27,'Equivalencia BH-BMPT'!$D$28,IF(J1540=28,'Equivalencia BH-BMPT'!$D$29,IF(J1540=29,'Equivalencia BH-BMPT'!$D$30,IF(J1540=30,'Equivalencia BH-BMPT'!$D$31,IF(J1540=31,'Equivalencia BH-BMPT'!$D$32,IF(J1540=32,'Equivalencia BH-BMPT'!$D$33,IF(J1540=33,'Equivalencia BH-BMPT'!$D$34,IF(J1540=34,'Equivalencia BH-BMPT'!$D$35,IF(J1540=35,'Equivalencia BH-BMPT'!$D$36,IF(J1540=36,'Equivalencia BH-BMPT'!$D$37,IF(J1540=37,'Equivalencia BH-BMPT'!$D$38,IF(J1540=38,'Equivalencia BH-BMPT'!#REF!,IF(J1540=39,'Equivalencia BH-BMPT'!$D$40,IF(J1540=40,'Equivalencia BH-BMPT'!$D$41,IF(J1540=41,'Equivalencia BH-BMPT'!$D$42,IF(J1540=42,'Equivalencia BH-BMPT'!$D$43,IF(J1540=43,'Equivalencia BH-BMPT'!$D$44,IF(J1540=44,'Equivalencia BH-BMPT'!$D$45,IF(J1540=45,'Equivalencia BH-BMPT'!$D$46,"No ha seleccionado un número de programa")))))))))))))))))))))))))))))))))))))))))))))</f>
        <v>No ha seleccionado un número de programa</v>
      </c>
      <c r="L1540" s="20"/>
      <c r="M1540" s="17"/>
      <c r="N1540" s="24"/>
      <c r="O1540" s="21"/>
      <c r="P1540" s="85"/>
      <c r="Q1540" s="22"/>
      <c r="R1540" s="22"/>
      <c r="S1540" s="22"/>
      <c r="T1540" s="22">
        <f t="shared" si="81"/>
        <v>0</v>
      </c>
      <c r="U1540" s="22"/>
      <c r="V1540" s="23"/>
      <c r="W1540" s="23"/>
      <c r="X1540" s="23"/>
      <c r="Y1540" s="17"/>
      <c r="Z1540" s="17"/>
      <c r="AA1540" s="39"/>
      <c r="AB1540" s="17"/>
      <c r="AC1540" s="17"/>
      <c r="AD1540" s="17"/>
      <c r="AE1540" s="17"/>
      <c r="AF1540" s="40" t="e">
        <f t="shared" si="82"/>
        <v>#DIV/0!</v>
      </c>
      <c r="AG1540" s="41"/>
      <c r="AH1540" s="41" t="b">
        <f t="shared" si="83"/>
        <v>1</v>
      </c>
    </row>
    <row r="1541" spans="1:34" ht="44.25" hidden="1" customHeight="1" thickBot="1" x14ac:dyDescent="0.3">
      <c r="A1541" s="17"/>
      <c r="B1541" s="17"/>
      <c r="C1541" s="3"/>
      <c r="D1541" s="17"/>
      <c r="E1541" s="3" t="str">
        <f>IF(D1541=1,'Tipo '!$B$2,IF(D1541=2,'Tipo '!$B$3,IF(D1541=3,'Tipo '!$B$4,IF(D1541=4,'Tipo '!$B$5,IF(D1541=5,'Tipo '!$B$6,IF(D1541=6,'Tipo '!$B$7,IF(D1541=7,'Tipo '!$B$8,IF(D1541=8,'Tipo '!$B$9,IF(D1541=9,'Tipo '!$B$10,IF(D1541=10,'Tipo '!$B$11,IF(D1541=11,'Tipo '!$B$12,IF(D1541=12,'Tipo '!$B$13,IF(D1541=13,'Tipo '!$B$14,IF(D1541=14,'Tipo '!$B$15,IF(D1541=15,'Tipo '!$B$16,IF(D1541=16,'Tipo '!$B$17,IF(D1541=17,'Tipo '!$B$18,IF(D1541=18,'Tipo '!$B$19,IF(D1541=19,'Tipo '!$B$20,IF(D1541=20,'Tipo '!$B$21,"No ha seleccionado un tipo de contrato válido"))))))))))))))))))))</f>
        <v>No ha seleccionado un tipo de contrato válido</v>
      </c>
      <c r="F1541" s="3"/>
      <c r="G1541" s="3"/>
      <c r="H1541" s="19"/>
      <c r="I1541" s="19"/>
      <c r="J1541" s="8"/>
      <c r="K1541" s="38" t="str">
        <f>IF(J1541=1,'Equivalencia BH-BMPT'!$D$2,IF(J1541=2,'Equivalencia BH-BMPT'!$D$3,IF(J1541=3,'Equivalencia BH-BMPT'!$D$4,IF(J1541=4,'Equivalencia BH-BMPT'!$D$5,IF(J1541=5,'Equivalencia BH-BMPT'!$D$6,IF(J1541=6,'Equivalencia BH-BMPT'!$D$7,IF(J1541=7,'Equivalencia BH-BMPT'!$D$8,IF(J1541=8,'Equivalencia BH-BMPT'!$D$9,IF(J1541=9,'Equivalencia BH-BMPT'!$D$10,IF(J1541=10,'Equivalencia BH-BMPT'!$D$11,IF(J1541=11,'Equivalencia BH-BMPT'!$D$12,IF(J1541=12,'Equivalencia BH-BMPT'!$D$13,IF(J1541=13,'Equivalencia BH-BMPT'!$D$14,IF(J1541=14,'Equivalencia BH-BMPT'!$D$15,IF(J1541=15,'Equivalencia BH-BMPT'!$D$16,IF(J1541=16,'Equivalencia BH-BMPT'!$D$17,IF(J1541=17,'Equivalencia BH-BMPT'!$D$18,IF(J1541=18,'Equivalencia BH-BMPT'!$D$19,IF(J1541=19,'Equivalencia BH-BMPT'!$D$20,IF(J1541=20,'Equivalencia BH-BMPT'!$D$21,IF(J1541=21,'Equivalencia BH-BMPT'!$D$22,IF(J1541=22,'Equivalencia BH-BMPT'!$D$23,IF(J1541=23,'Equivalencia BH-BMPT'!#REF!,IF(J1541=24,'Equivalencia BH-BMPT'!$D$25,IF(J1541=25,'Equivalencia BH-BMPT'!$D$26,IF(J1541=26,'Equivalencia BH-BMPT'!$D$27,IF(J1541=27,'Equivalencia BH-BMPT'!$D$28,IF(J1541=28,'Equivalencia BH-BMPT'!$D$29,IF(J1541=29,'Equivalencia BH-BMPT'!$D$30,IF(J1541=30,'Equivalencia BH-BMPT'!$D$31,IF(J1541=31,'Equivalencia BH-BMPT'!$D$32,IF(J1541=32,'Equivalencia BH-BMPT'!$D$33,IF(J1541=33,'Equivalencia BH-BMPT'!$D$34,IF(J1541=34,'Equivalencia BH-BMPT'!$D$35,IF(J1541=35,'Equivalencia BH-BMPT'!$D$36,IF(J1541=36,'Equivalencia BH-BMPT'!$D$37,IF(J1541=37,'Equivalencia BH-BMPT'!$D$38,IF(J1541=38,'Equivalencia BH-BMPT'!#REF!,IF(J1541=39,'Equivalencia BH-BMPT'!$D$40,IF(J1541=40,'Equivalencia BH-BMPT'!$D$41,IF(J1541=41,'Equivalencia BH-BMPT'!$D$42,IF(J1541=42,'Equivalencia BH-BMPT'!$D$43,IF(J1541=43,'Equivalencia BH-BMPT'!$D$44,IF(J1541=44,'Equivalencia BH-BMPT'!$D$45,IF(J1541=45,'Equivalencia BH-BMPT'!$D$46,"No ha seleccionado un número de programa")))))))))))))))))))))))))))))))))))))))))))))</f>
        <v>No ha seleccionado un número de programa</v>
      </c>
      <c r="L1541" s="20"/>
      <c r="M1541" s="17"/>
      <c r="N1541" s="24"/>
      <c r="O1541" s="21"/>
      <c r="P1541" s="85"/>
      <c r="Q1541" s="22"/>
      <c r="R1541" s="22"/>
      <c r="S1541" s="22"/>
      <c r="T1541" s="22">
        <f t="shared" si="81"/>
        <v>0</v>
      </c>
      <c r="U1541" s="22"/>
      <c r="V1541" s="23"/>
      <c r="W1541" s="23"/>
      <c r="X1541" s="23"/>
      <c r="Y1541" s="17"/>
      <c r="Z1541" s="17"/>
      <c r="AA1541" s="39"/>
      <c r="AB1541" s="17"/>
      <c r="AC1541" s="17"/>
      <c r="AD1541" s="17"/>
      <c r="AE1541" s="17"/>
      <c r="AF1541" s="40" t="e">
        <f t="shared" si="82"/>
        <v>#DIV/0!</v>
      </c>
      <c r="AG1541" s="41"/>
      <c r="AH1541" s="41" t="b">
        <f t="shared" si="83"/>
        <v>1</v>
      </c>
    </row>
    <row r="1542" spans="1:34" ht="44.25" hidden="1" customHeight="1" thickBot="1" x14ac:dyDescent="0.3">
      <c r="A1542" s="17"/>
      <c r="B1542" s="17"/>
      <c r="C1542" s="3"/>
      <c r="D1542" s="17"/>
      <c r="E1542" s="3" t="str">
        <f>IF(D1542=1,'Tipo '!$B$2,IF(D1542=2,'Tipo '!$B$3,IF(D1542=3,'Tipo '!$B$4,IF(D1542=4,'Tipo '!$B$5,IF(D1542=5,'Tipo '!$B$6,IF(D1542=6,'Tipo '!$B$7,IF(D1542=7,'Tipo '!$B$8,IF(D1542=8,'Tipo '!$B$9,IF(D1542=9,'Tipo '!$B$10,IF(D1542=10,'Tipo '!$B$11,IF(D1542=11,'Tipo '!$B$12,IF(D1542=12,'Tipo '!$B$13,IF(D1542=13,'Tipo '!$B$14,IF(D1542=14,'Tipo '!$B$15,IF(D1542=15,'Tipo '!$B$16,IF(D1542=16,'Tipo '!$B$17,IF(D1542=17,'Tipo '!$B$18,IF(D1542=18,'Tipo '!$B$19,IF(D1542=19,'Tipo '!$B$20,IF(D1542=20,'Tipo '!$B$21,"No ha seleccionado un tipo de contrato válido"))))))))))))))))))))</f>
        <v>No ha seleccionado un tipo de contrato válido</v>
      </c>
      <c r="F1542" s="3"/>
      <c r="G1542" s="3"/>
      <c r="H1542" s="19"/>
      <c r="I1542" s="19"/>
      <c r="J1542" s="8"/>
      <c r="K1542" s="38" t="str">
        <f>IF(J1542=1,'Equivalencia BH-BMPT'!$D$2,IF(J1542=2,'Equivalencia BH-BMPT'!$D$3,IF(J1542=3,'Equivalencia BH-BMPT'!$D$4,IF(J1542=4,'Equivalencia BH-BMPT'!$D$5,IF(J1542=5,'Equivalencia BH-BMPT'!$D$6,IF(J1542=6,'Equivalencia BH-BMPT'!$D$7,IF(J1542=7,'Equivalencia BH-BMPT'!$D$8,IF(J1542=8,'Equivalencia BH-BMPT'!$D$9,IF(J1542=9,'Equivalencia BH-BMPT'!$D$10,IF(J1542=10,'Equivalencia BH-BMPT'!$D$11,IF(J1542=11,'Equivalencia BH-BMPT'!$D$12,IF(J1542=12,'Equivalencia BH-BMPT'!$D$13,IF(J1542=13,'Equivalencia BH-BMPT'!$D$14,IF(J1542=14,'Equivalencia BH-BMPT'!$D$15,IF(J1542=15,'Equivalencia BH-BMPT'!$D$16,IF(J1542=16,'Equivalencia BH-BMPT'!$D$17,IF(J1542=17,'Equivalencia BH-BMPT'!$D$18,IF(J1542=18,'Equivalencia BH-BMPT'!$D$19,IF(J1542=19,'Equivalencia BH-BMPT'!$D$20,IF(J1542=20,'Equivalencia BH-BMPT'!$D$21,IF(J1542=21,'Equivalencia BH-BMPT'!$D$22,IF(J1542=22,'Equivalencia BH-BMPT'!$D$23,IF(J1542=23,'Equivalencia BH-BMPT'!#REF!,IF(J1542=24,'Equivalencia BH-BMPT'!$D$25,IF(J1542=25,'Equivalencia BH-BMPT'!$D$26,IF(J1542=26,'Equivalencia BH-BMPT'!$D$27,IF(J1542=27,'Equivalencia BH-BMPT'!$D$28,IF(J1542=28,'Equivalencia BH-BMPT'!$D$29,IF(J1542=29,'Equivalencia BH-BMPT'!$D$30,IF(J1542=30,'Equivalencia BH-BMPT'!$D$31,IF(J1542=31,'Equivalencia BH-BMPT'!$D$32,IF(J1542=32,'Equivalencia BH-BMPT'!$D$33,IF(J1542=33,'Equivalencia BH-BMPT'!$D$34,IF(J1542=34,'Equivalencia BH-BMPT'!$D$35,IF(J1542=35,'Equivalencia BH-BMPT'!$D$36,IF(J1542=36,'Equivalencia BH-BMPT'!$D$37,IF(J1542=37,'Equivalencia BH-BMPT'!$D$38,IF(J1542=38,'Equivalencia BH-BMPT'!#REF!,IF(J1542=39,'Equivalencia BH-BMPT'!$D$40,IF(J1542=40,'Equivalencia BH-BMPT'!$D$41,IF(J1542=41,'Equivalencia BH-BMPT'!$D$42,IF(J1542=42,'Equivalencia BH-BMPT'!$D$43,IF(J1542=43,'Equivalencia BH-BMPT'!$D$44,IF(J1542=44,'Equivalencia BH-BMPT'!$D$45,IF(J1542=45,'Equivalencia BH-BMPT'!$D$46,"No ha seleccionado un número de programa")))))))))))))))))))))))))))))))))))))))))))))</f>
        <v>No ha seleccionado un número de programa</v>
      </c>
      <c r="L1542" s="20"/>
      <c r="M1542" s="17"/>
      <c r="N1542" s="24"/>
      <c r="O1542" s="21"/>
      <c r="P1542" s="85"/>
      <c r="Q1542" s="22"/>
      <c r="R1542" s="22"/>
      <c r="S1542" s="22"/>
      <c r="T1542" s="22">
        <f t="shared" si="81"/>
        <v>0</v>
      </c>
      <c r="U1542" s="22"/>
      <c r="V1542" s="23"/>
      <c r="W1542" s="23"/>
      <c r="X1542" s="23"/>
      <c r="Y1542" s="17"/>
      <c r="Z1542" s="17"/>
      <c r="AA1542" s="39"/>
      <c r="AB1542" s="17"/>
      <c r="AC1542" s="17"/>
      <c r="AD1542" s="17"/>
      <c r="AE1542" s="17"/>
      <c r="AF1542" s="40" t="e">
        <f t="shared" si="82"/>
        <v>#DIV/0!</v>
      </c>
      <c r="AG1542" s="41"/>
      <c r="AH1542" s="41" t="b">
        <f t="shared" si="83"/>
        <v>1</v>
      </c>
    </row>
    <row r="1543" spans="1:34" ht="44.25" hidden="1" customHeight="1" thickBot="1" x14ac:dyDescent="0.3">
      <c r="A1543" s="17"/>
      <c r="B1543" s="17"/>
      <c r="C1543" s="3"/>
      <c r="D1543" s="17"/>
      <c r="E1543" s="3" t="str">
        <f>IF(D1543=1,'Tipo '!$B$2,IF(D1543=2,'Tipo '!$B$3,IF(D1543=3,'Tipo '!$B$4,IF(D1543=4,'Tipo '!$B$5,IF(D1543=5,'Tipo '!$B$6,IF(D1543=6,'Tipo '!$B$7,IF(D1543=7,'Tipo '!$B$8,IF(D1543=8,'Tipo '!$B$9,IF(D1543=9,'Tipo '!$B$10,IF(D1543=10,'Tipo '!$B$11,IF(D1543=11,'Tipo '!$B$12,IF(D1543=12,'Tipo '!$B$13,IF(D1543=13,'Tipo '!$B$14,IF(D1543=14,'Tipo '!$B$15,IF(D1543=15,'Tipo '!$B$16,IF(D1543=16,'Tipo '!$B$17,IF(D1543=17,'Tipo '!$B$18,IF(D1543=18,'Tipo '!$B$19,IF(D1543=19,'Tipo '!$B$20,IF(D1543=20,'Tipo '!$B$21,"No ha seleccionado un tipo de contrato válido"))))))))))))))))))))</f>
        <v>No ha seleccionado un tipo de contrato válido</v>
      </c>
      <c r="F1543" s="3"/>
      <c r="G1543" s="3"/>
      <c r="H1543" s="19"/>
      <c r="I1543" s="19"/>
      <c r="J1543" s="8"/>
      <c r="K1543" s="38" t="str">
        <f>IF(J1543=1,'Equivalencia BH-BMPT'!$D$2,IF(J1543=2,'Equivalencia BH-BMPT'!$D$3,IF(J1543=3,'Equivalencia BH-BMPT'!$D$4,IF(J1543=4,'Equivalencia BH-BMPT'!$D$5,IF(J1543=5,'Equivalencia BH-BMPT'!$D$6,IF(J1543=6,'Equivalencia BH-BMPT'!$D$7,IF(J1543=7,'Equivalencia BH-BMPT'!$D$8,IF(J1543=8,'Equivalencia BH-BMPT'!$D$9,IF(J1543=9,'Equivalencia BH-BMPT'!$D$10,IF(J1543=10,'Equivalencia BH-BMPT'!$D$11,IF(J1543=11,'Equivalencia BH-BMPT'!$D$12,IF(J1543=12,'Equivalencia BH-BMPT'!$D$13,IF(J1543=13,'Equivalencia BH-BMPT'!$D$14,IF(J1543=14,'Equivalencia BH-BMPT'!$D$15,IF(J1543=15,'Equivalencia BH-BMPT'!$D$16,IF(J1543=16,'Equivalencia BH-BMPT'!$D$17,IF(J1543=17,'Equivalencia BH-BMPT'!$D$18,IF(J1543=18,'Equivalencia BH-BMPT'!$D$19,IF(J1543=19,'Equivalencia BH-BMPT'!$D$20,IF(J1543=20,'Equivalencia BH-BMPT'!$D$21,IF(J1543=21,'Equivalencia BH-BMPT'!$D$22,IF(J1543=22,'Equivalencia BH-BMPT'!$D$23,IF(J1543=23,'Equivalencia BH-BMPT'!#REF!,IF(J1543=24,'Equivalencia BH-BMPT'!$D$25,IF(J1543=25,'Equivalencia BH-BMPT'!$D$26,IF(J1543=26,'Equivalencia BH-BMPT'!$D$27,IF(J1543=27,'Equivalencia BH-BMPT'!$D$28,IF(J1543=28,'Equivalencia BH-BMPT'!$D$29,IF(J1543=29,'Equivalencia BH-BMPT'!$D$30,IF(J1543=30,'Equivalencia BH-BMPT'!$D$31,IF(J1543=31,'Equivalencia BH-BMPT'!$D$32,IF(J1543=32,'Equivalencia BH-BMPT'!$D$33,IF(J1543=33,'Equivalencia BH-BMPT'!$D$34,IF(J1543=34,'Equivalencia BH-BMPT'!$D$35,IF(J1543=35,'Equivalencia BH-BMPT'!$D$36,IF(J1543=36,'Equivalencia BH-BMPT'!$D$37,IF(J1543=37,'Equivalencia BH-BMPT'!$D$38,IF(J1543=38,'Equivalencia BH-BMPT'!#REF!,IF(J1543=39,'Equivalencia BH-BMPT'!$D$40,IF(J1543=40,'Equivalencia BH-BMPT'!$D$41,IF(J1543=41,'Equivalencia BH-BMPT'!$D$42,IF(J1543=42,'Equivalencia BH-BMPT'!$D$43,IF(J1543=43,'Equivalencia BH-BMPT'!$D$44,IF(J1543=44,'Equivalencia BH-BMPT'!$D$45,IF(J1543=45,'Equivalencia BH-BMPT'!$D$46,"No ha seleccionado un número de programa")))))))))))))))))))))))))))))))))))))))))))))</f>
        <v>No ha seleccionado un número de programa</v>
      </c>
      <c r="L1543" s="20"/>
      <c r="M1543" s="17"/>
      <c r="N1543" s="24"/>
      <c r="O1543" s="21"/>
      <c r="P1543" s="85"/>
      <c r="Q1543" s="22"/>
      <c r="R1543" s="22"/>
      <c r="S1543" s="22"/>
      <c r="T1543" s="22">
        <f t="shared" si="81"/>
        <v>0</v>
      </c>
      <c r="U1543" s="22"/>
      <c r="V1543" s="23"/>
      <c r="W1543" s="23"/>
      <c r="X1543" s="23"/>
      <c r="Y1543" s="17"/>
      <c r="Z1543" s="17"/>
      <c r="AA1543" s="39"/>
      <c r="AB1543" s="17"/>
      <c r="AC1543" s="17"/>
      <c r="AD1543" s="17"/>
      <c r="AE1543" s="17"/>
      <c r="AF1543" s="40" t="e">
        <f t="shared" si="82"/>
        <v>#DIV/0!</v>
      </c>
      <c r="AG1543" s="41"/>
      <c r="AH1543" s="41" t="b">
        <f t="shared" si="83"/>
        <v>1</v>
      </c>
    </row>
    <row r="1544" spans="1:34" ht="44.25" hidden="1" customHeight="1" thickBot="1" x14ac:dyDescent="0.3">
      <c r="A1544" s="17"/>
      <c r="B1544" s="17"/>
      <c r="C1544" s="3"/>
      <c r="D1544" s="17"/>
      <c r="E1544" s="3" t="str">
        <f>IF(D1544=1,'Tipo '!$B$2,IF(D1544=2,'Tipo '!$B$3,IF(D1544=3,'Tipo '!$B$4,IF(D1544=4,'Tipo '!$B$5,IF(D1544=5,'Tipo '!$B$6,IF(D1544=6,'Tipo '!$B$7,IF(D1544=7,'Tipo '!$B$8,IF(D1544=8,'Tipo '!$B$9,IF(D1544=9,'Tipo '!$B$10,IF(D1544=10,'Tipo '!$B$11,IF(D1544=11,'Tipo '!$B$12,IF(D1544=12,'Tipo '!$B$13,IF(D1544=13,'Tipo '!$B$14,IF(D1544=14,'Tipo '!$B$15,IF(D1544=15,'Tipo '!$B$16,IF(D1544=16,'Tipo '!$B$17,IF(D1544=17,'Tipo '!$B$18,IF(D1544=18,'Tipo '!$B$19,IF(D1544=19,'Tipo '!$B$20,IF(D1544=20,'Tipo '!$B$21,"No ha seleccionado un tipo de contrato válido"))))))))))))))))))))</f>
        <v>No ha seleccionado un tipo de contrato válido</v>
      </c>
      <c r="F1544" s="3"/>
      <c r="G1544" s="3"/>
      <c r="H1544" s="19"/>
      <c r="I1544" s="19"/>
      <c r="J1544" s="8"/>
      <c r="K1544" s="38" t="str">
        <f>IF(J1544=1,'Equivalencia BH-BMPT'!$D$2,IF(J1544=2,'Equivalencia BH-BMPT'!$D$3,IF(J1544=3,'Equivalencia BH-BMPT'!$D$4,IF(J1544=4,'Equivalencia BH-BMPT'!$D$5,IF(J1544=5,'Equivalencia BH-BMPT'!$D$6,IF(J1544=6,'Equivalencia BH-BMPT'!$D$7,IF(J1544=7,'Equivalencia BH-BMPT'!$D$8,IF(J1544=8,'Equivalencia BH-BMPT'!$D$9,IF(J1544=9,'Equivalencia BH-BMPT'!$D$10,IF(J1544=10,'Equivalencia BH-BMPT'!$D$11,IF(J1544=11,'Equivalencia BH-BMPT'!$D$12,IF(J1544=12,'Equivalencia BH-BMPT'!$D$13,IF(J1544=13,'Equivalencia BH-BMPT'!$D$14,IF(J1544=14,'Equivalencia BH-BMPT'!$D$15,IF(J1544=15,'Equivalencia BH-BMPT'!$D$16,IF(J1544=16,'Equivalencia BH-BMPT'!$D$17,IF(J1544=17,'Equivalencia BH-BMPT'!$D$18,IF(J1544=18,'Equivalencia BH-BMPT'!$D$19,IF(J1544=19,'Equivalencia BH-BMPT'!$D$20,IF(J1544=20,'Equivalencia BH-BMPT'!$D$21,IF(J1544=21,'Equivalencia BH-BMPT'!$D$22,IF(J1544=22,'Equivalencia BH-BMPT'!$D$23,IF(J1544=23,'Equivalencia BH-BMPT'!#REF!,IF(J1544=24,'Equivalencia BH-BMPT'!$D$25,IF(J1544=25,'Equivalencia BH-BMPT'!$D$26,IF(J1544=26,'Equivalencia BH-BMPT'!$D$27,IF(J1544=27,'Equivalencia BH-BMPT'!$D$28,IF(J1544=28,'Equivalencia BH-BMPT'!$D$29,IF(J1544=29,'Equivalencia BH-BMPT'!$D$30,IF(J1544=30,'Equivalencia BH-BMPT'!$D$31,IF(J1544=31,'Equivalencia BH-BMPT'!$D$32,IF(J1544=32,'Equivalencia BH-BMPT'!$D$33,IF(J1544=33,'Equivalencia BH-BMPT'!$D$34,IF(J1544=34,'Equivalencia BH-BMPT'!$D$35,IF(J1544=35,'Equivalencia BH-BMPT'!$D$36,IF(J1544=36,'Equivalencia BH-BMPT'!$D$37,IF(J1544=37,'Equivalencia BH-BMPT'!$D$38,IF(J1544=38,'Equivalencia BH-BMPT'!#REF!,IF(J1544=39,'Equivalencia BH-BMPT'!$D$40,IF(J1544=40,'Equivalencia BH-BMPT'!$D$41,IF(J1544=41,'Equivalencia BH-BMPT'!$D$42,IF(J1544=42,'Equivalencia BH-BMPT'!$D$43,IF(J1544=43,'Equivalencia BH-BMPT'!$D$44,IF(J1544=44,'Equivalencia BH-BMPT'!$D$45,IF(J1544=45,'Equivalencia BH-BMPT'!$D$46,"No ha seleccionado un número de programa")))))))))))))))))))))))))))))))))))))))))))))</f>
        <v>No ha seleccionado un número de programa</v>
      </c>
      <c r="L1544" s="20"/>
      <c r="M1544" s="17"/>
      <c r="N1544" s="24"/>
      <c r="O1544" s="21"/>
      <c r="P1544" s="85"/>
      <c r="Q1544" s="22"/>
      <c r="R1544" s="22"/>
      <c r="S1544" s="22"/>
      <c r="T1544" s="22">
        <f t="shared" si="81"/>
        <v>0</v>
      </c>
      <c r="U1544" s="22"/>
      <c r="V1544" s="23"/>
      <c r="W1544" s="23"/>
      <c r="X1544" s="23"/>
      <c r="Y1544" s="17"/>
      <c r="Z1544" s="17"/>
      <c r="AA1544" s="39"/>
      <c r="AB1544" s="17"/>
      <c r="AC1544" s="17"/>
      <c r="AD1544" s="17"/>
      <c r="AE1544" s="17"/>
      <c r="AF1544" s="40" t="e">
        <f t="shared" si="82"/>
        <v>#DIV/0!</v>
      </c>
      <c r="AG1544" s="41"/>
      <c r="AH1544" s="41" t="b">
        <f t="shared" si="83"/>
        <v>1</v>
      </c>
    </row>
    <row r="1545" spans="1:34" ht="44.25" hidden="1" customHeight="1" thickBot="1" x14ac:dyDescent="0.3">
      <c r="A1545" s="17"/>
      <c r="B1545" s="17"/>
      <c r="C1545" s="3"/>
      <c r="D1545" s="17"/>
      <c r="E1545" s="3" t="str">
        <f>IF(D1545=1,'Tipo '!$B$2,IF(D1545=2,'Tipo '!$B$3,IF(D1545=3,'Tipo '!$B$4,IF(D1545=4,'Tipo '!$B$5,IF(D1545=5,'Tipo '!$B$6,IF(D1545=6,'Tipo '!$B$7,IF(D1545=7,'Tipo '!$B$8,IF(D1545=8,'Tipo '!$B$9,IF(D1545=9,'Tipo '!$B$10,IF(D1545=10,'Tipo '!$B$11,IF(D1545=11,'Tipo '!$B$12,IF(D1545=12,'Tipo '!$B$13,IF(D1545=13,'Tipo '!$B$14,IF(D1545=14,'Tipo '!$B$15,IF(D1545=15,'Tipo '!$B$16,IF(D1545=16,'Tipo '!$B$17,IF(D1545=17,'Tipo '!$B$18,IF(D1545=18,'Tipo '!$B$19,IF(D1545=19,'Tipo '!$B$20,IF(D1545=20,'Tipo '!$B$21,"No ha seleccionado un tipo de contrato válido"))))))))))))))))))))</f>
        <v>No ha seleccionado un tipo de contrato válido</v>
      </c>
      <c r="F1545" s="3"/>
      <c r="G1545" s="3"/>
      <c r="H1545" s="19"/>
      <c r="I1545" s="19"/>
      <c r="J1545" s="8"/>
      <c r="K1545" s="38" t="str">
        <f>IF(J1545=1,'Equivalencia BH-BMPT'!$D$2,IF(J1545=2,'Equivalencia BH-BMPT'!$D$3,IF(J1545=3,'Equivalencia BH-BMPT'!$D$4,IF(J1545=4,'Equivalencia BH-BMPT'!$D$5,IF(J1545=5,'Equivalencia BH-BMPT'!$D$6,IF(J1545=6,'Equivalencia BH-BMPT'!$D$7,IF(J1545=7,'Equivalencia BH-BMPT'!$D$8,IF(J1545=8,'Equivalencia BH-BMPT'!$D$9,IF(J1545=9,'Equivalencia BH-BMPT'!$D$10,IF(J1545=10,'Equivalencia BH-BMPT'!$D$11,IF(J1545=11,'Equivalencia BH-BMPT'!$D$12,IF(J1545=12,'Equivalencia BH-BMPT'!$D$13,IF(J1545=13,'Equivalencia BH-BMPT'!$D$14,IF(J1545=14,'Equivalencia BH-BMPT'!$D$15,IF(J1545=15,'Equivalencia BH-BMPT'!$D$16,IF(J1545=16,'Equivalencia BH-BMPT'!$D$17,IF(J1545=17,'Equivalencia BH-BMPT'!$D$18,IF(J1545=18,'Equivalencia BH-BMPT'!$D$19,IF(J1545=19,'Equivalencia BH-BMPT'!$D$20,IF(J1545=20,'Equivalencia BH-BMPT'!$D$21,IF(J1545=21,'Equivalencia BH-BMPT'!$D$22,IF(J1545=22,'Equivalencia BH-BMPT'!$D$23,IF(J1545=23,'Equivalencia BH-BMPT'!#REF!,IF(J1545=24,'Equivalencia BH-BMPT'!$D$25,IF(J1545=25,'Equivalencia BH-BMPT'!$D$26,IF(J1545=26,'Equivalencia BH-BMPT'!$D$27,IF(J1545=27,'Equivalencia BH-BMPT'!$D$28,IF(J1545=28,'Equivalencia BH-BMPT'!$D$29,IF(J1545=29,'Equivalencia BH-BMPT'!$D$30,IF(J1545=30,'Equivalencia BH-BMPT'!$D$31,IF(J1545=31,'Equivalencia BH-BMPT'!$D$32,IF(J1545=32,'Equivalencia BH-BMPT'!$D$33,IF(J1545=33,'Equivalencia BH-BMPT'!$D$34,IF(J1545=34,'Equivalencia BH-BMPT'!$D$35,IF(J1545=35,'Equivalencia BH-BMPT'!$D$36,IF(J1545=36,'Equivalencia BH-BMPT'!$D$37,IF(J1545=37,'Equivalencia BH-BMPT'!$D$38,IF(J1545=38,'Equivalencia BH-BMPT'!#REF!,IF(J1545=39,'Equivalencia BH-BMPT'!$D$40,IF(J1545=40,'Equivalencia BH-BMPT'!$D$41,IF(J1545=41,'Equivalencia BH-BMPT'!$D$42,IF(J1545=42,'Equivalencia BH-BMPT'!$D$43,IF(J1545=43,'Equivalencia BH-BMPT'!$D$44,IF(J1545=44,'Equivalencia BH-BMPT'!$D$45,IF(J1545=45,'Equivalencia BH-BMPT'!$D$46,"No ha seleccionado un número de programa")))))))))))))))))))))))))))))))))))))))))))))</f>
        <v>No ha seleccionado un número de programa</v>
      </c>
      <c r="L1545" s="20"/>
      <c r="M1545" s="17"/>
      <c r="N1545" s="24"/>
      <c r="O1545" s="21"/>
      <c r="P1545" s="85"/>
      <c r="Q1545" s="22"/>
      <c r="R1545" s="22"/>
      <c r="S1545" s="22"/>
      <c r="T1545" s="22">
        <f t="shared" si="81"/>
        <v>0</v>
      </c>
      <c r="U1545" s="22"/>
      <c r="V1545" s="23"/>
      <c r="W1545" s="23"/>
      <c r="X1545" s="23"/>
      <c r="Y1545" s="17"/>
      <c r="Z1545" s="17"/>
      <c r="AA1545" s="39"/>
      <c r="AB1545" s="17"/>
      <c r="AC1545" s="17"/>
      <c r="AD1545" s="17"/>
      <c r="AE1545" s="17"/>
      <c r="AF1545" s="40" t="e">
        <f t="shared" si="82"/>
        <v>#DIV/0!</v>
      </c>
      <c r="AG1545" s="41"/>
      <c r="AH1545" s="41" t="b">
        <f t="shared" si="83"/>
        <v>1</v>
      </c>
    </row>
    <row r="1546" spans="1:34" ht="44.25" hidden="1" customHeight="1" thickBot="1" x14ac:dyDescent="0.3">
      <c r="A1546" s="17"/>
      <c r="B1546" s="17"/>
      <c r="C1546" s="3"/>
      <c r="D1546" s="17"/>
      <c r="E1546" s="3" t="str">
        <f>IF(D1546=1,'Tipo '!$B$2,IF(D1546=2,'Tipo '!$B$3,IF(D1546=3,'Tipo '!$B$4,IF(D1546=4,'Tipo '!$B$5,IF(D1546=5,'Tipo '!$B$6,IF(D1546=6,'Tipo '!$B$7,IF(D1546=7,'Tipo '!$B$8,IF(D1546=8,'Tipo '!$B$9,IF(D1546=9,'Tipo '!$B$10,IF(D1546=10,'Tipo '!$B$11,IF(D1546=11,'Tipo '!$B$12,IF(D1546=12,'Tipo '!$B$13,IF(D1546=13,'Tipo '!$B$14,IF(D1546=14,'Tipo '!$B$15,IF(D1546=15,'Tipo '!$B$16,IF(D1546=16,'Tipo '!$B$17,IF(D1546=17,'Tipo '!$B$18,IF(D1546=18,'Tipo '!$B$19,IF(D1546=19,'Tipo '!$B$20,IF(D1546=20,'Tipo '!$B$21,"No ha seleccionado un tipo de contrato válido"))))))))))))))))))))</f>
        <v>No ha seleccionado un tipo de contrato válido</v>
      </c>
      <c r="F1546" s="3"/>
      <c r="G1546" s="3"/>
      <c r="H1546" s="19"/>
      <c r="I1546" s="19"/>
      <c r="J1546" s="8"/>
      <c r="K1546" s="38" t="str">
        <f>IF(J1546=1,'Equivalencia BH-BMPT'!$D$2,IF(J1546=2,'Equivalencia BH-BMPT'!$D$3,IF(J1546=3,'Equivalencia BH-BMPT'!$D$4,IF(J1546=4,'Equivalencia BH-BMPT'!$D$5,IF(J1546=5,'Equivalencia BH-BMPT'!$D$6,IF(J1546=6,'Equivalencia BH-BMPT'!$D$7,IF(J1546=7,'Equivalencia BH-BMPT'!$D$8,IF(J1546=8,'Equivalencia BH-BMPT'!$D$9,IF(J1546=9,'Equivalencia BH-BMPT'!$D$10,IF(J1546=10,'Equivalencia BH-BMPT'!$D$11,IF(J1546=11,'Equivalencia BH-BMPT'!$D$12,IF(J1546=12,'Equivalencia BH-BMPT'!$D$13,IF(J1546=13,'Equivalencia BH-BMPT'!$D$14,IF(J1546=14,'Equivalencia BH-BMPT'!$D$15,IF(J1546=15,'Equivalencia BH-BMPT'!$D$16,IF(J1546=16,'Equivalencia BH-BMPT'!$D$17,IF(J1546=17,'Equivalencia BH-BMPT'!$D$18,IF(J1546=18,'Equivalencia BH-BMPT'!$D$19,IF(J1546=19,'Equivalencia BH-BMPT'!$D$20,IF(J1546=20,'Equivalencia BH-BMPT'!$D$21,IF(J1546=21,'Equivalencia BH-BMPT'!$D$22,IF(J1546=22,'Equivalencia BH-BMPT'!$D$23,IF(J1546=23,'Equivalencia BH-BMPT'!#REF!,IF(J1546=24,'Equivalencia BH-BMPT'!$D$25,IF(J1546=25,'Equivalencia BH-BMPT'!$D$26,IF(J1546=26,'Equivalencia BH-BMPT'!$D$27,IF(J1546=27,'Equivalencia BH-BMPT'!$D$28,IF(J1546=28,'Equivalencia BH-BMPT'!$D$29,IF(J1546=29,'Equivalencia BH-BMPT'!$D$30,IF(J1546=30,'Equivalencia BH-BMPT'!$D$31,IF(J1546=31,'Equivalencia BH-BMPT'!$D$32,IF(J1546=32,'Equivalencia BH-BMPT'!$D$33,IF(J1546=33,'Equivalencia BH-BMPT'!$D$34,IF(J1546=34,'Equivalencia BH-BMPT'!$D$35,IF(J1546=35,'Equivalencia BH-BMPT'!$D$36,IF(J1546=36,'Equivalencia BH-BMPT'!$D$37,IF(J1546=37,'Equivalencia BH-BMPT'!$D$38,IF(J1546=38,'Equivalencia BH-BMPT'!#REF!,IF(J1546=39,'Equivalencia BH-BMPT'!$D$40,IF(J1546=40,'Equivalencia BH-BMPT'!$D$41,IF(J1546=41,'Equivalencia BH-BMPT'!$D$42,IF(J1546=42,'Equivalencia BH-BMPT'!$D$43,IF(J1546=43,'Equivalencia BH-BMPT'!$D$44,IF(J1546=44,'Equivalencia BH-BMPT'!$D$45,IF(J1546=45,'Equivalencia BH-BMPT'!$D$46,"No ha seleccionado un número de programa")))))))))))))))))))))))))))))))))))))))))))))</f>
        <v>No ha seleccionado un número de programa</v>
      </c>
      <c r="L1546" s="20"/>
      <c r="M1546" s="17"/>
      <c r="N1546" s="24"/>
      <c r="O1546" s="21"/>
      <c r="P1546" s="85"/>
      <c r="Q1546" s="22"/>
      <c r="R1546" s="22"/>
      <c r="S1546" s="22"/>
      <c r="T1546" s="22">
        <f t="shared" si="81"/>
        <v>0</v>
      </c>
      <c r="U1546" s="22"/>
      <c r="V1546" s="23"/>
      <c r="W1546" s="23"/>
      <c r="X1546" s="23"/>
      <c r="Y1546" s="17"/>
      <c r="Z1546" s="17"/>
      <c r="AA1546" s="39"/>
      <c r="AB1546" s="17"/>
      <c r="AC1546" s="17"/>
      <c r="AD1546" s="17"/>
      <c r="AE1546" s="17"/>
      <c r="AF1546" s="40" t="e">
        <f t="shared" si="82"/>
        <v>#DIV/0!</v>
      </c>
      <c r="AG1546" s="41"/>
      <c r="AH1546" s="41" t="b">
        <f t="shared" si="83"/>
        <v>1</v>
      </c>
    </row>
    <row r="1547" spans="1:34" ht="44.25" hidden="1" customHeight="1" thickBot="1" x14ac:dyDescent="0.3">
      <c r="A1547" s="17"/>
      <c r="B1547" s="17"/>
      <c r="C1547" s="3"/>
      <c r="D1547" s="17"/>
      <c r="E1547" s="3" t="str">
        <f>IF(D1547=1,'Tipo '!$B$2,IF(D1547=2,'Tipo '!$B$3,IF(D1547=3,'Tipo '!$B$4,IF(D1547=4,'Tipo '!$B$5,IF(D1547=5,'Tipo '!$B$6,IF(D1547=6,'Tipo '!$B$7,IF(D1547=7,'Tipo '!$B$8,IF(D1547=8,'Tipo '!$B$9,IF(D1547=9,'Tipo '!$B$10,IF(D1547=10,'Tipo '!$B$11,IF(D1547=11,'Tipo '!$B$12,IF(D1547=12,'Tipo '!$B$13,IF(D1547=13,'Tipo '!$B$14,IF(D1547=14,'Tipo '!$B$15,IF(D1547=15,'Tipo '!$B$16,IF(D1547=16,'Tipo '!$B$17,IF(D1547=17,'Tipo '!$B$18,IF(D1547=18,'Tipo '!$B$19,IF(D1547=19,'Tipo '!$B$20,IF(D1547=20,'Tipo '!$B$21,"No ha seleccionado un tipo de contrato válido"))))))))))))))))))))</f>
        <v>No ha seleccionado un tipo de contrato válido</v>
      </c>
      <c r="F1547" s="3"/>
      <c r="G1547" s="3"/>
      <c r="H1547" s="19"/>
      <c r="I1547" s="19"/>
      <c r="J1547" s="8"/>
      <c r="K1547" s="38" t="str">
        <f>IF(J1547=1,'Equivalencia BH-BMPT'!$D$2,IF(J1547=2,'Equivalencia BH-BMPT'!$D$3,IF(J1547=3,'Equivalencia BH-BMPT'!$D$4,IF(J1547=4,'Equivalencia BH-BMPT'!$D$5,IF(J1547=5,'Equivalencia BH-BMPT'!$D$6,IF(J1547=6,'Equivalencia BH-BMPT'!$D$7,IF(J1547=7,'Equivalencia BH-BMPT'!$D$8,IF(J1547=8,'Equivalencia BH-BMPT'!$D$9,IF(J1547=9,'Equivalencia BH-BMPT'!$D$10,IF(J1547=10,'Equivalencia BH-BMPT'!$D$11,IF(J1547=11,'Equivalencia BH-BMPT'!$D$12,IF(J1547=12,'Equivalencia BH-BMPT'!$D$13,IF(J1547=13,'Equivalencia BH-BMPT'!$D$14,IF(J1547=14,'Equivalencia BH-BMPT'!$D$15,IF(J1547=15,'Equivalencia BH-BMPT'!$D$16,IF(J1547=16,'Equivalencia BH-BMPT'!$D$17,IF(J1547=17,'Equivalencia BH-BMPT'!$D$18,IF(J1547=18,'Equivalencia BH-BMPT'!$D$19,IF(J1547=19,'Equivalencia BH-BMPT'!$D$20,IF(J1547=20,'Equivalencia BH-BMPT'!$D$21,IF(J1547=21,'Equivalencia BH-BMPT'!$D$22,IF(J1547=22,'Equivalencia BH-BMPT'!$D$23,IF(J1547=23,'Equivalencia BH-BMPT'!#REF!,IF(J1547=24,'Equivalencia BH-BMPT'!$D$25,IF(J1547=25,'Equivalencia BH-BMPT'!$D$26,IF(J1547=26,'Equivalencia BH-BMPT'!$D$27,IF(J1547=27,'Equivalencia BH-BMPT'!$D$28,IF(J1547=28,'Equivalencia BH-BMPT'!$D$29,IF(J1547=29,'Equivalencia BH-BMPT'!$D$30,IF(J1547=30,'Equivalencia BH-BMPT'!$D$31,IF(J1547=31,'Equivalencia BH-BMPT'!$D$32,IF(J1547=32,'Equivalencia BH-BMPT'!$D$33,IF(J1547=33,'Equivalencia BH-BMPT'!$D$34,IF(J1547=34,'Equivalencia BH-BMPT'!$D$35,IF(J1547=35,'Equivalencia BH-BMPT'!$D$36,IF(J1547=36,'Equivalencia BH-BMPT'!$D$37,IF(J1547=37,'Equivalencia BH-BMPT'!$D$38,IF(J1547=38,'Equivalencia BH-BMPT'!D1,IF(J1547=39,'Equivalencia BH-BMPT'!$D$40,IF(J1547=40,'Equivalencia BH-BMPT'!$D$41,IF(J1547=41,'Equivalencia BH-BMPT'!$D$42,IF(J1547=42,'Equivalencia BH-BMPT'!$D$43,IF(J1547=43,'Equivalencia BH-BMPT'!$D$44,IF(J1547=44,'Equivalencia BH-BMPT'!$D$45,IF(J1547=45,'Equivalencia BH-BMPT'!$D$46,"No ha seleccionado un número de programa")))))))))))))))))))))))))))))))))))))))))))))</f>
        <v>No ha seleccionado un número de programa</v>
      </c>
      <c r="L1547" s="20"/>
      <c r="M1547" s="17"/>
      <c r="N1547" s="24"/>
      <c r="O1547" s="21"/>
      <c r="P1547" s="85"/>
      <c r="Q1547" s="22"/>
      <c r="R1547" s="22"/>
      <c r="S1547" s="22"/>
      <c r="T1547" s="22">
        <f t="shared" si="81"/>
        <v>0</v>
      </c>
      <c r="U1547" s="22"/>
      <c r="V1547" s="23"/>
      <c r="W1547" s="23"/>
      <c r="X1547" s="23"/>
      <c r="Y1547" s="17"/>
      <c r="Z1547" s="17"/>
      <c r="AA1547" s="39"/>
      <c r="AB1547" s="17"/>
      <c r="AC1547" s="17"/>
      <c r="AD1547" s="17"/>
      <c r="AE1547" s="17"/>
      <c r="AF1547" s="40" t="e">
        <f t="shared" si="82"/>
        <v>#DIV/0!</v>
      </c>
      <c r="AG1547" s="41"/>
      <c r="AH1547" s="41" t="b">
        <f t="shared" si="83"/>
        <v>1</v>
      </c>
    </row>
    <row r="1548" spans="1:34" ht="44.25" hidden="1" customHeight="1" thickBot="1" x14ac:dyDescent="0.3">
      <c r="A1548" s="17"/>
      <c r="B1548" s="17"/>
      <c r="C1548" s="3"/>
      <c r="D1548" s="17"/>
      <c r="E1548" s="3" t="str">
        <f>IF(D1548=1,'Tipo '!$B$2,IF(D1548=2,'Tipo '!$B$3,IF(D1548=3,'Tipo '!$B$4,IF(D1548=4,'Tipo '!$B$5,IF(D1548=5,'Tipo '!$B$6,IF(D1548=6,'Tipo '!$B$7,IF(D1548=7,'Tipo '!$B$8,IF(D1548=8,'Tipo '!$B$9,IF(D1548=9,'Tipo '!$B$10,IF(D1548=10,'Tipo '!$B$11,IF(D1548=11,'Tipo '!$B$12,IF(D1548=12,'Tipo '!$B$13,IF(D1548=13,'Tipo '!$B$14,IF(D1548=14,'Tipo '!$B$15,IF(D1548=15,'Tipo '!$B$16,IF(D1548=16,'Tipo '!$B$17,IF(D1548=17,'Tipo '!$B$18,IF(D1548=18,'Tipo '!$B$19,IF(D1548=19,'Tipo '!$B$20,IF(D1548=20,'Tipo '!$B$21,"No ha seleccionado un tipo de contrato válido"))))))))))))))))))))</f>
        <v>No ha seleccionado un tipo de contrato válido</v>
      </c>
      <c r="F1548" s="3"/>
      <c r="G1548" s="3"/>
      <c r="H1548" s="19"/>
      <c r="I1548" s="19"/>
      <c r="J1548" s="8"/>
      <c r="K1548" s="38" t="str">
        <f>IF(J1548=1,'Equivalencia BH-BMPT'!$D$2,IF(J1548=2,'Equivalencia BH-BMPT'!$D$3,IF(J1548=3,'Equivalencia BH-BMPT'!$D$4,IF(J1548=4,'Equivalencia BH-BMPT'!$D$5,IF(J1548=5,'Equivalencia BH-BMPT'!$D$6,IF(J1548=6,'Equivalencia BH-BMPT'!$D$7,IF(J1548=7,'Equivalencia BH-BMPT'!$D$8,IF(J1548=8,'Equivalencia BH-BMPT'!$D$9,IF(J1548=9,'Equivalencia BH-BMPT'!$D$10,IF(J1548=10,'Equivalencia BH-BMPT'!$D$11,IF(J1548=11,'Equivalencia BH-BMPT'!$D$12,IF(J1548=12,'Equivalencia BH-BMPT'!$D$13,IF(J1548=13,'Equivalencia BH-BMPT'!$D$14,IF(J1548=14,'Equivalencia BH-BMPT'!$D$15,IF(J1548=15,'Equivalencia BH-BMPT'!$D$16,IF(J1548=16,'Equivalencia BH-BMPT'!$D$17,IF(J1548=17,'Equivalencia BH-BMPT'!$D$18,IF(J1548=18,'Equivalencia BH-BMPT'!$D$19,IF(J1548=19,'Equivalencia BH-BMPT'!$D$20,IF(J1548=20,'Equivalencia BH-BMPT'!$D$21,IF(J1548=21,'Equivalencia BH-BMPT'!$D$22,IF(J1548=22,'Equivalencia BH-BMPT'!$D$23,IF(J1548=23,'Equivalencia BH-BMPT'!#REF!,IF(J1548=24,'Equivalencia BH-BMPT'!$D$25,IF(J1548=25,'Equivalencia BH-BMPT'!$D$26,IF(J1548=26,'Equivalencia BH-BMPT'!$D$27,IF(J1548=27,'Equivalencia BH-BMPT'!$D$28,IF(J1548=28,'Equivalencia BH-BMPT'!$D$29,IF(J1548=29,'Equivalencia BH-BMPT'!$D$30,IF(J1548=30,'Equivalencia BH-BMPT'!$D$31,IF(J1548=31,'Equivalencia BH-BMPT'!$D$32,IF(J1548=32,'Equivalencia BH-BMPT'!$D$33,IF(J1548=33,'Equivalencia BH-BMPT'!$D$34,IF(J1548=34,'Equivalencia BH-BMPT'!$D$35,IF(J1548=35,'Equivalencia BH-BMPT'!$D$36,IF(J1548=36,'Equivalencia BH-BMPT'!$D$37,IF(J1548=37,'Equivalencia BH-BMPT'!$D$38,IF(J1548=38,'Equivalencia BH-BMPT'!D2,IF(J1548=39,'Equivalencia BH-BMPT'!$D$40,IF(J1548=40,'Equivalencia BH-BMPT'!$D$41,IF(J1548=41,'Equivalencia BH-BMPT'!$D$42,IF(J1548=42,'Equivalencia BH-BMPT'!$D$43,IF(J1548=43,'Equivalencia BH-BMPT'!$D$44,IF(J1548=44,'Equivalencia BH-BMPT'!$D$45,IF(J1548=45,'Equivalencia BH-BMPT'!$D$46,"No ha seleccionado un número de programa")))))))))))))))))))))))))))))))))))))))))))))</f>
        <v>No ha seleccionado un número de programa</v>
      </c>
      <c r="L1548" s="20"/>
      <c r="M1548" s="17"/>
      <c r="N1548" s="24"/>
      <c r="O1548" s="21"/>
      <c r="P1548" s="85"/>
      <c r="Q1548" s="22"/>
      <c r="R1548" s="22"/>
      <c r="S1548" s="22"/>
      <c r="T1548" s="22">
        <f t="shared" si="81"/>
        <v>0</v>
      </c>
      <c r="U1548" s="22"/>
      <c r="V1548" s="23"/>
      <c r="W1548" s="23"/>
      <c r="X1548" s="23"/>
      <c r="Y1548" s="17"/>
      <c r="Z1548" s="17"/>
      <c r="AA1548" s="39"/>
      <c r="AB1548" s="17"/>
      <c r="AC1548" s="17"/>
      <c r="AD1548" s="17"/>
      <c r="AE1548" s="17"/>
      <c r="AF1548" s="40" t="e">
        <f t="shared" si="82"/>
        <v>#DIV/0!</v>
      </c>
      <c r="AG1548" s="41"/>
      <c r="AH1548" s="41" t="b">
        <f t="shared" si="83"/>
        <v>1</v>
      </c>
    </row>
    <row r="1549" spans="1:34" ht="44.25" hidden="1" customHeight="1" thickBot="1" x14ac:dyDescent="0.3">
      <c r="A1549" s="17"/>
      <c r="B1549" s="17"/>
      <c r="C1549" s="3"/>
      <c r="D1549" s="17"/>
      <c r="E1549" s="3" t="str">
        <f>IF(D1549=1,'Tipo '!$B$2,IF(D1549=2,'Tipo '!$B$3,IF(D1549=3,'Tipo '!$B$4,IF(D1549=4,'Tipo '!$B$5,IF(D1549=5,'Tipo '!$B$6,IF(D1549=6,'Tipo '!$B$7,IF(D1549=7,'Tipo '!$B$8,IF(D1549=8,'Tipo '!$B$9,IF(D1549=9,'Tipo '!$B$10,IF(D1549=10,'Tipo '!$B$11,IF(D1549=11,'Tipo '!$B$12,IF(D1549=12,'Tipo '!$B$13,IF(D1549=13,'Tipo '!$B$14,IF(D1549=14,'Tipo '!$B$15,IF(D1549=15,'Tipo '!$B$16,IF(D1549=16,'Tipo '!$B$17,IF(D1549=17,'Tipo '!$B$18,IF(D1549=18,'Tipo '!$B$19,IF(D1549=19,'Tipo '!$B$20,IF(D1549=20,'Tipo '!$B$21,"No ha seleccionado un tipo de contrato válido"))))))))))))))))))))</f>
        <v>No ha seleccionado un tipo de contrato válido</v>
      </c>
      <c r="F1549" s="3"/>
      <c r="G1549" s="3"/>
      <c r="H1549" s="19"/>
      <c r="I1549" s="19"/>
      <c r="J1549" s="8"/>
      <c r="K1549" s="38" t="str">
        <f>IF(J1549=1,'Equivalencia BH-BMPT'!$D$2,IF(J1549=2,'Equivalencia BH-BMPT'!$D$3,IF(J1549=3,'Equivalencia BH-BMPT'!$D$4,IF(J1549=4,'Equivalencia BH-BMPT'!$D$5,IF(J1549=5,'Equivalencia BH-BMPT'!$D$6,IF(J1549=6,'Equivalencia BH-BMPT'!$D$7,IF(J1549=7,'Equivalencia BH-BMPT'!$D$8,IF(J1549=8,'Equivalencia BH-BMPT'!$D$9,IF(J1549=9,'Equivalencia BH-BMPT'!$D$10,IF(J1549=10,'Equivalencia BH-BMPT'!$D$11,IF(J1549=11,'Equivalencia BH-BMPT'!$D$12,IF(J1549=12,'Equivalencia BH-BMPT'!$D$13,IF(J1549=13,'Equivalencia BH-BMPT'!$D$14,IF(J1549=14,'Equivalencia BH-BMPT'!$D$15,IF(J1549=15,'Equivalencia BH-BMPT'!$D$16,IF(J1549=16,'Equivalencia BH-BMPT'!$D$17,IF(J1549=17,'Equivalencia BH-BMPT'!$D$18,IF(J1549=18,'Equivalencia BH-BMPT'!$D$19,IF(J1549=19,'Equivalencia BH-BMPT'!$D$20,IF(J1549=20,'Equivalencia BH-BMPT'!$D$21,IF(J1549=21,'Equivalencia BH-BMPT'!$D$22,IF(J1549=22,'Equivalencia BH-BMPT'!$D$23,IF(J1549=23,'Equivalencia BH-BMPT'!#REF!,IF(J1549=24,'Equivalencia BH-BMPT'!$D$25,IF(J1549=25,'Equivalencia BH-BMPT'!$D$26,IF(J1549=26,'Equivalencia BH-BMPT'!$D$27,IF(J1549=27,'Equivalencia BH-BMPT'!$D$28,IF(J1549=28,'Equivalencia BH-BMPT'!$D$29,IF(J1549=29,'Equivalencia BH-BMPT'!$D$30,IF(J1549=30,'Equivalencia BH-BMPT'!$D$31,IF(J1549=31,'Equivalencia BH-BMPT'!$D$32,IF(J1549=32,'Equivalencia BH-BMPT'!$D$33,IF(J1549=33,'Equivalencia BH-BMPT'!$D$34,IF(J1549=34,'Equivalencia BH-BMPT'!$D$35,IF(J1549=35,'Equivalencia BH-BMPT'!$D$36,IF(J1549=36,'Equivalencia BH-BMPT'!$D$37,IF(J1549=37,'Equivalencia BH-BMPT'!$D$38,IF(J1549=38,'Equivalencia BH-BMPT'!D3,IF(J1549=39,'Equivalencia BH-BMPT'!$D$40,IF(J1549=40,'Equivalencia BH-BMPT'!$D$41,IF(J1549=41,'Equivalencia BH-BMPT'!$D$42,IF(J1549=42,'Equivalencia BH-BMPT'!$D$43,IF(J1549=43,'Equivalencia BH-BMPT'!$D$44,IF(J1549=44,'Equivalencia BH-BMPT'!$D$45,IF(J1549=45,'Equivalencia BH-BMPT'!$D$46,"No ha seleccionado un número de programa")))))))))))))))))))))))))))))))))))))))))))))</f>
        <v>No ha seleccionado un número de programa</v>
      </c>
      <c r="L1549" s="20"/>
      <c r="M1549" s="17"/>
      <c r="N1549" s="24"/>
      <c r="O1549" s="21"/>
      <c r="P1549" s="85"/>
      <c r="Q1549" s="22"/>
      <c r="R1549" s="22"/>
      <c r="S1549" s="22"/>
      <c r="T1549" s="22">
        <f t="shared" si="81"/>
        <v>0</v>
      </c>
      <c r="U1549" s="22"/>
      <c r="V1549" s="23"/>
      <c r="W1549" s="23"/>
      <c r="X1549" s="23"/>
      <c r="Y1549" s="17"/>
      <c r="Z1549" s="17"/>
      <c r="AA1549" s="39"/>
      <c r="AB1549" s="17"/>
      <c r="AC1549" s="17"/>
      <c r="AD1549" s="17"/>
      <c r="AE1549" s="17"/>
      <c r="AF1549" s="40" t="e">
        <f t="shared" si="82"/>
        <v>#DIV/0!</v>
      </c>
      <c r="AG1549" s="41"/>
      <c r="AH1549" s="41" t="b">
        <f t="shared" si="83"/>
        <v>1</v>
      </c>
    </row>
    <row r="1550" spans="1:34" ht="44.25" hidden="1" customHeight="1" thickBot="1" x14ac:dyDescent="0.3">
      <c r="A1550" s="17"/>
      <c r="B1550" s="17"/>
      <c r="C1550" s="3"/>
      <c r="D1550" s="17"/>
      <c r="E1550" s="3" t="str">
        <f>IF(D1550=1,'Tipo '!$B$2,IF(D1550=2,'Tipo '!$B$3,IF(D1550=3,'Tipo '!$B$4,IF(D1550=4,'Tipo '!$B$5,IF(D1550=5,'Tipo '!$B$6,IF(D1550=6,'Tipo '!$B$7,IF(D1550=7,'Tipo '!$B$8,IF(D1550=8,'Tipo '!$B$9,IF(D1550=9,'Tipo '!$B$10,IF(D1550=10,'Tipo '!$B$11,IF(D1550=11,'Tipo '!$B$12,IF(D1550=12,'Tipo '!$B$13,IF(D1550=13,'Tipo '!$B$14,IF(D1550=14,'Tipo '!$B$15,IF(D1550=15,'Tipo '!$B$16,IF(D1550=16,'Tipo '!$B$17,IF(D1550=17,'Tipo '!$B$18,IF(D1550=18,'Tipo '!$B$19,IF(D1550=19,'Tipo '!$B$20,IF(D1550=20,'Tipo '!$B$21,"No ha seleccionado un tipo de contrato válido"))))))))))))))))))))</f>
        <v>No ha seleccionado un tipo de contrato válido</v>
      </c>
      <c r="F1550" s="3"/>
      <c r="G1550" s="3"/>
      <c r="H1550" s="19"/>
      <c r="I1550" s="19"/>
      <c r="J1550" s="8"/>
      <c r="K1550" s="38" t="str">
        <f>IF(J1550=1,'Equivalencia BH-BMPT'!$D$2,IF(J1550=2,'Equivalencia BH-BMPT'!$D$3,IF(J1550=3,'Equivalencia BH-BMPT'!$D$4,IF(J1550=4,'Equivalencia BH-BMPT'!$D$5,IF(J1550=5,'Equivalencia BH-BMPT'!$D$6,IF(J1550=6,'Equivalencia BH-BMPT'!$D$7,IF(J1550=7,'Equivalencia BH-BMPT'!$D$8,IF(J1550=8,'Equivalencia BH-BMPT'!$D$9,IF(J1550=9,'Equivalencia BH-BMPT'!$D$10,IF(J1550=10,'Equivalencia BH-BMPT'!$D$11,IF(J1550=11,'Equivalencia BH-BMPT'!$D$12,IF(J1550=12,'Equivalencia BH-BMPT'!$D$13,IF(J1550=13,'Equivalencia BH-BMPT'!$D$14,IF(J1550=14,'Equivalencia BH-BMPT'!$D$15,IF(J1550=15,'Equivalencia BH-BMPT'!$D$16,IF(J1550=16,'Equivalencia BH-BMPT'!$D$17,IF(J1550=17,'Equivalencia BH-BMPT'!$D$18,IF(J1550=18,'Equivalencia BH-BMPT'!$D$19,IF(J1550=19,'Equivalencia BH-BMPT'!$D$20,IF(J1550=20,'Equivalencia BH-BMPT'!$D$21,IF(J1550=21,'Equivalencia BH-BMPT'!$D$22,IF(J1550=22,'Equivalencia BH-BMPT'!$D$23,IF(J1550=23,'Equivalencia BH-BMPT'!#REF!,IF(J1550=24,'Equivalencia BH-BMPT'!$D$25,IF(J1550=25,'Equivalencia BH-BMPT'!$D$26,IF(J1550=26,'Equivalencia BH-BMPT'!$D$27,IF(J1550=27,'Equivalencia BH-BMPT'!$D$28,IF(J1550=28,'Equivalencia BH-BMPT'!$D$29,IF(J1550=29,'Equivalencia BH-BMPT'!$D$30,IF(J1550=30,'Equivalencia BH-BMPT'!$D$31,IF(J1550=31,'Equivalencia BH-BMPT'!$D$32,IF(J1550=32,'Equivalencia BH-BMPT'!$D$33,IF(J1550=33,'Equivalencia BH-BMPT'!$D$34,IF(J1550=34,'Equivalencia BH-BMPT'!$D$35,IF(J1550=35,'Equivalencia BH-BMPT'!$D$36,IF(J1550=36,'Equivalencia BH-BMPT'!$D$37,IF(J1550=37,'Equivalencia BH-BMPT'!$D$38,IF(J1550=38,'Equivalencia BH-BMPT'!D4,IF(J1550=39,'Equivalencia BH-BMPT'!$D$40,IF(J1550=40,'Equivalencia BH-BMPT'!$D$41,IF(J1550=41,'Equivalencia BH-BMPT'!$D$42,IF(J1550=42,'Equivalencia BH-BMPT'!$D$43,IF(J1550=43,'Equivalencia BH-BMPT'!$D$44,IF(J1550=44,'Equivalencia BH-BMPT'!$D$45,IF(J1550=45,'Equivalencia BH-BMPT'!$D$46,"No ha seleccionado un número de programa")))))))))))))))))))))))))))))))))))))))))))))</f>
        <v>No ha seleccionado un número de programa</v>
      </c>
      <c r="L1550" s="20"/>
      <c r="M1550" s="17"/>
      <c r="N1550" s="24"/>
      <c r="O1550" s="21"/>
      <c r="P1550" s="85"/>
      <c r="Q1550" s="22"/>
      <c r="R1550" s="22"/>
      <c r="S1550" s="22"/>
      <c r="T1550" s="22">
        <f t="shared" si="81"/>
        <v>0</v>
      </c>
      <c r="U1550" s="22"/>
      <c r="V1550" s="23"/>
      <c r="W1550" s="23"/>
      <c r="X1550" s="23"/>
      <c r="Y1550" s="17"/>
      <c r="Z1550" s="17"/>
      <c r="AA1550" s="39"/>
      <c r="AB1550" s="17"/>
      <c r="AC1550" s="17"/>
      <c r="AD1550" s="17"/>
      <c r="AE1550" s="17"/>
      <c r="AF1550" s="40" t="e">
        <f t="shared" si="82"/>
        <v>#DIV/0!</v>
      </c>
      <c r="AG1550" s="41"/>
      <c r="AH1550" s="41" t="b">
        <f t="shared" si="83"/>
        <v>1</v>
      </c>
    </row>
    <row r="1551" spans="1:34" ht="44.25" hidden="1" customHeight="1" thickBot="1" x14ac:dyDescent="0.3">
      <c r="A1551" s="17"/>
      <c r="B1551" s="17"/>
      <c r="C1551" s="3"/>
      <c r="D1551" s="17"/>
      <c r="E1551" s="3" t="str">
        <f>IF(D1551=1,'Tipo '!$B$2,IF(D1551=2,'Tipo '!$B$3,IF(D1551=3,'Tipo '!$B$4,IF(D1551=4,'Tipo '!$B$5,IF(D1551=5,'Tipo '!$B$6,IF(D1551=6,'Tipo '!$B$7,IF(D1551=7,'Tipo '!$B$8,IF(D1551=8,'Tipo '!$B$9,IF(D1551=9,'Tipo '!$B$10,IF(D1551=10,'Tipo '!$B$11,IF(D1551=11,'Tipo '!$B$12,IF(D1551=12,'Tipo '!$B$13,IF(D1551=13,'Tipo '!$B$14,IF(D1551=14,'Tipo '!$B$15,IF(D1551=15,'Tipo '!$B$16,IF(D1551=16,'Tipo '!$B$17,IF(D1551=17,'Tipo '!$B$18,IF(D1551=18,'Tipo '!$B$19,IF(D1551=19,'Tipo '!$B$20,IF(D1551=20,'Tipo '!$B$21,"No ha seleccionado un tipo de contrato válido"))))))))))))))))))))</f>
        <v>No ha seleccionado un tipo de contrato válido</v>
      </c>
      <c r="F1551" s="3"/>
      <c r="G1551" s="3"/>
      <c r="H1551" s="19"/>
      <c r="I1551" s="19"/>
      <c r="J1551" s="8"/>
      <c r="K1551" s="38" t="str">
        <f>IF(J1551=1,'Equivalencia BH-BMPT'!$D$2,IF(J1551=2,'Equivalencia BH-BMPT'!$D$3,IF(J1551=3,'Equivalencia BH-BMPT'!$D$4,IF(J1551=4,'Equivalencia BH-BMPT'!$D$5,IF(J1551=5,'Equivalencia BH-BMPT'!$D$6,IF(J1551=6,'Equivalencia BH-BMPT'!$D$7,IF(J1551=7,'Equivalencia BH-BMPT'!$D$8,IF(J1551=8,'Equivalencia BH-BMPT'!$D$9,IF(J1551=9,'Equivalencia BH-BMPT'!$D$10,IF(J1551=10,'Equivalencia BH-BMPT'!$D$11,IF(J1551=11,'Equivalencia BH-BMPT'!$D$12,IF(J1551=12,'Equivalencia BH-BMPT'!$D$13,IF(J1551=13,'Equivalencia BH-BMPT'!$D$14,IF(J1551=14,'Equivalencia BH-BMPT'!$D$15,IF(J1551=15,'Equivalencia BH-BMPT'!$D$16,IF(J1551=16,'Equivalencia BH-BMPT'!$D$17,IF(J1551=17,'Equivalencia BH-BMPT'!$D$18,IF(J1551=18,'Equivalencia BH-BMPT'!$D$19,IF(J1551=19,'Equivalencia BH-BMPT'!$D$20,IF(J1551=20,'Equivalencia BH-BMPT'!$D$21,IF(J1551=21,'Equivalencia BH-BMPT'!$D$22,IF(J1551=22,'Equivalencia BH-BMPT'!$D$23,IF(J1551=23,'Equivalencia BH-BMPT'!#REF!,IF(J1551=24,'Equivalencia BH-BMPT'!$D$25,IF(J1551=25,'Equivalencia BH-BMPT'!$D$26,IF(J1551=26,'Equivalencia BH-BMPT'!$D$27,IF(J1551=27,'Equivalencia BH-BMPT'!$D$28,IF(J1551=28,'Equivalencia BH-BMPT'!$D$29,IF(J1551=29,'Equivalencia BH-BMPT'!$D$30,IF(J1551=30,'Equivalencia BH-BMPT'!$D$31,IF(J1551=31,'Equivalencia BH-BMPT'!$D$32,IF(J1551=32,'Equivalencia BH-BMPT'!$D$33,IF(J1551=33,'Equivalencia BH-BMPT'!$D$34,IF(J1551=34,'Equivalencia BH-BMPT'!$D$35,IF(J1551=35,'Equivalencia BH-BMPT'!$D$36,IF(J1551=36,'Equivalencia BH-BMPT'!$D$37,IF(J1551=37,'Equivalencia BH-BMPT'!$D$38,IF(J1551=38,'Equivalencia BH-BMPT'!D5,IF(J1551=39,'Equivalencia BH-BMPT'!$D$40,IF(J1551=40,'Equivalencia BH-BMPT'!$D$41,IF(J1551=41,'Equivalencia BH-BMPT'!$D$42,IF(J1551=42,'Equivalencia BH-BMPT'!$D$43,IF(J1551=43,'Equivalencia BH-BMPT'!$D$44,IF(J1551=44,'Equivalencia BH-BMPT'!$D$45,IF(J1551=45,'Equivalencia BH-BMPT'!$D$46,"No ha seleccionado un número de programa")))))))))))))))))))))))))))))))))))))))))))))</f>
        <v>No ha seleccionado un número de programa</v>
      </c>
      <c r="L1551" s="20"/>
      <c r="M1551" s="17"/>
      <c r="N1551" s="24"/>
      <c r="O1551" s="21"/>
      <c r="P1551" s="85"/>
      <c r="Q1551" s="22"/>
      <c r="R1551" s="22"/>
      <c r="S1551" s="22"/>
      <c r="T1551" s="22">
        <f t="shared" si="81"/>
        <v>0</v>
      </c>
      <c r="U1551" s="22"/>
      <c r="V1551" s="23"/>
      <c r="W1551" s="23"/>
      <c r="X1551" s="23"/>
      <c r="Y1551" s="17"/>
      <c r="Z1551" s="17"/>
      <c r="AA1551" s="39"/>
      <c r="AB1551" s="17"/>
      <c r="AC1551" s="17"/>
      <c r="AD1551" s="17"/>
      <c r="AE1551" s="17"/>
      <c r="AF1551" s="40" t="e">
        <f t="shared" si="82"/>
        <v>#DIV/0!</v>
      </c>
      <c r="AG1551" s="41"/>
      <c r="AH1551" s="41" t="b">
        <f t="shared" si="83"/>
        <v>1</v>
      </c>
    </row>
    <row r="1552" spans="1:34" ht="44.25" hidden="1" customHeight="1" thickBot="1" x14ac:dyDescent="0.3">
      <c r="A1552" s="17"/>
      <c r="B1552" s="17"/>
      <c r="C1552" s="3"/>
      <c r="D1552" s="17"/>
      <c r="E1552" s="3" t="str">
        <f>IF(D1552=1,'Tipo '!$B$2,IF(D1552=2,'Tipo '!$B$3,IF(D1552=3,'Tipo '!$B$4,IF(D1552=4,'Tipo '!$B$5,IF(D1552=5,'Tipo '!$B$6,IF(D1552=6,'Tipo '!$B$7,IF(D1552=7,'Tipo '!$B$8,IF(D1552=8,'Tipo '!$B$9,IF(D1552=9,'Tipo '!$B$10,IF(D1552=10,'Tipo '!$B$11,IF(D1552=11,'Tipo '!$B$12,IF(D1552=12,'Tipo '!$B$13,IF(D1552=13,'Tipo '!$B$14,IF(D1552=14,'Tipo '!$B$15,IF(D1552=15,'Tipo '!$B$16,IF(D1552=16,'Tipo '!$B$17,IF(D1552=17,'Tipo '!$B$18,IF(D1552=18,'Tipo '!$B$19,IF(D1552=19,'Tipo '!$B$20,IF(D1552=20,'Tipo '!$B$21,"No ha seleccionado un tipo de contrato válido"))))))))))))))))))))</f>
        <v>No ha seleccionado un tipo de contrato válido</v>
      </c>
      <c r="F1552" s="3"/>
      <c r="G1552" s="3"/>
      <c r="H1552" s="19"/>
      <c r="I1552" s="19"/>
      <c r="J1552" s="8"/>
      <c r="K1552" s="38" t="str">
        <f>IF(J1552=1,'Equivalencia BH-BMPT'!$D$2,IF(J1552=2,'Equivalencia BH-BMPT'!$D$3,IF(J1552=3,'Equivalencia BH-BMPT'!$D$4,IF(J1552=4,'Equivalencia BH-BMPT'!$D$5,IF(J1552=5,'Equivalencia BH-BMPT'!$D$6,IF(J1552=6,'Equivalencia BH-BMPT'!$D$7,IF(J1552=7,'Equivalencia BH-BMPT'!$D$8,IF(J1552=8,'Equivalencia BH-BMPT'!$D$9,IF(J1552=9,'Equivalencia BH-BMPT'!$D$10,IF(J1552=10,'Equivalencia BH-BMPT'!$D$11,IF(J1552=11,'Equivalencia BH-BMPT'!$D$12,IF(J1552=12,'Equivalencia BH-BMPT'!$D$13,IF(J1552=13,'Equivalencia BH-BMPT'!$D$14,IF(J1552=14,'Equivalencia BH-BMPT'!$D$15,IF(J1552=15,'Equivalencia BH-BMPT'!$D$16,IF(J1552=16,'Equivalencia BH-BMPT'!$D$17,IF(J1552=17,'Equivalencia BH-BMPT'!$D$18,IF(J1552=18,'Equivalencia BH-BMPT'!$D$19,IF(J1552=19,'Equivalencia BH-BMPT'!$D$20,IF(J1552=20,'Equivalencia BH-BMPT'!$D$21,IF(J1552=21,'Equivalencia BH-BMPT'!$D$22,IF(J1552=22,'Equivalencia BH-BMPT'!$D$23,IF(J1552=23,'Equivalencia BH-BMPT'!#REF!,IF(J1552=24,'Equivalencia BH-BMPT'!$D$25,IF(J1552=25,'Equivalencia BH-BMPT'!$D$26,IF(J1552=26,'Equivalencia BH-BMPT'!$D$27,IF(J1552=27,'Equivalencia BH-BMPT'!$D$28,IF(J1552=28,'Equivalencia BH-BMPT'!$D$29,IF(J1552=29,'Equivalencia BH-BMPT'!$D$30,IF(J1552=30,'Equivalencia BH-BMPT'!$D$31,IF(J1552=31,'Equivalencia BH-BMPT'!$D$32,IF(J1552=32,'Equivalencia BH-BMPT'!$D$33,IF(J1552=33,'Equivalencia BH-BMPT'!$D$34,IF(J1552=34,'Equivalencia BH-BMPT'!$D$35,IF(J1552=35,'Equivalencia BH-BMPT'!$D$36,IF(J1552=36,'Equivalencia BH-BMPT'!$D$37,IF(J1552=37,'Equivalencia BH-BMPT'!$D$38,IF(J1552=38,'Equivalencia BH-BMPT'!D6,IF(J1552=39,'Equivalencia BH-BMPT'!$D$40,IF(J1552=40,'Equivalencia BH-BMPT'!$D$41,IF(J1552=41,'Equivalencia BH-BMPT'!$D$42,IF(J1552=42,'Equivalencia BH-BMPT'!$D$43,IF(J1552=43,'Equivalencia BH-BMPT'!$D$44,IF(J1552=44,'Equivalencia BH-BMPT'!$D$45,IF(J1552=45,'Equivalencia BH-BMPT'!$D$46,"No ha seleccionado un número de programa")))))))))))))))))))))))))))))))))))))))))))))</f>
        <v>No ha seleccionado un número de programa</v>
      </c>
      <c r="L1552" s="20"/>
      <c r="M1552" s="17"/>
      <c r="N1552" s="24"/>
      <c r="O1552" s="21"/>
      <c r="P1552" s="85"/>
      <c r="Q1552" s="22"/>
      <c r="R1552" s="22"/>
      <c r="S1552" s="22"/>
      <c r="T1552" s="22">
        <f t="shared" si="81"/>
        <v>0</v>
      </c>
      <c r="U1552" s="22"/>
      <c r="V1552" s="23"/>
      <c r="W1552" s="23"/>
      <c r="X1552" s="23"/>
      <c r="Y1552" s="17"/>
      <c r="Z1552" s="17"/>
      <c r="AA1552" s="39"/>
      <c r="AB1552" s="17"/>
      <c r="AC1552" s="17"/>
      <c r="AD1552" s="17"/>
      <c r="AE1552" s="17"/>
      <c r="AF1552" s="40" t="e">
        <f t="shared" si="82"/>
        <v>#DIV/0!</v>
      </c>
      <c r="AG1552" s="41"/>
      <c r="AH1552" s="41" t="b">
        <f t="shared" si="83"/>
        <v>1</v>
      </c>
    </row>
    <row r="1553" spans="1:34" ht="44.25" hidden="1" customHeight="1" thickBot="1" x14ac:dyDescent="0.3">
      <c r="A1553" s="17"/>
      <c r="B1553" s="17"/>
      <c r="C1553" s="3"/>
      <c r="D1553" s="17"/>
      <c r="E1553" s="3" t="str">
        <f>IF(D1553=1,'Tipo '!$B$2,IF(D1553=2,'Tipo '!$B$3,IF(D1553=3,'Tipo '!$B$4,IF(D1553=4,'Tipo '!$B$5,IF(D1553=5,'Tipo '!$B$6,IF(D1553=6,'Tipo '!$B$7,IF(D1553=7,'Tipo '!$B$8,IF(D1553=8,'Tipo '!$B$9,IF(D1553=9,'Tipo '!$B$10,IF(D1553=10,'Tipo '!$B$11,IF(D1553=11,'Tipo '!$B$12,IF(D1553=12,'Tipo '!$B$13,IF(D1553=13,'Tipo '!$B$14,IF(D1553=14,'Tipo '!$B$15,IF(D1553=15,'Tipo '!$B$16,IF(D1553=16,'Tipo '!$B$17,IF(D1553=17,'Tipo '!$B$18,IF(D1553=18,'Tipo '!$B$19,IF(D1553=19,'Tipo '!$B$20,IF(D1553=20,'Tipo '!$B$21,"No ha seleccionado un tipo de contrato válido"))))))))))))))))))))</f>
        <v>No ha seleccionado un tipo de contrato válido</v>
      </c>
      <c r="F1553" s="3"/>
      <c r="G1553" s="3"/>
      <c r="H1553" s="19"/>
      <c r="I1553" s="19"/>
      <c r="J1553" s="8"/>
      <c r="K1553" s="38" t="str">
        <f>IF(J1553=1,'Equivalencia BH-BMPT'!$D$2,IF(J1553=2,'Equivalencia BH-BMPT'!$D$3,IF(J1553=3,'Equivalencia BH-BMPT'!$D$4,IF(J1553=4,'Equivalencia BH-BMPT'!$D$5,IF(J1553=5,'Equivalencia BH-BMPT'!$D$6,IF(J1553=6,'Equivalencia BH-BMPT'!$D$7,IF(J1553=7,'Equivalencia BH-BMPT'!$D$8,IF(J1553=8,'Equivalencia BH-BMPT'!$D$9,IF(J1553=9,'Equivalencia BH-BMPT'!$D$10,IF(J1553=10,'Equivalencia BH-BMPT'!$D$11,IF(J1553=11,'Equivalencia BH-BMPT'!$D$12,IF(J1553=12,'Equivalencia BH-BMPT'!$D$13,IF(J1553=13,'Equivalencia BH-BMPT'!$D$14,IF(J1553=14,'Equivalencia BH-BMPT'!$D$15,IF(J1553=15,'Equivalencia BH-BMPT'!$D$16,IF(J1553=16,'Equivalencia BH-BMPT'!$D$17,IF(J1553=17,'Equivalencia BH-BMPT'!$D$18,IF(J1553=18,'Equivalencia BH-BMPT'!$D$19,IF(J1553=19,'Equivalencia BH-BMPT'!$D$20,IF(J1553=20,'Equivalencia BH-BMPT'!$D$21,IF(J1553=21,'Equivalencia BH-BMPT'!$D$22,IF(J1553=22,'Equivalencia BH-BMPT'!$D$23,IF(J1553=23,'Equivalencia BH-BMPT'!#REF!,IF(J1553=24,'Equivalencia BH-BMPT'!$D$25,IF(J1553=25,'Equivalencia BH-BMPT'!$D$26,IF(J1553=26,'Equivalencia BH-BMPT'!$D$27,IF(J1553=27,'Equivalencia BH-BMPT'!$D$28,IF(J1553=28,'Equivalencia BH-BMPT'!$D$29,IF(J1553=29,'Equivalencia BH-BMPT'!$D$30,IF(J1553=30,'Equivalencia BH-BMPT'!$D$31,IF(J1553=31,'Equivalencia BH-BMPT'!$D$32,IF(J1553=32,'Equivalencia BH-BMPT'!$D$33,IF(J1553=33,'Equivalencia BH-BMPT'!$D$34,IF(J1553=34,'Equivalencia BH-BMPT'!$D$35,IF(J1553=35,'Equivalencia BH-BMPT'!$D$36,IF(J1553=36,'Equivalencia BH-BMPT'!$D$37,IF(J1553=37,'Equivalencia BH-BMPT'!$D$38,IF(J1553=38,'Equivalencia BH-BMPT'!D7,IF(J1553=39,'Equivalencia BH-BMPT'!$D$40,IF(J1553=40,'Equivalencia BH-BMPT'!$D$41,IF(J1553=41,'Equivalencia BH-BMPT'!$D$42,IF(J1553=42,'Equivalencia BH-BMPT'!$D$43,IF(J1553=43,'Equivalencia BH-BMPT'!$D$44,IF(J1553=44,'Equivalencia BH-BMPT'!$D$45,IF(J1553=45,'Equivalencia BH-BMPT'!$D$46,"No ha seleccionado un número de programa")))))))))))))))))))))))))))))))))))))))))))))</f>
        <v>No ha seleccionado un número de programa</v>
      </c>
      <c r="L1553" s="20"/>
      <c r="M1553" s="17"/>
      <c r="N1553" s="24"/>
      <c r="O1553" s="21"/>
      <c r="P1553" s="85"/>
      <c r="Q1553" s="22"/>
      <c r="R1553" s="22"/>
      <c r="S1553" s="22"/>
      <c r="T1553" s="22">
        <f t="shared" si="81"/>
        <v>0</v>
      </c>
      <c r="U1553" s="22"/>
      <c r="V1553" s="23"/>
      <c r="W1553" s="23"/>
      <c r="X1553" s="23"/>
      <c r="Y1553" s="17"/>
      <c r="Z1553" s="17"/>
      <c r="AA1553" s="39"/>
      <c r="AB1553" s="17"/>
      <c r="AC1553" s="17"/>
      <c r="AD1553" s="17"/>
      <c r="AE1553" s="17"/>
      <c r="AF1553" s="40" t="e">
        <f t="shared" si="82"/>
        <v>#DIV/0!</v>
      </c>
      <c r="AG1553" s="41"/>
      <c r="AH1553" s="41" t="b">
        <f t="shared" si="83"/>
        <v>1</v>
      </c>
    </row>
    <row r="1554" spans="1:34" ht="44.25" hidden="1" customHeight="1" thickBot="1" x14ac:dyDescent="0.3">
      <c r="A1554" s="17"/>
      <c r="B1554" s="17"/>
      <c r="C1554" s="3"/>
      <c r="D1554" s="17"/>
      <c r="E1554" s="3" t="str">
        <f>IF(D1554=1,'Tipo '!$B$2,IF(D1554=2,'Tipo '!$B$3,IF(D1554=3,'Tipo '!$B$4,IF(D1554=4,'Tipo '!$B$5,IF(D1554=5,'Tipo '!$B$6,IF(D1554=6,'Tipo '!$B$7,IF(D1554=7,'Tipo '!$B$8,IF(D1554=8,'Tipo '!$B$9,IF(D1554=9,'Tipo '!$B$10,IF(D1554=10,'Tipo '!$B$11,IF(D1554=11,'Tipo '!$B$12,IF(D1554=12,'Tipo '!$B$13,IF(D1554=13,'Tipo '!$B$14,IF(D1554=14,'Tipo '!$B$15,IF(D1554=15,'Tipo '!$B$16,IF(D1554=16,'Tipo '!$B$17,IF(D1554=17,'Tipo '!$B$18,IF(D1554=18,'Tipo '!$B$19,IF(D1554=19,'Tipo '!$B$20,IF(D1554=20,'Tipo '!$B$21,"No ha seleccionado un tipo de contrato válido"))))))))))))))))))))</f>
        <v>No ha seleccionado un tipo de contrato válido</v>
      </c>
      <c r="F1554" s="3"/>
      <c r="G1554" s="3"/>
      <c r="H1554" s="19"/>
      <c r="I1554" s="19"/>
      <c r="J1554" s="8"/>
      <c r="K1554" s="38" t="str">
        <f>IF(J1554=1,'Equivalencia BH-BMPT'!$D$2,IF(J1554=2,'Equivalencia BH-BMPT'!$D$3,IF(J1554=3,'Equivalencia BH-BMPT'!$D$4,IF(J1554=4,'Equivalencia BH-BMPT'!$D$5,IF(J1554=5,'Equivalencia BH-BMPT'!$D$6,IF(J1554=6,'Equivalencia BH-BMPT'!$D$7,IF(J1554=7,'Equivalencia BH-BMPT'!$D$8,IF(J1554=8,'Equivalencia BH-BMPT'!$D$9,IF(J1554=9,'Equivalencia BH-BMPT'!$D$10,IF(J1554=10,'Equivalencia BH-BMPT'!$D$11,IF(J1554=11,'Equivalencia BH-BMPT'!$D$12,IF(J1554=12,'Equivalencia BH-BMPT'!$D$13,IF(J1554=13,'Equivalencia BH-BMPT'!$D$14,IF(J1554=14,'Equivalencia BH-BMPT'!$D$15,IF(J1554=15,'Equivalencia BH-BMPT'!$D$16,IF(J1554=16,'Equivalencia BH-BMPT'!$D$17,IF(J1554=17,'Equivalencia BH-BMPT'!$D$18,IF(J1554=18,'Equivalencia BH-BMPT'!$D$19,IF(J1554=19,'Equivalencia BH-BMPT'!$D$20,IF(J1554=20,'Equivalencia BH-BMPT'!$D$21,IF(J1554=21,'Equivalencia BH-BMPT'!$D$22,IF(J1554=22,'Equivalencia BH-BMPT'!$D$23,IF(J1554=23,'Equivalencia BH-BMPT'!#REF!,IF(J1554=24,'Equivalencia BH-BMPT'!$D$25,IF(J1554=25,'Equivalencia BH-BMPT'!$D$26,IF(J1554=26,'Equivalencia BH-BMPT'!$D$27,IF(J1554=27,'Equivalencia BH-BMPT'!$D$28,IF(J1554=28,'Equivalencia BH-BMPT'!$D$29,IF(J1554=29,'Equivalencia BH-BMPT'!$D$30,IF(J1554=30,'Equivalencia BH-BMPT'!$D$31,IF(J1554=31,'Equivalencia BH-BMPT'!$D$32,IF(J1554=32,'Equivalencia BH-BMPT'!$D$33,IF(J1554=33,'Equivalencia BH-BMPT'!$D$34,IF(J1554=34,'Equivalencia BH-BMPT'!$D$35,IF(J1554=35,'Equivalencia BH-BMPT'!$D$36,IF(J1554=36,'Equivalencia BH-BMPT'!$D$37,IF(J1554=37,'Equivalencia BH-BMPT'!$D$38,IF(J1554=38,'Equivalencia BH-BMPT'!D8,IF(J1554=39,'Equivalencia BH-BMPT'!$D$40,IF(J1554=40,'Equivalencia BH-BMPT'!$D$41,IF(J1554=41,'Equivalencia BH-BMPT'!$D$42,IF(J1554=42,'Equivalencia BH-BMPT'!$D$43,IF(J1554=43,'Equivalencia BH-BMPT'!$D$44,IF(J1554=44,'Equivalencia BH-BMPT'!$D$45,IF(J1554=45,'Equivalencia BH-BMPT'!$D$46,"No ha seleccionado un número de programa")))))))))))))))))))))))))))))))))))))))))))))</f>
        <v>No ha seleccionado un número de programa</v>
      </c>
      <c r="L1554" s="20"/>
      <c r="M1554" s="17"/>
      <c r="N1554" s="24"/>
      <c r="O1554" s="21"/>
      <c r="P1554" s="85"/>
      <c r="Q1554" s="22"/>
      <c r="R1554" s="22"/>
      <c r="S1554" s="22"/>
      <c r="T1554" s="22">
        <f t="shared" si="81"/>
        <v>0</v>
      </c>
      <c r="U1554" s="22"/>
      <c r="V1554" s="23"/>
      <c r="W1554" s="23"/>
      <c r="X1554" s="23"/>
      <c r="Y1554" s="17"/>
      <c r="Z1554" s="17"/>
      <c r="AA1554" s="39"/>
      <c r="AB1554" s="17"/>
      <c r="AC1554" s="17"/>
      <c r="AD1554" s="17"/>
      <c r="AE1554" s="17"/>
      <c r="AF1554" s="40" t="e">
        <f t="shared" si="82"/>
        <v>#DIV/0!</v>
      </c>
      <c r="AG1554" s="41"/>
      <c r="AH1554" s="41" t="b">
        <f t="shared" si="83"/>
        <v>1</v>
      </c>
    </row>
    <row r="1555" spans="1:34" ht="44.25" hidden="1" customHeight="1" thickBot="1" x14ac:dyDescent="0.3">
      <c r="A1555" s="17"/>
      <c r="B1555" s="17"/>
      <c r="C1555" s="3"/>
      <c r="D1555" s="17"/>
      <c r="E1555" s="3" t="str">
        <f>IF(D1555=1,'Tipo '!$B$2,IF(D1555=2,'Tipo '!$B$3,IF(D1555=3,'Tipo '!$B$4,IF(D1555=4,'Tipo '!$B$5,IF(D1555=5,'Tipo '!$B$6,IF(D1555=6,'Tipo '!$B$7,IF(D1555=7,'Tipo '!$B$8,IF(D1555=8,'Tipo '!$B$9,IF(D1555=9,'Tipo '!$B$10,IF(D1555=10,'Tipo '!$B$11,IF(D1555=11,'Tipo '!$B$12,IF(D1555=12,'Tipo '!$B$13,IF(D1555=13,'Tipo '!$B$14,IF(D1555=14,'Tipo '!$B$15,IF(D1555=15,'Tipo '!$B$16,IF(D1555=16,'Tipo '!$B$17,IF(D1555=17,'Tipo '!$B$18,IF(D1555=18,'Tipo '!$B$19,IF(D1555=19,'Tipo '!$B$20,IF(D1555=20,'Tipo '!$B$21,"No ha seleccionado un tipo de contrato válido"))))))))))))))))))))</f>
        <v>No ha seleccionado un tipo de contrato válido</v>
      </c>
      <c r="F1555" s="3"/>
      <c r="G1555" s="3"/>
      <c r="H1555" s="19"/>
      <c r="I1555" s="19"/>
      <c r="J1555" s="8"/>
      <c r="K1555" s="38" t="str">
        <f>IF(J1555=1,'Equivalencia BH-BMPT'!$D$2,IF(J1555=2,'Equivalencia BH-BMPT'!$D$3,IF(J1555=3,'Equivalencia BH-BMPT'!$D$4,IF(J1555=4,'Equivalencia BH-BMPT'!$D$5,IF(J1555=5,'Equivalencia BH-BMPT'!$D$6,IF(J1555=6,'Equivalencia BH-BMPT'!$D$7,IF(J1555=7,'Equivalencia BH-BMPT'!$D$8,IF(J1555=8,'Equivalencia BH-BMPT'!$D$9,IF(J1555=9,'Equivalencia BH-BMPT'!$D$10,IF(J1555=10,'Equivalencia BH-BMPT'!$D$11,IF(J1555=11,'Equivalencia BH-BMPT'!$D$12,IF(J1555=12,'Equivalencia BH-BMPT'!$D$13,IF(J1555=13,'Equivalencia BH-BMPT'!$D$14,IF(J1555=14,'Equivalencia BH-BMPT'!$D$15,IF(J1555=15,'Equivalencia BH-BMPT'!$D$16,IF(J1555=16,'Equivalencia BH-BMPT'!$D$17,IF(J1555=17,'Equivalencia BH-BMPT'!$D$18,IF(J1555=18,'Equivalencia BH-BMPT'!$D$19,IF(J1555=19,'Equivalencia BH-BMPT'!$D$20,IF(J1555=20,'Equivalencia BH-BMPT'!$D$21,IF(J1555=21,'Equivalencia BH-BMPT'!$D$22,IF(J1555=22,'Equivalencia BH-BMPT'!$D$23,IF(J1555=23,'Equivalencia BH-BMPT'!#REF!,IF(J1555=24,'Equivalencia BH-BMPT'!$D$25,IF(J1555=25,'Equivalencia BH-BMPT'!$D$26,IF(J1555=26,'Equivalencia BH-BMPT'!$D$27,IF(J1555=27,'Equivalencia BH-BMPT'!$D$28,IF(J1555=28,'Equivalencia BH-BMPT'!$D$29,IF(J1555=29,'Equivalencia BH-BMPT'!$D$30,IF(J1555=30,'Equivalencia BH-BMPT'!$D$31,IF(J1555=31,'Equivalencia BH-BMPT'!$D$32,IF(J1555=32,'Equivalencia BH-BMPT'!$D$33,IF(J1555=33,'Equivalencia BH-BMPT'!$D$34,IF(J1555=34,'Equivalencia BH-BMPT'!$D$35,IF(J1555=35,'Equivalencia BH-BMPT'!$D$36,IF(J1555=36,'Equivalencia BH-BMPT'!$D$37,IF(J1555=37,'Equivalencia BH-BMPT'!$D$38,IF(J1555=38,'Equivalencia BH-BMPT'!D9,IF(J1555=39,'Equivalencia BH-BMPT'!$D$40,IF(J1555=40,'Equivalencia BH-BMPT'!$D$41,IF(J1555=41,'Equivalencia BH-BMPT'!$D$42,IF(J1555=42,'Equivalencia BH-BMPT'!$D$43,IF(J1555=43,'Equivalencia BH-BMPT'!$D$44,IF(J1555=44,'Equivalencia BH-BMPT'!$D$45,IF(J1555=45,'Equivalencia BH-BMPT'!$D$46,"No ha seleccionado un número de programa")))))))))))))))))))))))))))))))))))))))))))))</f>
        <v>No ha seleccionado un número de programa</v>
      </c>
      <c r="L1555" s="20"/>
      <c r="M1555" s="17"/>
      <c r="N1555" s="24"/>
      <c r="O1555" s="21"/>
      <c r="P1555" s="85"/>
      <c r="Q1555" s="22"/>
      <c r="R1555" s="22"/>
      <c r="S1555" s="22"/>
      <c r="T1555" s="22">
        <f t="shared" si="81"/>
        <v>0</v>
      </c>
      <c r="U1555" s="22"/>
      <c r="V1555" s="23"/>
      <c r="W1555" s="23"/>
      <c r="X1555" s="23"/>
      <c r="Y1555" s="17"/>
      <c r="Z1555" s="17"/>
      <c r="AA1555" s="39"/>
      <c r="AB1555" s="17"/>
      <c r="AC1555" s="17"/>
      <c r="AD1555" s="17"/>
      <c r="AE1555" s="17"/>
      <c r="AF1555" s="40" t="e">
        <f t="shared" si="82"/>
        <v>#DIV/0!</v>
      </c>
      <c r="AG1555" s="41"/>
      <c r="AH1555" s="41" t="b">
        <f t="shared" si="83"/>
        <v>1</v>
      </c>
    </row>
    <row r="1556" spans="1:34" ht="44.25" hidden="1" customHeight="1" thickBot="1" x14ac:dyDescent="0.3">
      <c r="A1556" s="17"/>
      <c r="B1556" s="17"/>
      <c r="C1556" s="3"/>
      <c r="D1556" s="17"/>
      <c r="E1556" s="3" t="str">
        <f>IF(D1556=1,'Tipo '!$B$2,IF(D1556=2,'Tipo '!$B$3,IF(D1556=3,'Tipo '!$B$4,IF(D1556=4,'Tipo '!$B$5,IF(D1556=5,'Tipo '!$B$6,IF(D1556=6,'Tipo '!$B$7,IF(D1556=7,'Tipo '!$B$8,IF(D1556=8,'Tipo '!$B$9,IF(D1556=9,'Tipo '!$B$10,IF(D1556=10,'Tipo '!$B$11,IF(D1556=11,'Tipo '!$B$12,IF(D1556=12,'Tipo '!$B$13,IF(D1556=13,'Tipo '!$B$14,IF(D1556=14,'Tipo '!$B$15,IF(D1556=15,'Tipo '!$B$16,IF(D1556=16,'Tipo '!$B$17,IF(D1556=17,'Tipo '!$B$18,IF(D1556=18,'Tipo '!$B$19,IF(D1556=19,'Tipo '!$B$20,IF(D1556=20,'Tipo '!$B$21,"No ha seleccionado un tipo de contrato válido"))))))))))))))))))))</f>
        <v>No ha seleccionado un tipo de contrato válido</v>
      </c>
      <c r="F1556" s="3"/>
      <c r="G1556" s="3"/>
      <c r="H1556" s="19"/>
      <c r="I1556" s="19"/>
      <c r="J1556" s="8"/>
      <c r="K1556" s="38" t="str">
        <f>IF(J1556=1,'Equivalencia BH-BMPT'!$D$2,IF(J1556=2,'Equivalencia BH-BMPT'!$D$3,IF(J1556=3,'Equivalencia BH-BMPT'!$D$4,IF(J1556=4,'Equivalencia BH-BMPT'!$D$5,IF(J1556=5,'Equivalencia BH-BMPT'!$D$6,IF(J1556=6,'Equivalencia BH-BMPT'!$D$7,IF(J1556=7,'Equivalencia BH-BMPT'!$D$8,IF(J1556=8,'Equivalencia BH-BMPT'!$D$9,IF(J1556=9,'Equivalencia BH-BMPT'!$D$10,IF(J1556=10,'Equivalencia BH-BMPT'!$D$11,IF(J1556=11,'Equivalencia BH-BMPT'!$D$12,IF(J1556=12,'Equivalencia BH-BMPT'!$D$13,IF(J1556=13,'Equivalencia BH-BMPT'!$D$14,IF(J1556=14,'Equivalencia BH-BMPT'!$D$15,IF(J1556=15,'Equivalencia BH-BMPT'!$D$16,IF(J1556=16,'Equivalencia BH-BMPT'!$D$17,IF(J1556=17,'Equivalencia BH-BMPT'!$D$18,IF(J1556=18,'Equivalencia BH-BMPT'!$D$19,IF(J1556=19,'Equivalencia BH-BMPT'!$D$20,IF(J1556=20,'Equivalencia BH-BMPT'!$D$21,IF(J1556=21,'Equivalencia BH-BMPT'!$D$22,IF(J1556=22,'Equivalencia BH-BMPT'!$D$23,IF(J1556=23,'Equivalencia BH-BMPT'!#REF!,IF(J1556=24,'Equivalencia BH-BMPT'!$D$25,IF(J1556=25,'Equivalencia BH-BMPT'!$D$26,IF(J1556=26,'Equivalencia BH-BMPT'!$D$27,IF(J1556=27,'Equivalencia BH-BMPT'!$D$28,IF(J1556=28,'Equivalencia BH-BMPT'!$D$29,IF(J1556=29,'Equivalencia BH-BMPT'!$D$30,IF(J1556=30,'Equivalencia BH-BMPT'!$D$31,IF(J1556=31,'Equivalencia BH-BMPT'!$D$32,IF(J1556=32,'Equivalencia BH-BMPT'!$D$33,IF(J1556=33,'Equivalencia BH-BMPT'!$D$34,IF(J1556=34,'Equivalencia BH-BMPT'!$D$35,IF(J1556=35,'Equivalencia BH-BMPT'!$D$36,IF(J1556=36,'Equivalencia BH-BMPT'!$D$37,IF(J1556=37,'Equivalencia BH-BMPT'!$D$38,IF(J1556=38,'Equivalencia BH-BMPT'!D10,IF(J1556=39,'Equivalencia BH-BMPT'!$D$40,IF(J1556=40,'Equivalencia BH-BMPT'!$D$41,IF(J1556=41,'Equivalencia BH-BMPT'!$D$42,IF(J1556=42,'Equivalencia BH-BMPT'!$D$43,IF(J1556=43,'Equivalencia BH-BMPT'!$D$44,IF(J1556=44,'Equivalencia BH-BMPT'!$D$45,IF(J1556=45,'Equivalencia BH-BMPT'!$D$46,"No ha seleccionado un número de programa")))))))))))))))))))))))))))))))))))))))))))))</f>
        <v>No ha seleccionado un número de programa</v>
      </c>
      <c r="L1556" s="20"/>
      <c r="M1556" s="17"/>
      <c r="N1556" s="24"/>
      <c r="O1556" s="21"/>
      <c r="P1556" s="85"/>
      <c r="Q1556" s="22"/>
      <c r="R1556" s="22"/>
      <c r="S1556" s="22"/>
      <c r="T1556" s="22">
        <f t="shared" si="81"/>
        <v>0</v>
      </c>
      <c r="U1556" s="22"/>
      <c r="V1556" s="23"/>
      <c r="W1556" s="23"/>
      <c r="X1556" s="23"/>
      <c r="Y1556" s="17"/>
      <c r="Z1556" s="17"/>
      <c r="AA1556" s="39"/>
      <c r="AB1556" s="17"/>
      <c r="AC1556" s="17"/>
      <c r="AD1556" s="17"/>
      <c r="AE1556" s="17"/>
      <c r="AF1556" s="40" t="e">
        <f t="shared" si="82"/>
        <v>#DIV/0!</v>
      </c>
      <c r="AG1556" s="41"/>
      <c r="AH1556" s="41" t="b">
        <f t="shared" si="83"/>
        <v>1</v>
      </c>
    </row>
    <row r="1557" spans="1:34" ht="44.25" hidden="1" customHeight="1" thickBot="1" x14ac:dyDescent="0.3">
      <c r="A1557" s="17"/>
      <c r="B1557" s="17"/>
      <c r="C1557" s="3"/>
      <c r="D1557" s="17"/>
      <c r="E1557" s="3" t="str">
        <f>IF(D1557=1,'Tipo '!$B$2,IF(D1557=2,'Tipo '!$B$3,IF(D1557=3,'Tipo '!$B$4,IF(D1557=4,'Tipo '!$B$5,IF(D1557=5,'Tipo '!$B$6,IF(D1557=6,'Tipo '!$B$7,IF(D1557=7,'Tipo '!$B$8,IF(D1557=8,'Tipo '!$B$9,IF(D1557=9,'Tipo '!$B$10,IF(D1557=10,'Tipo '!$B$11,IF(D1557=11,'Tipo '!$B$12,IF(D1557=12,'Tipo '!$B$13,IF(D1557=13,'Tipo '!$B$14,IF(D1557=14,'Tipo '!$B$15,IF(D1557=15,'Tipo '!$B$16,IF(D1557=16,'Tipo '!$B$17,IF(D1557=17,'Tipo '!$B$18,IF(D1557=18,'Tipo '!$B$19,IF(D1557=19,'Tipo '!$B$20,IF(D1557=20,'Tipo '!$B$21,"No ha seleccionado un tipo de contrato válido"))))))))))))))))))))</f>
        <v>No ha seleccionado un tipo de contrato válido</v>
      </c>
      <c r="F1557" s="3"/>
      <c r="G1557" s="3"/>
      <c r="H1557" s="19"/>
      <c r="I1557" s="19"/>
      <c r="J1557" s="8"/>
      <c r="K1557" s="38" t="str">
        <f>IF(J1557=1,'Equivalencia BH-BMPT'!$D$2,IF(J1557=2,'Equivalencia BH-BMPT'!$D$3,IF(J1557=3,'Equivalencia BH-BMPT'!$D$4,IF(J1557=4,'Equivalencia BH-BMPT'!$D$5,IF(J1557=5,'Equivalencia BH-BMPT'!$D$6,IF(J1557=6,'Equivalencia BH-BMPT'!$D$7,IF(J1557=7,'Equivalencia BH-BMPT'!$D$8,IF(J1557=8,'Equivalencia BH-BMPT'!$D$9,IF(J1557=9,'Equivalencia BH-BMPT'!$D$10,IF(J1557=10,'Equivalencia BH-BMPT'!$D$11,IF(J1557=11,'Equivalencia BH-BMPT'!$D$12,IF(J1557=12,'Equivalencia BH-BMPT'!$D$13,IF(J1557=13,'Equivalencia BH-BMPT'!$D$14,IF(J1557=14,'Equivalencia BH-BMPT'!$D$15,IF(J1557=15,'Equivalencia BH-BMPT'!$D$16,IF(J1557=16,'Equivalencia BH-BMPT'!$D$17,IF(J1557=17,'Equivalencia BH-BMPT'!$D$18,IF(J1557=18,'Equivalencia BH-BMPT'!$D$19,IF(J1557=19,'Equivalencia BH-BMPT'!$D$20,IF(J1557=20,'Equivalencia BH-BMPT'!$D$21,IF(J1557=21,'Equivalencia BH-BMPT'!$D$22,IF(J1557=22,'Equivalencia BH-BMPT'!$D$23,IF(J1557=23,'Equivalencia BH-BMPT'!#REF!,IF(J1557=24,'Equivalencia BH-BMPT'!$D$25,IF(J1557=25,'Equivalencia BH-BMPT'!$D$26,IF(J1557=26,'Equivalencia BH-BMPT'!$D$27,IF(J1557=27,'Equivalencia BH-BMPT'!$D$28,IF(J1557=28,'Equivalencia BH-BMPT'!$D$29,IF(J1557=29,'Equivalencia BH-BMPT'!$D$30,IF(J1557=30,'Equivalencia BH-BMPT'!$D$31,IF(J1557=31,'Equivalencia BH-BMPT'!$D$32,IF(J1557=32,'Equivalencia BH-BMPT'!$D$33,IF(J1557=33,'Equivalencia BH-BMPT'!$D$34,IF(J1557=34,'Equivalencia BH-BMPT'!$D$35,IF(J1557=35,'Equivalencia BH-BMPT'!$D$36,IF(J1557=36,'Equivalencia BH-BMPT'!$D$37,IF(J1557=37,'Equivalencia BH-BMPT'!$D$38,IF(J1557=38,'Equivalencia BH-BMPT'!D11,IF(J1557=39,'Equivalencia BH-BMPT'!$D$40,IF(J1557=40,'Equivalencia BH-BMPT'!$D$41,IF(J1557=41,'Equivalencia BH-BMPT'!$D$42,IF(J1557=42,'Equivalencia BH-BMPT'!$D$43,IF(J1557=43,'Equivalencia BH-BMPT'!$D$44,IF(J1557=44,'Equivalencia BH-BMPT'!$D$45,IF(J1557=45,'Equivalencia BH-BMPT'!$D$46,"No ha seleccionado un número de programa")))))))))))))))))))))))))))))))))))))))))))))</f>
        <v>No ha seleccionado un número de programa</v>
      </c>
      <c r="L1557" s="20"/>
      <c r="M1557" s="17"/>
      <c r="N1557" s="24"/>
      <c r="O1557" s="21"/>
      <c r="P1557" s="85"/>
      <c r="Q1557" s="22"/>
      <c r="R1557" s="22"/>
      <c r="S1557" s="22"/>
      <c r="T1557" s="22">
        <f t="shared" si="81"/>
        <v>0</v>
      </c>
      <c r="U1557" s="22"/>
      <c r="V1557" s="23"/>
      <c r="W1557" s="23"/>
      <c r="X1557" s="23"/>
      <c r="Y1557" s="17"/>
      <c r="Z1557" s="17"/>
      <c r="AA1557" s="39"/>
      <c r="AB1557" s="17"/>
      <c r="AC1557" s="17"/>
      <c r="AD1557" s="17"/>
      <c r="AE1557" s="17"/>
      <c r="AF1557" s="40" t="e">
        <f t="shared" si="82"/>
        <v>#DIV/0!</v>
      </c>
      <c r="AG1557" s="41"/>
      <c r="AH1557" s="41" t="b">
        <f t="shared" si="83"/>
        <v>1</v>
      </c>
    </row>
    <row r="1558" spans="1:34" ht="44.25" hidden="1" customHeight="1" thickBot="1" x14ac:dyDescent="0.3">
      <c r="A1558" s="17"/>
      <c r="B1558" s="17"/>
      <c r="C1558" s="3"/>
      <c r="D1558" s="17"/>
      <c r="E1558" s="3" t="str">
        <f>IF(D1558=1,'Tipo '!$B$2,IF(D1558=2,'Tipo '!$B$3,IF(D1558=3,'Tipo '!$B$4,IF(D1558=4,'Tipo '!$B$5,IF(D1558=5,'Tipo '!$B$6,IF(D1558=6,'Tipo '!$B$7,IF(D1558=7,'Tipo '!$B$8,IF(D1558=8,'Tipo '!$B$9,IF(D1558=9,'Tipo '!$B$10,IF(D1558=10,'Tipo '!$B$11,IF(D1558=11,'Tipo '!$B$12,IF(D1558=12,'Tipo '!$B$13,IF(D1558=13,'Tipo '!$B$14,IF(D1558=14,'Tipo '!$B$15,IF(D1558=15,'Tipo '!$B$16,IF(D1558=16,'Tipo '!$B$17,IF(D1558=17,'Tipo '!$B$18,IF(D1558=18,'Tipo '!$B$19,IF(D1558=19,'Tipo '!$B$20,IF(D1558=20,'Tipo '!$B$21,"No ha seleccionado un tipo de contrato válido"))))))))))))))))))))</f>
        <v>No ha seleccionado un tipo de contrato válido</v>
      </c>
      <c r="F1558" s="3"/>
      <c r="G1558" s="3"/>
      <c r="H1558" s="19"/>
      <c r="I1558" s="19"/>
      <c r="J1558" s="8"/>
      <c r="K1558" s="38" t="str">
        <f>IF(J1558=1,'Equivalencia BH-BMPT'!$D$2,IF(J1558=2,'Equivalencia BH-BMPT'!$D$3,IF(J1558=3,'Equivalencia BH-BMPT'!$D$4,IF(J1558=4,'Equivalencia BH-BMPT'!$D$5,IF(J1558=5,'Equivalencia BH-BMPT'!$D$6,IF(J1558=6,'Equivalencia BH-BMPT'!$D$7,IF(J1558=7,'Equivalencia BH-BMPT'!$D$8,IF(J1558=8,'Equivalencia BH-BMPT'!$D$9,IF(J1558=9,'Equivalencia BH-BMPT'!$D$10,IF(J1558=10,'Equivalencia BH-BMPT'!$D$11,IF(J1558=11,'Equivalencia BH-BMPT'!$D$12,IF(J1558=12,'Equivalencia BH-BMPT'!$D$13,IF(J1558=13,'Equivalencia BH-BMPT'!$D$14,IF(J1558=14,'Equivalencia BH-BMPT'!$D$15,IF(J1558=15,'Equivalencia BH-BMPT'!$D$16,IF(J1558=16,'Equivalencia BH-BMPT'!$D$17,IF(J1558=17,'Equivalencia BH-BMPT'!$D$18,IF(J1558=18,'Equivalencia BH-BMPT'!$D$19,IF(J1558=19,'Equivalencia BH-BMPT'!$D$20,IF(J1558=20,'Equivalencia BH-BMPT'!$D$21,IF(J1558=21,'Equivalencia BH-BMPT'!$D$22,IF(J1558=22,'Equivalencia BH-BMPT'!$D$23,IF(J1558=23,'Equivalencia BH-BMPT'!#REF!,IF(J1558=24,'Equivalencia BH-BMPT'!$D$25,IF(J1558=25,'Equivalencia BH-BMPT'!$D$26,IF(J1558=26,'Equivalencia BH-BMPT'!$D$27,IF(J1558=27,'Equivalencia BH-BMPT'!$D$28,IF(J1558=28,'Equivalencia BH-BMPT'!$D$29,IF(J1558=29,'Equivalencia BH-BMPT'!$D$30,IF(J1558=30,'Equivalencia BH-BMPT'!$D$31,IF(J1558=31,'Equivalencia BH-BMPT'!$D$32,IF(J1558=32,'Equivalencia BH-BMPT'!$D$33,IF(J1558=33,'Equivalencia BH-BMPT'!$D$34,IF(J1558=34,'Equivalencia BH-BMPT'!$D$35,IF(J1558=35,'Equivalencia BH-BMPT'!$D$36,IF(J1558=36,'Equivalencia BH-BMPT'!$D$37,IF(J1558=37,'Equivalencia BH-BMPT'!$D$38,IF(J1558=38,'Equivalencia BH-BMPT'!D12,IF(J1558=39,'Equivalencia BH-BMPT'!$D$40,IF(J1558=40,'Equivalencia BH-BMPT'!$D$41,IF(J1558=41,'Equivalencia BH-BMPT'!$D$42,IF(J1558=42,'Equivalencia BH-BMPT'!$D$43,IF(J1558=43,'Equivalencia BH-BMPT'!$D$44,IF(J1558=44,'Equivalencia BH-BMPT'!$D$45,IF(J1558=45,'Equivalencia BH-BMPT'!$D$46,"No ha seleccionado un número de programa")))))))))))))))))))))))))))))))))))))))))))))</f>
        <v>No ha seleccionado un número de programa</v>
      </c>
      <c r="L1558" s="20"/>
      <c r="M1558" s="17"/>
      <c r="N1558" s="24"/>
      <c r="O1558" s="21"/>
      <c r="P1558" s="85"/>
      <c r="Q1558" s="22"/>
      <c r="R1558" s="22"/>
      <c r="S1558" s="22"/>
      <c r="T1558" s="22">
        <f t="shared" si="81"/>
        <v>0</v>
      </c>
      <c r="U1558" s="22"/>
      <c r="V1558" s="23"/>
      <c r="W1558" s="23"/>
      <c r="X1558" s="23"/>
      <c r="Y1558" s="17"/>
      <c r="Z1558" s="17"/>
      <c r="AA1558" s="39"/>
      <c r="AB1558" s="17"/>
      <c r="AC1558" s="17"/>
      <c r="AD1558" s="17"/>
      <c r="AE1558" s="17"/>
      <c r="AF1558" s="40" t="e">
        <f t="shared" si="82"/>
        <v>#DIV/0!</v>
      </c>
      <c r="AG1558" s="41"/>
      <c r="AH1558" s="41" t="b">
        <f t="shared" si="83"/>
        <v>1</v>
      </c>
    </row>
    <row r="1559" spans="1:34" ht="44.25" hidden="1" customHeight="1" thickBot="1" x14ac:dyDescent="0.3">
      <c r="A1559" s="17"/>
      <c r="B1559" s="17"/>
      <c r="C1559" s="3"/>
      <c r="D1559" s="17"/>
      <c r="E1559" s="3" t="str">
        <f>IF(D1559=1,'Tipo '!$B$2,IF(D1559=2,'Tipo '!$B$3,IF(D1559=3,'Tipo '!$B$4,IF(D1559=4,'Tipo '!$B$5,IF(D1559=5,'Tipo '!$B$6,IF(D1559=6,'Tipo '!$B$7,IF(D1559=7,'Tipo '!$B$8,IF(D1559=8,'Tipo '!$B$9,IF(D1559=9,'Tipo '!$B$10,IF(D1559=10,'Tipo '!$B$11,IF(D1559=11,'Tipo '!$B$12,IF(D1559=12,'Tipo '!$B$13,IF(D1559=13,'Tipo '!$B$14,IF(D1559=14,'Tipo '!$B$15,IF(D1559=15,'Tipo '!$B$16,IF(D1559=16,'Tipo '!$B$17,IF(D1559=17,'Tipo '!$B$18,IF(D1559=18,'Tipo '!$B$19,IF(D1559=19,'Tipo '!$B$20,IF(D1559=20,'Tipo '!$B$21,"No ha seleccionado un tipo de contrato válido"))))))))))))))))))))</f>
        <v>No ha seleccionado un tipo de contrato válido</v>
      </c>
      <c r="F1559" s="3"/>
      <c r="G1559" s="3"/>
      <c r="H1559" s="19"/>
      <c r="I1559" s="19"/>
      <c r="J1559" s="8"/>
      <c r="K1559" s="38" t="str">
        <f>IF(J1559=1,'Equivalencia BH-BMPT'!$D$2,IF(J1559=2,'Equivalencia BH-BMPT'!$D$3,IF(J1559=3,'Equivalencia BH-BMPT'!$D$4,IF(J1559=4,'Equivalencia BH-BMPT'!$D$5,IF(J1559=5,'Equivalencia BH-BMPT'!$D$6,IF(J1559=6,'Equivalencia BH-BMPT'!$D$7,IF(J1559=7,'Equivalencia BH-BMPT'!$D$8,IF(J1559=8,'Equivalencia BH-BMPT'!$D$9,IF(J1559=9,'Equivalencia BH-BMPT'!$D$10,IF(J1559=10,'Equivalencia BH-BMPT'!$D$11,IF(J1559=11,'Equivalencia BH-BMPT'!$D$12,IF(J1559=12,'Equivalencia BH-BMPT'!$D$13,IF(J1559=13,'Equivalencia BH-BMPT'!$D$14,IF(J1559=14,'Equivalencia BH-BMPT'!$D$15,IF(J1559=15,'Equivalencia BH-BMPT'!$D$16,IF(J1559=16,'Equivalencia BH-BMPT'!$D$17,IF(J1559=17,'Equivalencia BH-BMPT'!$D$18,IF(J1559=18,'Equivalencia BH-BMPT'!$D$19,IF(J1559=19,'Equivalencia BH-BMPT'!$D$20,IF(J1559=20,'Equivalencia BH-BMPT'!$D$21,IF(J1559=21,'Equivalencia BH-BMPT'!$D$22,IF(J1559=22,'Equivalencia BH-BMPT'!$D$23,IF(J1559=23,'Equivalencia BH-BMPT'!#REF!,IF(J1559=24,'Equivalencia BH-BMPT'!$D$25,IF(J1559=25,'Equivalencia BH-BMPT'!$D$26,IF(J1559=26,'Equivalencia BH-BMPT'!$D$27,IF(J1559=27,'Equivalencia BH-BMPT'!$D$28,IF(J1559=28,'Equivalencia BH-BMPT'!$D$29,IF(J1559=29,'Equivalencia BH-BMPT'!$D$30,IF(J1559=30,'Equivalencia BH-BMPT'!$D$31,IF(J1559=31,'Equivalencia BH-BMPT'!$D$32,IF(J1559=32,'Equivalencia BH-BMPT'!$D$33,IF(J1559=33,'Equivalencia BH-BMPT'!$D$34,IF(J1559=34,'Equivalencia BH-BMPT'!$D$35,IF(J1559=35,'Equivalencia BH-BMPT'!$D$36,IF(J1559=36,'Equivalencia BH-BMPT'!$D$37,IF(J1559=37,'Equivalencia BH-BMPT'!$D$38,IF(J1559=38,'Equivalencia BH-BMPT'!D13,IF(J1559=39,'Equivalencia BH-BMPT'!$D$40,IF(J1559=40,'Equivalencia BH-BMPT'!$D$41,IF(J1559=41,'Equivalencia BH-BMPT'!$D$42,IF(J1559=42,'Equivalencia BH-BMPT'!$D$43,IF(J1559=43,'Equivalencia BH-BMPT'!$D$44,IF(J1559=44,'Equivalencia BH-BMPT'!$D$45,IF(J1559=45,'Equivalencia BH-BMPT'!$D$46,"No ha seleccionado un número de programa")))))))))))))))))))))))))))))))))))))))))))))</f>
        <v>No ha seleccionado un número de programa</v>
      </c>
      <c r="L1559" s="20"/>
      <c r="M1559" s="17"/>
      <c r="N1559" s="24"/>
      <c r="O1559" s="21"/>
      <c r="P1559" s="85"/>
      <c r="Q1559" s="22"/>
      <c r="R1559" s="22"/>
      <c r="S1559" s="22"/>
      <c r="T1559" s="22">
        <f t="shared" si="81"/>
        <v>0</v>
      </c>
      <c r="U1559" s="22"/>
      <c r="V1559" s="23"/>
      <c r="W1559" s="23"/>
      <c r="X1559" s="23"/>
      <c r="Y1559" s="17"/>
      <c r="Z1559" s="17"/>
      <c r="AA1559" s="39"/>
      <c r="AB1559" s="17"/>
      <c r="AC1559" s="17"/>
      <c r="AD1559" s="17"/>
      <c r="AE1559" s="17"/>
      <c r="AF1559" s="40" t="e">
        <f t="shared" si="82"/>
        <v>#DIV/0!</v>
      </c>
      <c r="AG1559" s="41"/>
      <c r="AH1559" s="41" t="b">
        <f t="shared" si="83"/>
        <v>1</v>
      </c>
    </row>
    <row r="1560" spans="1:34" ht="44.25" hidden="1" customHeight="1" thickBot="1" x14ac:dyDescent="0.3">
      <c r="A1560" s="17"/>
      <c r="B1560" s="17"/>
      <c r="C1560" s="3"/>
      <c r="D1560" s="17"/>
      <c r="E1560" s="3" t="str">
        <f>IF(D1560=1,'Tipo '!$B$2,IF(D1560=2,'Tipo '!$B$3,IF(D1560=3,'Tipo '!$B$4,IF(D1560=4,'Tipo '!$B$5,IF(D1560=5,'Tipo '!$B$6,IF(D1560=6,'Tipo '!$B$7,IF(D1560=7,'Tipo '!$B$8,IF(D1560=8,'Tipo '!$B$9,IF(D1560=9,'Tipo '!$B$10,IF(D1560=10,'Tipo '!$B$11,IF(D1560=11,'Tipo '!$B$12,IF(D1560=12,'Tipo '!$B$13,IF(D1560=13,'Tipo '!$B$14,IF(D1560=14,'Tipo '!$B$15,IF(D1560=15,'Tipo '!$B$16,IF(D1560=16,'Tipo '!$B$17,IF(D1560=17,'Tipo '!$B$18,IF(D1560=18,'Tipo '!$B$19,IF(D1560=19,'Tipo '!$B$20,IF(D1560=20,'Tipo '!$B$21,"No ha seleccionado un tipo de contrato válido"))))))))))))))))))))</f>
        <v>No ha seleccionado un tipo de contrato válido</v>
      </c>
      <c r="F1560" s="3"/>
      <c r="G1560" s="3"/>
      <c r="H1560" s="19"/>
      <c r="I1560" s="19"/>
      <c r="J1560" s="8"/>
      <c r="K1560" s="38" t="str">
        <f>IF(J1560=1,'Equivalencia BH-BMPT'!$D$2,IF(J1560=2,'Equivalencia BH-BMPT'!$D$3,IF(J1560=3,'Equivalencia BH-BMPT'!$D$4,IF(J1560=4,'Equivalencia BH-BMPT'!$D$5,IF(J1560=5,'Equivalencia BH-BMPT'!$D$6,IF(J1560=6,'Equivalencia BH-BMPT'!$D$7,IF(J1560=7,'Equivalencia BH-BMPT'!$D$8,IF(J1560=8,'Equivalencia BH-BMPT'!$D$9,IF(J1560=9,'Equivalencia BH-BMPT'!$D$10,IF(J1560=10,'Equivalencia BH-BMPT'!$D$11,IF(J1560=11,'Equivalencia BH-BMPT'!$D$12,IF(J1560=12,'Equivalencia BH-BMPT'!$D$13,IF(J1560=13,'Equivalencia BH-BMPT'!$D$14,IF(J1560=14,'Equivalencia BH-BMPT'!$D$15,IF(J1560=15,'Equivalencia BH-BMPT'!$D$16,IF(J1560=16,'Equivalencia BH-BMPT'!$D$17,IF(J1560=17,'Equivalencia BH-BMPT'!$D$18,IF(J1560=18,'Equivalencia BH-BMPT'!$D$19,IF(J1560=19,'Equivalencia BH-BMPT'!$D$20,IF(J1560=20,'Equivalencia BH-BMPT'!$D$21,IF(J1560=21,'Equivalencia BH-BMPT'!$D$22,IF(J1560=22,'Equivalencia BH-BMPT'!$D$23,IF(J1560=23,'Equivalencia BH-BMPT'!#REF!,IF(J1560=24,'Equivalencia BH-BMPT'!$D$25,IF(J1560=25,'Equivalencia BH-BMPT'!$D$26,IF(J1560=26,'Equivalencia BH-BMPT'!$D$27,IF(J1560=27,'Equivalencia BH-BMPT'!$D$28,IF(J1560=28,'Equivalencia BH-BMPT'!$D$29,IF(J1560=29,'Equivalencia BH-BMPT'!$D$30,IF(J1560=30,'Equivalencia BH-BMPT'!$D$31,IF(J1560=31,'Equivalencia BH-BMPT'!$D$32,IF(J1560=32,'Equivalencia BH-BMPT'!$D$33,IF(J1560=33,'Equivalencia BH-BMPT'!$D$34,IF(J1560=34,'Equivalencia BH-BMPT'!$D$35,IF(J1560=35,'Equivalencia BH-BMPT'!$D$36,IF(J1560=36,'Equivalencia BH-BMPT'!$D$37,IF(J1560=37,'Equivalencia BH-BMPT'!$D$38,IF(J1560=38,'Equivalencia BH-BMPT'!D14,IF(J1560=39,'Equivalencia BH-BMPT'!$D$40,IF(J1560=40,'Equivalencia BH-BMPT'!$D$41,IF(J1560=41,'Equivalencia BH-BMPT'!$D$42,IF(J1560=42,'Equivalencia BH-BMPT'!$D$43,IF(J1560=43,'Equivalencia BH-BMPT'!$D$44,IF(J1560=44,'Equivalencia BH-BMPT'!$D$45,IF(J1560=45,'Equivalencia BH-BMPT'!$D$46,"No ha seleccionado un número de programa")))))))))))))))))))))))))))))))))))))))))))))</f>
        <v>No ha seleccionado un número de programa</v>
      </c>
      <c r="L1560" s="20"/>
      <c r="M1560" s="17"/>
      <c r="N1560" s="24"/>
      <c r="O1560" s="21"/>
      <c r="P1560" s="85"/>
      <c r="Q1560" s="22"/>
      <c r="R1560" s="22"/>
      <c r="S1560" s="22"/>
      <c r="T1560" s="22">
        <f t="shared" si="81"/>
        <v>0</v>
      </c>
      <c r="U1560" s="22"/>
      <c r="V1560" s="23"/>
      <c r="W1560" s="23"/>
      <c r="X1560" s="23"/>
      <c r="Y1560" s="17"/>
      <c r="Z1560" s="17"/>
      <c r="AA1560" s="39"/>
      <c r="AB1560" s="17"/>
      <c r="AC1560" s="17"/>
      <c r="AD1560" s="17"/>
      <c r="AE1560" s="17"/>
      <c r="AF1560" s="40" t="e">
        <f t="shared" si="82"/>
        <v>#DIV/0!</v>
      </c>
      <c r="AG1560" s="41"/>
      <c r="AH1560" s="41" t="b">
        <f t="shared" si="83"/>
        <v>1</v>
      </c>
    </row>
    <row r="1561" spans="1:34" ht="44.25" hidden="1" customHeight="1" thickBot="1" x14ac:dyDescent="0.3">
      <c r="A1561" s="17"/>
      <c r="B1561" s="17"/>
      <c r="C1561" s="3"/>
      <c r="D1561" s="17"/>
      <c r="E1561" s="3" t="str">
        <f>IF(D1561=1,'Tipo '!$B$2,IF(D1561=2,'Tipo '!$B$3,IF(D1561=3,'Tipo '!$B$4,IF(D1561=4,'Tipo '!$B$5,IF(D1561=5,'Tipo '!$B$6,IF(D1561=6,'Tipo '!$B$7,IF(D1561=7,'Tipo '!$B$8,IF(D1561=8,'Tipo '!$B$9,IF(D1561=9,'Tipo '!$B$10,IF(D1561=10,'Tipo '!$B$11,IF(D1561=11,'Tipo '!$B$12,IF(D1561=12,'Tipo '!$B$13,IF(D1561=13,'Tipo '!$B$14,IF(D1561=14,'Tipo '!$B$15,IF(D1561=15,'Tipo '!$B$16,IF(D1561=16,'Tipo '!$B$17,IF(D1561=17,'Tipo '!$B$18,IF(D1561=18,'Tipo '!$B$19,IF(D1561=19,'Tipo '!$B$20,IF(D1561=20,'Tipo '!$B$21,"No ha seleccionado un tipo de contrato válido"))))))))))))))))))))</f>
        <v>No ha seleccionado un tipo de contrato válido</v>
      </c>
      <c r="F1561" s="3"/>
      <c r="G1561" s="3"/>
      <c r="H1561" s="19"/>
      <c r="I1561" s="19"/>
      <c r="J1561" s="8"/>
      <c r="K1561" s="38" t="str">
        <f>IF(J1561=1,'Equivalencia BH-BMPT'!$D$2,IF(J1561=2,'Equivalencia BH-BMPT'!$D$3,IF(J1561=3,'Equivalencia BH-BMPT'!$D$4,IF(J1561=4,'Equivalencia BH-BMPT'!$D$5,IF(J1561=5,'Equivalencia BH-BMPT'!$D$6,IF(J1561=6,'Equivalencia BH-BMPT'!$D$7,IF(J1561=7,'Equivalencia BH-BMPT'!$D$8,IF(J1561=8,'Equivalencia BH-BMPT'!$D$9,IF(J1561=9,'Equivalencia BH-BMPT'!$D$10,IF(J1561=10,'Equivalencia BH-BMPT'!$D$11,IF(J1561=11,'Equivalencia BH-BMPT'!$D$12,IF(J1561=12,'Equivalencia BH-BMPT'!$D$13,IF(J1561=13,'Equivalencia BH-BMPT'!$D$14,IF(J1561=14,'Equivalencia BH-BMPT'!$D$15,IF(J1561=15,'Equivalencia BH-BMPT'!$D$16,IF(J1561=16,'Equivalencia BH-BMPT'!$D$17,IF(J1561=17,'Equivalencia BH-BMPT'!$D$18,IF(J1561=18,'Equivalencia BH-BMPT'!$D$19,IF(J1561=19,'Equivalencia BH-BMPT'!$D$20,IF(J1561=20,'Equivalencia BH-BMPT'!$D$21,IF(J1561=21,'Equivalencia BH-BMPT'!$D$22,IF(J1561=22,'Equivalencia BH-BMPT'!$D$23,IF(J1561=23,'Equivalencia BH-BMPT'!#REF!,IF(J1561=24,'Equivalencia BH-BMPT'!$D$25,IF(J1561=25,'Equivalencia BH-BMPT'!$D$26,IF(J1561=26,'Equivalencia BH-BMPT'!$D$27,IF(J1561=27,'Equivalencia BH-BMPT'!$D$28,IF(J1561=28,'Equivalencia BH-BMPT'!$D$29,IF(J1561=29,'Equivalencia BH-BMPT'!$D$30,IF(J1561=30,'Equivalencia BH-BMPT'!$D$31,IF(J1561=31,'Equivalencia BH-BMPT'!$D$32,IF(J1561=32,'Equivalencia BH-BMPT'!$D$33,IF(J1561=33,'Equivalencia BH-BMPT'!$D$34,IF(J1561=34,'Equivalencia BH-BMPT'!$D$35,IF(J1561=35,'Equivalencia BH-BMPT'!$D$36,IF(J1561=36,'Equivalencia BH-BMPT'!$D$37,IF(J1561=37,'Equivalencia BH-BMPT'!$D$38,IF(J1561=38,'Equivalencia BH-BMPT'!D15,IF(J1561=39,'Equivalencia BH-BMPT'!$D$40,IF(J1561=40,'Equivalencia BH-BMPT'!$D$41,IF(J1561=41,'Equivalencia BH-BMPT'!$D$42,IF(J1561=42,'Equivalencia BH-BMPT'!$D$43,IF(J1561=43,'Equivalencia BH-BMPT'!$D$44,IF(J1561=44,'Equivalencia BH-BMPT'!$D$45,IF(J1561=45,'Equivalencia BH-BMPT'!$D$46,"No ha seleccionado un número de programa")))))))))))))))))))))))))))))))))))))))))))))</f>
        <v>No ha seleccionado un número de programa</v>
      </c>
      <c r="L1561" s="20"/>
      <c r="M1561" s="17"/>
      <c r="N1561" s="24"/>
      <c r="O1561" s="21"/>
      <c r="P1561" s="85"/>
      <c r="Q1561" s="22"/>
      <c r="R1561" s="22"/>
      <c r="S1561" s="22"/>
      <c r="T1561" s="22">
        <f t="shared" si="81"/>
        <v>0</v>
      </c>
      <c r="U1561" s="22"/>
      <c r="V1561" s="23"/>
      <c r="W1561" s="23"/>
      <c r="X1561" s="23"/>
      <c r="Y1561" s="17"/>
      <c r="Z1561" s="17"/>
      <c r="AA1561" s="39"/>
      <c r="AB1561" s="17"/>
      <c r="AC1561" s="17"/>
      <c r="AD1561" s="17"/>
      <c r="AE1561" s="17"/>
      <c r="AF1561" s="40" t="e">
        <f t="shared" si="82"/>
        <v>#DIV/0!</v>
      </c>
      <c r="AG1561" s="41"/>
      <c r="AH1561" s="41" t="b">
        <f t="shared" si="83"/>
        <v>1</v>
      </c>
    </row>
    <row r="1562" spans="1:34" ht="44.25" hidden="1" customHeight="1" thickBot="1" x14ac:dyDescent="0.3">
      <c r="A1562" s="17"/>
      <c r="B1562" s="17"/>
      <c r="C1562" s="3"/>
      <c r="D1562" s="17"/>
      <c r="E1562" s="3" t="str">
        <f>IF(D1562=1,'Tipo '!$B$2,IF(D1562=2,'Tipo '!$B$3,IF(D1562=3,'Tipo '!$B$4,IF(D1562=4,'Tipo '!$B$5,IF(D1562=5,'Tipo '!$B$6,IF(D1562=6,'Tipo '!$B$7,IF(D1562=7,'Tipo '!$B$8,IF(D1562=8,'Tipo '!$B$9,IF(D1562=9,'Tipo '!$B$10,IF(D1562=10,'Tipo '!$B$11,IF(D1562=11,'Tipo '!$B$12,IF(D1562=12,'Tipo '!$B$13,IF(D1562=13,'Tipo '!$B$14,IF(D1562=14,'Tipo '!$B$15,IF(D1562=15,'Tipo '!$B$16,IF(D1562=16,'Tipo '!$B$17,IF(D1562=17,'Tipo '!$B$18,IF(D1562=18,'Tipo '!$B$19,IF(D1562=19,'Tipo '!$B$20,IF(D1562=20,'Tipo '!$B$21,"No ha seleccionado un tipo de contrato válido"))))))))))))))))))))</f>
        <v>No ha seleccionado un tipo de contrato válido</v>
      </c>
      <c r="F1562" s="3"/>
      <c r="G1562" s="3"/>
      <c r="H1562" s="19"/>
      <c r="I1562" s="19"/>
      <c r="J1562" s="8"/>
      <c r="K1562" s="38" t="str">
        <f>IF(J1562=1,'Equivalencia BH-BMPT'!$D$2,IF(J1562=2,'Equivalencia BH-BMPT'!$D$3,IF(J1562=3,'Equivalencia BH-BMPT'!$D$4,IF(J1562=4,'Equivalencia BH-BMPT'!$D$5,IF(J1562=5,'Equivalencia BH-BMPT'!$D$6,IF(J1562=6,'Equivalencia BH-BMPT'!$D$7,IF(J1562=7,'Equivalencia BH-BMPT'!$D$8,IF(J1562=8,'Equivalencia BH-BMPT'!$D$9,IF(J1562=9,'Equivalencia BH-BMPT'!$D$10,IF(J1562=10,'Equivalencia BH-BMPT'!$D$11,IF(J1562=11,'Equivalencia BH-BMPT'!$D$12,IF(J1562=12,'Equivalencia BH-BMPT'!$D$13,IF(J1562=13,'Equivalencia BH-BMPT'!$D$14,IF(J1562=14,'Equivalencia BH-BMPT'!$D$15,IF(J1562=15,'Equivalencia BH-BMPT'!$D$16,IF(J1562=16,'Equivalencia BH-BMPT'!$D$17,IF(J1562=17,'Equivalencia BH-BMPT'!$D$18,IF(J1562=18,'Equivalencia BH-BMPT'!$D$19,IF(J1562=19,'Equivalencia BH-BMPT'!$D$20,IF(J1562=20,'Equivalencia BH-BMPT'!$D$21,IF(J1562=21,'Equivalencia BH-BMPT'!$D$22,IF(J1562=22,'Equivalencia BH-BMPT'!$D$23,IF(J1562=23,'Equivalencia BH-BMPT'!D1,IF(J1562=24,'Equivalencia BH-BMPT'!$D$25,IF(J1562=25,'Equivalencia BH-BMPT'!$D$26,IF(J1562=26,'Equivalencia BH-BMPT'!$D$27,IF(J1562=27,'Equivalencia BH-BMPT'!$D$28,IF(J1562=28,'Equivalencia BH-BMPT'!$D$29,IF(J1562=29,'Equivalencia BH-BMPT'!$D$30,IF(J1562=30,'Equivalencia BH-BMPT'!$D$31,IF(J1562=31,'Equivalencia BH-BMPT'!$D$32,IF(J1562=32,'Equivalencia BH-BMPT'!$D$33,IF(J1562=33,'Equivalencia BH-BMPT'!$D$34,IF(J1562=34,'Equivalencia BH-BMPT'!$D$35,IF(J1562=35,'Equivalencia BH-BMPT'!$D$36,IF(J1562=36,'Equivalencia BH-BMPT'!$D$37,IF(J1562=37,'Equivalencia BH-BMPT'!$D$38,IF(J1562=38,'Equivalencia BH-BMPT'!D16,IF(J1562=39,'Equivalencia BH-BMPT'!$D$40,IF(J1562=40,'Equivalencia BH-BMPT'!$D$41,IF(J1562=41,'Equivalencia BH-BMPT'!$D$42,IF(J1562=42,'Equivalencia BH-BMPT'!$D$43,IF(J1562=43,'Equivalencia BH-BMPT'!$D$44,IF(J1562=44,'Equivalencia BH-BMPT'!$D$45,IF(J1562=45,'Equivalencia BH-BMPT'!$D$46,"No ha seleccionado un número de programa")))))))))))))))))))))))))))))))))))))))))))))</f>
        <v>No ha seleccionado un número de programa</v>
      </c>
      <c r="L1562" s="20"/>
      <c r="M1562" s="17"/>
      <c r="N1562" s="24"/>
      <c r="O1562" s="21"/>
      <c r="P1562" s="85"/>
      <c r="Q1562" s="22"/>
      <c r="R1562" s="22"/>
      <c r="S1562" s="22"/>
      <c r="T1562" s="22">
        <f t="shared" si="81"/>
        <v>0</v>
      </c>
      <c r="U1562" s="22"/>
      <c r="V1562" s="23"/>
      <c r="W1562" s="23"/>
      <c r="X1562" s="23"/>
      <c r="Y1562" s="17"/>
      <c r="Z1562" s="17"/>
      <c r="AA1562" s="39"/>
      <c r="AB1562" s="17"/>
      <c r="AC1562" s="17"/>
      <c r="AD1562" s="17"/>
      <c r="AE1562" s="17"/>
      <c r="AF1562" s="40" t="e">
        <f t="shared" si="82"/>
        <v>#DIV/0!</v>
      </c>
      <c r="AG1562" s="41"/>
      <c r="AH1562" s="41" t="b">
        <f t="shared" si="83"/>
        <v>1</v>
      </c>
    </row>
    <row r="1563" spans="1:34" ht="44.25" hidden="1" customHeight="1" thickBot="1" x14ac:dyDescent="0.3">
      <c r="A1563" s="17"/>
      <c r="B1563" s="17"/>
      <c r="C1563" s="3"/>
      <c r="D1563" s="17"/>
      <c r="E1563" s="3" t="str">
        <f>IF(D1563=1,'Tipo '!$B$2,IF(D1563=2,'Tipo '!$B$3,IF(D1563=3,'Tipo '!$B$4,IF(D1563=4,'Tipo '!$B$5,IF(D1563=5,'Tipo '!$B$6,IF(D1563=6,'Tipo '!$B$7,IF(D1563=7,'Tipo '!$B$8,IF(D1563=8,'Tipo '!$B$9,IF(D1563=9,'Tipo '!$B$10,IF(D1563=10,'Tipo '!$B$11,IF(D1563=11,'Tipo '!$B$12,IF(D1563=12,'Tipo '!$B$13,IF(D1563=13,'Tipo '!$B$14,IF(D1563=14,'Tipo '!$B$15,IF(D1563=15,'Tipo '!$B$16,IF(D1563=16,'Tipo '!$B$17,IF(D1563=17,'Tipo '!$B$18,IF(D1563=18,'Tipo '!$B$19,IF(D1563=19,'Tipo '!$B$20,IF(D1563=20,'Tipo '!$B$21,"No ha seleccionado un tipo de contrato válido"))))))))))))))))))))</f>
        <v>No ha seleccionado un tipo de contrato válido</v>
      </c>
      <c r="F1563" s="3"/>
      <c r="G1563" s="3"/>
      <c r="H1563" s="19"/>
      <c r="I1563" s="19"/>
      <c r="J1563" s="8"/>
      <c r="K1563" s="38" t="str">
        <f>IF(J1563=1,'Equivalencia BH-BMPT'!$D$2,IF(J1563=2,'Equivalencia BH-BMPT'!$D$3,IF(J1563=3,'Equivalencia BH-BMPT'!$D$4,IF(J1563=4,'Equivalencia BH-BMPT'!$D$5,IF(J1563=5,'Equivalencia BH-BMPT'!$D$6,IF(J1563=6,'Equivalencia BH-BMPT'!$D$7,IF(J1563=7,'Equivalencia BH-BMPT'!$D$8,IF(J1563=8,'Equivalencia BH-BMPT'!$D$9,IF(J1563=9,'Equivalencia BH-BMPT'!$D$10,IF(J1563=10,'Equivalencia BH-BMPT'!$D$11,IF(J1563=11,'Equivalencia BH-BMPT'!$D$12,IF(J1563=12,'Equivalencia BH-BMPT'!$D$13,IF(J1563=13,'Equivalencia BH-BMPT'!$D$14,IF(J1563=14,'Equivalencia BH-BMPT'!$D$15,IF(J1563=15,'Equivalencia BH-BMPT'!$D$16,IF(J1563=16,'Equivalencia BH-BMPT'!$D$17,IF(J1563=17,'Equivalencia BH-BMPT'!$D$18,IF(J1563=18,'Equivalencia BH-BMPT'!$D$19,IF(J1563=19,'Equivalencia BH-BMPT'!$D$20,IF(J1563=20,'Equivalencia BH-BMPT'!$D$21,IF(J1563=21,'Equivalencia BH-BMPT'!$D$22,IF(J1563=22,'Equivalencia BH-BMPT'!$D$23,IF(J1563=23,'Equivalencia BH-BMPT'!D2,IF(J1563=24,'Equivalencia BH-BMPT'!$D$25,IF(J1563=25,'Equivalencia BH-BMPT'!$D$26,IF(J1563=26,'Equivalencia BH-BMPT'!$D$27,IF(J1563=27,'Equivalencia BH-BMPT'!$D$28,IF(J1563=28,'Equivalencia BH-BMPT'!$D$29,IF(J1563=29,'Equivalencia BH-BMPT'!$D$30,IF(J1563=30,'Equivalencia BH-BMPT'!$D$31,IF(J1563=31,'Equivalencia BH-BMPT'!$D$32,IF(J1563=32,'Equivalencia BH-BMPT'!$D$33,IF(J1563=33,'Equivalencia BH-BMPT'!$D$34,IF(J1563=34,'Equivalencia BH-BMPT'!$D$35,IF(J1563=35,'Equivalencia BH-BMPT'!$D$36,IF(J1563=36,'Equivalencia BH-BMPT'!$D$37,IF(J1563=37,'Equivalencia BH-BMPT'!$D$38,IF(J1563=38,'Equivalencia BH-BMPT'!D17,IF(J1563=39,'Equivalencia BH-BMPT'!$D$40,IF(J1563=40,'Equivalencia BH-BMPT'!$D$41,IF(J1563=41,'Equivalencia BH-BMPT'!$D$42,IF(J1563=42,'Equivalencia BH-BMPT'!$D$43,IF(J1563=43,'Equivalencia BH-BMPT'!$D$44,IF(J1563=44,'Equivalencia BH-BMPT'!$D$45,IF(J1563=45,'Equivalencia BH-BMPT'!$D$46,"No ha seleccionado un número de programa")))))))))))))))))))))))))))))))))))))))))))))</f>
        <v>No ha seleccionado un número de programa</v>
      </c>
      <c r="L1563" s="20"/>
      <c r="M1563" s="17"/>
      <c r="N1563" s="24"/>
      <c r="O1563" s="21"/>
      <c r="P1563" s="85"/>
      <c r="Q1563" s="22"/>
      <c r="R1563" s="22"/>
      <c r="S1563" s="22"/>
      <c r="T1563" s="22">
        <f t="shared" si="81"/>
        <v>0</v>
      </c>
      <c r="U1563" s="22"/>
      <c r="V1563" s="23"/>
      <c r="W1563" s="23"/>
      <c r="X1563" s="23"/>
      <c r="Y1563" s="17"/>
      <c r="Z1563" s="17"/>
      <c r="AA1563" s="39"/>
      <c r="AB1563" s="17"/>
      <c r="AC1563" s="17"/>
      <c r="AD1563" s="17"/>
      <c r="AE1563" s="17"/>
      <c r="AF1563" s="40" t="e">
        <f t="shared" si="82"/>
        <v>#DIV/0!</v>
      </c>
      <c r="AG1563" s="41"/>
      <c r="AH1563" s="41" t="b">
        <f t="shared" si="83"/>
        <v>1</v>
      </c>
    </row>
    <row r="1564" spans="1:34" ht="44.25" hidden="1" customHeight="1" thickBot="1" x14ac:dyDescent="0.3">
      <c r="A1564" s="17"/>
      <c r="B1564" s="17"/>
      <c r="C1564" s="3"/>
      <c r="D1564" s="17"/>
      <c r="E1564" s="3" t="str">
        <f>IF(D1564=1,'Tipo '!$B$2,IF(D1564=2,'Tipo '!$B$3,IF(D1564=3,'Tipo '!$B$4,IF(D1564=4,'Tipo '!$B$5,IF(D1564=5,'Tipo '!$B$6,IF(D1564=6,'Tipo '!$B$7,IF(D1564=7,'Tipo '!$B$8,IF(D1564=8,'Tipo '!$B$9,IF(D1564=9,'Tipo '!$B$10,IF(D1564=10,'Tipo '!$B$11,IF(D1564=11,'Tipo '!$B$12,IF(D1564=12,'Tipo '!$B$13,IF(D1564=13,'Tipo '!$B$14,IF(D1564=14,'Tipo '!$B$15,IF(D1564=15,'Tipo '!$B$16,IF(D1564=16,'Tipo '!$B$17,IF(D1564=17,'Tipo '!$B$18,IF(D1564=18,'Tipo '!$B$19,IF(D1564=19,'Tipo '!$B$20,IF(D1564=20,'Tipo '!$B$21,"No ha seleccionado un tipo de contrato válido"))))))))))))))))))))</f>
        <v>No ha seleccionado un tipo de contrato válido</v>
      </c>
      <c r="F1564" s="3"/>
      <c r="G1564" s="3"/>
      <c r="H1564" s="19"/>
      <c r="I1564" s="19"/>
      <c r="J1564" s="8"/>
      <c r="K1564" s="38" t="str">
        <f>IF(J1564=1,'Equivalencia BH-BMPT'!$D$2,IF(J1564=2,'Equivalencia BH-BMPT'!$D$3,IF(J1564=3,'Equivalencia BH-BMPT'!$D$4,IF(J1564=4,'Equivalencia BH-BMPT'!$D$5,IF(J1564=5,'Equivalencia BH-BMPT'!$D$6,IF(J1564=6,'Equivalencia BH-BMPT'!$D$7,IF(J1564=7,'Equivalencia BH-BMPT'!$D$8,IF(J1564=8,'Equivalencia BH-BMPT'!$D$9,IF(J1564=9,'Equivalencia BH-BMPT'!$D$10,IF(J1564=10,'Equivalencia BH-BMPT'!$D$11,IF(J1564=11,'Equivalencia BH-BMPT'!$D$12,IF(J1564=12,'Equivalencia BH-BMPT'!$D$13,IF(J1564=13,'Equivalencia BH-BMPT'!$D$14,IF(J1564=14,'Equivalencia BH-BMPT'!$D$15,IF(J1564=15,'Equivalencia BH-BMPT'!$D$16,IF(J1564=16,'Equivalencia BH-BMPT'!$D$17,IF(J1564=17,'Equivalencia BH-BMPT'!$D$18,IF(J1564=18,'Equivalencia BH-BMPT'!$D$19,IF(J1564=19,'Equivalencia BH-BMPT'!$D$20,IF(J1564=20,'Equivalencia BH-BMPT'!$D$21,IF(J1564=21,'Equivalencia BH-BMPT'!$D$22,IF(J1564=22,'Equivalencia BH-BMPT'!$D$23,IF(J1564=23,'Equivalencia BH-BMPT'!D3,IF(J1564=24,'Equivalencia BH-BMPT'!$D$25,IF(J1564=25,'Equivalencia BH-BMPT'!$D$26,IF(J1564=26,'Equivalencia BH-BMPT'!$D$27,IF(J1564=27,'Equivalencia BH-BMPT'!$D$28,IF(J1564=28,'Equivalencia BH-BMPT'!$D$29,IF(J1564=29,'Equivalencia BH-BMPT'!$D$30,IF(J1564=30,'Equivalencia BH-BMPT'!$D$31,IF(J1564=31,'Equivalencia BH-BMPT'!$D$32,IF(J1564=32,'Equivalencia BH-BMPT'!$D$33,IF(J1564=33,'Equivalencia BH-BMPT'!$D$34,IF(J1564=34,'Equivalencia BH-BMPT'!$D$35,IF(J1564=35,'Equivalencia BH-BMPT'!$D$36,IF(J1564=36,'Equivalencia BH-BMPT'!$D$37,IF(J1564=37,'Equivalencia BH-BMPT'!$D$38,IF(J1564=38,'Equivalencia BH-BMPT'!D18,IF(J1564=39,'Equivalencia BH-BMPT'!$D$40,IF(J1564=40,'Equivalencia BH-BMPT'!$D$41,IF(J1564=41,'Equivalencia BH-BMPT'!$D$42,IF(J1564=42,'Equivalencia BH-BMPT'!$D$43,IF(J1564=43,'Equivalencia BH-BMPT'!$D$44,IF(J1564=44,'Equivalencia BH-BMPT'!$D$45,IF(J1564=45,'Equivalencia BH-BMPT'!$D$46,"No ha seleccionado un número de programa")))))))))))))))))))))))))))))))))))))))))))))</f>
        <v>No ha seleccionado un número de programa</v>
      </c>
      <c r="L1564" s="20"/>
      <c r="M1564" s="17"/>
      <c r="N1564" s="24"/>
      <c r="O1564" s="21"/>
      <c r="P1564" s="85"/>
      <c r="Q1564" s="22"/>
      <c r="R1564" s="22"/>
      <c r="S1564" s="22"/>
      <c r="T1564" s="22">
        <f t="shared" si="81"/>
        <v>0</v>
      </c>
      <c r="U1564" s="22"/>
      <c r="V1564" s="23"/>
      <c r="W1564" s="23"/>
      <c r="X1564" s="23"/>
      <c r="Y1564" s="17"/>
      <c r="Z1564" s="17"/>
      <c r="AA1564" s="39"/>
      <c r="AB1564" s="17"/>
      <c r="AC1564" s="17"/>
      <c r="AD1564" s="17"/>
      <c r="AE1564" s="17"/>
      <c r="AF1564" s="40" t="e">
        <f t="shared" si="82"/>
        <v>#DIV/0!</v>
      </c>
      <c r="AG1564" s="41"/>
      <c r="AH1564" s="41" t="b">
        <f t="shared" si="83"/>
        <v>1</v>
      </c>
    </row>
    <row r="1565" spans="1:34" ht="44.25" hidden="1" customHeight="1" thickBot="1" x14ac:dyDescent="0.3">
      <c r="A1565" s="17"/>
      <c r="B1565" s="17"/>
      <c r="C1565" s="3"/>
      <c r="D1565" s="17"/>
      <c r="E1565" s="3" t="str">
        <f>IF(D1565=1,'Tipo '!$B$2,IF(D1565=2,'Tipo '!$B$3,IF(D1565=3,'Tipo '!$B$4,IF(D1565=4,'Tipo '!$B$5,IF(D1565=5,'Tipo '!$B$6,IF(D1565=6,'Tipo '!$B$7,IF(D1565=7,'Tipo '!$B$8,IF(D1565=8,'Tipo '!$B$9,IF(D1565=9,'Tipo '!$B$10,IF(D1565=10,'Tipo '!$B$11,IF(D1565=11,'Tipo '!$B$12,IF(D1565=12,'Tipo '!$B$13,IF(D1565=13,'Tipo '!$B$14,IF(D1565=14,'Tipo '!$B$15,IF(D1565=15,'Tipo '!$B$16,IF(D1565=16,'Tipo '!$B$17,IF(D1565=17,'Tipo '!$B$18,IF(D1565=18,'Tipo '!$B$19,IF(D1565=19,'Tipo '!$B$20,IF(D1565=20,'Tipo '!$B$21,"No ha seleccionado un tipo de contrato válido"))))))))))))))))))))</f>
        <v>No ha seleccionado un tipo de contrato válido</v>
      </c>
      <c r="F1565" s="3"/>
      <c r="G1565" s="3"/>
      <c r="H1565" s="19"/>
      <c r="I1565" s="19"/>
      <c r="J1565" s="8"/>
      <c r="K1565" s="38" t="str">
        <f>IF(J1565=1,'Equivalencia BH-BMPT'!$D$2,IF(J1565=2,'Equivalencia BH-BMPT'!$D$3,IF(J1565=3,'Equivalencia BH-BMPT'!$D$4,IF(J1565=4,'Equivalencia BH-BMPT'!$D$5,IF(J1565=5,'Equivalencia BH-BMPT'!$D$6,IF(J1565=6,'Equivalencia BH-BMPT'!$D$7,IF(J1565=7,'Equivalencia BH-BMPT'!$D$8,IF(J1565=8,'Equivalencia BH-BMPT'!$D$9,IF(J1565=9,'Equivalencia BH-BMPT'!$D$10,IF(J1565=10,'Equivalencia BH-BMPT'!$D$11,IF(J1565=11,'Equivalencia BH-BMPT'!$D$12,IF(J1565=12,'Equivalencia BH-BMPT'!$D$13,IF(J1565=13,'Equivalencia BH-BMPT'!$D$14,IF(J1565=14,'Equivalencia BH-BMPT'!$D$15,IF(J1565=15,'Equivalencia BH-BMPT'!$D$16,IF(J1565=16,'Equivalencia BH-BMPT'!$D$17,IF(J1565=17,'Equivalencia BH-BMPT'!$D$18,IF(J1565=18,'Equivalencia BH-BMPT'!$D$19,IF(J1565=19,'Equivalencia BH-BMPT'!$D$20,IF(J1565=20,'Equivalencia BH-BMPT'!$D$21,IF(J1565=21,'Equivalencia BH-BMPT'!$D$22,IF(J1565=22,'Equivalencia BH-BMPT'!$D$23,IF(J1565=23,'Equivalencia BH-BMPT'!D4,IF(J1565=24,'Equivalencia BH-BMPT'!$D$25,IF(J1565=25,'Equivalencia BH-BMPT'!$D$26,IF(J1565=26,'Equivalencia BH-BMPT'!$D$27,IF(J1565=27,'Equivalencia BH-BMPT'!$D$28,IF(J1565=28,'Equivalencia BH-BMPT'!$D$29,IF(J1565=29,'Equivalencia BH-BMPT'!$D$30,IF(J1565=30,'Equivalencia BH-BMPT'!$D$31,IF(J1565=31,'Equivalencia BH-BMPT'!$D$32,IF(J1565=32,'Equivalencia BH-BMPT'!$D$33,IF(J1565=33,'Equivalencia BH-BMPT'!$D$34,IF(J1565=34,'Equivalencia BH-BMPT'!$D$35,IF(J1565=35,'Equivalencia BH-BMPT'!$D$36,IF(J1565=36,'Equivalencia BH-BMPT'!$D$37,IF(J1565=37,'Equivalencia BH-BMPT'!$D$38,IF(J1565=38,'Equivalencia BH-BMPT'!D19,IF(J1565=39,'Equivalencia BH-BMPT'!$D$40,IF(J1565=40,'Equivalencia BH-BMPT'!$D$41,IF(J1565=41,'Equivalencia BH-BMPT'!$D$42,IF(J1565=42,'Equivalencia BH-BMPT'!$D$43,IF(J1565=43,'Equivalencia BH-BMPT'!$D$44,IF(J1565=44,'Equivalencia BH-BMPT'!$D$45,IF(J1565=45,'Equivalencia BH-BMPT'!$D$46,"No ha seleccionado un número de programa")))))))))))))))))))))))))))))))))))))))))))))</f>
        <v>No ha seleccionado un número de programa</v>
      </c>
      <c r="L1565" s="20"/>
      <c r="M1565" s="17"/>
      <c r="N1565" s="24"/>
      <c r="O1565" s="21"/>
      <c r="P1565" s="85"/>
      <c r="Q1565" s="22"/>
      <c r="R1565" s="22"/>
      <c r="S1565" s="22"/>
      <c r="T1565" s="22">
        <f t="shared" si="81"/>
        <v>0</v>
      </c>
      <c r="U1565" s="22"/>
      <c r="V1565" s="23"/>
      <c r="W1565" s="23"/>
      <c r="X1565" s="23"/>
      <c r="Y1565" s="17"/>
      <c r="Z1565" s="17"/>
      <c r="AA1565" s="39"/>
      <c r="AB1565" s="17"/>
      <c r="AC1565" s="17"/>
      <c r="AD1565" s="17"/>
      <c r="AE1565" s="17"/>
      <c r="AF1565" s="40" t="e">
        <f t="shared" si="82"/>
        <v>#DIV/0!</v>
      </c>
      <c r="AG1565" s="41"/>
      <c r="AH1565" s="41" t="b">
        <f t="shared" si="83"/>
        <v>1</v>
      </c>
    </row>
    <row r="1566" spans="1:34" ht="44.25" hidden="1" customHeight="1" thickBot="1" x14ac:dyDescent="0.3">
      <c r="A1566" s="17"/>
      <c r="B1566" s="17"/>
      <c r="C1566" s="3"/>
      <c r="D1566" s="17"/>
      <c r="E1566" s="3" t="str">
        <f>IF(D1566=1,'Tipo '!$B$2,IF(D1566=2,'Tipo '!$B$3,IF(D1566=3,'Tipo '!$B$4,IF(D1566=4,'Tipo '!$B$5,IF(D1566=5,'Tipo '!$B$6,IF(D1566=6,'Tipo '!$B$7,IF(D1566=7,'Tipo '!$B$8,IF(D1566=8,'Tipo '!$B$9,IF(D1566=9,'Tipo '!$B$10,IF(D1566=10,'Tipo '!$B$11,IF(D1566=11,'Tipo '!$B$12,IF(D1566=12,'Tipo '!$B$13,IF(D1566=13,'Tipo '!$B$14,IF(D1566=14,'Tipo '!$B$15,IF(D1566=15,'Tipo '!$B$16,IF(D1566=16,'Tipo '!$B$17,IF(D1566=17,'Tipo '!$B$18,IF(D1566=18,'Tipo '!$B$19,IF(D1566=19,'Tipo '!$B$20,IF(D1566=20,'Tipo '!$B$21,"No ha seleccionado un tipo de contrato válido"))))))))))))))))))))</f>
        <v>No ha seleccionado un tipo de contrato válido</v>
      </c>
      <c r="F1566" s="3"/>
      <c r="G1566" s="3"/>
      <c r="H1566" s="19"/>
      <c r="I1566" s="19"/>
      <c r="J1566" s="8"/>
      <c r="K1566" s="38" t="str">
        <f>IF(J1566=1,'Equivalencia BH-BMPT'!$D$2,IF(J1566=2,'Equivalencia BH-BMPT'!$D$3,IF(J1566=3,'Equivalencia BH-BMPT'!$D$4,IF(J1566=4,'Equivalencia BH-BMPT'!$D$5,IF(J1566=5,'Equivalencia BH-BMPT'!$D$6,IF(J1566=6,'Equivalencia BH-BMPT'!$D$7,IF(J1566=7,'Equivalencia BH-BMPT'!$D$8,IF(J1566=8,'Equivalencia BH-BMPT'!$D$9,IF(J1566=9,'Equivalencia BH-BMPT'!$D$10,IF(J1566=10,'Equivalencia BH-BMPT'!$D$11,IF(J1566=11,'Equivalencia BH-BMPT'!$D$12,IF(J1566=12,'Equivalencia BH-BMPT'!$D$13,IF(J1566=13,'Equivalencia BH-BMPT'!$D$14,IF(J1566=14,'Equivalencia BH-BMPT'!$D$15,IF(J1566=15,'Equivalencia BH-BMPT'!$D$16,IF(J1566=16,'Equivalencia BH-BMPT'!$D$17,IF(J1566=17,'Equivalencia BH-BMPT'!$D$18,IF(J1566=18,'Equivalencia BH-BMPT'!$D$19,IF(J1566=19,'Equivalencia BH-BMPT'!$D$20,IF(J1566=20,'Equivalencia BH-BMPT'!$D$21,IF(J1566=21,'Equivalencia BH-BMPT'!$D$22,IF(J1566=22,'Equivalencia BH-BMPT'!$D$23,IF(J1566=23,'Equivalencia BH-BMPT'!D5,IF(J1566=24,'Equivalencia BH-BMPT'!$D$25,IF(J1566=25,'Equivalencia BH-BMPT'!$D$26,IF(J1566=26,'Equivalencia BH-BMPT'!$D$27,IF(J1566=27,'Equivalencia BH-BMPT'!$D$28,IF(J1566=28,'Equivalencia BH-BMPT'!$D$29,IF(J1566=29,'Equivalencia BH-BMPT'!$D$30,IF(J1566=30,'Equivalencia BH-BMPT'!$D$31,IF(J1566=31,'Equivalencia BH-BMPT'!$D$32,IF(J1566=32,'Equivalencia BH-BMPT'!$D$33,IF(J1566=33,'Equivalencia BH-BMPT'!$D$34,IF(J1566=34,'Equivalencia BH-BMPT'!$D$35,IF(J1566=35,'Equivalencia BH-BMPT'!$D$36,IF(J1566=36,'Equivalencia BH-BMPT'!$D$37,IF(J1566=37,'Equivalencia BH-BMPT'!$D$38,IF(J1566=38,'Equivalencia BH-BMPT'!D20,IF(J1566=39,'Equivalencia BH-BMPT'!$D$40,IF(J1566=40,'Equivalencia BH-BMPT'!$D$41,IF(J1566=41,'Equivalencia BH-BMPT'!$D$42,IF(J1566=42,'Equivalencia BH-BMPT'!$D$43,IF(J1566=43,'Equivalencia BH-BMPT'!$D$44,IF(J1566=44,'Equivalencia BH-BMPT'!$D$45,IF(J1566=45,'Equivalencia BH-BMPT'!$D$46,"No ha seleccionado un número de programa")))))))))))))))))))))))))))))))))))))))))))))</f>
        <v>No ha seleccionado un número de programa</v>
      </c>
      <c r="L1566" s="20"/>
      <c r="M1566" s="17"/>
      <c r="N1566" s="24"/>
      <c r="O1566" s="21"/>
      <c r="P1566" s="85"/>
      <c r="Q1566" s="22"/>
      <c r="R1566" s="22"/>
      <c r="S1566" s="22"/>
      <c r="T1566" s="22">
        <f t="shared" si="81"/>
        <v>0</v>
      </c>
      <c r="U1566" s="22"/>
      <c r="V1566" s="23"/>
      <c r="W1566" s="23"/>
      <c r="X1566" s="23"/>
      <c r="Y1566" s="17"/>
      <c r="Z1566" s="17"/>
      <c r="AA1566" s="39"/>
      <c r="AB1566" s="17"/>
      <c r="AC1566" s="17"/>
      <c r="AD1566" s="17"/>
      <c r="AE1566" s="17"/>
      <c r="AF1566" s="40" t="e">
        <f t="shared" si="82"/>
        <v>#DIV/0!</v>
      </c>
      <c r="AG1566" s="41"/>
      <c r="AH1566" s="41" t="b">
        <f t="shared" si="83"/>
        <v>1</v>
      </c>
    </row>
    <row r="1567" spans="1:34" ht="44.25" hidden="1" customHeight="1" thickBot="1" x14ac:dyDescent="0.3">
      <c r="A1567" s="17"/>
      <c r="B1567" s="17"/>
      <c r="C1567" s="3"/>
      <c r="D1567" s="17"/>
      <c r="E1567" s="3" t="str">
        <f>IF(D1567=1,'Tipo '!$B$2,IF(D1567=2,'Tipo '!$B$3,IF(D1567=3,'Tipo '!$B$4,IF(D1567=4,'Tipo '!$B$5,IF(D1567=5,'Tipo '!$B$6,IF(D1567=6,'Tipo '!$B$7,IF(D1567=7,'Tipo '!$B$8,IF(D1567=8,'Tipo '!$B$9,IF(D1567=9,'Tipo '!$B$10,IF(D1567=10,'Tipo '!$B$11,IF(D1567=11,'Tipo '!$B$12,IF(D1567=12,'Tipo '!$B$13,IF(D1567=13,'Tipo '!$B$14,IF(D1567=14,'Tipo '!$B$15,IF(D1567=15,'Tipo '!$B$16,IF(D1567=16,'Tipo '!$B$17,IF(D1567=17,'Tipo '!$B$18,IF(D1567=18,'Tipo '!$B$19,IF(D1567=19,'Tipo '!$B$20,IF(D1567=20,'Tipo '!$B$21,"No ha seleccionado un tipo de contrato válido"))))))))))))))))))))</f>
        <v>No ha seleccionado un tipo de contrato válido</v>
      </c>
      <c r="F1567" s="3"/>
      <c r="G1567" s="3"/>
      <c r="H1567" s="19"/>
      <c r="I1567" s="19"/>
      <c r="J1567" s="8"/>
      <c r="K1567" s="38" t="str">
        <f>IF(J1567=1,'Equivalencia BH-BMPT'!$D$2,IF(J1567=2,'Equivalencia BH-BMPT'!$D$3,IF(J1567=3,'Equivalencia BH-BMPT'!$D$4,IF(J1567=4,'Equivalencia BH-BMPT'!$D$5,IF(J1567=5,'Equivalencia BH-BMPT'!$D$6,IF(J1567=6,'Equivalencia BH-BMPT'!$D$7,IF(J1567=7,'Equivalencia BH-BMPT'!$D$8,IF(J1567=8,'Equivalencia BH-BMPT'!$D$9,IF(J1567=9,'Equivalencia BH-BMPT'!$D$10,IF(J1567=10,'Equivalencia BH-BMPT'!$D$11,IF(J1567=11,'Equivalencia BH-BMPT'!$D$12,IF(J1567=12,'Equivalencia BH-BMPT'!$D$13,IF(J1567=13,'Equivalencia BH-BMPT'!$D$14,IF(J1567=14,'Equivalencia BH-BMPT'!$D$15,IF(J1567=15,'Equivalencia BH-BMPT'!$D$16,IF(J1567=16,'Equivalencia BH-BMPT'!$D$17,IF(J1567=17,'Equivalencia BH-BMPT'!$D$18,IF(J1567=18,'Equivalencia BH-BMPT'!$D$19,IF(J1567=19,'Equivalencia BH-BMPT'!$D$20,IF(J1567=20,'Equivalencia BH-BMPT'!$D$21,IF(J1567=21,'Equivalencia BH-BMPT'!$D$22,IF(J1567=22,'Equivalencia BH-BMPT'!$D$23,IF(J1567=23,'Equivalencia BH-BMPT'!D6,IF(J1567=24,'Equivalencia BH-BMPT'!$D$25,IF(J1567=25,'Equivalencia BH-BMPT'!$D$26,IF(J1567=26,'Equivalencia BH-BMPT'!$D$27,IF(J1567=27,'Equivalencia BH-BMPT'!$D$28,IF(J1567=28,'Equivalencia BH-BMPT'!$D$29,IF(J1567=29,'Equivalencia BH-BMPT'!$D$30,IF(J1567=30,'Equivalencia BH-BMPT'!$D$31,IF(J1567=31,'Equivalencia BH-BMPT'!$D$32,IF(J1567=32,'Equivalencia BH-BMPT'!$D$33,IF(J1567=33,'Equivalencia BH-BMPT'!$D$34,IF(J1567=34,'Equivalencia BH-BMPT'!$D$35,IF(J1567=35,'Equivalencia BH-BMPT'!$D$36,IF(J1567=36,'Equivalencia BH-BMPT'!$D$37,IF(J1567=37,'Equivalencia BH-BMPT'!$D$38,IF(J1567=38,'Equivalencia BH-BMPT'!D21,IF(J1567=39,'Equivalencia BH-BMPT'!$D$40,IF(J1567=40,'Equivalencia BH-BMPT'!$D$41,IF(J1567=41,'Equivalencia BH-BMPT'!$D$42,IF(J1567=42,'Equivalencia BH-BMPT'!$D$43,IF(J1567=43,'Equivalencia BH-BMPT'!$D$44,IF(J1567=44,'Equivalencia BH-BMPT'!$D$45,IF(J1567=45,'Equivalencia BH-BMPT'!$D$46,"No ha seleccionado un número de programa")))))))))))))))))))))))))))))))))))))))))))))</f>
        <v>No ha seleccionado un número de programa</v>
      </c>
      <c r="L1567" s="20"/>
      <c r="M1567" s="17"/>
      <c r="N1567" s="24"/>
      <c r="O1567" s="21"/>
      <c r="P1567" s="85"/>
      <c r="Q1567" s="22"/>
      <c r="R1567" s="22"/>
      <c r="S1567" s="22"/>
      <c r="T1567" s="22">
        <f t="shared" si="81"/>
        <v>0</v>
      </c>
      <c r="U1567" s="22"/>
      <c r="V1567" s="23"/>
      <c r="W1567" s="23"/>
      <c r="X1567" s="23"/>
      <c r="Y1567" s="17"/>
      <c r="Z1567" s="17"/>
      <c r="AA1567" s="39"/>
      <c r="AB1567" s="17"/>
      <c r="AC1567" s="17"/>
      <c r="AD1567" s="17"/>
      <c r="AE1567" s="17"/>
      <c r="AF1567" s="40" t="e">
        <f t="shared" si="82"/>
        <v>#DIV/0!</v>
      </c>
      <c r="AG1567" s="41"/>
      <c r="AH1567" s="41" t="b">
        <f t="shared" si="83"/>
        <v>1</v>
      </c>
    </row>
    <row r="1568" spans="1:34" ht="44.25" hidden="1" customHeight="1" thickBot="1" x14ac:dyDescent="0.3">
      <c r="A1568" s="17"/>
      <c r="B1568" s="17"/>
      <c r="C1568" s="3"/>
      <c r="D1568" s="17"/>
      <c r="E1568" s="3" t="str">
        <f>IF(D1568=1,'Tipo '!$B$2,IF(D1568=2,'Tipo '!$B$3,IF(D1568=3,'Tipo '!$B$4,IF(D1568=4,'Tipo '!$B$5,IF(D1568=5,'Tipo '!$B$6,IF(D1568=6,'Tipo '!$B$7,IF(D1568=7,'Tipo '!$B$8,IF(D1568=8,'Tipo '!$B$9,IF(D1568=9,'Tipo '!$B$10,IF(D1568=10,'Tipo '!$B$11,IF(D1568=11,'Tipo '!$B$12,IF(D1568=12,'Tipo '!$B$13,IF(D1568=13,'Tipo '!$B$14,IF(D1568=14,'Tipo '!$B$15,IF(D1568=15,'Tipo '!$B$16,IF(D1568=16,'Tipo '!$B$17,IF(D1568=17,'Tipo '!$B$18,IF(D1568=18,'Tipo '!$B$19,IF(D1568=19,'Tipo '!$B$20,IF(D1568=20,'Tipo '!$B$21,"No ha seleccionado un tipo de contrato válido"))))))))))))))))))))</f>
        <v>No ha seleccionado un tipo de contrato válido</v>
      </c>
      <c r="F1568" s="3"/>
      <c r="G1568" s="3"/>
      <c r="H1568" s="19"/>
      <c r="I1568" s="19"/>
      <c r="J1568" s="8"/>
      <c r="K1568" s="38" t="str">
        <f>IF(J1568=1,'Equivalencia BH-BMPT'!$D$2,IF(J1568=2,'Equivalencia BH-BMPT'!$D$3,IF(J1568=3,'Equivalencia BH-BMPT'!$D$4,IF(J1568=4,'Equivalencia BH-BMPT'!$D$5,IF(J1568=5,'Equivalencia BH-BMPT'!$D$6,IF(J1568=6,'Equivalencia BH-BMPT'!$D$7,IF(J1568=7,'Equivalencia BH-BMPT'!$D$8,IF(J1568=8,'Equivalencia BH-BMPT'!$D$9,IF(J1568=9,'Equivalencia BH-BMPT'!$D$10,IF(J1568=10,'Equivalencia BH-BMPT'!$D$11,IF(J1568=11,'Equivalencia BH-BMPT'!$D$12,IF(J1568=12,'Equivalencia BH-BMPT'!$D$13,IF(J1568=13,'Equivalencia BH-BMPT'!$D$14,IF(J1568=14,'Equivalencia BH-BMPT'!$D$15,IF(J1568=15,'Equivalencia BH-BMPT'!$D$16,IF(J1568=16,'Equivalencia BH-BMPT'!$D$17,IF(J1568=17,'Equivalencia BH-BMPT'!$D$18,IF(J1568=18,'Equivalencia BH-BMPT'!$D$19,IF(J1568=19,'Equivalencia BH-BMPT'!$D$20,IF(J1568=20,'Equivalencia BH-BMPT'!$D$21,IF(J1568=21,'Equivalencia BH-BMPT'!$D$22,IF(J1568=22,'Equivalencia BH-BMPT'!$D$23,IF(J1568=23,'Equivalencia BH-BMPT'!D7,IF(J1568=24,'Equivalencia BH-BMPT'!$D$25,IF(J1568=25,'Equivalencia BH-BMPT'!$D$26,IF(J1568=26,'Equivalencia BH-BMPT'!$D$27,IF(J1568=27,'Equivalencia BH-BMPT'!$D$28,IF(J1568=28,'Equivalencia BH-BMPT'!$D$29,IF(J1568=29,'Equivalencia BH-BMPT'!$D$30,IF(J1568=30,'Equivalencia BH-BMPT'!$D$31,IF(J1568=31,'Equivalencia BH-BMPT'!$D$32,IF(J1568=32,'Equivalencia BH-BMPT'!$D$33,IF(J1568=33,'Equivalencia BH-BMPT'!$D$34,IF(J1568=34,'Equivalencia BH-BMPT'!$D$35,IF(J1568=35,'Equivalencia BH-BMPT'!$D$36,IF(J1568=36,'Equivalencia BH-BMPT'!$D$37,IF(J1568=37,'Equivalencia BH-BMPT'!$D$38,IF(J1568=38,'Equivalencia BH-BMPT'!D22,IF(J1568=39,'Equivalencia BH-BMPT'!$D$40,IF(J1568=40,'Equivalencia BH-BMPT'!$D$41,IF(J1568=41,'Equivalencia BH-BMPT'!$D$42,IF(J1568=42,'Equivalencia BH-BMPT'!$D$43,IF(J1568=43,'Equivalencia BH-BMPT'!$D$44,IF(J1568=44,'Equivalencia BH-BMPT'!$D$45,IF(J1568=45,'Equivalencia BH-BMPT'!$D$46,"No ha seleccionado un número de programa")))))))))))))))))))))))))))))))))))))))))))))</f>
        <v>No ha seleccionado un número de programa</v>
      </c>
      <c r="L1568" s="20"/>
      <c r="M1568" s="17"/>
      <c r="N1568" s="24"/>
      <c r="O1568" s="21"/>
      <c r="P1568" s="85"/>
      <c r="Q1568" s="22"/>
      <c r="R1568" s="22"/>
      <c r="S1568" s="22"/>
      <c r="T1568" s="22">
        <f t="shared" si="81"/>
        <v>0</v>
      </c>
      <c r="U1568" s="22"/>
      <c r="V1568" s="23"/>
      <c r="W1568" s="23"/>
      <c r="X1568" s="23"/>
      <c r="Y1568" s="17"/>
      <c r="Z1568" s="17"/>
      <c r="AA1568" s="39"/>
      <c r="AB1568" s="17"/>
      <c r="AC1568" s="17"/>
      <c r="AD1568" s="17"/>
      <c r="AE1568" s="17"/>
      <c r="AF1568" s="40" t="e">
        <f t="shared" si="82"/>
        <v>#DIV/0!</v>
      </c>
      <c r="AG1568" s="41"/>
      <c r="AH1568" s="41" t="b">
        <f t="shared" si="83"/>
        <v>1</v>
      </c>
    </row>
    <row r="1569" spans="1:34" ht="44.25" hidden="1" customHeight="1" thickBot="1" x14ac:dyDescent="0.3">
      <c r="A1569" s="17"/>
      <c r="B1569" s="17"/>
      <c r="C1569" s="3"/>
      <c r="D1569" s="17"/>
      <c r="E1569" s="3" t="str">
        <f>IF(D1569=1,'Tipo '!$B$2,IF(D1569=2,'Tipo '!$B$3,IF(D1569=3,'Tipo '!$B$4,IF(D1569=4,'Tipo '!$B$5,IF(D1569=5,'Tipo '!$B$6,IF(D1569=6,'Tipo '!$B$7,IF(D1569=7,'Tipo '!$B$8,IF(D1569=8,'Tipo '!$B$9,IF(D1569=9,'Tipo '!$B$10,IF(D1569=10,'Tipo '!$B$11,IF(D1569=11,'Tipo '!$B$12,IF(D1569=12,'Tipo '!$B$13,IF(D1569=13,'Tipo '!$B$14,IF(D1569=14,'Tipo '!$B$15,IF(D1569=15,'Tipo '!$B$16,IF(D1569=16,'Tipo '!$B$17,IF(D1569=17,'Tipo '!$B$18,IF(D1569=18,'Tipo '!$B$19,IF(D1569=19,'Tipo '!$B$20,IF(D1569=20,'Tipo '!$B$21,"No ha seleccionado un tipo de contrato válido"))))))))))))))))))))</f>
        <v>No ha seleccionado un tipo de contrato válido</v>
      </c>
      <c r="F1569" s="3"/>
      <c r="G1569" s="3"/>
      <c r="H1569" s="19"/>
      <c r="I1569" s="19"/>
      <c r="J1569" s="8"/>
      <c r="K1569" s="38" t="str">
        <f>IF(J1569=1,'Equivalencia BH-BMPT'!$D$2,IF(J1569=2,'Equivalencia BH-BMPT'!$D$3,IF(J1569=3,'Equivalencia BH-BMPT'!$D$4,IF(J1569=4,'Equivalencia BH-BMPT'!$D$5,IF(J1569=5,'Equivalencia BH-BMPT'!$D$6,IF(J1569=6,'Equivalencia BH-BMPT'!$D$7,IF(J1569=7,'Equivalencia BH-BMPT'!$D$8,IF(J1569=8,'Equivalencia BH-BMPT'!$D$9,IF(J1569=9,'Equivalencia BH-BMPT'!$D$10,IF(J1569=10,'Equivalencia BH-BMPT'!$D$11,IF(J1569=11,'Equivalencia BH-BMPT'!$D$12,IF(J1569=12,'Equivalencia BH-BMPT'!$D$13,IF(J1569=13,'Equivalencia BH-BMPT'!$D$14,IF(J1569=14,'Equivalencia BH-BMPT'!$D$15,IF(J1569=15,'Equivalencia BH-BMPT'!$D$16,IF(J1569=16,'Equivalencia BH-BMPT'!$D$17,IF(J1569=17,'Equivalencia BH-BMPT'!$D$18,IF(J1569=18,'Equivalencia BH-BMPT'!$D$19,IF(J1569=19,'Equivalencia BH-BMPT'!$D$20,IF(J1569=20,'Equivalencia BH-BMPT'!$D$21,IF(J1569=21,'Equivalencia BH-BMPT'!$D$22,IF(J1569=22,'Equivalencia BH-BMPT'!$D$23,IF(J1569=23,'Equivalencia BH-BMPT'!D8,IF(J1569=24,'Equivalencia BH-BMPT'!$D$25,IF(J1569=25,'Equivalencia BH-BMPT'!$D$26,IF(J1569=26,'Equivalencia BH-BMPT'!$D$27,IF(J1569=27,'Equivalencia BH-BMPT'!$D$28,IF(J1569=28,'Equivalencia BH-BMPT'!$D$29,IF(J1569=29,'Equivalencia BH-BMPT'!$D$30,IF(J1569=30,'Equivalencia BH-BMPT'!$D$31,IF(J1569=31,'Equivalencia BH-BMPT'!$D$32,IF(J1569=32,'Equivalencia BH-BMPT'!$D$33,IF(J1569=33,'Equivalencia BH-BMPT'!$D$34,IF(J1569=34,'Equivalencia BH-BMPT'!$D$35,IF(J1569=35,'Equivalencia BH-BMPT'!$D$36,IF(J1569=36,'Equivalencia BH-BMPT'!$D$37,IF(J1569=37,'Equivalencia BH-BMPT'!$D$38,IF(J1569=38,'Equivalencia BH-BMPT'!D23,IF(J1569=39,'Equivalencia BH-BMPT'!$D$40,IF(J1569=40,'Equivalencia BH-BMPT'!$D$41,IF(J1569=41,'Equivalencia BH-BMPT'!$D$42,IF(J1569=42,'Equivalencia BH-BMPT'!$D$43,IF(J1569=43,'Equivalencia BH-BMPT'!$D$44,IF(J1569=44,'Equivalencia BH-BMPT'!$D$45,IF(J1569=45,'Equivalencia BH-BMPT'!$D$46,"No ha seleccionado un número de programa")))))))))))))))))))))))))))))))))))))))))))))</f>
        <v>No ha seleccionado un número de programa</v>
      </c>
      <c r="L1569" s="20"/>
      <c r="M1569" s="17"/>
      <c r="N1569" s="24"/>
      <c r="O1569" s="21"/>
      <c r="P1569" s="85"/>
      <c r="Q1569" s="22"/>
      <c r="R1569" s="22"/>
      <c r="S1569" s="22"/>
      <c r="T1569" s="22">
        <f t="shared" si="81"/>
        <v>0</v>
      </c>
      <c r="U1569" s="22"/>
      <c r="V1569" s="23"/>
      <c r="W1569" s="23"/>
      <c r="X1569" s="23"/>
      <c r="Y1569" s="17"/>
      <c r="Z1569" s="17"/>
      <c r="AA1569" s="39"/>
      <c r="AB1569" s="17"/>
      <c r="AC1569" s="17"/>
      <c r="AD1569" s="17"/>
      <c r="AE1569" s="17"/>
      <c r="AF1569" s="40" t="e">
        <f t="shared" si="82"/>
        <v>#DIV/0!</v>
      </c>
      <c r="AG1569" s="41"/>
      <c r="AH1569" s="41" t="b">
        <f t="shared" si="83"/>
        <v>1</v>
      </c>
    </row>
    <row r="1570" spans="1:34" ht="44.25" hidden="1" customHeight="1" thickBot="1" x14ac:dyDescent="0.3">
      <c r="A1570" s="17"/>
      <c r="B1570" s="17"/>
      <c r="C1570" s="3"/>
      <c r="D1570" s="17"/>
      <c r="E1570" s="3" t="str">
        <f>IF(D1570=1,'Tipo '!$B$2,IF(D1570=2,'Tipo '!$B$3,IF(D1570=3,'Tipo '!$B$4,IF(D1570=4,'Tipo '!$B$5,IF(D1570=5,'Tipo '!$B$6,IF(D1570=6,'Tipo '!$B$7,IF(D1570=7,'Tipo '!$B$8,IF(D1570=8,'Tipo '!$B$9,IF(D1570=9,'Tipo '!$B$10,IF(D1570=10,'Tipo '!$B$11,IF(D1570=11,'Tipo '!$B$12,IF(D1570=12,'Tipo '!$B$13,IF(D1570=13,'Tipo '!$B$14,IF(D1570=14,'Tipo '!$B$15,IF(D1570=15,'Tipo '!$B$16,IF(D1570=16,'Tipo '!$B$17,IF(D1570=17,'Tipo '!$B$18,IF(D1570=18,'Tipo '!$B$19,IF(D1570=19,'Tipo '!$B$20,IF(D1570=20,'Tipo '!$B$21,"No ha seleccionado un tipo de contrato válido"))))))))))))))))))))</f>
        <v>No ha seleccionado un tipo de contrato válido</v>
      </c>
      <c r="F1570" s="3"/>
      <c r="G1570" s="3"/>
      <c r="H1570" s="19"/>
      <c r="I1570" s="19"/>
      <c r="J1570" s="8"/>
      <c r="K1570" s="38" t="str">
        <f>IF(J1570=1,'Equivalencia BH-BMPT'!$D$2,IF(J1570=2,'Equivalencia BH-BMPT'!$D$3,IF(J1570=3,'Equivalencia BH-BMPT'!$D$4,IF(J1570=4,'Equivalencia BH-BMPT'!$D$5,IF(J1570=5,'Equivalencia BH-BMPT'!$D$6,IF(J1570=6,'Equivalencia BH-BMPT'!$D$7,IF(J1570=7,'Equivalencia BH-BMPT'!$D$8,IF(J1570=8,'Equivalencia BH-BMPT'!$D$9,IF(J1570=9,'Equivalencia BH-BMPT'!$D$10,IF(J1570=10,'Equivalencia BH-BMPT'!$D$11,IF(J1570=11,'Equivalencia BH-BMPT'!$D$12,IF(J1570=12,'Equivalencia BH-BMPT'!$D$13,IF(J1570=13,'Equivalencia BH-BMPT'!$D$14,IF(J1570=14,'Equivalencia BH-BMPT'!$D$15,IF(J1570=15,'Equivalencia BH-BMPT'!$D$16,IF(J1570=16,'Equivalencia BH-BMPT'!$D$17,IF(J1570=17,'Equivalencia BH-BMPT'!$D$18,IF(J1570=18,'Equivalencia BH-BMPT'!$D$19,IF(J1570=19,'Equivalencia BH-BMPT'!$D$20,IF(J1570=20,'Equivalencia BH-BMPT'!$D$21,IF(J1570=21,'Equivalencia BH-BMPT'!$D$22,IF(J1570=22,'Equivalencia BH-BMPT'!$D$23,IF(J1570=23,'Equivalencia BH-BMPT'!D9,IF(J1570=24,'Equivalencia BH-BMPT'!$D$25,IF(J1570=25,'Equivalencia BH-BMPT'!$D$26,IF(J1570=26,'Equivalencia BH-BMPT'!$D$27,IF(J1570=27,'Equivalencia BH-BMPT'!$D$28,IF(J1570=28,'Equivalencia BH-BMPT'!$D$29,IF(J1570=29,'Equivalencia BH-BMPT'!$D$30,IF(J1570=30,'Equivalencia BH-BMPT'!$D$31,IF(J1570=31,'Equivalencia BH-BMPT'!$D$32,IF(J1570=32,'Equivalencia BH-BMPT'!$D$33,IF(J1570=33,'Equivalencia BH-BMPT'!$D$34,IF(J1570=34,'Equivalencia BH-BMPT'!$D$35,IF(J1570=35,'Equivalencia BH-BMPT'!$D$36,IF(J1570=36,'Equivalencia BH-BMPT'!$D$37,IF(J1570=37,'Equivalencia BH-BMPT'!$D$38,IF(J1570=38,'Equivalencia BH-BMPT'!D24,IF(J1570=39,'Equivalencia BH-BMPT'!$D$40,IF(J1570=40,'Equivalencia BH-BMPT'!$D$41,IF(J1570=41,'Equivalencia BH-BMPT'!$D$42,IF(J1570=42,'Equivalencia BH-BMPT'!$D$43,IF(J1570=43,'Equivalencia BH-BMPT'!$D$44,IF(J1570=44,'Equivalencia BH-BMPT'!$D$45,IF(J1570=45,'Equivalencia BH-BMPT'!$D$46,"No ha seleccionado un número de programa")))))))))))))))))))))))))))))))))))))))))))))</f>
        <v>No ha seleccionado un número de programa</v>
      </c>
      <c r="L1570" s="20"/>
      <c r="M1570" s="17"/>
      <c r="N1570" s="24"/>
      <c r="O1570" s="21"/>
      <c r="P1570" s="85"/>
      <c r="Q1570" s="22"/>
      <c r="R1570" s="22"/>
      <c r="S1570" s="22"/>
      <c r="T1570" s="22">
        <f t="shared" si="81"/>
        <v>0</v>
      </c>
      <c r="U1570" s="22"/>
      <c r="V1570" s="23"/>
      <c r="W1570" s="23"/>
      <c r="X1570" s="23"/>
      <c r="Y1570" s="17"/>
      <c r="Z1570" s="17"/>
      <c r="AA1570" s="39"/>
      <c r="AB1570" s="17"/>
      <c r="AC1570" s="17"/>
      <c r="AD1570" s="17"/>
      <c r="AE1570" s="17"/>
      <c r="AF1570" s="40" t="e">
        <f t="shared" si="82"/>
        <v>#DIV/0!</v>
      </c>
      <c r="AG1570" s="41"/>
      <c r="AH1570" s="41" t="b">
        <f t="shared" si="83"/>
        <v>1</v>
      </c>
    </row>
    <row r="1571" spans="1:34" ht="44.25" hidden="1" customHeight="1" thickBot="1" x14ac:dyDescent="0.3">
      <c r="A1571" s="17"/>
      <c r="B1571" s="17"/>
      <c r="C1571" s="3"/>
      <c r="D1571" s="17"/>
      <c r="E1571" s="3" t="str">
        <f>IF(D1571=1,'Tipo '!$B$2,IF(D1571=2,'Tipo '!$B$3,IF(D1571=3,'Tipo '!$B$4,IF(D1571=4,'Tipo '!$B$5,IF(D1571=5,'Tipo '!$B$6,IF(D1571=6,'Tipo '!$B$7,IF(D1571=7,'Tipo '!$B$8,IF(D1571=8,'Tipo '!$B$9,IF(D1571=9,'Tipo '!$B$10,IF(D1571=10,'Tipo '!$B$11,IF(D1571=11,'Tipo '!$B$12,IF(D1571=12,'Tipo '!$B$13,IF(D1571=13,'Tipo '!$B$14,IF(D1571=14,'Tipo '!$B$15,IF(D1571=15,'Tipo '!$B$16,IF(D1571=16,'Tipo '!$B$17,IF(D1571=17,'Tipo '!$B$18,IF(D1571=18,'Tipo '!$B$19,IF(D1571=19,'Tipo '!$B$20,IF(D1571=20,'Tipo '!$B$21,"No ha seleccionado un tipo de contrato válido"))))))))))))))))))))</f>
        <v>No ha seleccionado un tipo de contrato válido</v>
      </c>
      <c r="F1571" s="3"/>
      <c r="G1571" s="3"/>
      <c r="H1571" s="19"/>
      <c r="I1571" s="19"/>
      <c r="J1571" s="8"/>
      <c r="K1571" s="38" t="str">
        <f>IF(J1571=1,'Equivalencia BH-BMPT'!$D$2,IF(J1571=2,'Equivalencia BH-BMPT'!$D$3,IF(J1571=3,'Equivalencia BH-BMPT'!$D$4,IF(J1571=4,'Equivalencia BH-BMPT'!$D$5,IF(J1571=5,'Equivalencia BH-BMPT'!$D$6,IF(J1571=6,'Equivalencia BH-BMPT'!$D$7,IF(J1571=7,'Equivalencia BH-BMPT'!$D$8,IF(J1571=8,'Equivalencia BH-BMPT'!$D$9,IF(J1571=9,'Equivalencia BH-BMPT'!$D$10,IF(J1571=10,'Equivalencia BH-BMPT'!$D$11,IF(J1571=11,'Equivalencia BH-BMPT'!$D$12,IF(J1571=12,'Equivalencia BH-BMPT'!$D$13,IF(J1571=13,'Equivalencia BH-BMPT'!$D$14,IF(J1571=14,'Equivalencia BH-BMPT'!$D$15,IF(J1571=15,'Equivalencia BH-BMPT'!$D$16,IF(J1571=16,'Equivalencia BH-BMPT'!$D$17,IF(J1571=17,'Equivalencia BH-BMPT'!$D$18,IF(J1571=18,'Equivalencia BH-BMPT'!$D$19,IF(J1571=19,'Equivalencia BH-BMPT'!$D$20,IF(J1571=20,'Equivalencia BH-BMPT'!$D$21,IF(J1571=21,'Equivalencia BH-BMPT'!$D$22,IF(J1571=22,'Equivalencia BH-BMPT'!$D$23,IF(J1571=23,'Equivalencia BH-BMPT'!D10,IF(J1571=24,'Equivalencia BH-BMPT'!$D$25,IF(J1571=25,'Equivalencia BH-BMPT'!$D$26,IF(J1571=26,'Equivalencia BH-BMPT'!$D$27,IF(J1571=27,'Equivalencia BH-BMPT'!$D$28,IF(J1571=28,'Equivalencia BH-BMPT'!$D$29,IF(J1571=29,'Equivalencia BH-BMPT'!$D$30,IF(J1571=30,'Equivalencia BH-BMPT'!$D$31,IF(J1571=31,'Equivalencia BH-BMPT'!$D$32,IF(J1571=32,'Equivalencia BH-BMPT'!$D$33,IF(J1571=33,'Equivalencia BH-BMPT'!$D$34,IF(J1571=34,'Equivalencia BH-BMPT'!$D$35,IF(J1571=35,'Equivalencia BH-BMPT'!$D$36,IF(J1571=36,'Equivalencia BH-BMPT'!$D$37,IF(J1571=37,'Equivalencia BH-BMPT'!$D$38,IF(J1571=38,'Equivalencia BH-BMPT'!D25,IF(J1571=39,'Equivalencia BH-BMPT'!$D$40,IF(J1571=40,'Equivalencia BH-BMPT'!$D$41,IF(J1571=41,'Equivalencia BH-BMPT'!$D$42,IF(J1571=42,'Equivalencia BH-BMPT'!$D$43,IF(J1571=43,'Equivalencia BH-BMPT'!$D$44,IF(J1571=44,'Equivalencia BH-BMPT'!$D$45,IF(J1571=45,'Equivalencia BH-BMPT'!$D$46,"No ha seleccionado un número de programa")))))))))))))))))))))))))))))))))))))))))))))</f>
        <v>No ha seleccionado un número de programa</v>
      </c>
      <c r="L1571" s="20"/>
      <c r="M1571" s="17"/>
      <c r="N1571" s="24"/>
      <c r="O1571" s="21"/>
      <c r="P1571" s="85"/>
      <c r="Q1571" s="22"/>
      <c r="R1571" s="22"/>
      <c r="S1571" s="22"/>
      <c r="T1571" s="22">
        <f t="shared" si="81"/>
        <v>0</v>
      </c>
      <c r="U1571" s="22"/>
      <c r="V1571" s="23"/>
      <c r="W1571" s="23"/>
      <c r="X1571" s="23"/>
      <c r="Y1571" s="17"/>
      <c r="Z1571" s="17"/>
      <c r="AA1571" s="39"/>
      <c r="AB1571" s="17"/>
      <c r="AC1571" s="17"/>
      <c r="AD1571" s="17"/>
      <c r="AE1571" s="17"/>
      <c r="AF1571" s="40" t="e">
        <f t="shared" si="82"/>
        <v>#DIV/0!</v>
      </c>
      <c r="AG1571" s="41"/>
      <c r="AH1571" s="41" t="b">
        <f t="shared" si="83"/>
        <v>1</v>
      </c>
    </row>
    <row r="1572" spans="1:34" ht="44.25" hidden="1" customHeight="1" thickBot="1" x14ac:dyDescent="0.3">
      <c r="A1572" s="17"/>
      <c r="B1572" s="17"/>
      <c r="C1572" s="3"/>
      <c r="D1572" s="17"/>
      <c r="E1572" s="3" t="str">
        <f>IF(D1572=1,'Tipo '!$B$2,IF(D1572=2,'Tipo '!$B$3,IF(D1572=3,'Tipo '!$B$4,IF(D1572=4,'Tipo '!$B$5,IF(D1572=5,'Tipo '!$B$6,IF(D1572=6,'Tipo '!$B$7,IF(D1572=7,'Tipo '!$B$8,IF(D1572=8,'Tipo '!$B$9,IF(D1572=9,'Tipo '!$B$10,IF(D1572=10,'Tipo '!$B$11,IF(D1572=11,'Tipo '!$B$12,IF(D1572=12,'Tipo '!$B$13,IF(D1572=13,'Tipo '!$B$14,IF(D1572=14,'Tipo '!$B$15,IF(D1572=15,'Tipo '!$B$16,IF(D1572=16,'Tipo '!$B$17,IF(D1572=17,'Tipo '!$B$18,IF(D1572=18,'Tipo '!$B$19,IF(D1572=19,'Tipo '!$B$20,IF(D1572=20,'Tipo '!$B$21,"No ha seleccionado un tipo de contrato válido"))))))))))))))))))))</f>
        <v>No ha seleccionado un tipo de contrato válido</v>
      </c>
      <c r="F1572" s="3"/>
      <c r="G1572" s="3"/>
      <c r="H1572" s="19"/>
      <c r="I1572" s="19"/>
      <c r="J1572" s="8"/>
      <c r="K1572" s="38" t="str">
        <f>IF(J1572=1,'Equivalencia BH-BMPT'!$D$2,IF(J1572=2,'Equivalencia BH-BMPT'!$D$3,IF(J1572=3,'Equivalencia BH-BMPT'!$D$4,IF(J1572=4,'Equivalencia BH-BMPT'!$D$5,IF(J1572=5,'Equivalencia BH-BMPT'!$D$6,IF(J1572=6,'Equivalencia BH-BMPT'!$D$7,IF(J1572=7,'Equivalencia BH-BMPT'!$D$8,IF(J1572=8,'Equivalencia BH-BMPT'!$D$9,IF(J1572=9,'Equivalencia BH-BMPT'!$D$10,IF(J1572=10,'Equivalencia BH-BMPT'!$D$11,IF(J1572=11,'Equivalencia BH-BMPT'!$D$12,IF(J1572=12,'Equivalencia BH-BMPT'!$D$13,IF(J1572=13,'Equivalencia BH-BMPT'!$D$14,IF(J1572=14,'Equivalencia BH-BMPT'!$D$15,IF(J1572=15,'Equivalencia BH-BMPT'!$D$16,IF(J1572=16,'Equivalencia BH-BMPT'!$D$17,IF(J1572=17,'Equivalencia BH-BMPT'!$D$18,IF(J1572=18,'Equivalencia BH-BMPT'!$D$19,IF(J1572=19,'Equivalencia BH-BMPT'!$D$20,IF(J1572=20,'Equivalencia BH-BMPT'!$D$21,IF(J1572=21,'Equivalencia BH-BMPT'!$D$22,IF(J1572=22,'Equivalencia BH-BMPT'!$D$23,IF(J1572=23,'Equivalencia BH-BMPT'!D11,IF(J1572=24,'Equivalencia BH-BMPT'!$D$25,IF(J1572=25,'Equivalencia BH-BMPT'!$D$26,IF(J1572=26,'Equivalencia BH-BMPT'!$D$27,IF(J1572=27,'Equivalencia BH-BMPT'!$D$28,IF(J1572=28,'Equivalencia BH-BMPT'!$D$29,IF(J1572=29,'Equivalencia BH-BMPT'!$D$30,IF(J1572=30,'Equivalencia BH-BMPT'!$D$31,IF(J1572=31,'Equivalencia BH-BMPT'!$D$32,IF(J1572=32,'Equivalencia BH-BMPT'!$D$33,IF(J1572=33,'Equivalencia BH-BMPT'!$D$34,IF(J1572=34,'Equivalencia BH-BMPT'!$D$35,IF(J1572=35,'Equivalencia BH-BMPT'!$D$36,IF(J1572=36,'Equivalencia BH-BMPT'!$D$37,IF(J1572=37,'Equivalencia BH-BMPT'!$D$38,IF(J1572=38,'Equivalencia BH-BMPT'!D26,IF(J1572=39,'Equivalencia BH-BMPT'!$D$40,IF(J1572=40,'Equivalencia BH-BMPT'!$D$41,IF(J1572=41,'Equivalencia BH-BMPT'!$D$42,IF(J1572=42,'Equivalencia BH-BMPT'!$D$43,IF(J1572=43,'Equivalencia BH-BMPT'!$D$44,IF(J1572=44,'Equivalencia BH-BMPT'!$D$45,IF(J1572=45,'Equivalencia BH-BMPT'!$D$46,"No ha seleccionado un número de programa")))))))))))))))))))))))))))))))))))))))))))))</f>
        <v>No ha seleccionado un número de programa</v>
      </c>
      <c r="L1572" s="20"/>
      <c r="M1572" s="17"/>
      <c r="N1572" s="24"/>
      <c r="O1572" s="21"/>
      <c r="P1572" s="85"/>
      <c r="Q1572" s="22"/>
      <c r="R1572" s="22"/>
      <c r="S1572" s="22"/>
      <c r="T1572" s="22">
        <f t="shared" si="81"/>
        <v>0</v>
      </c>
      <c r="U1572" s="22"/>
      <c r="V1572" s="23"/>
      <c r="W1572" s="23"/>
      <c r="X1572" s="23"/>
      <c r="Y1572" s="17"/>
      <c r="Z1572" s="17"/>
      <c r="AA1572" s="39"/>
      <c r="AB1572" s="17"/>
      <c r="AC1572" s="17"/>
      <c r="AD1572" s="17"/>
      <c r="AE1572" s="17"/>
      <c r="AF1572" s="40" t="e">
        <f t="shared" si="82"/>
        <v>#DIV/0!</v>
      </c>
      <c r="AG1572" s="41"/>
      <c r="AH1572" s="41" t="b">
        <f t="shared" si="83"/>
        <v>1</v>
      </c>
    </row>
    <row r="1573" spans="1:34" ht="44.25" hidden="1" customHeight="1" thickBot="1" x14ac:dyDescent="0.3">
      <c r="A1573" s="17"/>
      <c r="B1573" s="17"/>
      <c r="C1573" s="3"/>
      <c r="D1573" s="17"/>
      <c r="E1573" s="3" t="str">
        <f>IF(D1573=1,'Tipo '!$B$2,IF(D1573=2,'Tipo '!$B$3,IF(D1573=3,'Tipo '!$B$4,IF(D1573=4,'Tipo '!$B$5,IF(D1573=5,'Tipo '!$B$6,IF(D1573=6,'Tipo '!$B$7,IF(D1573=7,'Tipo '!$B$8,IF(D1573=8,'Tipo '!$B$9,IF(D1573=9,'Tipo '!$B$10,IF(D1573=10,'Tipo '!$B$11,IF(D1573=11,'Tipo '!$B$12,IF(D1573=12,'Tipo '!$B$13,IF(D1573=13,'Tipo '!$B$14,IF(D1573=14,'Tipo '!$B$15,IF(D1573=15,'Tipo '!$B$16,IF(D1573=16,'Tipo '!$B$17,IF(D1573=17,'Tipo '!$B$18,IF(D1573=18,'Tipo '!$B$19,IF(D1573=19,'Tipo '!$B$20,IF(D1573=20,'Tipo '!$B$21,"No ha seleccionado un tipo de contrato válido"))))))))))))))))))))</f>
        <v>No ha seleccionado un tipo de contrato válido</v>
      </c>
      <c r="F1573" s="3"/>
      <c r="G1573" s="3"/>
      <c r="H1573" s="19"/>
      <c r="I1573" s="19"/>
      <c r="J1573" s="8"/>
      <c r="K1573" s="38" t="str">
        <f>IF(J1573=1,'Equivalencia BH-BMPT'!$D$2,IF(J1573=2,'Equivalencia BH-BMPT'!$D$3,IF(J1573=3,'Equivalencia BH-BMPT'!$D$4,IF(J1573=4,'Equivalencia BH-BMPT'!$D$5,IF(J1573=5,'Equivalencia BH-BMPT'!$D$6,IF(J1573=6,'Equivalencia BH-BMPT'!$D$7,IF(J1573=7,'Equivalencia BH-BMPT'!$D$8,IF(J1573=8,'Equivalencia BH-BMPT'!$D$9,IF(J1573=9,'Equivalencia BH-BMPT'!$D$10,IF(J1573=10,'Equivalencia BH-BMPT'!$D$11,IF(J1573=11,'Equivalencia BH-BMPT'!$D$12,IF(J1573=12,'Equivalencia BH-BMPT'!$D$13,IF(J1573=13,'Equivalencia BH-BMPT'!$D$14,IF(J1573=14,'Equivalencia BH-BMPT'!$D$15,IF(J1573=15,'Equivalencia BH-BMPT'!$D$16,IF(J1573=16,'Equivalencia BH-BMPT'!$D$17,IF(J1573=17,'Equivalencia BH-BMPT'!$D$18,IF(J1573=18,'Equivalencia BH-BMPT'!$D$19,IF(J1573=19,'Equivalencia BH-BMPT'!$D$20,IF(J1573=20,'Equivalencia BH-BMPT'!$D$21,IF(J1573=21,'Equivalencia BH-BMPT'!$D$22,IF(J1573=22,'Equivalencia BH-BMPT'!$D$23,IF(J1573=23,'Equivalencia BH-BMPT'!D12,IF(J1573=24,'Equivalencia BH-BMPT'!$D$25,IF(J1573=25,'Equivalencia BH-BMPT'!$D$26,IF(J1573=26,'Equivalencia BH-BMPT'!$D$27,IF(J1573=27,'Equivalencia BH-BMPT'!$D$28,IF(J1573=28,'Equivalencia BH-BMPT'!$D$29,IF(J1573=29,'Equivalencia BH-BMPT'!$D$30,IF(J1573=30,'Equivalencia BH-BMPT'!$D$31,IF(J1573=31,'Equivalencia BH-BMPT'!$D$32,IF(J1573=32,'Equivalencia BH-BMPT'!$D$33,IF(J1573=33,'Equivalencia BH-BMPT'!$D$34,IF(J1573=34,'Equivalencia BH-BMPT'!$D$35,IF(J1573=35,'Equivalencia BH-BMPT'!$D$36,IF(J1573=36,'Equivalencia BH-BMPT'!$D$37,IF(J1573=37,'Equivalencia BH-BMPT'!$D$38,IF(J1573=38,'Equivalencia BH-BMPT'!D27,IF(J1573=39,'Equivalencia BH-BMPT'!$D$40,IF(J1573=40,'Equivalencia BH-BMPT'!$D$41,IF(J1573=41,'Equivalencia BH-BMPT'!$D$42,IF(J1573=42,'Equivalencia BH-BMPT'!$D$43,IF(J1573=43,'Equivalencia BH-BMPT'!$D$44,IF(J1573=44,'Equivalencia BH-BMPT'!$D$45,IF(J1573=45,'Equivalencia BH-BMPT'!$D$46,"No ha seleccionado un número de programa")))))))))))))))))))))))))))))))))))))))))))))</f>
        <v>No ha seleccionado un número de programa</v>
      </c>
      <c r="L1573" s="20"/>
      <c r="M1573" s="17"/>
      <c r="N1573" s="24"/>
      <c r="O1573" s="21"/>
      <c r="P1573" s="85"/>
      <c r="Q1573" s="22"/>
      <c r="R1573" s="22"/>
      <c r="S1573" s="22"/>
      <c r="T1573" s="22">
        <f t="shared" si="81"/>
        <v>0</v>
      </c>
      <c r="U1573" s="22"/>
      <c r="V1573" s="23"/>
      <c r="W1573" s="23"/>
      <c r="X1573" s="23"/>
      <c r="Y1573" s="17"/>
      <c r="Z1573" s="17"/>
      <c r="AA1573" s="39"/>
      <c r="AB1573" s="17"/>
      <c r="AC1573" s="17"/>
      <c r="AD1573" s="17"/>
      <c r="AE1573" s="17"/>
      <c r="AF1573" s="40" t="e">
        <f t="shared" si="82"/>
        <v>#DIV/0!</v>
      </c>
      <c r="AG1573" s="41"/>
      <c r="AH1573" s="41" t="b">
        <f t="shared" si="83"/>
        <v>1</v>
      </c>
    </row>
    <row r="1574" spans="1:34" ht="44.25" hidden="1" customHeight="1" thickBot="1" x14ac:dyDescent="0.3">
      <c r="A1574" s="17"/>
      <c r="B1574" s="17"/>
      <c r="C1574" s="3"/>
      <c r="D1574" s="17"/>
      <c r="E1574" s="3" t="str">
        <f>IF(D1574=1,'Tipo '!$B$2,IF(D1574=2,'Tipo '!$B$3,IF(D1574=3,'Tipo '!$B$4,IF(D1574=4,'Tipo '!$B$5,IF(D1574=5,'Tipo '!$B$6,IF(D1574=6,'Tipo '!$B$7,IF(D1574=7,'Tipo '!$B$8,IF(D1574=8,'Tipo '!$B$9,IF(D1574=9,'Tipo '!$B$10,IF(D1574=10,'Tipo '!$B$11,IF(D1574=11,'Tipo '!$B$12,IF(D1574=12,'Tipo '!$B$13,IF(D1574=13,'Tipo '!$B$14,IF(D1574=14,'Tipo '!$B$15,IF(D1574=15,'Tipo '!$B$16,IF(D1574=16,'Tipo '!$B$17,IF(D1574=17,'Tipo '!$B$18,IF(D1574=18,'Tipo '!$B$19,IF(D1574=19,'Tipo '!$B$20,IF(D1574=20,'Tipo '!$B$21,"No ha seleccionado un tipo de contrato válido"))))))))))))))))))))</f>
        <v>No ha seleccionado un tipo de contrato válido</v>
      </c>
      <c r="F1574" s="3"/>
      <c r="G1574" s="3"/>
      <c r="H1574" s="19"/>
      <c r="I1574" s="19"/>
      <c r="J1574" s="8"/>
      <c r="K1574" s="38" t="str">
        <f>IF(J1574=1,'Equivalencia BH-BMPT'!$D$2,IF(J1574=2,'Equivalencia BH-BMPT'!$D$3,IF(J1574=3,'Equivalencia BH-BMPT'!$D$4,IF(J1574=4,'Equivalencia BH-BMPT'!$D$5,IF(J1574=5,'Equivalencia BH-BMPT'!$D$6,IF(J1574=6,'Equivalencia BH-BMPT'!$D$7,IF(J1574=7,'Equivalencia BH-BMPT'!$D$8,IF(J1574=8,'Equivalencia BH-BMPT'!$D$9,IF(J1574=9,'Equivalencia BH-BMPT'!$D$10,IF(J1574=10,'Equivalencia BH-BMPT'!$D$11,IF(J1574=11,'Equivalencia BH-BMPT'!$D$12,IF(J1574=12,'Equivalencia BH-BMPT'!$D$13,IF(J1574=13,'Equivalencia BH-BMPT'!$D$14,IF(J1574=14,'Equivalencia BH-BMPT'!$D$15,IF(J1574=15,'Equivalencia BH-BMPT'!$D$16,IF(J1574=16,'Equivalencia BH-BMPT'!$D$17,IF(J1574=17,'Equivalencia BH-BMPT'!$D$18,IF(J1574=18,'Equivalencia BH-BMPT'!$D$19,IF(J1574=19,'Equivalencia BH-BMPT'!$D$20,IF(J1574=20,'Equivalencia BH-BMPT'!$D$21,IF(J1574=21,'Equivalencia BH-BMPT'!$D$22,IF(J1574=22,'Equivalencia BH-BMPT'!$D$23,IF(J1574=23,'Equivalencia BH-BMPT'!D13,IF(J1574=24,'Equivalencia BH-BMPT'!$D$25,IF(J1574=25,'Equivalencia BH-BMPT'!$D$26,IF(J1574=26,'Equivalencia BH-BMPT'!$D$27,IF(J1574=27,'Equivalencia BH-BMPT'!$D$28,IF(J1574=28,'Equivalencia BH-BMPT'!$D$29,IF(J1574=29,'Equivalencia BH-BMPT'!$D$30,IF(J1574=30,'Equivalencia BH-BMPT'!$D$31,IF(J1574=31,'Equivalencia BH-BMPT'!$D$32,IF(J1574=32,'Equivalencia BH-BMPT'!$D$33,IF(J1574=33,'Equivalencia BH-BMPT'!$D$34,IF(J1574=34,'Equivalencia BH-BMPT'!$D$35,IF(J1574=35,'Equivalencia BH-BMPT'!$D$36,IF(J1574=36,'Equivalencia BH-BMPT'!$D$37,IF(J1574=37,'Equivalencia BH-BMPT'!$D$38,IF(J1574=38,'Equivalencia BH-BMPT'!D28,IF(J1574=39,'Equivalencia BH-BMPT'!$D$40,IF(J1574=40,'Equivalencia BH-BMPT'!$D$41,IF(J1574=41,'Equivalencia BH-BMPT'!$D$42,IF(J1574=42,'Equivalencia BH-BMPT'!$D$43,IF(J1574=43,'Equivalencia BH-BMPT'!$D$44,IF(J1574=44,'Equivalencia BH-BMPT'!$D$45,IF(J1574=45,'Equivalencia BH-BMPT'!$D$46,"No ha seleccionado un número de programa")))))))))))))))))))))))))))))))))))))))))))))</f>
        <v>No ha seleccionado un número de programa</v>
      </c>
      <c r="L1574" s="20"/>
      <c r="M1574" s="17"/>
      <c r="N1574" s="24"/>
      <c r="O1574" s="21"/>
      <c r="P1574" s="85"/>
      <c r="Q1574" s="22"/>
      <c r="R1574" s="22"/>
      <c r="S1574" s="22"/>
      <c r="T1574" s="22">
        <f t="shared" si="81"/>
        <v>0</v>
      </c>
      <c r="U1574" s="22"/>
      <c r="V1574" s="23"/>
      <c r="W1574" s="23"/>
      <c r="X1574" s="23"/>
      <c r="Y1574" s="17"/>
      <c r="Z1574" s="17"/>
      <c r="AA1574" s="39"/>
      <c r="AB1574" s="17"/>
      <c r="AC1574" s="17"/>
      <c r="AD1574" s="17"/>
      <c r="AE1574" s="17"/>
      <c r="AF1574" s="40" t="e">
        <f t="shared" si="82"/>
        <v>#DIV/0!</v>
      </c>
      <c r="AG1574" s="41"/>
      <c r="AH1574" s="41" t="b">
        <f t="shared" si="83"/>
        <v>1</v>
      </c>
    </row>
    <row r="1575" spans="1:34" ht="44.25" hidden="1" customHeight="1" thickBot="1" x14ac:dyDescent="0.3">
      <c r="A1575" s="17"/>
      <c r="B1575" s="17"/>
      <c r="C1575" s="3"/>
      <c r="D1575" s="17"/>
      <c r="E1575" s="3" t="str">
        <f>IF(D1575=1,'Tipo '!$B$2,IF(D1575=2,'Tipo '!$B$3,IF(D1575=3,'Tipo '!$B$4,IF(D1575=4,'Tipo '!$B$5,IF(D1575=5,'Tipo '!$B$6,IF(D1575=6,'Tipo '!$B$7,IF(D1575=7,'Tipo '!$B$8,IF(D1575=8,'Tipo '!$B$9,IF(D1575=9,'Tipo '!$B$10,IF(D1575=10,'Tipo '!$B$11,IF(D1575=11,'Tipo '!$B$12,IF(D1575=12,'Tipo '!$B$13,IF(D1575=13,'Tipo '!$B$14,IF(D1575=14,'Tipo '!$B$15,IF(D1575=15,'Tipo '!$B$16,IF(D1575=16,'Tipo '!$B$17,IF(D1575=17,'Tipo '!$B$18,IF(D1575=18,'Tipo '!$B$19,IF(D1575=19,'Tipo '!$B$20,IF(D1575=20,'Tipo '!$B$21,"No ha seleccionado un tipo de contrato válido"))))))))))))))))))))</f>
        <v>No ha seleccionado un tipo de contrato válido</v>
      </c>
      <c r="F1575" s="3"/>
      <c r="G1575" s="3"/>
      <c r="H1575" s="19"/>
      <c r="I1575" s="19"/>
      <c r="J1575" s="8"/>
      <c r="K1575" s="38" t="str">
        <f>IF(J1575=1,'Equivalencia BH-BMPT'!$D$2,IF(J1575=2,'Equivalencia BH-BMPT'!$D$3,IF(J1575=3,'Equivalencia BH-BMPT'!$D$4,IF(J1575=4,'Equivalencia BH-BMPT'!$D$5,IF(J1575=5,'Equivalencia BH-BMPT'!$D$6,IF(J1575=6,'Equivalencia BH-BMPT'!$D$7,IF(J1575=7,'Equivalencia BH-BMPT'!$D$8,IF(J1575=8,'Equivalencia BH-BMPT'!$D$9,IF(J1575=9,'Equivalencia BH-BMPT'!$D$10,IF(J1575=10,'Equivalencia BH-BMPT'!$D$11,IF(J1575=11,'Equivalencia BH-BMPT'!$D$12,IF(J1575=12,'Equivalencia BH-BMPT'!$D$13,IF(J1575=13,'Equivalencia BH-BMPT'!$D$14,IF(J1575=14,'Equivalencia BH-BMPT'!$D$15,IF(J1575=15,'Equivalencia BH-BMPT'!$D$16,IF(J1575=16,'Equivalencia BH-BMPT'!$D$17,IF(J1575=17,'Equivalencia BH-BMPT'!$D$18,IF(J1575=18,'Equivalencia BH-BMPT'!$D$19,IF(J1575=19,'Equivalencia BH-BMPT'!$D$20,IF(J1575=20,'Equivalencia BH-BMPT'!$D$21,IF(J1575=21,'Equivalencia BH-BMPT'!$D$22,IF(J1575=22,'Equivalencia BH-BMPT'!$D$23,IF(J1575=23,'Equivalencia BH-BMPT'!D14,IF(J1575=24,'Equivalencia BH-BMPT'!$D$25,IF(J1575=25,'Equivalencia BH-BMPT'!$D$26,IF(J1575=26,'Equivalencia BH-BMPT'!$D$27,IF(J1575=27,'Equivalencia BH-BMPT'!$D$28,IF(J1575=28,'Equivalencia BH-BMPT'!$D$29,IF(J1575=29,'Equivalencia BH-BMPT'!$D$30,IF(J1575=30,'Equivalencia BH-BMPT'!$D$31,IF(J1575=31,'Equivalencia BH-BMPT'!$D$32,IF(J1575=32,'Equivalencia BH-BMPT'!$D$33,IF(J1575=33,'Equivalencia BH-BMPT'!$D$34,IF(J1575=34,'Equivalencia BH-BMPT'!$D$35,IF(J1575=35,'Equivalencia BH-BMPT'!$D$36,IF(J1575=36,'Equivalencia BH-BMPT'!$D$37,IF(J1575=37,'Equivalencia BH-BMPT'!$D$38,IF(J1575=38,'Equivalencia BH-BMPT'!D29,IF(J1575=39,'Equivalencia BH-BMPT'!$D$40,IF(J1575=40,'Equivalencia BH-BMPT'!$D$41,IF(J1575=41,'Equivalencia BH-BMPT'!$D$42,IF(J1575=42,'Equivalencia BH-BMPT'!$D$43,IF(J1575=43,'Equivalencia BH-BMPT'!$D$44,IF(J1575=44,'Equivalencia BH-BMPT'!$D$45,IF(J1575=45,'Equivalencia BH-BMPT'!$D$46,"No ha seleccionado un número de programa")))))))))))))))))))))))))))))))))))))))))))))</f>
        <v>No ha seleccionado un número de programa</v>
      </c>
      <c r="L1575" s="20"/>
      <c r="M1575" s="17"/>
      <c r="N1575" s="24"/>
      <c r="O1575" s="21"/>
      <c r="P1575" s="85"/>
      <c r="Q1575" s="22"/>
      <c r="R1575" s="22"/>
      <c r="S1575" s="22"/>
      <c r="T1575" s="22">
        <f t="shared" si="81"/>
        <v>0</v>
      </c>
      <c r="U1575" s="22"/>
      <c r="V1575" s="23"/>
      <c r="W1575" s="23"/>
      <c r="X1575" s="23"/>
      <c r="Y1575" s="17"/>
      <c r="Z1575" s="17"/>
      <c r="AA1575" s="39"/>
      <c r="AB1575" s="17"/>
      <c r="AC1575" s="17"/>
      <c r="AD1575" s="17"/>
      <c r="AE1575" s="17"/>
      <c r="AF1575" s="40" t="e">
        <f t="shared" si="82"/>
        <v>#DIV/0!</v>
      </c>
      <c r="AG1575" s="41"/>
      <c r="AH1575" s="41" t="b">
        <f t="shared" si="83"/>
        <v>1</v>
      </c>
    </row>
    <row r="1576" spans="1:34" ht="44.25" hidden="1" customHeight="1" thickBot="1" x14ac:dyDescent="0.3">
      <c r="A1576" s="17"/>
      <c r="B1576" s="17"/>
      <c r="C1576" s="3"/>
      <c r="D1576" s="17"/>
      <c r="E1576" s="3" t="str">
        <f>IF(D1576=1,'Tipo '!$B$2,IF(D1576=2,'Tipo '!$B$3,IF(D1576=3,'Tipo '!$B$4,IF(D1576=4,'Tipo '!$B$5,IF(D1576=5,'Tipo '!$B$6,IF(D1576=6,'Tipo '!$B$7,IF(D1576=7,'Tipo '!$B$8,IF(D1576=8,'Tipo '!$B$9,IF(D1576=9,'Tipo '!$B$10,IF(D1576=10,'Tipo '!$B$11,IF(D1576=11,'Tipo '!$B$12,IF(D1576=12,'Tipo '!$B$13,IF(D1576=13,'Tipo '!$B$14,IF(D1576=14,'Tipo '!$B$15,IF(D1576=15,'Tipo '!$B$16,IF(D1576=16,'Tipo '!$B$17,IF(D1576=17,'Tipo '!$B$18,IF(D1576=18,'Tipo '!$B$19,IF(D1576=19,'Tipo '!$B$20,IF(D1576=20,'Tipo '!$B$21,"No ha seleccionado un tipo de contrato válido"))))))))))))))))))))</f>
        <v>No ha seleccionado un tipo de contrato válido</v>
      </c>
      <c r="F1576" s="3"/>
      <c r="G1576" s="3"/>
      <c r="H1576" s="19"/>
      <c r="I1576" s="19"/>
      <c r="J1576" s="8"/>
      <c r="K1576" s="38" t="str">
        <f>IF(J1576=1,'Equivalencia BH-BMPT'!$D$2,IF(J1576=2,'Equivalencia BH-BMPT'!$D$3,IF(J1576=3,'Equivalencia BH-BMPT'!$D$4,IF(J1576=4,'Equivalencia BH-BMPT'!$D$5,IF(J1576=5,'Equivalencia BH-BMPT'!$D$6,IF(J1576=6,'Equivalencia BH-BMPT'!$D$7,IF(J1576=7,'Equivalencia BH-BMPT'!$D$8,IF(J1576=8,'Equivalencia BH-BMPT'!$D$9,IF(J1576=9,'Equivalencia BH-BMPT'!$D$10,IF(J1576=10,'Equivalencia BH-BMPT'!$D$11,IF(J1576=11,'Equivalencia BH-BMPT'!$D$12,IF(J1576=12,'Equivalencia BH-BMPT'!$D$13,IF(J1576=13,'Equivalencia BH-BMPT'!$D$14,IF(J1576=14,'Equivalencia BH-BMPT'!$D$15,IF(J1576=15,'Equivalencia BH-BMPT'!$D$16,IF(J1576=16,'Equivalencia BH-BMPT'!$D$17,IF(J1576=17,'Equivalencia BH-BMPT'!$D$18,IF(J1576=18,'Equivalencia BH-BMPT'!$D$19,IF(J1576=19,'Equivalencia BH-BMPT'!$D$20,IF(J1576=20,'Equivalencia BH-BMPT'!$D$21,IF(J1576=21,'Equivalencia BH-BMPT'!$D$22,IF(J1576=22,'Equivalencia BH-BMPT'!$D$23,IF(J1576=23,'Equivalencia BH-BMPT'!D15,IF(J1576=24,'Equivalencia BH-BMPT'!$D$25,IF(J1576=25,'Equivalencia BH-BMPT'!$D$26,IF(J1576=26,'Equivalencia BH-BMPT'!$D$27,IF(J1576=27,'Equivalencia BH-BMPT'!$D$28,IF(J1576=28,'Equivalencia BH-BMPT'!$D$29,IF(J1576=29,'Equivalencia BH-BMPT'!$D$30,IF(J1576=30,'Equivalencia BH-BMPT'!$D$31,IF(J1576=31,'Equivalencia BH-BMPT'!$D$32,IF(J1576=32,'Equivalencia BH-BMPT'!$D$33,IF(J1576=33,'Equivalencia BH-BMPT'!$D$34,IF(J1576=34,'Equivalencia BH-BMPT'!$D$35,IF(J1576=35,'Equivalencia BH-BMPT'!$D$36,IF(J1576=36,'Equivalencia BH-BMPT'!$D$37,IF(J1576=37,'Equivalencia BH-BMPT'!$D$38,IF(J1576=38,'Equivalencia BH-BMPT'!D30,IF(J1576=39,'Equivalencia BH-BMPT'!$D$40,IF(J1576=40,'Equivalencia BH-BMPT'!$D$41,IF(J1576=41,'Equivalencia BH-BMPT'!$D$42,IF(J1576=42,'Equivalencia BH-BMPT'!$D$43,IF(J1576=43,'Equivalencia BH-BMPT'!$D$44,IF(J1576=44,'Equivalencia BH-BMPT'!$D$45,IF(J1576=45,'Equivalencia BH-BMPT'!$D$46,"No ha seleccionado un número de programa")))))))))))))))))))))))))))))))))))))))))))))</f>
        <v>No ha seleccionado un número de programa</v>
      </c>
      <c r="L1576" s="20"/>
      <c r="M1576" s="17"/>
      <c r="N1576" s="24"/>
      <c r="O1576" s="21"/>
      <c r="P1576" s="85"/>
      <c r="Q1576" s="22"/>
      <c r="R1576" s="22"/>
      <c r="S1576" s="22"/>
      <c r="T1576" s="22">
        <f t="shared" si="81"/>
        <v>0</v>
      </c>
      <c r="U1576" s="22"/>
      <c r="V1576" s="23"/>
      <c r="W1576" s="23"/>
      <c r="X1576" s="23"/>
      <c r="Y1576" s="17"/>
      <c r="Z1576" s="17"/>
      <c r="AA1576" s="39"/>
      <c r="AB1576" s="17"/>
      <c r="AC1576" s="17"/>
      <c r="AD1576" s="17"/>
      <c r="AE1576" s="17"/>
      <c r="AF1576" s="40" t="e">
        <f t="shared" si="82"/>
        <v>#DIV/0!</v>
      </c>
      <c r="AG1576" s="41"/>
      <c r="AH1576" s="41" t="b">
        <f t="shared" si="83"/>
        <v>1</v>
      </c>
    </row>
    <row r="1577" spans="1:34" ht="44.25" hidden="1" customHeight="1" thickBot="1" x14ac:dyDescent="0.3">
      <c r="A1577" s="17"/>
      <c r="B1577" s="17"/>
      <c r="C1577" s="3"/>
      <c r="D1577" s="17"/>
      <c r="E1577" s="3" t="str">
        <f>IF(D1577=1,'Tipo '!$B$2,IF(D1577=2,'Tipo '!$B$3,IF(D1577=3,'Tipo '!$B$4,IF(D1577=4,'Tipo '!$B$5,IF(D1577=5,'Tipo '!$B$6,IF(D1577=6,'Tipo '!$B$7,IF(D1577=7,'Tipo '!$B$8,IF(D1577=8,'Tipo '!$B$9,IF(D1577=9,'Tipo '!$B$10,IF(D1577=10,'Tipo '!$B$11,IF(D1577=11,'Tipo '!$B$12,IF(D1577=12,'Tipo '!$B$13,IF(D1577=13,'Tipo '!$B$14,IF(D1577=14,'Tipo '!$B$15,IF(D1577=15,'Tipo '!$B$16,IF(D1577=16,'Tipo '!$B$17,IF(D1577=17,'Tipo '!$B$18,IF(D1577=18,'Tipo '!$B$19,IF(D1577=19,'Tipo '!$B$20,IF(D1577=20,'Tipo '!$B$21,"No ha seleccionado un tipo de contrato válido"))))))))))))))))))))</f>
        <v>No ha seleccionado un tipo de contrato válido</v>
      </c>
      <c r="F1577" s="3"/>
      <c r="G1577" s="3"/>
      <c r="H1577" s="19"/>
      <c r="I1577" s="19"/>
      <c r="J1577" s="8"/>
      <c r="K1577" s="38" t="str">
        <f>IF(J1577=1,'Equivalencia BH-BMPT'!$D$2,IF(J1577=2,'Equivalencia BH-BMPT'!$D$3,IF(J1577=3,'Equivalencia BH-BMPT'!$D$4,IF(J1577=4,'Equivalencia BH-BMPT'!$D$5,IF(J1577=5,'Equivalencia BH-BMPT'!$D$6,IF(J1577=6,'Equivalencia BH-BMPT'!$D$7,IF(J1577=7,'Equivalencia BH-BMPT'!$D$8,IF(J1577=8,'Equivalencia BH-BMPT'!$D$9,IF(J1577=9,'Equivalencia BH-BMPT'!$D$10,IF(J1577=10,'Equivalencia BH-BMPT'!$D$11,IF(J1577=11,'Equivalencia BH-BMPT'!$D$12,IF(J1577=12,'Equivalencia BH-BMPT'!$D$13,IF(J1577=13,'Equivalencia BH-BMPT'!$D$14,IF(J1577=14,'Equivalencia BH-BMPT'!$D$15,IF(J1577=15,'Equivalencia BH-BMPT'!$D$16,IF(J1577=16,'Equivalencia BH-BMPT'!$D$17,IF(J1577=17,'Equivalencia BH-BMPT'!$D$18,IF(J1577=18,'Equivalencia BH-BMPT'!$D$19,IF(J1577=19,'Equivalencia BH-BMPT'!$D$20,IF(J1577=20,'Equivalencia BH-BMPT'!$D$21,IF(J1577=21,'Equivalencia BH-BMPT'!$D$22,IF(J1577=22,'Equivalencia BH-BMPT'!$D$23,IF(J1577=23,'Equivalencia BH-BMPT'!D16,IF(J1577=24,'Equivalencia BH-BMPT'!$D$25,IF(J1577=25,'Equivalencia BH-BMPT'!$D$26,IF(J1577=26,'Equivalencia BH-BMPT'!$D$27,IF(J1577=27,'Equivalencia BH-BMPT'!$D$28,IF(J1577=28,'Equivalencia BH-BMPT'!$D$29,IF(J1577=29,'Equivalencia BH-BMPT'!$D$30,IF(J1577=30,'Equivalencia BH-BMPT'!$D$31,IF(J1577=31,'Equivalencia BH-BMPT'!$D$32,IF(J1577=32,'Equivalencia BH-BMPT'!$D$33,IF(J1577=33,'Equivalencia BH-BMPT'!$D$34,IF(J1577=34,'Equivalencia BH-BMPT'!$D$35,IF(J1577=35,'Equivalencia BH-BMPT'!$D$36,IF(J1577=36,'Equivalencia BH-BMPT'!$D$37,IF(J1577=37,'Equivalencia BH-BMPT'!$D$38,IF(J1577=38,'Equivalencia BH-BMPT'!D31,IF(J1577=39,'Equivalencia BH-BMPT'!$D$40,IF(J1577=40,'Equivalencia BH-BMPT'!$D$41,IF(J1577=41,'Equivalencia BH-BMPT'!$D$42,IF(J1577=42,'Equivalencia BH-BMPT'!$D$43,IF(J1577=43,'Equivalencia BH-BMPT'!$D$44,IF(J1577=44,'Equivalencia BH-BMPT'!$D$45,IF(J1577=45,'Equivalencia BH-BMPT'!$D$46,"No ha seleccionado un número de programa")))))))))))))))))))))))))))))))))))))))))))))</f>
        <v>No ha seleccionado un número de programa</v>
      </c>
      <c r="L1577" s="20"/>
      <c r="M1577" s="17"/>
      <c r="N1577" s="24"/>
      <c r="O1577" s="21"/>
      <c r="P1577" s="85"/>
      <c r="Q1577" s="22"/>
      <c r="R1577" s="22"/>
      <c r="S1577" s="22"/>
      <c r="T1577" s="22">
        <f t="shared" si="81"/>
        <v>0</v>
      </c>
      <c r="U1577" s="22"/>
      <c r="V1577" s="23"/>
      <c r="W1577" s="23"/>
      <c r="X1577" s="23"/>
      <c r="Y1577" s="17"/>
      <c r="Z1577" s="17"/>
      <c r="AA1577" s="39"/>
      <c r="AB1577" s="17"/>
      <c r="AC1577" s="17"/>
      <c r="AD1577" s="17"/>
      <c r="AE1577" s="17"/>
      <c r="AF1577" s="40" t="e">
        <f t="shared" si="82"/>
        <v>#DIV/0!</v>
      </c>
      <c r="AG1577" s="41"/>
      <c r="AH1577" s="41" t="b">
        <f t="shared" si="83"/>
        <v>1</v>
      </c>
    </row>
    <row r="1578" spans="1:34" ht="44.25" hidden="1" customHeight="1" thickBot="1" x14ac:dyDescent="0.3">
      <c r="A1578" s="17"/>
      <c r="B1578" s="17"/>
      <c r="C1578" s="3"/>
      <c r="D1578" s="17"/>
      <c r="E1578" s="3" t="str">
        <f>IF(D1578=1,'Tipo '!$B$2,IF(D1578=2,'Tipo '!$B$3,IF(D1578=3,'Tipo '!$B$4,IF(D1578=4,'Tipo '!$B$5,IF(D1578=5,'Tipo '!$B$6,IF(D1578=6,'Tipo '!$B$7,IF(D1578=7,'Tipo '!$B$8,IF(D1578=8,'Tipo '!$B$9,IF(D1578=9,'Tipo '!$B$10,IF(D1578=10,'Tipo '!$B$11,IF(D1578=11,'Tipo '!$B$12,IF(D1578=12,'Tipo '!$B$13,IF(D1578=13,'Tipo '!$B$14,IF(D1578=14,'Tipo '!$B$15,IF(D1578=15,'Tipo '!$B$16,IF(D1578=16,'Tipo '!$B$17,IF(D1578=17,'Tipo '!$B$18,IF(D1578=18,'Tipo '!$B$19,IF(D1578=19,'Tipo '!$B$20,IF(D1578=20,'Tipo '!$B$21,"No ha seleccionado un tipo de contrato válido"))))))))))))))))))))</f>
        <v>No ha seleccionado un tipo de contrato válido</v>
      </c>
      <c r="F1578" s="3"/>
      <c r="G1578" s="3"/>
      <c r="H1578" s="19"/>
      <c r="I1578" s="19"/>
      <c r="J1578" s="8"/>
      <c r="K1578" s="38" t="str">
        <f>IF(J1578=1,'Equivalencia BH-BMPT'!$D$2,IF(J1578=2,'Equivalencia BH-BMPT'!$D$3,IF(J1578=3,'Equivalencia BH-BMPT'!$D$4,IF(J1578=4,'Equivalencia BH-BMPT'!$D$5,IF(J1578=5,'Equivalencia BH-BMPT'!$D$6,IF(J1578=6,'Equivalencia BH-BMPT'!$D$7,IF(J1578=7,'Equivalencia BH-BMPT'!$D$8,IF(J1578=8,'Equivalencia BH-BMPT'!$D$9,IF(J1578=9,'Equivalencia BH-BMPT'!$D$10,IF(J1578=10,'Equivalencia BH-BMPT'!$D$11,IF(J1578=11,'Equivalencia BH-BMPT'!$D$12,IF(J1578=12,'Equivalencia BH-BMPT'!$D$13,IF(J1578=13,'Equivalencia BH-BMPT'!$D$14,IF(J1578=14,'Equivalencia BH-BMPT'!$D$15,IF(J1578=15,'Equivalencia BH-BMPT'!$D$16,IF(J1578=16,'Equivalencia BH-BMPT'!$D$17,IF(J1578=17,'Equivalencia BH-BMPT'!$D$18,IF(J1578=18,'Equivalencia BH-BMPT'!$D$19,IF(J1578=19,'Equivalencia BH-BMPT'!$D$20,IF(J1578=20,'Equivalencia BH-BMPT'!$D$21,IF(J1578=21,'Equivalencia BH-BMPT'!$D$22,IF(J1578=22,'Equivalencia BH-BMPT'!$D$23,IF(J1578=23,'Equivalencia BH-BMPT'!D17,IF(J1578=24,'Equivalencia BH-BMPT'!$D$25,IF(J1578=25,'Equivalencia BH-BMPT'!$D$26,IF(J1578=26,'Equivalencia BH-BMPT'!$D$27,IF(J1578=27,'Equivalencia BH-BMPT'!$D$28,IF(J1578=28,'Equivalencia BH-BMPT'!$D$29,IF(J1578=29,'Equivalencia BH-BMPT'!$D$30,IF(J1578=30,'Equivalencia BH-BMPT'!$D$31,IF(J1578=31,'Equivalencia BH-BMPT'!$D$32,IF(J1578=32,'Equivalencia BH-BMPT'!$D$33,IF(J1578=33,'Equivalencia BH-BMPT'!$D$34,IF(J1578=34,'Equivalencia BH-BMPT'!$D$35,IF(J1578=35,'Equivalencia BH-BMPT'!$D$36,IF(J1578=36,'Equivalencia BH-BMPT'!$D$37,IF(J1578=37,'Equivalencia BH-BMPT'!$D$38,IF(J1578=38,'Equivalencia BH-BMPT'!D32,IF(J1578=39,'Equivalencia BH-BMPT'!$D$40,IF(J1578=40,'Equivalencia BH-BMPT'!$D$41,IF(J1578=41,'Equivalencia BH-BMPT'!$D$42,IF(J1578=42,'Equivalencia BH-BMPT'!$D$43,IF(J1578=43,'Equivalencia BH-BMPT'!$D$44,IF(J1578=44,'Equivalencia BH-BMPT'!$D$45,IF(J1578=45,'Equivalencia BH-BMPT'!$D$46,"No ha seleccionado un número de programa")))))))))))))))))))))))))))))))))))))))))))))</f>
        <v>No ha seleccionado un número de programa</v>
      </c>
      <c r="L1578" s="20"/>
      <c r="M1578" s="17"/>
      <c r="N1578" s="24"/>
      <c r="O1578" s="21"/>
      <c r="P1578" s="85"/>
      <c r="Q1578" s="22"/>
      <c r="R1578" s="22"/>
      <c r="S1578" s="22"/>
      <c r="T1578" s="22">
        <f t="shared" si="81"/>
        <v>0</v>
      </c>
      <c r="U1578" s="22"/>
      <c r="V1578" s="23"/>
      <c r="W1578" s="23"/>
      <c r="X1578" s="23"/>
      <c r="Y1578" s="17"/>
      <c r="Z1578" s="17"/>
      <c r="AA1578" s="39"/>
      <c r="AB1578" s="17"/>
      <c r="AC1578" s="17"/>
      <c r="AD1578" s="17"/>
      <c r="AE1578" s="17"/>
      <c r="AF1578" s="40" t="e">
        <f t="shared" si="82"/>
        <v>#DIV/0!</v>
      </c>
      <c r="AG1578" s="41"/>
      <c r="AH1578" s="41" t="b">
        <f t="shared" si="83"/>
        <v>1</v>
      </c>
    </row>
    <row r="1579" spans="1:34" ht="44.25" hidden="1" customHeight="1" thickBot="1" x14ac:dyDescent="0.3">
      <c r="A1579" s="17"/>
      <c r="B1579" s="17"/>
      <c r="C1579" s="3"/>
      <c r="D1579" s="17"/>
      <c r="E1579" s="3" t="str">
        <f>IF(D1579=1,'Tipo '!$B$2,IF(D1579=2,'Tipo '!$B$3,IF(D1579=3,'Tipo '!$B$4,IF(D1579=4,'Tipo '!$B$5,IF(D1579=5,'Tipo '!$B$6,IF(D1579=6,'Tipo '!$B$7,IF(D1579=7,'Tipo '!$B$8,IF(D1579=8,'Tipo '!$B$9,IF(D1579=9,'Tipo '!$B$10,IF(D1579=10,'Tipo '!$B$11,IF(D1579=11,'Tipo '!$B$12,IF(D1579=12,'Tipo '!$B$13,IF(D1579=13,'Tipo '!$B$14,IF(D1579=14,'Tipo '!$B$15,IF(D1579=15,'Tipo '!$B$16,IF(D1579=16,'Tipo '!$B$17,IF(D1579=17,'Tipo '!$B$18,IF(D1579=18,'Tipo '!$B$19,IF(D1579=19,'Tipo '!$B$20,IF(D1579=20,'Tipo '!$B$21,"No ha seleccionado un tipo de contrato válido"))))))))))))))))))))</f>
        <v>No ha seleccionado un tipo de contrato válido</v>
      </c>
      <c r="F1579" s="3"/>
      <c r="G1579" s="3"/>
      <c r="H1579" s="19"/>
      <c r="I1579" s="19"/>
      <c r="J1579" s="8"/>
      <c r="K1579" s="38" t="str">
        <f>IF(J1579=1,'Equivalencia BH-BMPT'!$D$2,IF(J1579=2,'Equivalencia BH-BMPT'!$D$3,IF(J1579=3,'Equivalencia BH-BMPT'!$D$4,IF(J1579=4,'Equivalencia BH-BMPT'!$D$5,IF(J1579=5,'Equivalencia BH-BMPT'!$D$6,IF(J1579=6,'Equivalencia BH-BMPT'!$D$7,IF(J1579=7,'Equivalencia BH-BMPT'!$D$8,IF(J1579=8,'Equivalencia BH-BMPT'!$D$9,IF(J1579=9,'Equivalencia BH-BMPT'!$D$10,IF(J1579=10,'Equivalencia BH-BMPT'!$D$11,IF(J1579=11,'Equivalencia BH-BMPT'!$D$12,IF(J1579=12,'Equivalencia BH-BMPT'!$D$13,IF(J1579=13,'Equivalencia BH-BMPT'!$D$14,IF(J1579=14,'Equivalencia BH-BMPT'!$D$15,IF(J1579=15,'Equivalencia BH-BMPT'!$D$16,IF(J1579=16,'Equivalencia BH-BMPT'!$D$17,IF(J1579=17,'Equivalencia BH-BMPT'!$D$18,IF(J1579=18,'Equivalencia BH-BMPT'!$D$19,IF(J1579=19,'Equivalencia BH-BMPT'!$D$20,IF(J1579=20,'Equivalencia BH-BMPT'!$D$21,IF(J1579=21,'Equivalencia BH-BMPT'!$D$22,IF(J1579=22,'Equivalencia BH-BMPT'!$D$23,IF(J1579=23,'Equivalencia BH-BMPT'!D18,IF(J1579=24,'Equivalencia BH-BMPT'!$D$25,IF(J1579=25,'Equivalencia BH-BMPT'!$D$26,IF(J1579=26,'Equivalencia BH-BMPT'!$D$27,IF(J1579=27,'Equivalencia BH-BMPT'!$D$28,IF(J1579=28,'Equivalencia BH-BMPT'!$D$29,IF(J1579=29,'Equivalencia BH-BMPT'!$D$30,IF(J1579=30,'Equivalencia BH-BMPT'!$D$31,IF(J1579=31,'Equivalencia BH-BMPT'!$D$32,IF(J1579=32,'Equivalencia BH-BMPT'!$D$33,IF(J1579=33,'Equivalencia BH-BMPT'!$D$34,IF(J1579=34,'Equivalencia BH-BMPT'!$D$35,IF(J1579=35,'Equivalencia BH-BMPT'!$D$36,IF(J1579=36,'Equivalencia BH-BMPT'!$D$37,IF(J1579=37,'Equivalencia BH-BMPT'!$D$38,IF(J1579=38,'Equivalencia BH-BMPT'!D33,IF(J1579=39,'Equivalencia BH-BMPT'!$D$40,IF(J1579=40,'Equivalencia BH-BMPT'!$D$41,IF(J1579=41,'Equivalencia BH-BMPT'!$D$42,IF(J1579=42,'Equivalencia BH-BMPT'!$D$43,IF(J1579=43,'Equivalencia BH-BMPT'!$D$44,IF(J1579=44,'Equivalencia BH-BMPT'!$D$45,IF(J1579=45,'Equivalencia BH-BMPT'!$D$46,"No ha seleccionado un número de programa")))))))))))))))))))))))))))))))))))))))))))))</f>
        <v>No ha seleccionado un número de programa</v>
      </c>
      <c r="L1579" s="20"/>
      <c r="M1579" s="17"/>
      <c r="N1579" s="24"/>
      <c r="O1579" s="21"/>
      <c r="P1579" s="85"/>
      <c r="Q1579" s="22"/>
      <c r="R1579" s="22"/>
      <c r="S1579" s="22"/>
      <c r="T1579" s="22">
        <f t="shared" si="81"/>
        <v>0</v>
      </c>
      <c r="U1579" s="22"/>
      <c r="V1579" s="23"/>
      <c r="W1579" s="23"/>
      <c r="X1579" s="23"/>
      <c r="Y1579" s="17"/>
      <c r="Z1579" s="17"/>
      <c r="AA1579" s="39"/>
      <c r="AB1579" s="17"/>
      <c r="AC1579" s="17"/>
      <c r="AD1579" s="17"/>
      <c r="AE1579" s="17"/>
      <c r="AF1579" s="40" t="e">
        <f t="shared" si="82"/>
        <v>#DIV/0!</v>
      </c>
      <c r="AG1579" s="41"/>
      <c r="AH1579" s="41" t="b">
        <f t="shared" si="83"/>
        <v>1</v>
      </c>
    </row>
    <row r="1580" spans="1:34" ht="44.25" hidden="1" customHeight="1" thickBot="1" x14ac:dyDescent="0.3">
      <c r="A1580" s="17"/>
      <c r="B1580" s="17"/>
      <c r="C1580" s="3"/>
      <c r="D1580" s="17"/>
      <c r="E1580" s="3" t="str">
        <f>IF(D1580=1,'Tipo '!$B$2,IF(D1580=2,'Tipo '!$B$3,IF(D1580=3,'Tipo '!$B$4,IF(D1580=4,'Tipo '!$B$5,IF(D1580=5,'Tipo '!$B$6,IF(D1580=6,'Tipo '!$B$7,IF(D1580=7,'Tipo '!$B$8,IF(D1580=8,'Tipo '!$B$9,IF(D1580=9,'Tipo '!$B$10,IF(D1580=10,'Tipo '!$B$11,IF(D1580=11,'Tipo '!$B$12,IF(D1580=12,'Tipo '!$B$13,IF(D1580=13,'Tipo '!$B$14,IF(D1580=14,'Tipo '!$B$15,IF(D1580=15,'Tipo '!$B$16,IF(D1580=16,'Tipo '!$B$17,IF(D1580=17,'Tipo '!$B$18,IF(D1580=18,'Tipo '!$B$19,IF(D1580=19,'Tipo '!$B$20,IF(D1580=20,'Tipo '!$B$21,"No ha seleccionado un tipo de contrato válido"))))))))))))))))))))</f>
        <v>No ha seleccionado un tipo de contrato válido</v>
      </c>
      <c r="F1580" s="3"/>
      <c r="G1580" s="3"/>
      <c r="H1580" s="19"/>
      <c r="I1580" s="19"/>
      <c r="J1580" s="8"/>
      <c r="K1580" s="38" t="str">
        <f>IF(J1580=1,'Equivalencia BH-BMPT'!$D$2,IF(J1580=2,'Equivalencia BH-BMPT'!$D$3,IF(J1580=3,'Equivalencia BH-BMPT'!$D$4,IF(J1580=4,'Equivalencia BH-BMPT'!$D$5,IF(J1580=5,'Equivalencia BH-BMPT'!$D$6,IF(J1580=6,'Equivalencia BH-BMPT'!$D$7,IF(J1580=7,'Equivalencia BH-BMPT'!$D$8,IF(J1580=8,'Equivalencia BH-BMPT'!$D$9,IF(J1580=9,'Equivalencia BH-BMPT'!$D$10,IF(J1580=10,'Equivalencia BH-BMPT'!$D$11,IF(J1580=11,'Equivalencia BH-BMPT'!$D$12,IF(J1580=12,'Equivalencia BH-BMPT'!$D$13,IF(J1580=13,'Equivalencia BH-BMPT'!$D$14,IF(J1580=14,'Equivalencia BH-BMPT'!$D$15,IF(J1580=15,'Equivalencia BH-BMPT'!$D$16,IF(J1580=16,'Equivalencia BH-BMPT'!$D$17,IF(J1580=17,'Equivalencia BH-BMPT'!$D$18,IF(J1580=18,'Equivalencia BH-BMPT'!$D$19,IF(J1580=19,'Equivalencia BH-BMPT'!$D$20,IF(J1580=20,'Equivalencia BH-BMPT'!$D$21,IF(J1580=21,'Equivalencia BH-BMPT'!$D$22,IF(J1580=22,'Equivalencia BH-BMPT'!$D$23,IF(J1580=23,'Equivalencia BH-BMPT'!D19,IF(J1580=24,'Equivalencia BH-BMPT'!$D$25,IF(J1580=25,'Equivalencia BH-BMPT'!$D$26,IF(J1580=26,'Equivalencia BH-BMPT'!$D$27,IF(J1580=27,'Equivalencia BH-BMPT'!$D$28,IF(J1580=28,'Equivalencia BH-BMPT'!$D$29,IF(J1580=29,'Equivalencia BH-BMPT'!$D$30,IF(J1580=30,'Equivalencia BH-BMPT'!$D$31,IF(J1580=31,'Equivalencia BH-BMPT'!$D$32,IF(J1580=32,'Equivalencia BH-BMPT'!$D$33,IF(J1580=33,'Equivalencia BH-BMPT'!$D$34,IF(J1580=34,'Equivalencia BH-BMPT'!$D$35,IF(J1580=35,'Equivalencia BH-BMPT'!$D$36,IF(J1580=36,'Equivalencia BH-BMPT'!$D$37,IF(J1580=37,'Equivalencia BH-BMPT'!$D$38,IF(J1580=38,'Equivalencia BH-BMPT'!D34,IF(J1580=39,'Equivalencia BH-BMPT'!$D$40,IF(J1580=40,'Equivalencia BH-BMPT'!$D$41,IF(J1580=41,'Equivalencia BH-BMPT'!$D$42,IF(J1580=42,'Equivalencia BH-BMPT'!$D$43,IF(J1580=43,'Equivalencia BH-BMPT'!$D$44,IF(J1580=44,'Equivalencia BH-BMPT'!$D$45,IF(J1580=45,'Equivalencia BH-BMPT'!$D$46,"No ha seleccionado un número de programa")))))))))))))))))))))))))))))))))))))))))))))</f>
        <v>No ha seleccionado un número de programa</v>
      </c>
      <c r="L1580" s="20"/>
      <c r="M1580" s="17"/>
      <c r="N1580" s="24"/>
      <c r="O1580" s="21"/>
      <c r="P1580" s="85"/>
      <c r="Q1580" s="22"/>
      <c r="R1580" s="22"/>
      <c r="S1580" s="22"/>
      <c r="T1580" s="22">
        <f t="shared" si="81"/>
        <v>0</v>
      </c>
      <c r="U1580" s="22"/>
      <c r="V1580" s="23"/>
      <c r="W1580" s="23"/>
      <c r="X1580" s="23"/>
      <c r="Y1580" s="17"/>
      <c r="Z1580" s="17"/>
      <c r="AA1580" s="39"/>
      <c r="AB1580" s="17"/>
      <c r="AC1580" s="17"/>
      <c r="AD1580" s="17"/>
      <c r="AE1580" s="17"/>
      <c r="AF1580" s="40" t="e">
        <f t="shared" si="82"/>
        <v>#DIV/0!</v>
      </c>
      <c r="AG1580" s="41"/>
      <c r="AH1580" s="41" t="b">
        <f t="shared" si="83"/>
        <v>1</v>
      </c>
    </row>
    <row r="1581" spans="1:34" ht="44.25" hidden="1" customHeight="1" thickBot="1" x14ac:dyDescent="0.3">
      <c r="A1581" s="17"/>
      <c r="B1581" s="17"/>
      <c r="C1581" s="3"/>
      <c r="D1581" s="17"/>
      <c r="E1581" s="3" t="str">
        <f>IF(D1581=1,'Tipo '!$B$2,IF(D1581=2,'Tipo '!$B$3,IF(D1581=3,'Tipo '!$B$4,IF(D1581=4,'Tipo '!$B$5,IF(D1581=5,'Tipo '!$B$6,IF(D1581=6,'Tipo '!$B$7,IF(D1581=7,'Tipo '!$B$8,IF(D1581=8,'Tipo '!$B$9,IF(D1581=9,'Tipo '!$B$10,IF(D1581=10,'Tipo '!$B$11,IF(D1581=11,'Tipo '!$B$12,IF(D1581=12,'Tipo '!$B$13,IF(D1581=13,'Tipo '!$B$14,IF(D1581=14,'Tipo '!$B$15,IF(D1581=15,'Tipo '!$B$16,IF(D1581=16,'Tipo '!$B$17,IF(D1581=17,'Tipo '!$B$18,IF(D1581=18,'Tipo '!$B$19,IF(D1581=19,'Tipo '!$B$20,IF(D1581=20,'Tipo '!$B$21,"No ha seleccionado un tipo de contrato válido"))))))))))))))))))))</f>
        <v>No ha seleccionado un tipo de contrato válido</v>
      </c>
      <c r="F1581" s="3"/>
      <c r="G1581" s="3"/>
      <c r="H1581" s="19"/>
      <c r="I1581" s="19"/>
      <c r="J1581" s="8"/>
      <c r="K1581" s="38" t="str">
        <f>IF(J1581=1,'Equivalencia BH-BMPT'!$D$2,IF(J1581=2,'Equivalencia BH-BMPT'!$D$3,IF(J1581=3,'Equivalencia BH-BMPT'!$D$4,IF(J1581=4,'Equivalencia BH-BMPT'!$D$5,IF(J1581=5,'Equivalencia BH-BMPT'!$D$6,IF(J1581=6,'Equivalencia BH-BMPT'!$D$7,IF(J1581=7,'Equivalencia BH-BMPT'!$D$8,IF(J1581=8,'Equivalencia BH-BMPT'!$D$9,IF(J1581=9,'Equivalencia BH-BMPT'!$D$10,IF(J1581=10,'Equivalencia BH-BMPT'!$D$11,IF(J1581=11,'Equivalencia BH-BMPT'!$D$12,IF(J1581=12,'Equivalencia BH-BMPT'!$D$13,IF(J1581=13,'Equivalencia BH-BMPT'!$D$14,IF(J1581=14,'Equivalencia BH-BMPT'!$D$15,IF(J1581=15,'Equivalencia BH-BMPT'!$D$16,IF(J1581=16,'Equivalencia BH-BMPT'!$D$17,IF(J1581=17,'Equivalencia BH-BMPT'!$D$18,IF(J1581=18,'Equivalencia BH-BMPT'!$D$19,IF(J1581=19,'Equivalencia BH-BMPT'!$D$20,IF(J1581=20,'Equivalencia BH-BMPT'!$D$21,IF(J1581=21,'Equivalencia BH-BMPT'!$D$22,IF(J1581=22,'Equivalencia BH-BMPT'!$D$23,IF(J1581=23,'Equivalencia BH-BMPT'!D20,IF(J1581=24,'Equivalencia BH-BMPT'!$D$25,IF(J1581=25,'Equivalencia BH-BMPT'!$D$26,IF(J1581=26,'Equivalencia BH-BMPT'!$D$27,IF(J1581=27,'Equivalencia BH-BMPT'!$D$28,IF(J1581=28,'Equivalencia BH-BMPT'!$D$29,IF(J1581=29,'Equivalencia BH-BMPT'!$D$30,IF(J1581=30,'Equivalencia BH-BMPT'!$D$31,IF(J1581=31,'Equivalencia BH-BMPT'!$D$32,IF(J1581=32,'Equivalencia BH-BMPT'!$D$33,IF(J1581=33,'Equivalencia BH-BMPT'!$D$34,IF(J1581=34,'Equivalencia BH-BMPT'!$D$35,IF(J1581=35,'Equivalencia BH-BMPT'!$D$36,IF(J1581=36,'Equivalencia BH-BMPT'!$D$37,IF(J1581=37,'Equivalencia BH-BMPT'!$D$38,IF(J1581=38,'Equivalencia BH-BMPT'!D35,IF(J1581=39,'Equivalencia BH-BMPT'!$D$40,IF(J1581=40,'Equivalencia BH-BMPT'!$D$41,IF(J1581=41,'Equivalencia BH-BMPT'!$D$42,IF(J1581=42,'Equivalencia BH-BMPT'!$D$43,IF(J1581=43,'Equivalencia BH-BMPT'!$D$44,IF(J1581=44,'Equivalencia BH-BMPT'!$D$45,IF(J1581=45,'Equivalencia BH-BMPT'!$D$46,"No ha seleccionado un número de programa")))))))))))))))))))))))))))))))))))))))))))))</f>
        <v>No ha seleccionado un número de programa</v>
      </c>
      <c r="L1581" s="20"/>
      <c r="M1581" s="17"/>
      <c r="N1581" s="24"/>
      <c r="O1581" s="21"/>
      <c r="P1581" s="85"/>
      <c r="Q1581" s="22"/>
      <c r="R1581" s="22"/>
      <c r="S1581" s="22"/>
      <c r="T1581" s="22">
        <f t="shared" si="81"/>
        <v>0</v>
      </c>
      <c r="U1581" s="22"/>
      <c r="V1581" s="23"/>
      <c r="W1581" s="23"/>
      <c r="X1581" s="23"/>
      <c r="Y1581" s="17"/>
      <c r="Z1581" s="17"/>
      <c r="AA1581" s="39"/>
      <c r="AB1581" s="17"/>
      <c r="AC1581" s="17"/>
      <c r="AD1581" s="17"/>
      <c r="AE1581" s="17"/>
      <c r="AF1581" s="40" t="e">
        <f t="shared" si="82"/>
        <v>#DIV/0!</v>
      </c>
      <c r="AG1581" s="41"/>
      <c r="AH1581" s="41" t="b">
        <f t="shared" si="83"/>
        <v>1</v>
      </c>
    </row>
    <row r="1582" spans="1:34" ht="44.25" hidden="1" customHeight="1" thickBot="1" x14ac:dyDescent="0.3">
      <c r="A1582" s="17"/>
      <c r="B1582" s="17"/>
      <c r="C1582" s="3"/>
      <c r="D1582" s="17"/>
      <c r="E1582" s="3" t="str">
        <f>IF(D1582=1,'Tipo '!$B$2,IF(D1582=2,'Tipo '!$B$3,IF(D1582=3,'Tipo '!$B$4,IF(D1582=4,'Tipo '!$B$5,IF(D1582=5,'Tipo '!$B$6,IF(D1582=6,'Tipo '!$B$7,IF(D1582=7,'Tipo '!$B$8,IF(D1582=8,'Tipo '!$B$9,IF(D1582=9,'Tipo '!$B$10,IF(D1582=10,'Tipo '!$B$11,IF(D1582=11,'Tipo '!$B$12,IF(D1582=12,'Tipo '!$B$13,IF(D1582=13,'Tipo '!$B$14,IF(D1582=14,'Tipo '!$B$15,IF(D1582=15,'Tipo '!$B$16,IF(D1582=16,'Tipo '!$B$17,IF(D1582=17,'Tipo '!$B$18,IF(D1582=18,'Tipo '!$B$19,IF(D1582=19,'Tipo '!$B$20,IF(D1582=20,'Tipo '!$B$21,"No ha seleccionado un tipo de contrato válido"))))))))))))))))))))</f>
        <v>No ha seleccionado un tipo de contrato válido</v>
      </c>
      <c r="F1582" s="3"/>
      <c r="G1582" s="3"/>
      <c r="H1582" s="19"/>
      <c r="I1582" s="19"/>
      <c r="J1582" s="8"/>
      <c r="K1582" s="38" t="str">
        <f>IF(J1582=1,'Equivalencia BH-BMPT'!$D$2,IF(J1582=2,'Equivalencia BH-BMPT'!$D$3,IF(J1582=3,'Equivalencia BH-BMPT'!$D$4,IF(J1582=4,'Equivalencia BH-BMPT'!$D$5,IF(J1582=5,'Equivalencia BH-BMPT'!$D$6,IF(J1582=6,'Equivalencia BH-BMPT'!$D$7,IF(J1582=7,'Equivalencia BH-BMPT'!$D$8,IF(J1582=8,'Equivalencia BH-BMPT'!$D$9,IF(J1582=9,'Equivalencia BH-BMPT'!$D$10,IF(J1582=10,'Equivalencia BH-BMPT'!$D$11,IF(J1582=11,'Equivalencia BH-BMPT'!$D$12,IF(J1582=12,'Equivalencia BH-BMPT'!$D$13,IF(J1582=13,'Equivalencia BH-BMPT'!$D$14,IF(J1582=14,'Equivalencia BH-BMPT'!$D$15,IF(J1582=15,'Equivalencia BH-BMPT'!$D$16,IF(J1582=16,'Equivalencia BH-BMPT'!$D$17,IF(J1582=17,'Equivalencia BH-BMPT'!$D$18,IF(J1582=18,'Equivalencia BH-BMPT'!$D$19,IF(J1582=19,'Equivalencia BH-BMPT'!$D$20,IF(J1582=20,'Equivalencia BH-BMPT'!$D$21,IF(J1582=21,'Equivalencia BH-BMPT'!$D$22,IF(J1582=22,'Equivalencia BH-BMPT'!$D$23,IF(J1582=23,'Equivalencia BH-BMPT'!D21,IF(J1582=24,'Equivalencia BH-BMPT'!$D$25,IF(J1582=25,'Equivalencia BH-BMPT'!$D$26,IF(J1582=26,'Equivalencia BH-BMPT'!$D$27,IF(J1582=27,'Equivalencia BH-BMPT'!$D$28,IF(J1582=28,'Equivalencia BH-BMPT'!$D$29,IF(J1582=29,'Equivalencia BH-BMPT'!$D$30,IF(J1582=30,'Equivalencia BH-BMPT'!$D$31,IF(J1582=31,'Equivalencia BH-BMPT'!$D$32,IF(J1582=32,'Equivalencia BH-BMPT'!$D$33,IF(J1582=33,'Equivalencia BH-BMPT'!$D$34,IF(J1582=34,'Equivalencia BH-BMPT'!$D$35,IF(J1582=35,'Equivalencia BH-BMPT'!$D$36,IF(J1582=36,'Equivalencia BH-BMPT'!$D$37,IF(J1582=37,'Equivalencia BH-BMPT'!$D$38,IF(J1582=38,'Equivalencia BH-BMPT'!D36,IF(J1582=39,'Equivalencia BH-BMPT'!$D$40,IF(J1582=40,'Equivalencia BH-BMPT'!$D$41,IF(J1582=41,'Equivalencia BH-BMPT'!$D$42,IF(J1582=42,'Equivalencia BH-BMPT'!$D$43,IF(J1582=43,'Equivalencia BH-BMPT'!$D$44,IF(J1582=44,'Equivalencia BH-BMPT'!$D$45,IF(J1582=45,'Equivalencia BH-BMPT'!$D$46,"No ha seleccionado un número de programa")))))))))))))))))))))))))))))))))))))))))))))</f>
        <v>No ha seleccionado un número de programa</v>
      </c>
      <c r="L1582" s="20"/>
      <c r="M1582" s="17"/>
      <c r="N1582" s="24"/>
      <c r="O1582" s="21"/>
      <c r="P1582" s="85"/>
      <c r="Q1582" s="22"/>
      <c r="R1582" s="22"/>
      <c r="S1582" s="22"/>
      <c r="T1582" s="22">
        <f t="shared" si="81"/>
        <v>0</v>
      </c>
      <c r="U1582" s="22"/>
      <c r="V1582" s="23"/>
      <c r="W1582" s="23"/>
      <c r="X1582" s="23"/>
      <c r="Y1582" s="17"/>
      <c r="Z1582" s="17"/>
      <c r="AA1582" s="39"/>
      <c r="AB1582" s="17"/>
      <c r="AC1582" s="17"/>
      <c r="AD1582" s="17"/>
      <c r="AE1582" s="17"/>
      <c r="AF1582" s="40" t="e">
        <f t="shared" si="82"/>
        <v>#DIV/0!</v>
      </c>
      <c r="AG1582" s="41"/>
      <c r="AH1582" s="41" t="b">
        <f t="shared" si="83"/>
        <v>1</v>
      </c>
    </row>
    <row r="1583" spans="1:34" ht="44.25" hidden="1" customHeight="1" thickBot="1" x14ac:dyDescent="0.3">
      <c r="A1583" s="17"/>
      <c r="B1583" s="17"/>
      <c r="C1583" s="3"/>
      <c r="D1583" s="17"/>
      <c r="E1583" s="3" t="str">
        <f>IF(D1583=1,'Tipo '!$B$2,IF(D1583=2,'Tipo '!$B$3,IF(D1583=3,'Tipo '!$B$4,IF(D1583=4,'Tipo '!$B$5,IF(D1583=5,'Tipo '!$B$6,IF(D1583=6,'Tipo '!$B$7,IF(D1583=7,'Tipo '!$B$8,IF(D1583=8,'Tipo '!$B$9,IF(D1583=9,'Tipo '!$B$10,IF(D1583=10,'Tipo '!$B$11,IF(D1583=11,'Tipo '!$B$12,IF(D1583=12,'Tipo '!$B$13,IF(D1583=13,'Tipo '!$B$14,IF(D1583=14,'Tipo '!$B$15,IF(D1583=15,'Tipo '!$B$16,IF(D1583=16,'Tipo '!$B$17,IF(D1583=17,'Tipo '!$B$18,IF(D1583=18,'Tipo '!$B$19,IF(D1583=19,'Tipo '!$B$20,IF(D1583=20,'Tipo '!$B$21,"No ha seleccionado un tipo de contrato válido"))))))))))))))))))))</f>
        <v>No ha seleccionado un tipo de contrato válido</v>
      </c>
      <c r="F1583" s="3"/>
      <c r="G1583" s="3"/>
      <c r="H1583" s="19"/>
      <c r="I1583" s="19"/>
      <c r="J1583" s="8"/>
      <c r="K1583" s="38" t="str">
        <f>IF(J1583=1,'Equivalencia BH-BMPT'!$D$2,IF(J1583=2,'Equivalencia BH-BMPT'!$D$3,IF(J1583=3,'Equivalencia BH-BMPT'!$D$4,IF(J1583=4,'Equivalencia BH-BMPT'!$D$5,IF(J1583=5,'Equivalencia BH-BMPT'!$D$6,IF(J1583=6,'Equivalencia BH-BMPT'!$D$7,IF(J1583=7,'Equivalencia BH-BMPT'!$D$8,IF(J1583=8,'Equivalencia BH-BMPT'!$D$9,IF(J1583=9,'Equivalencia BH-BMPT'!$D$10,IF(J1583=10,'Equivalencia BH-BMPT'!$D$11,IF(J1583=11,'Equivalencia BH-BMPT'!$D$12,IF(J1583=12,'Equivalencia BH-BMPT'!$D$13,IF(J1583=13,'Equivalencia BH-BMPT'!$D$14,IF(J1583=14,'Equivalencia BH-BMPT'!$D$15,IF(J1583=15,'Equivalencia BH-BMPT'!$D$16,IF(J1583=16,'Equivalencia BH-BMPT'!$D$17,IF(J1583=17,'Equivalencia BH-BMPT'!$D$18,IF(J1583=18,'Equivalencia BH-BMPT'!$D$19,IF(J1583=19,'Equivalencia BH-BMPT'!$D$20,IF(J1583=20,'Equivalencia BH-BMPT'!$D$21,IF(J1583=21,'Equivalencia BH-BMPT'!$D$22,IF(J1583=22,'Equivalencia BH-BMPT'!$D$23,IF(J1583=23,'Equivalencia BH-BMPT'!D22,IF(J1583=24,'Equivalencia BH-BMPT'!$D$25,IF(J1583=25,'Equivalencia BH-BMPT'!$D$26,IF(J1583=26,'Equivalencia BH-BMPT'!$D$27,IF(J1583=27,'Equivalencia BH-BMPT'!$D$28,IF(J1583=28,'Equivalencia BH-BMPT'!$D$29,IF(J1583=29,'Equivalencia BH-BMPT'!$D$30,IF(J1583=30,'Equivalencia BH-BMPT'!$D$31,IF(J1583=31,'Equivalencia BH-BMPT'!$D$32,IF(J1583=32,'Equivalencia BH-BMPT'!$D$33,IF(J1583=33,'Equivalencia BH-BMPT'!$D$34,IF(J1583=34,'Equivalencia BH-BMPT'!$D$35,IF(J1583=35,'Equivalencia BH-BMPT'!$D$36,IF(J1583=36,'Equivalencia BH-BMPT'!$D$37,IF(J1583=37,'Equivalencia BH-BMPT'!$D$38,IF(J1583=38,'Equivalencia BH-BMPT'!D37,IF(J1583=39,'Equivalencia BH-BMPT'!$D$40,IF(J1583=40,'Equivalencia BH-BMPT'!$D$41,IF(J1583=41,'Equivalencia BH-BMPT'!$D$42,IF(J1583=42,'Equivalencia BH-BMPT'!$D$43,IF(J1583=43,'Equivalencia BH-BMPT'!$D$44,IF(J1583=44,'Equivalencia BH-BMPT'!$D$45,IF(J1583=45,'Equivalencia BH-BMPT'!$D$46,"No ha seleccionado un número de programa")))))))))))))))))))))))))))))))))))))))))))))</f>
        <v>No ha seleccionado un número de programa</v>
      </c>
      <c r="L1583" s="20"/>
      <c r="M1583" s="17"/>
      <c r="N1583" s="24"/>
      <c r="O1583" s="21"/>
      <c r="P1583" s="85"/>
      <c r="Q1583" s="22"/>
      <c r="R1583" s="22"/>
      <c r="S1583" s="22"/>
      <c r="T1583" s="22">
        <f t="shared" si="81"/>
        <v>0</v>
      </c>
      <c r="U1583" s="22"/>
      <c r="V1583" s="23"/>
      <c r="W1583" s="23"/>
      <c r="X1583" s="23"/>
      <c r="Y1583" s="17"/>
      <c r="Z1583" s="17"/>
      <c r="AA1583" s="39"/>
      <c r="AB1583" s="17"/>
      <c r="AC1583" s="17"/>
      <c r="AD1583" s="17"/>
      <c r="AE1583" s="17"/>
      <c r="AF1583" s="40" t="e">
        <f t="shared" si="82"/>
        <v>#DIV/0!</v>
      </c>
      <c r="AG1583" s="41"/>
      <c r="AH1583" s="41" t="b">
        <f t="shared" si="83"/>
        <v>1</v>
      </c>
    </row>
    <row r="1584" spans="1:34" ht="44.25" hidden="1" customHeight="1" thickBot="1" x14ac:dyDescent="0.3">
      <c r="A1584" s="17"/>
      <c r="B1584" s="17"/>
      <c r="C1584" s="3"/>
      <c r="D1584" s="17"/>
      <c r="E1584" s="3" t="str">
        <f>IF(D1584=1,'Tipo '!$B$2,IF(D1584=2,'Tipo '!$B$3,IF(D1584=3,'Tipo '!$B$4,IF(D1584=4,'Tipo '!$B$5,IF(D1584=5,'Tipo '!$B$6,IF(D1584=6,'Tipo '!$B$7,IF(D1584=7,'Tipo '!$B$8,IF(D1584=8,'Tipo '!$B$9,IF(D1584=9,'Tipo '!$B$10,IF(D1584=10,'Tipo '!$B$11,IF(D1584=11,'Tipo '!$B$12,IF(D1584=12,'Tipo '!$B$13,IF(D1584=13,'Tipo '!$B$14,IF(D1584=14,'Tipo '!$B$15,IF(D1584=15,'Tipo '!$B$16,IF(D1584=16,'Tipo '!$B$17,IF(D1584=17,'Tipo '!$B$18,IF(D1584=18,'Tipo '!$B$19,IF(D1584=19,'Tipo '!$B$20,IF(D1584=20,'Tipo '!$B$21,"No ha seleccionado un tipo de contrato válido"))))))))))))))))))))</f>
        <v>No ha seleccionado un tipo de contrato válido</v>
      </c>
      <c r="F1584" s="3"/>
      <c r="G1584" s="3"/>
      <c r="H1584" s="19"/>
      <c r="I1584" s="19"/>
      <c r="J1584" s="8"/>
      <c r="K1584" s="38" t="str">
        <f>IF(J1584=1,'Equivalencia BH-BMPT'!$D$2,IF(J1584=2,'Equivalencia BH-BMPT'!$D$3,IF(J1584=3,'Equivalencia BH-BMPT'!$D$4,IF(J1584=4,'Equivalencia BH-BMPT'!$D$5,IF(J1584=5,'Equivalencia BH-BMPT'!$D$6,IF(J1584=6,'Equivalencia BH-BMPT'!$D$7,IF(J1584=7,'Equivalencia BH-BMPT'!$D$8,IF(J1584=8,'Equivalencia BH-BMPT'!$D$9,IF(J1584=9,'Equivalencia BH-BMPT'!$D$10,IF(J1584=10,'Equivalencia BH-BMPT'!$D$11,IF(J1584=11,'Equivalencia BH-BMPT'!$D$12,IF(J1584=12,'Equivalencia BH-BMPT'!$D$13,IF(J1584=13,'Equivalencia BH-BMPT'!$D$14,IF(J1584=14,'Equivalencia BH-BMPT'!$D$15,IF(J1584=15,'Equivalencia BH-BMPT'!$D$16,IF(J1584=16,'Equivalencia BH-BMPT'!$D$17,IF(J1584=17,'Equivalencia BH-BMPT'!$D$18,IF(J1584=18,'Equivalencia BH-BMPT'!$D$19,IF(J1584=19,'Equivalencia BH-BMPT'!$D$20,IF(J1584=20,'Equivalencia BH-BMPT'!$D$21,IF(J1584=21,'Equivalencia BH-BMPT'!$D$22,IF(J1584=22,'Equivalencia BH-BMPT'!$D$23,IF(J1584=23,'Equivalencia BH-BMPT'!D23,IF(J1584=24,'Equivalencia BH-BMPT'!$D$25,IF(J1584=25,'Equivalencia BH-BMPT'!$D$26,IF(J1584=26,'Equivalencia BH-BMPT'!$D$27,IF(J1584=27,'Equivalencia BH-BMPT'!$D$28,IF(J1584=28,'Equivalencia BH-BMPT'!$D$29,IF(J1584=29,'Equivalencia BH-BMPT'!$D$30,IF(J1584=30,'Equivalencia BH-BMPT'!$D$31,IF(J1584=31,'Equivalencia BH-BMPT'!$D$32,IF(J1584=32,'Equivalencia BH-BMPT'!$D$33,IF(J1584=33,'Equivalencia BH-BMPT'!$D$34,IF(J1584=34,'Equivalencia BH-BMPT'!$D$35,IF(J1584=35,'Equivalencia BH-BMPT'!$D$36,IF(J1584=36,'Equivalencia BH-BMPT'!$D$37,IF(J1584=37,'Equivalencia BH-BMPT'!$D$38,IF(J1584=38,'Equivalencia BH-BMPT'!D38,IF(J1584=39,'Equivalencia BH-BMPT'!$D$40,IF(J1584=40,'Equivalencia BH-BMPT'!$D$41,IF(J1584=41,'Equivalencia BH-BMPT'!$D$42,IF(J1584=42,'Equivalencia BH-BMPT'!$D$43,IF(J1584=43,'Equivalencia BH-BMPT'!$D$44,IF(J1584=44,'Equivalencia BH-BMPT'!$D$45,IF(J1584=45,'Equivalencia BH-BMPT'!$D$46,"No ha seleccionado un número de programa")))))))))))))))))))))))))))))))))))))))))))))</f>
        <v>No ha seleccionado un número de programa</v>
      </c>
      <c r="L1584" s="20"/>
      <c r="M1584" s="17"/>
      <c r="N1584" s="24"/>
      <c r="O1584" s="21"/>
      <c r="P1584" s="85"/>
      <c r="Q1584" s="22"/>
      <c r="R1584" s="22"/>
      <c r="S1584" s="22"/>
      <c r="T1584" s="22">
        <f t="shared" si="81"/>
        <v>0</v>
      </c>
      <c r="U1584" s="22"/>
      <c r="V1584" s="23"/>
      <c r="W1584" s="23"/>
      <c r="X1584" s="23"/>
      <c r="Y1584" s="17"/>
      <c r="Z1584" s="17"/>
      <c r="AA1584" s="39"/>
      <c r="AB1584" s="17"/>
      <c r="AC1584" s="17"/>
      <c r="AD1584" s="17"/>
      <c r="AE1584" s="17"/>
      <c r="AF1584" s="40" t="e">
        <f t="shared" si="82"/>
        <v>#DIV/0!</v>
      </c>
      <c r="AG1584" s="41"/>
      <c r="AH1584" s="41" t="b">
        <f t="shared" si="83"/>
        <v>1</v>
      </c>
    </row>
    <row r="1585" spans="1:34" ht="44.25" hidden="1" customHeight="1" thickBot="1" x14ac:dyDescent="0.3">
      <c r="A1585" s="17"/>
      <c r="B1585" s="17"/>
      <c r="C1585" s="3"/>
      <c r="D1585" s="17"/>
      <c r="E1585" s="3" t="str">
        <f>IF(D1585=1,'Tipo '!$B$2,IF(D1585=2,'Tipo '!$B$3,IF(D1585=3,'Tipo '!$B$4,IF(D1585=4,'Tipo '!$B$5,IF(D1585=5,'Tipo '!$B$6,IF(D1585=6,'Tipo '!$B$7,IF(D1585=7,'Tipo '!$B$8,IF(D1585=8,'Tipo '!$B$9,IF(D1585=9,'Tipo '!$B$10,IF(D1585=10,'Tipo '!$B$11,IF(D1585=11,'Tipo '!$B$12,IF(D1585=12,'Tipo '!$B$13,IF(D1585=13,'Tipo '!$B$14,IF(D1585=14,'Tipo '!$B$15,IF(D1585=15,'Tipo '!$B$16,IF(D1585=16,'Tipo '!$B$17,IF(D1585=17,'Tipo '!$B$18,IF(D1585=18,'Tipo '!$B$19,IF(D1585=19,'Tipo '!$B$20,IF(D1585=20,'Tipo '!$B$21,"No ha seleccionado un tipo de contrato válido"))))))))))))))))))))</f>
        <v>No ha seleccionado un tipo de contrato válido</v>
      </c>
      <c r="F1585" s="3"/>
      <c r="G1585" s="3"/>
      <c r="H1585" s="19"/>
      <c r="I1585" s="19"/>
      <c r="J1585" s="8"/>
      <c r="K1585" s="38" t="str">
        <f>IF(J1585=1,'Equivalencia BH-BMPT'!$D$2,IF(J1585=2,'Equivalencia BH-BMPT'!$D$3,IF(J1585=3,'Equivalencia BH-BMPT'!$D$4,IF(J1585=4,'Equivalencia BH-BMPT'!$D$5,IF(J1585=5,'Equivalencia BH-BMPT'!$D$6,IF(J1585=6,'Equivalencia BH-BMPT'!$D$7,IF(J1585=7,'Equivalencia BH-BMPT'!$D$8,IF(J1585=8,'Equivalencia BH-BMPT'!$D$9,IF(J1585=9,'Equivalencia BH-BMPT'!$D$10,IF(J1585=10,'Equivalencia BH-BMPT'!$D$11,IF(J1585=11,'Equivalencia BH-BMPT'!$D$12,IF(J1585=12,'Equivalencia BH-BMPT'!$D$13,IF(J1585=13,'Equivalencia BH-BMPT'!$D$14,IF(J1585=14,'Equivalencia BH-BMPT'!$D$15,IF(J1585=15,'Equivalencia BH-BMPT'!$D$16,IF(J1585=16,'Equivalencia BH-BMPT'!$D$17,IF(J1585=17,'Equivalencia BH-BMPT'!$D$18,IF(J1585=18,'Equivalencia BH-BMPT'!$D$19,IF(J1585=19,'Equivalencia BH-BMPT'!$D$20,IF(J1585=20,'Equivalencia BH-BMPT'!$D$21,IF(J1585=21,'Equivalencia BH-BMPT'!$D$22,IF(J1585=22,'Equivalencia BH-BMPT'!$D$23,IF(J1585=23,'Equivalencia BH-BMPT'!D24,IF(J1585=24,'Equivalencia BH-BMPT'!$D$25,IF(J1585=25,'Equivalencia BH-BMPT'!$D$26,IF(J1585=26,'Equivalencia BH-BMPT'!$D$27,IF(J1585=27,'Equivalencia BH-BMPT'!$D$28,IF(J1585=28,'Equivalencia BH-BMPT'!$D$29,IF(J1585=29,'Equivalencia BH-BMPT'!$D$30,IF(J1585=30,'Equivalencia BH-BMPT'!$D$31,IF(J1585=31,'Equivalencia BH-BMPT'!$D$32,IF(J1585=32,'Equivalencia BH-BMPT'!$D$33,IF(J1585=33,'Equivalencia BH-BMPT'!$D$34,IF(J1585=34,'Equivalencia BH-BMPT'!$D$35,IF(J1585=35,'Equivalencia BH-BMPT'!$D$36,IF(J1585=36,'Equivalencia BH-BMPT'!$D$37,IF(J1585=37,'Equivalencia BH-BMPT'!$D$38,IF(J1585=38,'Equivalencia BH-BMPT'!D39,IF(J1585=39,'Equivalencia BH-BMPT'!$D$40,IF(J1585=40,'Equivalencia BH-BMPT'!$D$41,IF(J1585=41,'Equivalencia BH-BMPT'!$D$42,IF(J1585=42,'Equivalencia BH-BMPT'!$D$43,IF(J1585=43,'Equivalencia BH-BMPT'!$D$44,IF(J1585=44,'Equivalencia BH-BMPT'!$D$45,IF(J1585=45,'Equivalencia BH-BMPT'!$D$46,"No ha seleccionado un número de programa")))))))))))))))))))))))))))))))))))))))))))))</f>
        <v>No ha seleccionado un número de programa</v>
      </c>
      <c r="L1585" s="20"/>
      <c r="M1585" s="17"/>
      <c r="N1585" s="24"/>
      <c r="O1585" s="21"/>
      <c r="P1585" s="85"/>
      <c r="Q1585" s="22"/>
      <c r="R1585" s="22"/>
      <c r="S1585" s="22"/>
      <c r="T1585" s="22">
        <f t="shared" si="81"/>
        <v>0</v>
      </c>
      <c r="U1585" s="22"/>
      <c r="V1585" s="23"/>
      <c r="W1585" s="23"/>
      <c r="X1585" s="23"/>
      <c r="Y1585" s="17"/>
      <c r="Z1585" s="17"/>
      <c r="AA1585" s="39"/>
      <c r="AB1585" s="17"/>
      <c r="AC1585" s="17"/>
      <c r="AD1585" s="17"/>
      <c r="AE1585" s="17"/>
      <c r="AF1585" s="40" t="e">
        <f t="shared" si="82"/>
        <v>#DIV/0!</v>
      </c>
      <c r="AG1585" s="41"/>
      <c r="AH1585" s="41" t="b">
        <f t="shared" si="83"/>
        <v>1</v>
      </c>
    </row>
    <row r="1586" spans="1:34" ht="44.25" hidden="1" customHeight="1" thickBot="1" x14ac:dyDescent="0.3">
      <c r="A1586" s="17"/>
      <c r="B1586" s="17"/>
      <c r="C1586" s="3"/>
      <c r="D1586" s="17"/>
      <c r="E1586" s="3" t="str">
        <f>IF(D1586=1,'Tipo '!$B$2,IF(D1586=2,'Tipo '!$B$3,IF(D1586=3,'Tipo '!$B$4,IF(D1586=4,'Tipo '!$B$5,IF(D1586=5,'Tipo '!$B$6,IF(D1586=6,'Tipo '!$B$7,IF(D1586=7,'Tipo '!$B$8,IF(D1586=8,'Tipo '!$B$9,IF(D1586=9,'Tipo '!$B$10,IF(D1586=10,'Tipo '!$B$11,IF(D1586=11,'Tipo '!$B$12,IF(D1586=12,'Tipo '!$B$13,IF(D1586=13,'Tipo '!$B$14,IF(D1586=14,'Tipo '!$B$15,IF(D1586=15,'Tipo '!$B$16,IF(D1586=16,'Tipo '!$B$17,IF(D1586=17,'Tipo '!$B$18,IF(D1586=18,'Tipo '!$B$19,IF(D1586=19,'Tipo '!$B$20,IF(D1586=20,'Tipo '!$B$21,"No ha seleccionado un tipo de contrato válido"))))))))))))))))))))</f>
        <v>No ha seleccionado un tipo de contrato válido</v>
      </c>
      <c r="F1586" s="3"/>
      <c r="G1586" s="3"/>
      <c r="H1586" s="19"/>
      <c r="I1586" s="19"/>
      <c r="J1586" s="8"/>
      <c r="K1586" s="38" t="str">
        <f>IF(J1586=1,'Equivalencia BH-BMPT'!$D$2,IF(J1586=2,'Equivalencia BH-BMPT'!$D$3,IF(J1586=3,'Equivalencia BH-BMPT'!$D$4,IF(J1586=4,'Equivalencia BH-BMPT'!$D$5,IF(J1586=5,'Equivalencia BH-BMPT'!$D$6,IF(J1586=6,'Equivalencia BH-BMPT'!$D$7,IF(J1586=7,'Equivalencia BH-BMPT'!$D$8,IF(J1586=8,'Equivalencia BH-BMPT'!$D$9,IF(J1586=9,'Equivalencia BH-BMPT'!$D$10,IF(J1586=10,'Equivalencia BH-BMPT'!$D$11,IF(J1586=11,'Equivalencia BH-BMPT'!$D$12,IF(J1586=12,'Equivalencia BH-BMPT'!$D$13,IF(J1586=13,'Equivalencia BH-BMPT'!$D$14,IF(J1586=14,'Equivalencia BH-BMPT'!$D$15,IF(J1586=15,'Equivalencia BH-BMPT'!$D$16,IF(J1586=16,'Equivalencia BH-BMPT'!$D$17,IF(J1586=17,'Equivalencia BH-BMPT'!$D$18,IF(J1586=18,'Equivalencia BH-BMPT'!$D$19,IF(J1586=19,'Equivalencia BH-BMPT'!$D$20,IF(J1586=20,'Equivalencia BH-BMPT'!$D$21,IF(J1586=21,'Equivalencia BH-BMPT'!$D$22,IF(J1586=22,'Equivalencia BH-BMPT'!$D$23,IF(J1586=23,'Equivalencia BH-BMPT'!D25,IF(J1586=24,'Equivalencia BH-BMPT'!$D$25,IF(J1586=25,'Equivalencia BH-BMPT'!$D$26,IF(J1586=26,'Equivalencia BH-BMPT'!$D$27,IF(J1586=27,'Equivalencia BH-BMPT'!$D$28,IF(J1586=28,'Equivalencia BH-BMPT'!$D$29,IF(J1586=29,'Equivalencia BH-BMPT'!$D$30,IF(J1586=30,'Equivalencia BH-BMPT'!$D$31,IF(J1586=31,'Equivalencia BH-BMPT'!$D$32,IF(J1586=32,'Equivalencia BH-BMPT'!$D$33,IF(J1586=33,'Equivalencia BH-BMPT'!$D$34,IF(J1586=34,'Equivalencia BH-BMPT'!$D$35,IF(J1586=35,'Equivalencia BH-BMPT'!$D$36,IF(J1586=36,'Equivalencia BH-BMPT'!$D$37,IF(J1586=37,'Equivalencia BH-BMPT'!$D$38,IF(J1586=38,'Equivalencia BH-BMPT'!D40,IF(J1586=39,'Equivalencia BH-BMPT'!$D$40,IF(J1586=40,'Equivalencia BH-BMPT'!$D$41,IF(J1586=41,'Equivalencia BH-BMPT'!$D$42,IF(J1586=42,'Equivalencia BH-BMPT'!$D$43,IF(J1586=43,'Equivalencia BH-BMPT'!$D$44,IF(J1586=44,'Equivalencia BH-BMPT'!$D$45,IF(J1586=45,'Equivalencia BH-BMPT'!$D$46,"No ha seleccionado un número de programa")))))))))))))))))))))))))))))))))))))))))))))</f>
        <v>No ha seleccionado un número de programa</v>
      </c>
      <c r="L1586" s="20"/>
      <c r="M1586" s="17"/>
      <c r="N1586" s="24"/>
      <c r="O1586" s="21"/>
      <c r="P1586" s="85"/>
      <c r="Q1586" s="22"/>
      <c r="R1586" s="22"/>
      <c r="S1586" s="22"/>
      <c r="T1586" s="22">
        <f t="shared" ref="T1586:T1642" si="84">O1586+Q1586+S1586</f>
        <v>0</v>
      </c>
      <c r="U1586" s="22"/>
      <c r="V1586" s="23"/>
      <c r="W1586" s="23"/>
      <c r="X1586" s="23"/>
      <c r="Y1586" s="17"/>
      <c r="Z1586" s="17"/>
      <c r="AA1586" s="39"/>
      <c r="AB1586" s="17"/>
      <c r="AC1586" s="17"/>
      <c r="AD1586" s="17"/>
      <c r="AE1586" s="17"/>
      <c r="AF1586" s="40" t="e">
        <f t="shared" ref="AF1586:AF1642" si="85">SUM(U1586/T1586)</f>
        <v>#DIV/0!</v>
      </c>
      <c r="AG1586" s="41"/>
      <c r="AH1586" s="41" t="b">
        <f t="shared" ref="AH1586:AH1642" si="86">IF(I1586="Funcionamiento",J1586=0,J1586="")</f>
        <v>1</v>
      </c>
    </row>
    <row r="1587" spans="1:34" ht="44.25" hidden="1" customHeight="1" thickBot="1" x14ac:dyDescent="0.3">
      <c r="A1587" s="17"/>
      <c r="B1587" s="17"/>
      <c r="C1587" s="3"/>
      <c r="D1587" s="17"/>
      <c r="E1587" s="3" t="str">
        <f>IF(D1587=1,'Tipo '!$B$2,IF(D1587=2,'Tipo '!$B$3,IF(D1587=3,'Tipo '!$B$4,IF(D1587=4,'Tipo '!$B$5,IF(D1587=5,'Tipo '!$B$6,IF(D1587=6,'Tipo '!$B$7,IF(D1587=7,'Tipo '!$B$8,IF(D1587=8,'Tipo '!$B$9,IF(D1587=9,'Tipo '!$B$10,IF(D1587=10,'Tipo '!$B$11,IF(D1587=11,'Tipo '!$B$12,IF(D1587=12,'Tipo '!$B$13,IF(D1587=13,'Tipo '!$B$14,IF(D1587=14,'Tipo '!$B$15,IF(D1587=15,'Tipo '!$B$16,IF(D1587=16,'Tipo '!$B$17,IF(D1587=17,'Tipo '!$B$18,IF(D1587=18,'Tipo '!$B$19,IF(D1587=19,'Tipo '!$B$20,IF(D1587=20,'Tipo '!$B$21,"No ha seleccionado un tipo de contrato válido"))))))))))))))))))))</f>
        <v>No ha seleccionado un tipo de contrato válido</v>
      </c>
      <c r="F1587" s="3"/>
      <c r="G1587" s="3"/>
      <c r="H1587" s="19"/>
      <c r="I1587" s="19"/>
      <c r="J1587" s="8"/>
      <c r="K1587" s="38" t="str">
        <f>IF(J1587=1,'Equivalencia BH-BMPT'!$D$2,IF(J1587=2,'Equivalencia BH-BMPT'!$D$3,IF(J1587=3,'Equivalencia BH-BMPT'!$D$4,IF(J1587=4,'Equivalencia BH-BMPT'!$D$5,IF(J1587=5,'Equivalencia BH-BMPT'!$D$6,IF(J1587=6,'Equivalencia BH-BMPT'!$D$7,IF(J1587=7,'Equivalencia BH-BMPT'!$D$8,IF(J1587=8,'Equivalencia BH-BMPT'!$D$9,IF(J1587=9,'Equivalencia BH-BMPT'!$D$10,IF(J1587=10,'Equivalencia BH-BMPT'!$D$11,IF(J1587=11,'Equivalencia BH-BMPT'!$D$12,IF(J1587=12,'Equivalencia BH-BMPT'!$D$13,IF(J1587=13,'Equivalencia BH-BMPT'!$D$14,IF(J1587=14,'Equivalencia BH-BMPT'!$D$15,IF(J1587=15,'Equivalencia BH-BMPT'!$D$16,IF(J1587=16,'Equivalencia BH-BMPT'!$D$17,IF(J1587=17,'Equivalencia BH-BMPT'!$D$18,IF(J1587=18,'Equivalencia BH-BMPT'!$D$19,IF(J1587=19,'Equivalencia BH-BMPT'!$D$20,IF(J1587=20,'Equivalencia BH-BMPT'!$D$21,IF(J1587=21,'Equivalencia BH-BMPT'!$D$22,IF(J1587=22,'Equivalencia BH-BMPT'!$D$23,IF(J1587=23,'Equivalencia BH-BMPT'!D26,IF(J1587=24,'Equivalencia BH-BMPT'!$D$25,IF(J1587=25,'Equivalencia BH-BMPT'!$D$26,IF(J1587=26,'Equivalencia BH-BMPT'!$D$27,IF(J1587=27,'Equivalencia BH-BMPT'!$D$28,IF(J1587=28,'Equivalencia BH-BMPT'!$D$29,IF(J1587=29,'Equivalencia BH-BMPT'!$D$30,IF(J1587=30,'Equivalencia BH-BMPT'!$D$31,IF(J1587=31,'Equivalencia BH-BMPT'!$D$32,IF(J1587=32,'Equivalencia BH-BMPT'!$D$33,IF(J1587=33,'Equivalencia BH-BMPT'!$D$34,IF(J1587=34,'Equivalencia BH-BMPT'!$D$35,IF(J1587=35,'Equivalencia BH-BMPT'!$D$36,IF(J1587=36,'Equivalencia BH-BMPT'!$D$37,IF(J1587=37,'Equivalencia BH-BMPT'!$D$38,IF(J1587=38,'Equivalencia BH-BMPT'!D41,IF(J1587=39,'Equivalencia BH-BMPT'!$D$40,IF(J1587=40,'Equivalencia BH-BMPT'!$D$41,IF(J1587=41,'Equivalencia BH-BMPT'!$D$42,IF(J1587=42,'Equivalencia BH-BMPT'!$D$43,IF(J1587=43,'Equivalencia BH-BMPT'!$D$44,IF(J1587=44,'Equivalencia BH-BMPT'!$D$45,IF(J1587=45,'Equivalencia BH-BMPT'!$D$46,"No ha seleccionado un número de programa")))))))))))))))))))))))))))))))))))))))))))))</f>
        <v>No ha seleccionado un número de programa</v>
      </c>
      <c r="L1587" s="20"/>
      <c r="M1587" s="17"/>
      <c r="N1587" s="24"/>
      <c r="O1587" s="21"/>
      <c r="P1587" s="85"/>
      <c r="Q1587" s="22"/>
      <c r="R1587" s="22"/>
      <c r="S1587" s="22"/>
      <c r="T1587" s="22">
        <f t="shared" si="84"/>
        <v>0</v>
      </c>
      <c r="U1587" s="22"/>
      <c r="V1587" s="23"/>
      <c r="W1587" s="23"/>
      <c r="X1587" s="23"/>
      <c r="Y1587" s="17"/>
      <c r="Z1587" s="17"/>
      <c r="AA1587" s="39"/>
      <c r="AB1587" s="17"/>
      <c r="AC1587" s="17"/>
      <c r="AD1587" s="17"/>
      <c r="AE1587" s="17"/>
      <c r="AF1587" s="40" t="e">
        <f t="shared" si="85"/>
        <v>#DIV/0!</v>
      </c>
      <c r="AG1587" s="41"/>
      <c r="AH1587" s="41" t="b">
        <f t="shared" si="86"/>
        <v>1</v>
      </c>
    </row>
    <row r="1588" spans="1:34" ht="44.25" hidden="1" customHeight="1" thickBot="1" x14ac:dyDescent="0.3">
      <c r="A1588" s="17"/>
      <c r="B1588" s="17"/>
      <c r="C1588" s="3"/>
      <c r="D1588" s="17"/>
      <c r="E1588" s="3" t="str">
        <f>IF(D1588=1,'Tipo '!$B$2,IF(D1588=2,'Tipo '!$B$3,IF(D1588=3,'Tipo '!$B$4,IF(D1588=4,'Tipo '!$B$5,IF(D1588=5,'Tipo '!$B$6,IF(D1588=6,'Tipo '!$B$7,IF(D1588=7,'Tipo '!$B$8,IF(D1588=8,'Tipo '!$B$9,IF(D1588=9,'Tipo '!$B$10,IF(D1588=10,'Tipo '!$B$11,IF(D1588=11,'Tipo '!$B$12,IF(D1588=12,'Tipo '!$B$13,IF(D1588=13,'Tipo '!$B$14,IF(D1588=14,'Tipo '!$B$15,IF(D1588=15,'Tipo '!$B$16,IF(D1588=16,'Tipo '!$B$17,IF(D1588=17,'Tipo '!$B$18,IF(D1588=18,'Tipo '!$B$19,IF(D1588=19,'Tipo '!$B$20,IF(D1588=20,'Tipo '!$B$21,"No ha seleccionado un tipo de contrato válido"))))))))))))))))))))</f>
        <v>No ha seleccionado un tipo de contrato válido</v>
      </c>
      <c r="F1588" s="3"/>
      <c r="G1588" s="3"/>
      <c r="H1588" s="19"/>
      <c r="I1588" s="19"/>
      <c r="J1588" s="8"/>
      <c r="K1588" s="38" t="str">
        <f>IF(J1588=1,'Equivalencia BH-BMPT'!$D$2,IF(J1588=2,'Equivalencia BH-BMPT'!$D$3,IF(J1588=3,'Equivalencia BH-BMPT'!$D$4,IF(J1588=4,'Equivalencia BH-BMPT'!$D$5,IF(J1588=5,'Equivalencia BH-BMPT'!$D$6,IF(J1588=6,'Equivalencia BH-BMPT'!$D$7,IF(J1588=7,'Equivalencia BH-BMPT'!$D$8,IF(J1588=8,'Equivalencia BH-BMPT'!$D$9,IF(J1588=9,'Equivalencia BH-BMPT'!$D$10,IF(J1588=10,'Equivalencia BH-BMPT'!$D$11,IF(J1588=11,'Equivalencia BH-BMPT'!$D$12,IF(J1588=12,'Equivalencia BH-BMPT'!$D$13,IF(J1588=13,'Equivalencia BH-BMPT'!$D$14,IF(J1588=14,'Equivalencia BH-BMPT'!$D$15,IF(J1588=15,'Equivalencia BH-BMPT'!$D$16,IF(J1588=16,'Equivalencia BH-BMPT'!$D$17,IF(J1588=17,'Equivalencia BH-BMPT'!$D$18,IF(J1588=18,'Equivalencia BH-BMPT'!$D$19,IF(J1588=19,'Equivalencia BH-BMPT'!$D$20,IF(J1588=20,'Equivalencia BH-BMPT'!$D$21,IF(J1588=21,'Equivalencia BH-BMPT'!$D$22,IF(J1588=22,'Equivalencia BH-BMPT'!$D$23,IF(J1588=23,'Equivalencia BH-BMPT'!D27,IF(J1588=24,'Equivalencia BH-BMPT'!$D$25,IF(J1588=25,'Equivalencia BH-BMPT'!$D$26,IF(J1588=26,'Equivalencia BH-BMPT'!$D$27,IF(J1588=27,'Equivalencia BH-BMPT'!$D$28,IF(J1588=28,'Equivalencia BH-BMPT'!$D$29,IF(J1588=29,'Equivalencia BH-BMPT'!$D$30,IF(J1588=30,'Equivalencia BH-BMPT'!$D$31,IF(J1588=31,'Equivalencia BH-BMPT'!$D$32,IF(J1588=32,'Equivalencia BH-BMPT'!$D$33,IF(J1588=33,'Equivalencia BH-BMPT'!$D$34,IF(J1588=34,'Equivalencia BH-BMPT'!$D$35,IF(J1588=35,'Equivalencia BH-BMPT'!$D$36,IF(J1588=36,'Equivalencia BH-BMPT'!$D$37,IF(J1588=37,'Equivalencia BH-BMPT'!$D$38,IF(J1588=38,'Equivalencia BH-BMPT'!D42,IF(J1588=39,'Equivalencia BH-BMPT'!$D$40,IF(J1588=40,'Equivalencia BH-BMPT'!$D$41,IF(J1588=41,'Equivalencia BH-BMPT'!$D$42,IF(J1588=42,'Equivalencia BH-BMPT'!$D$43,IF(J1588=43,'Equivalencia BH-BMPT'!$D$44,IF(J1588=44,'Equivalencia BH-BMPT'!$D$45,IF(J1588=45,'Equivalencia BH-BMPT'!$D$46,"No ha seleccionado un número de programa")))))))))))))))))))))))))))))))))))))))))))))</f>
        <v>No ha seleccionado un número de programa</v>
      </c>
      <c r="L1588" s="20"/>
      <c r="M1588" s="17"/>
      <c r="N1588" s="24"/>
      <c r="O1588" s="21"/>
      <c r="P1588" s="85"/>
      <c r="Q1588" s="22"/>
      <c r="R1588" s="22"/>
      <c r="S1588" s="22"/>
      <c r="T1588" s="22">
        <f t="shared" si="84"/>
        <v>0</v>
      </c>
      <c r="U1588" s="22"/>
      <c r="V1588" s="23"/>
      <c r="W1588" s="23"/>
      <c r="X1588" s="23"/>
      <c r="Y1588" s="17"/>
      <c r="Z1588" s="17"/>
      <c r="AA1588" s="39"/>
      <c r="AB1588" s="17"/>
      <c r="AC1588" s="17"/>
      <c r="AD1588" s="17"/>
      <c r="AE1588" s="17"/>
      <c r="AF1588" s="40" t="e">
        <f t="shared" si="85"/>
        <v>#DIV/0!</v>
      </c>
      <c r="AG1588" s="41"/>
      <c r="AH1588" s="41" t="b">
        <f t="shared" si="86"/>
        <v>1</v>
      </c>
    </row>
    <row r="1589" spans="1:34" ht="44.25" hidden="1" customHeight="1" thickBot="1" x14ac:dyDescent="0.3">
      <c r="A1589" s="17"/>
      <c r="B1589" s="17"/>
      <c r="C1589" s="3"/>
      <c r="D1589" s="17"/>
      <c r="E1589" s="3" t="str">
        <f>IF(D1589=1,'Tipo '!$B$2,IF(D1589=2,'Tipo '!$B$3,IF(D1589=3,'Tipo '!$B$4,IF(D1589=4,'Tipo '!$B$5,IF(D1589=5,'Tipo '!$B$6,IF(D1589=6,'Tipo '!$B$7,IF(D1589=7,'Tipo '!$B$8,IF(D1589=8,'Tipo '!$B$9,IF(D1589=9,'Tipo '!$B$10,IF(D1589=10,'Tipo '!$B$11,IF(D1589=11,'Tipo '!$B$12,IF(D1589=12,'Tipo '!$B$13,IF(D1589=13,'Tipo '!$B$14,IF(D1589=14,'Tipo '!$B$15,IF(D1589=15,'Tipo '!$B$16,IF(D1589=16,'Tipo '!$B$17,IF(D1589=17,'Tipo '!$B$18,IF(D1589=18,'Tipo '!$B$19,IF(D1589=19,'Tipo '!$B$20,IF(D1589=20,'Tipo '!$B$21,"No ha seleccionado un tipo de contrato válido"))))))))))))))))))))</f>
        <v>No ha seleccionado un tipo de contrato válido</v>
      </c>
      <c r="F1589" s="3"/>
      <c r="G1589" s="3"/>
      <c r="H1589" s="19"/>
      <c r="I1589" s="19"/>
      <c r="J1589" s="8"/>
      <c r="K1589" s="38" t="str">
        <f>IF(J1589=1,'Equivalencia BH-BMPT'!$D$2,IF(J1589=2,'Equivalencia BH-BMPT'!$D$3,IF(J1589=3,'Equivalencia BH-BMPT'!$D$4,IF(J1589=4,'Equivalencia BH-BMPT'!$D$5,IF(J1589=5,'Equivalencia BH-BMPT'!$D$6,IF(J1589=6,'Equivalencia BH-BMPT'!$D$7,IF(J1589=7,'Equivalencia BH-BMPT'!$D$8,IF(J1589=8,'Equivalencia BH-BMPT'!$D$9,IF(J1589=9,'Equivalencia BH-BMPT'!$D$10,IF(J1589=10,'Equivalencia BH-BMPT'!$D$11,IF(J1589=11,'Equivalencia BH-BMPT'!$D$12,IF(J1589=12,'Equivalencia BH-BMPT'!$D$13,IF(J1589=13,'Equivalencia BH-BMPT'!$D$14,IF(J1589=14,'Equivalencia BH-BMPT'!$D$15,IF(J1589=15,'Equivalencia BH-BMPT'!$D$16,IF(J1589=16,'Equivalencia BH-BMPT'!$D$17,IF(J1589=17,'Equivalencia BH-BMPT'!$D$18,IF(J1589=18,'Equivalencia BH-BMPT'!$D$19,IF(J1589=19,'Equivalencia BH-BMPT'!$D$20,IF(J1589=20,'Equivalencia BH-BMPT'!$D$21,IF(J1589=21,'Equivalencia BH-BMPT'!$D$22,IF(J1589=22,'Equivalencia BH-BMPT'!$D$23,IF(J1589=23,'Equivalencia BH-BMPT'!D28,IF(J1589=24,'Equivalencia BH-BMPT'!$D$25,IF(J1589=25,'Equivalencia BH-BMPT'!$D$26,IF(J1589=26,'Equivalencia BH-BMPT'!$D$27,IF(J1589=27,'Equivalencia BH-BMPT'!$D$28,IF(J1589=28,'Equivalencia BH-BMPT'!$D$29,IF(J1589=29,'Equivalencia BH-BMPT'!$D$30,IF(J1589=30,'Equivalencia BH-BMPT'!$D$31,IF(J1589=31,'Equivalencia BH-BMPT'!$D$32,IF(J1589=32,'Equivalencia BH-BMPT'!$D$33,IF(J1589=33,'Equivalencia BH-BMPT'!$D$34,IF(J1589=34,'Equivalencia BH-BMPT'!$D$35,IF(J1589=35,'Equivalencia BH-BMPT'!$D$36,IF(J1589=36,'Equivalencia BH-BMPT'!$D$37,IF(J1589=37,'Equivalencia BH-BMPT'!$D$38,IF(J1589=38,'Equivalencia BH-BMPT'!D43,IF(J1589=39,'Equivalencia BH-BMPT'!$D$40,IF(J1589=40,'Equivalencia BH-BMPT'!$D$41,IF(J1589=41,'Equivalencia BH-BMPT'!$D$42,IF(J1589=42,'Equivalencia BH-BMPT'!$D$43,IF(J1589=43,'Equivalencia BH-BMPT'!$D$44,IF(J1589=44,'Equivalencia BH-BMPT'!$D$45,IF(J1589=45,'Equivalencia BH-BMPT'!$D$46,"No ha seleccionado un número de programa")))))))))))))))))))))))))))))))))))))))))))))</f>
        <v>No ha seleccionado un número de programa</v>
      </c>
      <c r="L1589" s="20"/>
      <c r="M1589" s="17"/>
      <c r="N1589" s="24"/>
      <c r="O1589" s="21"/>
      <c r="P1589" s="85"/>
      <c r="Q1589" s="22"/>
      <c r="R1589" s="22"/>
      <c r="S1589" s="22"/>
      <c r="T1589" s="22">
        <f t="shared" si="84"/>
        <v>0</v>
      </c>
      <c r="U1589" s="22"/>
      <c r="V1589" s="23"/>
      <c r="W1589" s="23"/>
      <c r="X1589" s="23"/>
      <c r="Y1589" s="17"/>
      <c r="Z1589" s="17"/>
      <c r="AA1589" s="39"/>
      <c r="AB1589" s="17"/>
      <c r="AC1589" s="17"/>
      <c r="AD1589" s="17"/>
      <c r="AE1589" s="17"/>
      <c r="AF1589" s="40" t="e">
        <f t="shared" si="85"/>
        <v>#DIV/0!</v>
      </c>
      <c r="AG1589" s="41"/>
      <c r="AH1589" s="41" t="b">
        <f t="shared" si="86"/>
        <v>1</v>
      </c>
    </row>
    <row r="1590" spans="1:34" ht="44.25" hidden="1" customHeight="1" thickBot="1" x14ac:dyDescent="0.3">
      <c r="A1590" s="17"/>
      <c r="B1590" s="17"/>
      <c r="C1590" s="3"/>
      <c r="D1590" s="17"/>
      <c r="E1590" s="3" t="str">
        <f>IF(D1590=1,'Tipo '!$B$2,IF(D1590=2,'Tipo '!$B$3,IF(D1590=3,'Tipo '!$B$4,IF(D1590=4,'Tipo '!$B$5,IF(D1590=5,'Tipo '!$B$6,IF(D1590=6,'Tipo '!$B$7,IF(D1590=7,'Tipo '!$B$8,IF(D1590=8,'Tipo '!$B$9,IF(D1590=9,'Tipo '!$B$10,IF(D1590=10,'Tipo '!$B$11,IF(D1590=11,'Tipo '!$B$12,IF(D1590=12,'Tipo '!$B$13,IF(D1590=13,'Tipo '!$B$14,IF(D1590=14,'Tipo '!$B$15,IF(D1590=15,'Tipo '!$B$16,IF(D1590=16,'Tipo '!$B$17,IF(D1590=17,'Tipo '!$B$18,IF(D1590=18,'Tipo '!$B$19,IF(D1590=19,'Tipo '!$B$20,IF(D1590=20,'Tipo '!$B$21,"No ha seleccionado un tipo de contrato válido"))))))))))))))))))))</f>
        <v>No ha seleccionado un tipo de contrato válido</v>
      </c>
      <c r="F1590" s="3"/>
      <c r="G1590" s="3"/>
      <c r="H1590" s="19"/>
      <c r="I1590" s="19"/>
      <c r="J1590" s="8"/>
      <c r="K1590" s="38" t="str">
        <f>IF(J1590=1,'Equivalencia BH-BMPT'!$D$2,IF(J1590=2,'Equivalencia BH-BMPT'!$D$3,IF(J1590=3,'Equivalencia BH-BMPT'!$D$4,IF(J1590=4,'Equivalencia BH-BMPT'!$D$5,IF(J1590=5,'Equivalencia BH-BMPT'!$D$6,IF(J1590=6,'Equivalencia BH-BMPT'!$D$7,IF(J1590=7,'Equivalencia BH-BMPT'!$D$8,IF(J1590=8,'Equivalencia BH-BMPT'!$D$9,IF(J1590=9,'Equivalencia BH-BMPT'!$D$10,IF(J1590=10,'Equivalencia BH-BMPT'!$D$11,IF(J1590=11,'Equivalencia BH-BMPT'!$D$12,IF(J1590=12,'Equivalencia BH-BMPT'!$D$13,IF(J1590=13,'Equivalencia BH-BMPT'!$D$14,IF(J1590=14,'Equivalencia BH-BMPT'!$D$15,IF(J1590=15,'Equivalencia BH-BMPT'!$D$16,IF(J1590=16,'Equivalencia BH-BMPT'!$D$17,IF(J1590=17,'Equivalencia BH-BMPT'!$D$18,IF(J1590=18,'Equivalencia BH-BMPT'!$D$19,IF(J1590=19,'Equivalencia BH-BMPT'!$D$20,IF(J1590=20,'Equivalencia BH-BMPT'!$D$21,IF(J1590=21,'Equivalencia BH-BMPT'!$D$22,IF(J1590=22,'Equivalencia BH-BMPT'!$D$23,IF(J1590=23,'Equivalencia BH-BMPT'!D29,IF(J1590=24,'Equivalencia BH-BMPT'!$D$25,IF(J1590=25,'Equivalencia BH-BMPT'!$D$26,IF(J1590=26,'Equivalencia BH-BMPT'!$D$27,IF(J1590=27,'Equivalencia BH-BMPT'!$D$28,IF(J1590=28,'Equivalencia BH-BMPT'!$D$29,IF(J1590=29,'Equivalencia BH-BMPT'!$D$30,IF(J1590=30,'Equivalencia BH-BMPT'!$D$31,IF(J1590=31,'Equivalencia BH-BMPT'!$D$32,IF(J1590=32,'Equivalencia BH-BMPT'!$D$33,IF(J1590=33,'Equivalencia BH-BMPT'!$D$34,IF(J1590=34,'Equivalencia BH-BMPT'!$D$35,IF(J1590=35,'Equivalencia BH-BMPT'!$D$36,IF(J1590=36,'Equivalencia BH-BMPT'!$D$37,IF(J1590=37,'Equivalencia BH-BMPT'!$D$38,IF(J1590=38,'Equivalencia BH-BMPT'!D44,IF(J1590=39,'Equivalencia BH-BMPT'!$D$40,IF(J1590=40,'Equivalencia BH-BMPT'!$D$41,IF(J1590=41,'Equivalencia BH-BMPT'!$D$42,IF(J1590=42,'Equivalencia BH-BMPT'!$D$43,IF(J1590=43,'Equivalencia BH-BMPT'!$D$44,IF(J1590=44,'Equivalencia BH-BMPT'!$D$45,IF(J1590=45,'Equivalencia BH-BMPT'!$D$46,"No ha seleccionado un número de programa")))))))))))))))))))))))))))))))))))))))))))))</f>
        <v>No ha seleccionado un número de programa</v>
      </c>
      <c r="L1590" s="20"/>
      <c r="M1590" s="17"/>
      <c r="N1590" s="24"/>
      <c r="O1590" s="21"/>
      <c r="P1590" s="85"/>
      <c r="Q1590" s="22"/>
      <c r="R1590" s="22"/>
      <c r="S1590" s="22"/>
      <c r="T1590" s="22">
        <f t="shared" si="84"/>
        <v>0</v>
      </c>
      <c r="U1590" s="22"/>
      <c r="V1590" s="23"/>
      <c r="W1590" s="23"/>
      <c r="X1590" s="23"/>
      <c r="Y1590" s="17"/>
      <c r="Z1590" s="17"/>
      <c r="AA1590" s="39"/>
      <c r="AB1590" s="17"/>
      <c r="AC1590" s="17"/>
      <c r="AD1590" s="17"/>
      <c r="AE1590" s="17"/>
      <c r="AF1590" s="40" t="e">
        <f t="shared" si="85"/>
        <v>#DIV/0!</v>
      </c>
      <c r="AG1590" s="41"/>
      <c r="AH1590" s="41" t="b">
        <f t="shared" si="86"/>
        <v>1</v>
      </c>
    </row>
    <row r="1591" spans="1:34" ht="44.25" hidden="1" customHeight="1" thickBot="1" x14ac:dyDescent="0.3">
      <c r="A1591" s="17"/>
      <c r="B1591" s="17"/>
      <c r="C1591" s="3"/>
      <c r="D1591" s="17"/>
      <c r="E1591" s="3" t="str">
        <f>IF(D1591=1,'Tipo '!$B$2,IF(D1591=2,'Tipo '!$B$3,IF(D1591=3,'Tipo '!$B$4,IF(D1591=4,'Tipo '!$B$5,IF(D1591=5,'Tipo '!$B$6,IF(D1591=6,'Tipo '!$B$7,IF(D1591=7,'Tipo '!$B$8,IF(D1591=8,'Tipo '!$B$9,IF(D1591=9,'Tipo '!$B$10,IF(D1591=10,'Tipo '!$B$11,IF(D1591=11,'Tipo '!$B$12,IF(D1591=12,'Tipo '!$B$13,IF(D1591=13,'Tipo '!$B$14,IF(D1591=14,'Tipo '!$B$15,IF(D1591=15,'Tipo '!$B$16,IF(D1591=16,'Tipo '!$B$17,IF(D1591=17,'Tipo '!$B$18,IF(D1591=18,'Tipo '!$B$19,IF(D1591=19,'Tipo '!$B$20,IF(D1591=20,'Tipo '!$B$21,"No ha seleccionado un tipo de contrato válido"))))))))))))))))))))</f>
        <v>No ha seleccionado un tipo de contrato válido</v>
      </c>
      <c r="F1591" s="3"/>
      <c r="G1591" s="3"/>
      <c r="H1591" s="19"/>
      <c r="I1591" s="19"/>
      <c r="J1591" s="8"/>
      <c r="K1591" s="38" t="str">
        <f>IF(J1591=1,'Equivalencia BH-BMPT'!$D$2,IF(J1591=2,'Equivalencia BH-BMPT'!$D$3,IF(J1591=3,'Equivalencia BH-BMPT'!$D$4,IF(J1591=4,'Equivalencia BH-BMPT'!$D$5,IF(J1591=5,'Equivalencia BH-BMPT'!$D$6,IF(J1591=6,'Equivalencia BH-BMPT'!$D$7,IF(J1591=7,'Equivalencia BH-BMPT'!$D$8,IF(J1591=8,'Equivalencia BH-BMPT'!$D$9,IF(J1591=9,'Equivalencia BH-BMPT'!$D$10,IF(J1591=10,'Equivalencia BH-BMPT'!$D$11,IF(J1591=11,'Equivalencia BH-BMPT'!$D$12,IF(J1591=12,'Equivalencia BH-BMPT'!$D$13,IF(J1591=13,'Equivalencia BH-BMPT'!$D$14,IF(J1591=14,'Equivalencia BH-BMPT'!$D$15,IF(J1591=15,'Equivalencia BH-BMPT'!$D$16,IF(J1591=16,'Equivalencia BH-BMPT'!$D$17,IF(J1591=17,'Equivalencia BH-BMPT'!$D$18,IF(J1591=18,'Equivalencia BH-BMPT'!$D$19,IF(J1591=19,'Equivalencia BH-BMPT'!$D$20,IF(J1591=20,'Equivalencia BH-BMPT'!$D$21,IF(J1591=21,'Equivalencia BH-BMPT'!$D$22,IF(J1591=22,'Equivalencia BH-BMPT'!$D$23,IF(J1591=23,'Equivalencia BH-BMPT'!D30,IF(J1591=24,'Equivalencia BH-BMPT'!$D$25,IF(J1591=25,'Equivalencia BH-BMPT'!$D$26,IF(J1591=26,'Equivalencia BH-BMPT'!$D$27,IF(J1591=27,'Equivalencia BH-BMPT'!$D$28,IF(J1591=28,'Equivalencia BH-BMPT'!$D$29,IF(J1591=29,'Equivalencia BH-BMPT'!$D$30,IF(J1591=30,'Equivalencia BH-BMPT'!$D$31,IF(J1591=31,'Equivalencia BH-BMPT'!$D$32,IF(J1591=32,'Equivalencia BH-BMPT'!$D$33,IF(J1591=33,'Equivalencia BH-BMPT'!$D$34,IF(J1591=34,'Equivalencia BH-BMPT'!$D$35,IF(J1591=35,'Equivalencia BH-BMPT'!$D$36,IF(J1591=36,'Equivalencia BH-BMPT'!$D$37,IF(J1591=37,'Equivalencia BH-BMPT'!$D$38,IF(J1591=38,'Equivalencia BH-BMPT'!D45,IF(J1591=39,'Equivalencia BH-BMPT'!$D$40,IF(J1591=40,'Equivalencia BH-BMPT'!$D$41,IF(J1591=41,'Equivalencia BH-BMPT'!$D$42,IF(J1591=42,'Equivalencia BH-BMPT'!$D$43,IF(J1591=43,'Equivalencia BH-BMPT'!$D$44,IF(J1591=44,'Equivalencia BH-BMPT'!$D$45,IF(J1591=45,'Equivalencia BH-BMPT'!$D$46,"No ha seleccionado un número de programa")))))))))))))))))))))))))))))))))))))))))))))</f>
        <v>No ha seleccionado un número de programa</v>
      </c>
      <c r="L1591" s="20"/>
      <c r="M1591" s="17"/>
      <c r="N1591" s="24"/>
      <c r="O1591" s="21"/>
      <c r="P1591" s="85"/>
      <c r="Q1591" s="22"/>
      <c r="R1591" s="22"/>
      <c r="S1591" s="22"/>
      <c r="T1591" s="22">
        <f t="shared" si="84"/>
        <v>0</v>
      </c>
      <c r="U1591" s="22"/>
      <c r="V1591" s="23"/>
      <c r="W1591" s="23"/>
      <c r="X1591" s="23"/>
      <c r="Y1591" s="17"/>
      <c r="Z1591" s="17"/>
      <c r="AA1591" s="39"/>
      <c r="AB1591" s="17"/>
      <c r="AC1591" s="17"/>
      <c r="AD1591" s="17"/>
      <c r="AE1591" s="17"/>
      <c r="AF1591" s="40" t="e">
        <f t="shared" si="85"/>
        <v>#DIV/0!</v>
      </c>
      <c r="AG1591" s="41"/>
      <c r="AH1591" s="41" t="b">
        <f t="shared" si="86"/>
        <v>1</v>
      </c>
    </row>
    <row r="1592" spans="1:34" ht="44.25" hidden="1" customHeight="1" thickBot="1" x14ac:dyDescent="0.3">
      <c r="A1592" s="17"/>
      <c r="B1592" s="17"/>
      <c r="C1592" s="3"/>
      <c r="D1592" s="17"/>
      <c r="E1592" s="3" t="str">
        <f>IF(D1592=1,'Tipo '!$B$2,IF(D1592=2,'Tipo '!$B$3,IF(D1592=3,'Tipo '!$B$4,IF(D1592=4,'Tipo '!$B$5,IF(D1592=5,'Tipo '!$B$6,IF(D1592=6,'Tipo '!$B$7,IF(D1592=7,'Tipo '!$B$8,IF(D1592=8,'Tipo '!$B$9,IF(D1592=9,'Tipo '!$B$10,IF(D1592=10,'Tipo '!$B$11,IF(D1592=11,'Tipo '!$B$12,IF(D1592=12,'Tipo '!$B$13,IF(D1592=13,'Tipo '!$B$14,IF(D1592=14,'Tipo '!$B$15,IF(D1592=15,'Tipo '!$B$16,IF(D1592=16,'Tipo '!$B$17,IF(D1592=17,'Tipo '!$B$18,IF(D1592=18,'Tipo '!$B$19,IF(D1592=19,'Tipo '!$B$20,IF(D1592=20,'Tipo '!$B$21,"No ha seleccionado un tipo de contrato válido"))))))))))))))))))))</f>
        <v>No ha seleccionado un tipo de contrato válido</v>
      </c>
      <c r="F1592" s="3"/>
      <c r="G1592" s="3"/>
      <c r="H1592" s="19"/>
      <c r="I1592" s="19"/>
      <c r="J1592" s="8"/>
      <c r="K1592" s="38" t="str">
        <f>IF(J1592=1,'Equivalencia BH-BMPT'!$D$2,IF(J1592=2,'Equivalencia BH-BMPT'!$D$3,IF(J1592=3,'Equivalencia BH-BMPT'!$D$4,IF(J1592=4,'Equivalencia BH-BMPT'!$D$5,IF(J1592=5,'Equivalencia BH-BMPT'!$D$6,IF(J1592=6,'Equivalencia BH-BMPT'!$D$7,IF(J1592=7,'Equivalencia BH-BMPT'!$D$8,IF(J1592=8,'Equivalencia BH-BMPT'!$D$9,IF(J1592=9,'Equivalencia BH-BMPT'!$D$10,IF(J1592=10,'Equivalencia BH-BMPT'!$D$11,IF(J1592=11,'Equivalencia BH-BMPT'!$D$12,IF(J1592=12,'Equivalencia BH-BMPT'!$D$13,IF(J1592=13,'Equivalencia BH-BMPT'!$D$14,IF(J1592=14,'Equivalencia BH-BMPT'!$D$15,IF(J1592=15,'Equivalencia BH-BMPT'!$D$16,IF(J1592=16,'Equivalencia BH-BMPT'!$D$17,IF(J1592=17,'Equivalencia BH-BMPT'!$D$18,IF(J1592=18,'Equivalencia BH-BMPT'!$D$19,IF(J1592=19,'Equivalencia BH-BMPT'!$D$20,IF(J1592=20,'Equivalencia BH-BMPT'!$D$21,IF(J1592=21,'Equivalencia BH-BMPT'!$D$22,IF(J1592=22,'Equivalencia BH-BMPT'!$D$23,IF(J1592=23,'Equivalencia BH-BMPT'!D31,IF(J1592=24,'Equivalencia BH-BMPT'!$D$25,IF(J1592=25,'Equivalencia BH-BMPT'!$D$26,IF(J1592=26,'Equivalencia BH-BMPT'!$D$27,IF(J1592=27,'Equivalencia BH-BMPT'!$D$28,IF(J1592=28,'Equivalencia BH-BMPT'!$D$29,IF(J1592=29,'Equivalencia BH-BMPT'!$D$30,IF(J1592=30,'Equivalencia BH-BMPT'!$D$31,IF(J1592=31,'Equivalencia BH-BMPT'!$D$32,IF(J1592=32,'Equivalencia BH-BMPT'!$D$33,IF(J1592=33,'Equivalencia BH-BMPT'!$D$34,IF(J1592=34,'Equivalencia BH-BMPT'!$D$35,IF(J1592=35,'Equivalencia BH-BMPT'!$D$36,IF(J1592=36,'Equivalencia BH-BMPT'!$D$37,IF(J1592=37,'Equivalencia BH-BMPT'!$D$38,IF(J1592=38,'Equivalencia BH-BMPT'!D46,IF(J1592=39,'Equivalencia BH-BMPT'!$D$40,IF(J1592=40,'Equivalencia BH-BMPT'!$D$41,IF(J1592=41,'Equivalencia BH-BMPT'!$D$42,IF(J1592=42,'Equivalencia BH-BMPT'!$D$43,IF(J1592=43,'Equivalencia BH-BMPT'!$D$44,IF(J1592=44,'Equivalencia BH-BMPT'!$D$45,IF(J1592=45,'Equivalencia BH-BMPT'!$D$46,"No ha seleccionado un número de programa")))))))))))))))))))))))))))))))))))))))))))))</f>
        <v>No ha seleccionado un número de programa</v>
      </c>
      <c r="L1592" s="20"/>
      <c r="M1592" s="17"/>
      <c r="N1592" s="24"/>
      <c r="O1592" s="21"/>
      <c r="P1592" s="85"/>
      <c r="Q1592" s="22"/>
      <c r="R1592" s="22"/>
      <c r="S1592" s="22"/>
      <c r="T1592" s="22">
        <f t="shared" si="84"/>
        <v>0</v>
      </c>
      <c r="U1592" s="22"/>
      <c r="V1592" s="23"/>
      <c r="W1592" s="23"/>
      <c r="X1592" s="23"/>
      <c r="Y1592" s="17"/>
      <c r="Z1592" s="17"/>
      <c r="AA1592" s="39"/>
      <c r="AB1592" s="17"/>
      <c r="AC1592" s="17"/>
      <c r="AD1592" s="17"/>
      <c r="AE1592" s="17"/>
      <c r="AF1592" s="40" t="e">
        <f t="shared" si="85"/>
        <v>#DIV/0!</v>
      </c>
      <c r="AG1592" s="41"/>
      <c r="AH1592" s="41" t="b">
        <f t="shared" si="86"/>
        <v>1</v>
      </c>
    </row>
    <row r="1593" spans="1:34" ht="44.25" hidden="1" customHeight="1" thickBot="1" x14ac:dyDescent="0.3">
      <c r="A1593" s="17"/>
      <c r="B1593" s="17"/>
      <c r="C1593" s="3"/>
      <c r="D1593" s="17"/>
      <c r="E1593" s="3" t="str">
        <f>IF(D1593=1,'Tipo '!$B$2,IF(D1593=2,'Tipo '!$B$3,IF(D1593=3,'Tipo '!$B$4,IF(D1593=4,'Tipo '!$B$5,IF(D1593=5,'Tipo '!$B$6,IF(D1593=6,'Tipo '!$B$7,IF(D1593=7,'Tipo '!$B$8,IF(D1593=8,'Tipo '!$B$9,IF(D1593=9,'Tipo '!$B$10,IF(D1593=10,'Tipo '!$B$11,IF(D1593=11,'Tipo '!$B$12,IF(D1593=12,'Tipo '!$B$13,IF(D1593=13,'Tipo '!$B$14,IF(D1593=14,'Tipo '!$B$15,IF(D1593=15,'Tipo '!$B$16,IF(D1593=16,'Tipo '!$B$17,IF(D1593=17,'Tipo '!$B$18,IF(D1593=18,'Tipo '!$B$19,IF(D1593=19,'Tipo '!$B$20,IF(D1593=20,'Tipo '!$B$21,"No ha seleccionado un tipo de contrato válido"))))))))))))))))))))</f>
        <v>No ha seleccionado un tipo de contrato válido</v>
      </c>
      <c r="F1593" s="3"/>
      <c r="G1593" s="3"/>
      <c r="H1593" s="19"/>
      <c r="I1593" s="19"/>
      <c r="J1593" s="8"/>
      <c r="K1593" s="38" t="str">
        <f>IF(J1593=1,'Equivalencia BH-BMPT'!$D$2,IF(J1593=2,'Equivalencia BH-BMPT'!$D$3,IF(J1593=3,'Equivalencia BH-BMPT'!$D$4,IF(J1593=4,'Equivalencia BH-BMPT'!$D$5,IF(J1593=5,'Equivalencia BH-BMPT'!$D$6,IF(J1593=6,'Equivalencia BH-BMPT'!$D$7,IF(J1593=7,'Equivalencia BH-BMPT'!$D$8,IF(J1593=8,'Equivalencia BH-BMPT'!$D$9,IF(J1593=9,'Equivalencia BH-BMPT'!$D$10,IF(J1593=10,'Equivalencia BH-BMPT'!$D$11,IF(J1593=11,'Equivalencia BH-BMPT'!$D$12,IF(J1593=12,'Equivalencia BH-BMPT'!$D$13,IF(J1593=13,'Equivalencia BH-BMPT'!$D$14,IF(J1593=14,'Equivalencia BH-BMPT'!$D$15,IF(J1593=15,'Equivalencia BH-BMPT'!$D$16,IF(J1593=16,'Equivalencia BH-BMPT'!$D$17,IF(J1593=17,'Equivalencia BH-BMPT'!$D$18,IF(J1593=18,'Equivalencia BH-BMPT'!$D$19,IF(J1593=19,'Equivalencia BH-BMPT'!$D$20,IF(J1593=20,'Equivalencia BH-BMPT'!$D$21,IF(J1593=21,'Equivalencia BH-BMPT'!$D$22,IF(J1593=22,'Equivalencia BH-BMPT'!$D$23,IF(J1593=23,'Equivalencia BH-BMPT'!D32,IF(J1593=24,'Equivalencia BH-BMPT'!$D$25,IF(J1593=25,'Equivalencia BH-BMPT'!$D$26,IF(J1593=26,'Equivalencia BH-BMPT'!$D$27,IF(J1593=27,'Equivalencia BH-BMPT'!$D$28,IF(J1593=28,'Equivalencia BH-BMPT'!$D$29,IF(J1593=29,'Equivalencia BH-BMPT'!$D$30,IF(J1593=30,'Equivalencia BH-BMPT'!$D$31,IF(J1593=31,'Equivalencia BH-BMPT'!$D$32,IF(J1593=32,'Equivalencia BH-BMPT'!$D$33,IF(J1593=33,'Equivalencia BH-BMPT'!$D$34,IF(J1593=34,'Equivalencia BH-BMPT'!$D$35,IF(J1593=35,'Equivalencia BH-BMPT'!$D$36,IF(J1593=36,'Equivalencia BH-BMPT'!$D$37,IF(J1593=37,'Equivalencia BH-BMPT'!$D$38,IF(J1593=38,'Equivalencia BH-BMPT'!D47,IF(J1593=39,'Equivalencia BH-BMPT'!$D$40,IF(J1593=40,'Equivalencia BH-BMPT'!$D$41,IF(J1593=41,'Equivalencia BH-BMPT'!$D$42,IF(J1593=42,'Equivalencia BH-BMPT'!$D$43,IF(J1593=43,'Equivalencia BH-BMPT'!$D$44,IF(J1593=44,'Equivalencia BH-BMPT'!$D$45,IF(J1593=45,'Equivalencia BH-BMPT'!$D$46,"No ha seleccionado un número de programa")))))))))))))))))))))))))))))))))))))))))))))</f>
        <v>No ha seleccionado un número de programa</v>
      </c>
      <c r="L1593" s="20"/>
      <c r="M1593" s="17"/>
      <c r="N1593" s="24"/>
      <c r="O1593" s="21"/>
      <c r="P1593" s="85"/>
      <c r="Q1593" s="22"/>
      <c r="R1593" s="22"/>
      <c r="S1593" s="22"/>
      <c r="T1593" s="22">
        <f t="shared" si="84"/>
        <v>0</v>
      </c>
      <c r="U1593" s="22"/>
      <c r="V1593" s="23"/>
      <c r="W1593" s="23"/>
      <c r="X1593" s="23"/>
      <c r="Y1593" s="17"/>
      <c r="Z1593" s="17"/>
      <c r="AA1593" s="39"/>
      <c r="AB1593" s="17"/>
      <c r="AC1593" s="17"/>
      <c r="AD1593" s="17"/>
      <c r="AE1593" s="17"/>
      <c r="AF1593" s="40" t="e">
        <f t="shared" si="85"/>
        <v>#DIV/0!</v>
      </c>
      <c r="AG1593" s="41"/>
      <c r="AH1593" s="41" t="b">
        <f t="shared" si="86"/>
        <v>1</v>
      </c>
    </row>
    <row r="1594" spans="1:34" ht="44.25" hidden="1" customHeight="1" thickBot="1" x14ac:dyDescent="0.3">
      <c r="A1594" s="17"/>
      <c r="B1594" s="17"/>
      <c r="C1594" s="3"/>
      <c r="D1594" s="17"/>
      <c r="E1594" s="3" t="str">
        <f>IF(D1594=1,'Tipo '!$B$2,IF(D1594=2,'Tipo '!$B$3,IF(D1594=3,'Tipo '!$B$4,IF(D1594=4,'Tipo '!$B$5,IF(D1594=5,'Tipo '!$B$6,IF(D1594=6,'Tipo '!$B$7,IF(D1594=7,'Tipo '!$B$8,IF(D1594=8,'Tipo '!$B$9,IF(D1594=9,'Tipo '!$B$10,IF(D1594=10,'Tipo '!$B$11,IF(D1594=11,'Tipo '!$B$12,IF(D1594=12,'Tipo '!$B$13,IF(D1594=13,'Tipo '!$B$14,IF(D1594=14,'Tipo '!$B$15,IF(D1594=15,'Tipo '!$B$16,IF(D1594=16,'Tipo '!$B$17,IF(D1594=17,'Tipo '!$B$18,IF(D1594=18,'Tipo '!$B$19,IF(D1594=19,'Tipo '!$B$20,IF(D1594=20,'Tipo '!$B$21,"No ha seleccionado un tipo de contrato válido"))))))))))))))))))))</f>
        <v>No ha seleccionado un tipo de contrato válido</v>
      </c>
      <c r="F1594" s="3"/>
      <c r="G1594" s="3"/>
      <c r="H1594" s="19"/>
      <c r="I1594" s="19"/>
      <c r="J1594" s="8"/>
      <c r="K1594" s="38" t="str">
        <f>IF(J1594=1,'Equivalencia BH-BMPT'!$D$2,IF(J1594=2,'Equivalencia BH-BMPT'!$D$3,IF(J1594=3,'Equivalencia BH-BMPT'!$D$4,IF(J1594=4,'Equivalencia BH-BMPT'!$D$5,IF(J1594=5,'Equivalencia BH-BMPT'!$D$6,IF(J1594=6,'Equivalencia BH-BMPT'!$D$7,IF(J1594=7,'Equivalencia BH-BMPT'!$D$8,IF(J1594=8,'Equivalencia BH-BMPT'!$D$9,IF(J1594=9,'Equivalencia BH-BMPT'!$D$10,IF(J1594=10,'Equivalencia BH-BMPT'!$D$11,IF(J1594=11,'Equivalencia BH-BMPT'!$D$12,IF(J1594=12,'Equivalencia BH-BMPT'!$D$13,IF(J1594=13,'Equivalencia BH-BMPT'!$D$14,IF(J1594=14,'Equivalencia BH-BMPT'!$D$15,IF(J1594=15,'Equivalencia BH-BMPT'!$D$16,IF(J1594=16,'Equivalencia BH-BMPT'!$D$17,IF(J1594=17,'Equivalencia BH-BMPT'!$D$18,IF(J1594=18,'Equivalencia BH-BMPT'!$D$19,IF(J1594=19,'Equivalencia BH-BMPT'!$D$20,IF(J1594=20,'Equivalencia BH-BMPT'!$D$21,IF(J1594=21,'Equivalencia BH-BMPT'!$D$22,IF(J1594=22,'Equivalencia BH-BMPT'!$D$23,IF(J1594=23,'Equivalencia BH-BMPT'!D33,IF(J1594=24,'Equivalencia BH-BMPT'!$D$25,IF(J1594=25,'Equivalencia BH-BMPT'!$D$26,IF(J1594=26,'Equivalencia BH-BMPT'!$D$27,IF(J1594=27,'Equivalencia BH-BMPT'!$D$28,IF(J1594=28,'Equivalencia BH-BMPT'!$D$29,IF(J1594=29,'Equivalencia BH-BMPT'!$D$30,IF(J1594=30,'Equivalencia BH-BMPT'!$D$31,IF(J1594=31,'Equivalencia BH-BMPT'!$D$32,IF(J1594=32,'Equivalencia BH-BMPT'!$D$33,IF(J1594=33,'Equivalencia BH-BMPT'!$D$34,IF(J1594=34,'Equivalencia BH-BMPT'!$D$35,IF(J1594=35,'Equivalencia BH-BMPT'!$D$36,IF(J1594=36,'Equivalencia BH-BMPT'!$D$37,IF(J1594=37,'Equivalencia BH-BMPT'!$D$38,IF(J1594=38,'Equivalencia BH-BMPT'!D48,IF(J1594=39,'Equivalencia BH-BMPT'!$D$40,IF(J1594=40,'Equivalencia BH-BMPT'!$D$41,IF(J1594=41,'Equivalencia BH-BMPT'!$D$42,IF(J1594=42,'Equivalencia BH-BMPT'!$D$43,IF(J1594=43,'Equivalencia BH-BMPT'!$D$44,IF(J1594=44,'Equivalencia BH-BMPT'!$D$45,IF(J1594=45,'Equivalencia BH-BMPT'!$D$46,"No ha seleccionado un número de programa")))))))))))))))))))))))))))))))))))))))))))))</f>
        <v>No ha seleccionado un número de programa</v>
      </c>
      <c r="L1594" s="20"/>
      <c r="M1594" s="17"/>
      <c r="N1594" s="24"/>
      <c r="O1594" s="21"/>
      <c r="P1594" s="85"/>
      <c r="Q1594" s="22"/>
      <c r="R1594" s="22"/>
      <c r="S1594" s="22"/>
      <c r="T1594" s="22">
        <f t="shared" si="84"/>
        <v>0</v>
      </c>
      <c r="U1594" s="22"/>
      <c r="V1594" s="23"/>
      <c r="W1594" s="23"/>
      <c r="X1594" s="23"/>
      <c r="Y1594" s="17"/>
      <c r="Z1594" s="17"/>
      <c r="AA1594" s="39"/>
      <c r="AB1594" s="17"/>
      <c r="AC1594" s="17"/>
      <c r="AD1594" s="17"/>
      <c r="AE1594" s="17"/>
      <c r="AF1594" s="40" t="e">
        <f t="shared" si="85"/>
        <v>#DIV/0!</v>
      </c>
      <c r="AG1594" s="41"/>
      <c r="AH1594" s="41" t="b">
        <f t="shared" si="86"/>
        <v>1</v>
      </c>
    </row>
    <row r="1595" spans="1:34" ht="44.25" hidden="1" customHeight="1" thickBot="1" x14ac:dyDescent="0.3">
      <c r="A1595" s="17"/>
      <c r="B1595" s="17"/>
      <c r="C1595" s="3"/>
      <c r="D1595" s="17"/>
      <c r="E1595" s="3" t="str">
        <f>IF(D1595=1,'Tipo '!$B$2,IF(D1595=2,'Tipo '!$B$3,IF(D1595=3,'Tipo '!$B$4,IF(D1595=4,'Tipo '!$B$5,IF(D1595=5,'Tipo '!$B$6,IF(D1595=6,'Tipo '!$B$7,IF(D1595=7,'Tipo '!$B$8,IF(D1595=8,'Tipo '!$B$9,IF(D1595=9,'Tipo '!$B$10,IF(D1595=10,'Tipo '!$B$11,IF(D1595=11,'Tipo '!$B$12,IF(D1595=12,'Tipo '!$B$13,IF(D1595=13,'Tipo '!$B$14,IF(D1595=14,'Tipo '!$B$15,IF(D1595=15,'Tipo '!$B$16,IF(D1595=16,'Tipo '!$B$17,IF(D1595=17,'Tipo '!$B$18,IF(D1595=18,'Tipo '!$B$19,IF(D1595=19,'Tipo '!$B$20,IF(D1595=20,'Tipo '!$B$21,"No ha seleccionado un tipo de contrato válido"))))))))))))))))))))</f>
        <v>No ha seleccionado un tipo de contrato válido</v>
      </c>
      <c r="F1595" s="3"/>
      <c r="G1595" s="3"/>
      <c r="H1595" s="19"/>
      <c r="I1595" s="19"/>
      <c r="J1595" s="8"/>
      <c r="K1595" s="38" t="str">
        <f>IF(J1595=1,'Equivalencia BH-BMPT'!$D$2,IF(J1595=2,'Equivalencia BH-BMPT'!$D$3,IF(J1595=3,'Equivalencia BH-BMPT'!$D$4,IF(J1595=4,'Equivalencia BH-BMPT'!$D$5,IF(J1595=5,'Equivalencia BH-BMPT'!$D$6,IF(J1595=6,'Equivalencia BH-BMPT'!$D$7,IF(J1595=7,'Equivalencia BH-BMPT'!$D$8,IF(J1595=8,'Equivalencia BH-BMPT'!$D$9,IF(J1595=9,'Equivalencia BH-BMPT'!$D$10,IF(J1595=10,'Equivalencia BH-BMPT'!$D$11,IF(J1595=11,'Equivalencia BH-BMPT'!$D$12,IF(J1595=12,'Equivalencia BH-BMPT'!$D$13,IF(J1595=13,'Equivalencia BH-BMPT'!$D$14,IF(J1595=14,'Equivalencia BH-BMPT'!$D$15,IF(J1595=15,'Equivalencia BH-BMPT'!$D$16,IF(J1595=16,'Equivalencia BH-BMPT'!$D$17,IF(J1595=17,'Equivalencia BH-BMPT'!$D$18,IF(J1595=18,'Equivalencia BH-BMPT'!$D$19,IF(J1595=19,'Equivalencia BH-BMPT'!$D$20,IF(J1595=20,'Equivalencia BH-BMPT'!$D$21,IF(J1595=21,'Equivalencia BH-BMPT'!$D$22,IF(J1595=22,'Equivalencia BH-BMPT'!$D$23,IF(J1595=23,'Equivalencia BH-BMPT'!D34,IF(J1595=24,'Equivalencia BH-BMPT'!$D$25,IF(J1595=25,'Equivalencia BH-BMPT'!$D$26,IF(J1595=26,'Equivalencia BH-BMPT'!$D$27,IF(J1595=27,'Equivalencia BH-BMPT'!$D$28,IF(J1595=28,'Equivalencia BH-BMPT'!$D$29,IF(J1595=29,'Equivalencia BH-BMPT'!$D$30,IF(J1595=30,'Equivalencia BH-BMPT'!$D$31,IF(J1595=31,'Equivalencia BH-BMPT'!$D$32,IF(J1595=32,'Equivalencia BH-BMPT'!$D$33,IF(J1595=33,'Equivalencia BH-BMPT'!$D$34,IF(J1595=34,'Equivalencia BH-BMPT'!$D$35,IF(J1595=35,'Equivalencia BH-BMPT'!$D$36,IF(J1595=36,'Equivalencia BH-BMPT'!$D$37,IF(J1595=37,'Equivalencia BH-BMPT'!$D$38,IF(J1595=38,'Equivalencia BH-BMPT'!D49,IF(J1595=39,'Equivalencia BH-BMPT'!$D$40,IF(J1595=40,'Equivalencia BH-BMPT'!$D$41,IF(J1595=41,'Equivalencia BH-BMPT'!$D$42,IF(J1595=42,'Equivalencia BH-BMPT'!$D$43,IF(J1595=43,'Equivalencia BH-BMPT'!$D$44,IF(J1595=44,'Equivalencia BH-BMPT'!$D$45,IF(J1595=45,'Equivalencia BH-BMPT'!$D$46,"No ha seleccionado un número de programa")))))))))))))))))))))))))))))))))))))))))))))</f>
        <v>No ha seleccionado un número de programa</v>
      </c>
      <c r="L1595" s="20"/>
      <c r="M1595" s="17"/>
      <c r="N1595" s="24"/>
      <c r="O1595" s="21"/>
      <c r="P1595" s="85"/>
      <c r="Q1595" s="22"/>
      <c r="R1595" s="22"/>
      <c r="S1595" s="22"/>
      <c r="T1595" s="22">
        <f t="shared" si="84"/>
        <v>0</v>
      </c>
      <c r="U1595" s="22"/>
      <c r="V1595" s="23"/>
      <c r="W1595" s="23"/>
      <c r="X1595" s="23"/>
      <c r="Y1595" s="17"/>
      <c r="Z1595" s="17"/>
      <c r="AA1595" s="39"/>
      <c r="AB1595" s="17"/>
      <c r="AC1595" s="17"/>
      <c r="AD1595" s="17"/>
      <c r="AE1595" s="17"/>
      <c r="AF1595" s="40" t="e">
        <f t="shared" si="85"/>
        <v>#DIV/0!</v>
      </c>
      <c r="AG1595" s="41"/>
      <c r="AH1595" s="41" t="b">
        <f t="shared" si="86"/>
        <v>1</v>
      </c>
    </row>
    <row r="1596" spans="1:34" ht="44.25" hidden="1" customHeight="1" thickBot="1" x14ac:dyDescent="0.3">
      <c r="A1596" s="17"/>
      <c r="B1596" s="17"/>
      <c r="C1596" s="3"/>
      <c r="D1596" s="17"/>
      <c r="E1596" s="3" t="str">
        <f>IF(D1596=1,'Tipo '!$B$2,IF(D1596=2,'Tipo '!$B$3,IF(D1596=3,'Tipo '!$B$4,IF(D1596=4,'Tipo '!$B$5,IF(D1596=5,'Tipo '!$B$6,IF(D1596=6,'Tipo '!$B$7,IF(D1596=7,'Tipo '!$B$8,IF(D1596=8,'Tipo '!$B$9,IF(D1596=9,'Tipo '!$B$10,IF(D1596=10,'Tipo '!$B$11,IF(D1596=11,'Tipo '!$B$12,IF(D1596=12,'Tipo '!$B$13,IF(D1596=13,'Tipo '!$B$14,IF(D1596=14,'Tipo '!$B$15,IF(D1596=15,'Tipo '!$B$16,IF(D1596=16,'Tipo '!$B$17,IF(D1596=17,'Tipo '!$B$18,IF(D1596=18,'Tipo '!$B$19,IF(D1596=19,'Tipo '!$B$20,IF(D1596=20,'Tipo '!$B$21,"No ha seleccionado un tipo de contrato válido"))))))))))))))))))))</f>
        <v>No ha seleccionado un tipo de contrato válido</v>
      </c>
      <c r="F1596" s="3"/>
      <c r="G1596" s="3"/>
      <c r="H1596" s="19"/>
      <c r="I1596" s="19"/>
      <c r="J1596" s="8"/>
      <c r="K1596" s="38" t="str">
        <f>IF(J1596=1,'Equivalencia BH-BMPT'!$D$2,IF(J1596=2,'Equivalencia BH-BMPT'!$D$3,IF(J1596=3,'Equivalencia BH-BMPT'!$D$4,IF(J1596=4,'Equivalencia BH-BMPT'!$D$5,IF(J1596=5,'Equivalencia BH-BMPT'!$D$6,IF(J1596=6,'Equivalencia BH-BMPT'!$D$7,IF(J1596=7,'Equivalencia BH-BMPT'!$D$8,IF(J1596=8,'Equivalencia BH-BMPT'!$D$9,IF(J1596=9,'Equivalencia BH-BMPT'!$D$10,IF(J1596=10,'Equivalencia BH-BMPT'!$D$11,IF(J1596=11,'Equivalencia BH-BMPT'!$D$12,IF(J1596=12,'Equivalencia BH-BMPT'!$D$13,IF(J1596=13,'Equivalencia BH-BMPT'!$D$14,IF(J1596=14,'Equivalencia BH-BMPT'!$D$15,IF(J1596=15,'Equivalencia BH-BMPT'!$D$16,IF(J1596=16,'Equivalencia BH-BMPT'!$D$17,IF(J1596=17,'Equivalencia BH-BMPT'!$D$18,IF(J1596=18,'Equivalencia BH-BMPT'!$D$19,IF(J1596=19,'Equivalencia BH-BMPT'!$D$20,IF(J1596=20,'Equivalencia BH-BMPT'!$D$21,IF(J1596=21,'Equivalencia BH-BMPT'!$D$22,IF(J1596=22,'Equivalencia BH-BMPT'!$D$23,IF(J1596=23,'Equivalencia BH-BMPT'!D35,IF(J1596=24,'Equivalencia BH-BMPT'!$D$25,IF(J1596=25,'Equivalencia BH-BMPT'!$D$26,IF(J1596=26,'Equivalencia BH-BMPT'!$D$27,IF(J1596=27,'Equivalencia BH-BMPT'!$D$28,IF(J1596=28,'Equivalencia BH-BMPT'!$D$29,IF(J1596=29,'Equivalencia BH-BMPT'!$D$30,IF(J1596=30,'Equivalencia BH-BMPT'!$D$31,IF(J1596=31,'Equivalencia BH-BMPT'!$D$32,IF(J1596=32,'Equivalencia BH-BMPT'!$D$33,IF(J1596=33,'Equivalencia BH-BMPT'!$D$34,IF(J1596=34,'Equivalencia BH-BMPT'!$D$35,IF(J1596=35,'Equivalencia BH-BMPT'!$D$36,IF(J1596=36,'Equivalencia BH-BMPT'!$D$37,IF(J1596=37,'Equivalencia BH-BMPT'!$D$38,IF(J1596=38,'Equivalencia BH-BMPT'!D50,IF(J1596=39,'Equivalencia BH-BMPT'!$D$40,IF(J1596=40,'Equivalencia BH-BMPT'!$D$41,IF(J1596=41,'Equivalencia BH-BMPT'!$D$42,IF(J1596=42,'Equivalencia BH-BMPT'!$D$43,IF(J1596=43,'Equivalencia BH-BMPT'!$D$44,IF(J1596=44,'Equivalencia BH-BMPT'!$D$45,IF(J1596=45,'Equivalencia BH-BMPT'!$D$46,"No ha seleccionado un número de programa")))))))))))))))))))))))))))))))))))))))))))))</f>
        <v>No ha seleccionado un número de programa</v>
      </c>
      <c r="L1596" s="20"/>
      <c r="M1596" s="17"/>
      <c r="N1596" s="24"/>
      <c r="O1596" s="21"/>
      <c r="P1596" s="85"/>
      <c r="Q1596" s="22"/>
      <c r="R1596" s="22"/>
      <c r="S1596" s="22"/>
      <c r="T1596" s="22">
        <f t="shared" si="84"/>
        <v>0</v>
      </c>
      <c r="U1596" s="22"/>
      <c r="V1596" s="23"/>
      <c r="W1596" s="23"/>
      <c r="X1596" s="23"/>
      <c r="Y1596" s="17"/>
      <c r="Z1596" s="17"/>
      <c r="AA1596" s="39"/>
      <c r="AB1596" s="17"/>
      <c r="AC1596" s="17"/>
      <c r="AD1596" s="17"/>
      <c r="AE1596" s="17"/>
      <c r="AF1596" s="40" t="e">
        <f t="shared" si="85"/>
        <v>#DIV/0!</v>
      </c>
      <c r="AG1596" s="41"/>
      <c r="AH1596" s="41" t="b">
        <f t="shared" si="86"/>
        <v>1</v>
      </c>
    </row>
    <row r="1597" spans="1:34" ht="44.25" hidden="1" customHeight="1" thickBot="1" x14ac:dyDescent="0.3">
      <c r="A1597" s="17"/>
      <c r="B1597" s="17"/>
      <c r="C1597" s="3"/>
      <c r="D1597" s="17"/>
      <c r="E1597" s="3" t="str">
        <f>IF(D1597=1,'Tipo '!$B$2,IF(D1597=2,'Tipo '!$B$3,IF(D1597=3,'Tipo '!$B$4,IF(D1597=4,'Tipo '!$B$5,IF(D1597=5,'Tipo '!$B$6,IF(D1597=6,'Tipo '!$B$7,IF(D1597=7,'Tipo '!$B$8,IF(D1597=8,'Tipo '!$B$9,IF(D1597=9,'Tipo '!$B$10,IF(D1597=10,'Tipo '!$B$11,IF(D1597=11,'Tipo '!$B$12,IF(D1597=12,'Tipo '!$B$13,IF(D1597=13,'Tipo '!$B$14,IF(D1597=14,'Tipo '!$B$15,IF(D1597=15,'Tipo '!$B$16,IF(D1597=16,'Tipo '!$B$17,IF(D1597=17,'Tipo '!$B$18,IF(D1597=18,'Tipo '!$B$19,IF(D1597=19,'Tipo '!$B$20,IF(D1597=20,'Tipo '!$B$21,"No ha seleccionado un tipo de contrato válido"))))))))))))))))))))</f>
        <v>No ha seleccionado un tipo de contrato válido</v>
      </c>
      <c r="F1597" s="3"/>
      <c r="G1597" s="3"/>
      <c r="H1597" s="19"/>
      <c r="I1597" s="19"/>
      <c r="J1597" s="8"/>
      <c r="K1597" s="38" t="str">
        <f>IF(J1597=1,'Equivalencia BH-BMPT'!$D$2,IF(J1597=2,'Equivalencia BH-BMPT'!$D$3,IF(J1597=3,'Equivalencia BH-BMPT'!$D$4,IF(J1597=4,'Equivalencia BH-BMPT'!$D$5,IF(J1597=5,'Equivalencia BH-BMPT'!$D$6,IF(J1597=6,'Equivalencia BH-BMPT'!$D$7,IF(J1597=7,'Equivalencia BH-BMPT'!$D$8,IF(J1597=8,'Equivalencia BH-BMPT'!$D$9,IF(J1597=9,'Equivalencia BH-BMPT'!$D$10,IF(J1597=10,'Equivalencia BH-BMPT'!$D$11,IF(J1597=11,'Equivalencia BH-BMPT'!$D$12,IF(J1597=12,'Equivalencia BH-BMPT'!$D$13,IF(J1597=13,'Equivalencia BH-BMPT'!$D$14,IF(J1597=14,'Equivalencia BH-BMPT'!$D$15,IF(J1597=15,'Equivalencia BH-BMPT'!$D$16,IF(J1597=16,'Equivalencia BH-BMPT'!$D$17,IF(J1597=17,'Equivalencia BH-BMPT'!$D$18,IF(J1597=18,'Equivalencia BH-BMPT'!$D$19,IF(J1597=19,'Equivalencia BH-BMPT'!$D$20,IF(J1597=20,'Equivalencia BH-BMPT'!$D$21,IF(J1597=21,'Equivalencia BH-BMPT'!$D$22,IF(J1597=22,'Equivalencia BH-BMPT'!$D$23,IF(J1597=23,'Equivalencia BH-BMPT'!D36,IF(J1597=24,'Equivalencia BH-BMPT'!$D$25,IF(J1597=25,'Equivalencia BH-BMPT'!$D$26,IF(J1597=26,'Equivalencia BH-BMPT'!$D$27,IF(J1597=27,'Equivalencia BH-BMPT'!$D$28,IF(J1597=28,'Equivalencia BH-BMPT'!$D$29,IF(J1597=29,'Equivalencia BH-BMPT'!$D$30,IF(J1597=30,'Equivalencia BH-BMPT'!$D$31,IF(J1597=31,'Equivalencia BH-BMPT'!$D$32,IF(J1597=32,'Equivalencia BH-BMPT'!$D$33,IF(J1597=33,'Equivalencia BH-BMPT'!$D$34,IF(J1597=34,'Equivalencia BH-BMPT'!$D$35,IF(J1597=35,'Equivalencia BH-BMPT'!$D$36,IF(J1597=36,'Equivalencia BH-BMPT'!$D$37,IF(J1597=37,'Equivalencia BH-BMPT'!$D$38,IF(J1597=38,'Equivalencia BH-BMPT'!D51,IF(J1597=39,'Equivalencia BH-BMPT'!$D$40,IF(J1597=40,'Equivalencia BH-BMPT'!$D$41,IF(J1597=41,'Equivalencia BH-BMPT'!$D$42,IF(J1597=42,'Equivalencia BH-BMPT'!$D$43,IF(J1597=43,'Equivalencia BH-BMPT'!$D$44,IF(J1597=44,'Equivalencia BH-BMPT'!$D$45,IF(J1597=45,'Equivalencia BH-BMPT'!$D$46,"No ha seleccionado un número de programa")))))))))))))))))))))))))))))))))))))))))))))</f>
        <v>No ha seleccionado un número de programa</v>
      </c>
      <c r="L1597" s="20"/>
      <c r="M1597" s="17"/>
      <c r="N1597" s="24"/>
      <c r="O1597" s="21"/>
      <c r="P1597" s="85"/>
      <c r="Q1597" s="22"/>
      <c r="R1597" s="22"/>
      <c r="S1597" s="22"/>
      <c r="T1597" s="22">
        <f t="shared" si="84"/>
        <v>0</v>
      </c>
      <c r="U1597" s="22"/>
      <c r="V1597" s="23"/>
      <c r="W1597" s="23"/>
      <c r="X1597" s="23"/>
      <c r="Y1597" s="17"/>
      <c r="Z1597" s="17"/>
      <c r="AA1597" s="39"/>
      <c r="AB1597" s="17"/>
      <c r="AC1597" s="17"/>
      <c r="AD1597" s="17"/>
      <c r="AE1597" s="17"/>
      <c r="AF1597" s="40" t="e">
        <f t="shared" si="85"/>
        <v>#DIV/0!</v>
      </c>
      <c r="AG1597" s="41"/>
      <c r="AH1597" s="41" t="b">
        <f t="shared" si="86"/>
        <v>1</v>
      </c>
    </row>
    <row r="1598" spans="1:34" ht="44.25" hidden="1" customHeight="1" thickBot="1" x14ac:dyDescent="0.3">
      <c r="A1598" s="17"/>
      <c r="B1598" s="17"/>
      <c r="C1598" s="3"/>
      <c r="D1598" s="17"/>
      <c r="E1598" s="3" t="str">
        <f>IF(D1598=1,'Tipo '!$B$2,IF(D1598=2,'Tipo '!$B$3,IF(D1598=3,'Tipo '!$B$4,IF(D1598=4,'Tipo '!$B$5,IF(D1598=5,'Tipo '!$B$6,IF(D1598=6,'Tipo '!$B$7,IF(D1598=7,'Tipo '!$B$8,IF(D1598=8,'Tipo '!$B$9,IF(D1598=9,'Tipo '!$B$10,IF(D1598=10,'Tipo '!$B$11,IF(D1598=11,'Tipo '!$B$12,IF(D1598=12,'Tipo '!$B$13,IF(D1598=13,'Tipo '!$B$14,IF(D1598=14,'Tipo '!$B$15,IF(D1598=15,'Tipo '!$B$16,IF(D1598=16,'Tipo '!$B$17,IF(D1598=17,'Tipo '!$B$18,IF(D1598=18,'Tipo '!$B$19,IF(D1598=19,'Tipo '!$B$20,IF(D1598=20,'Tipo '!$B$21,"No ha seleccionado un tipo de contrato válido"))))))))))))))))))))</f>
        <v>No ha seleccionado un tipo de contrato válido</v>
      </c>
      <c r="F1598" s="3"/>
      <c r="G1598" s="3"/>
      <c r="H1598" s="19"/>
      <c r="I1598" s="19"/>
      <c r="J1598" s="8"/>
      <c r="K1598" s="38" t="str">
        <f>IF(J1598=1,'Equivalencia BH-BMPT'!$D$2,IF(J1598=2,'Equivalencia BH-BMPT'!$D$3,IF(J1598=3,'Equivalencia BH-BMPT'!$D$4,IF(J1598=4,'Equivalencia BH-BMPT'!$D$5,IF(J1598=5,'Equivalencia BH-BMPT'!$D$6,IF(J1598=6,'Equivalencia BH-BMPT'!$D$7,IF(J1598=7,'Equivalencia BH-BMPT'!$D$8,IF(J1598=8,'Equivalencia BH-BMPT'!$D$9,IF(J1598=9,'Equivalencia BH-BMPT'!$D$10,IF(J1598=10,'Equivalencia BH-BMPT'!$D$11,IF(J1598=11,'Equivalencia BH-BMPT'!$D$12,IF(J1598=12,'Equivalencia BH-BMPT'!$D$13,IF(J1598=13,'Equivalencia BH-BMPT'!$D$14,IF(J1598=14,'Equivalencia BH-BMPT'!$D$15,IF(J1598=15,'Equivalencia BH-BMPT'!$D$16,IF(J1598=16,'Equivalencia BH-BMPT'!$D$17,IF(J1598=17,'Equivalencia BH-BMPT'!$D$18,IF(J1598=18,'Equivalencia BH-BMPT'!$D$19,IF(J1598=19,'Equivalencia BH-BMPT'!$D$20,IF(J1598=20,'Equivalencia BH-BMPT'!$D$21,IF(J1598=21,'Equivalencia BH-BMPT'!$D$22,IF(J1598=22,'Equivalencia BH-BMPT'!$D$23,IF(J1598=23,'Equivalencia BH-BMPT'!D37,IF(J1598=24,'Equivalencia BH-BMPT'!$D$25,IF(J1598=25,'Equivalencia BH-BMPT'!$D$26,IF(J1598=26,'Equivalencia BH-BMPT'!$D$27,IF(J1598=27,'Equivalencia BH-BMPT'!$D$28,IF(J1598=28,'Equivalencia BH-BMPT'!$D$29,IF(J1598=29,'Equivalencia BH-BMPT'!$D$30,IF(J1598=30,'Equivalencia BH-BMPT'!$D$31,IF(J1598=31,'Equivalencia BH-BMPT'!$D$32,IF(J1598=32,'Equivalencia BH-BMPT'!$D$33,IF(J1598=33,'Equivalencia BH-BMPT'!$D$34,IF(J1598=34,'Equivalencia BH-BMPT'!$D$35,IF(J1598=35,'Equivalencia BH-BMPT'!$D$36,IF(J1598=36,'Equivalencia BH-BMPT'!$D$37,IF(J1598=37,'Equivalencia BH-BMPT'!$D$38,IF(J1598=38,'Equivalencia BH-BMPT'!D52,IF(J1598=39,'Equivalencia BH-BMPT'!$D$40,IF(J1598=40,'Equivalencia BH-BMPT'!$D$41,IF(J1598=41,'Equivalencia BH-BMPT'!$D$42,IF(J1598=42,'Equivalencia BH-BMPT'!$D$43,IF(J1598=43,'Equivalencia BH-BMPT'!$D$44,IF(J1598=44,'Equivalencia BH-BMPT'!$D$45,IF(J1598=45,'Equivalencia BH-BMPT'!$D$46,"No ha seleccionado un número de programa")))))))))))))))))))))))))))))))))))))))))))))</f>
        <v>No ha seleccionado un número de programa</v>
      </c>
      <c r="L1598" s="20"/>
      <c r="M1598" s="17"/>
      <c r="N1598" s="24"/>
      <c r="O1598" s="21"/>
      <c r="P1598" s="85"/>
      <c r="Q1598" s="22"/>
      <c r="R1598" s="22"/>
      <c r="S1598" s="22"/>
      <c r="T1598" s="22">
        <f t="shared" si="84"/>
        <v>0</v>
      </c>
      <c r="U1598" s="22"/>
      <c r="V1598" s="23"/>
      <c r="W1598" s="23"/>
      <c r="X1598" s="23"/>
      <c r="Y1598" s="17"/>
      <c r="Z1598" s="17"/>
      <c r="AA1598" s="39"/>
      <c r="AB1598" s="17"/>
      <c r="AC1598" s="17"/>
      <c r="AD1598" s="17"/>
      <c r="AE1598" s="17"/>
      <c r="AF1598" s="40" t="e">
        <f t="shared" si="85"/>
        <v>#DIV/0!</v>
      </c>
      <c r="AG1598" s="41"/>
      <c r="AH1598" s="41" t="b">
        <f t="shared" si="86"/>
        <v>1</v>
      </c>
    </row>
    <row r="1599" spans="1:34" ht="44.25" hidden="1" customHeight="1" thickBot="1" x14ac:dyDescent="0.3">
      <c r="A1599" s="17"/>
      <c r="B1599" s="17"/>
      <c r="C1599" s="3"/>
      <c r="D1599" s="17"/>
      <c r="E1599" s="3" t="str">
        <f>IF(D1599=1,'Tipo '!$B$2,IF(D1599=2,'Tipo '!$B$3,IF(D1599=3,'Tipo '!$B$4,IF(D1599=4,'Tipo '!$B$5,IF(D1599=5,'Tipo '!$B$6,IF(D1599=6,'Tipo '!$B$7,IF(D1599=7,'Tipo '!$B$8,IF(D1599=8,'Tipo '!$B$9,IF(D1599=9,'Tipo '!$B$10,IF(D1599=10,'Tipo '!$B$11,IF(D1599=11,'Tipo '!$B$12,IF(D1599=12,'Tipo '!$B$13,IF(D1599=13,'Tipo '!$B$14,IF(D1599=14,'Tipo '!$B$15,IF(D1599=15,'Tipo '!$B$16,IF(D1599=16,'Tipo '!$B$17,IF(D1599=17,'Tipo '!$B$18,IF(D1599=18,'Tipo '!$B$19,IF(D1599=19,'Tipo '!$B$20,IF(D1599=20,'Tipo '!$B$21,"No ha seleccionado un tipo de contrato válido"))))))))))))))))))))</f>
        <v>No ha seleccionado un tipo de contrato válido</v>
      </c>
      <c r="F1599" s="3"/>
      <c r="G1599" s="3"/>
      <c r="H1599" s="19"/>
      <c r="I1599" s="19"/>
      <c r="J1599" s="8"/>
      <c r="K1599" s="38" t="str">
        <f>IF(J1599=1,'Equivalencia BH-BMPT'!$D$2,IF(J1599=2,'Equivalencia BH-BMPT'!$D$3,IF(J1599=3,'Equivalencia BH-BMPT'!$D$4,IF(J1599=4,'Equivalencia BH-BMPT'!$D$5,IF(J1599=5,'Equivalencia BH-BMPT'!$D$6,IF(J1599=6,'Equivalencia BH-BMPT'!$D$7,IF(J1599=7,'Equivalencia BH-BMPT'!$D$8,IF(J1599=8,'Equivalencia BH-BMPT'!$D$9,IF(J1599=9,'Equivalencia BH-BMPT'!$D$10,IF(J1599=10,'Equivalencia BH-BMPT'!$D$11,IF(J1599=11,'Equivalencia BH-BMPT'!$D$12,IF(J1599=12,'Equivalencia BH-BMPT'!$D$13,IF(J1599=13,'Equivalencia BH-BMPT'!$D$14,IF(J1599=14,'Equivalencia BH-BMPT'!$D$15,IF(J1599=15,'Equivalencia BH-BMPT'!$D$16,IF(J1599=16,'Equivalencia BH-BMPT'!$D$17,IF(J1599=17,'Equivalencia BH-BMPT'!$D$18,IF(J1599=18,'Equivalencia BH-BMPT'!$D$19,IF(J1599=19,'Equivalencia BH-BMPT'!$D$20,IF(J1599=20,'Equivalencia BH-BMPT'!$D$21,IF(J1599=21,'Equivalencia BH-BMPT'!$D$22,IF(J1599=22,'Equivalencia BH-BMPT'!$D$23,IF(J1599=23,'Equivalencia BH-BMPT'!D38,IF(J1599=24,'Equivalencia BH-BMPT'!$D$25,IF(J1599=25,'Equivalencia BH-BMPT'!$D$26,IF(J1599=26,'Equivalencia BH-BMPT'!$D$27,IF(J1599=27,'Equivalencia BH-BMPT'!$D$28,IF(J1599=28,'Equivalencia BH-BMPT'!$D$29,IF(J1599=29,'Equivalencia BH-BMPT'!$D$30,IF(J1599=30,'Equivalencia BH-BMPT'!$D$31,IF(J1599=31,'Equivalencia BH-BMPT'!$D$32,IF(J1599=32,'Equivalencia BH-BMPT'!$D$33,IF(J1599=33,'Equivalencia BH-BMPT'!$D$34,IF(J1599=34,'Equivalencia BH-BMPT'!$D$35,IF(J1599=35,'Equivalencia BH-BMPT'!$D$36,IF(J1599=36,'Equivalencia BH-BMPT'!$D$37,IF(J1599=37,'Equivalencia BH-BMPT'!$D$38,IF(J1599=38,'Equivalencia BH-BMPT'!D53,IF(J1599=39,'Equivalencia BH-BMPT'!$D$40,IF(J1599=40,'Equivalencia BH-BMPT'!$D$41,IF(J1599=41,'Equivalencia BH-BMPT'!$D$42,IF(J1599=42,'Equivalencia BH-BMPT'!$D$43,IF(J1599=43,'Equivalencia BH-BMPT'!$D$44,IF(J1599=44,'Equivalencia BH-BMPT'!$D$45,IF(J1599=45,'Equivalencia BH-BMPT'!$D$46,"No ha seleccionado un número de programa")))))))))))))))))))))))))))))))))))))))))))))</f>
        <v>No ha seleccionado un número de programa</v>
      </c>
      <c r="L1599" s="20"/>
      <c r="M1599" s="17"/>
      <c r="N1599" s="24"/>
      <c r="O1599" s="21"/>
      <c r="P1599" s="85"/>
      <c r="Q1599" s="22"/>
      <c r="R1599" s="22"/>
      <c r="S1599" s="22"/>
      <c r="T1599" s="22">
        <f t="shared" si="84"/>
        <v>0</v>
      </c>
      <c r="U1599" s="22"/>
      <c r="V1599" s="23"/>
      <c r="W1599" s="23"/>
      <c r="X1599" s="23"/>
      <c r="Y1599" s="17"/>
      <c r="Z1599" s="17"/>
      <c r="AA1599" s="39"/>
      <c r="AB1599" s="17"/>
      <c r="AC1599" s="17"/>
      <c r="AD1599" s="17"/>
      <c r="AE1599" s="17"/>
      <c r="AF1599" s="40" t="e">
        <f t="shared" si="85"/>
        <v>#DIV/0!</v>
      </c>
      <c r="AG1599" s="41"/>
      <c r="AH1599" s="41" t="b">
        <f t="shared" si="86"/>
        <v>1</v>
      </c>
    </row>
    <row r="1600" spans="1:34" ht="44.25" hidden="1" customHeight="1" thickBot="1" x14ac:dyDescent="0.3">
      <c r="A1600" s="17"/>
      <c r="B1600" s="17"/>
      <c r="C1600" s="3"/>
      <c r="D1600" s="17"/>
      <c r="E1600" s="3" t="str">
        <f>IF(D1600=1,'Tipo '!$B$2,IF(D1600=2,'Tipo '!$B$3,IF(D1600=3,'Tipo '!$B$4,IF(D1600=4,'Tipo '!$B$5,IF(D1600=5,'Tipo '!$B$6,IF(D1600=6,'Tipo '!$B$7,IF(D1600=7,'Tipo '!$B$8,IF(D1600=8,'Tipo '!$B$9,IF(D1600=9,'Tipo '!$B$10,IF(D1600=10,'Tipo '!$B$11,IF(D1600=11,'Tipo '!$B$12,IF(D1600=12,'Tipo '!$B$13,IF(D1600=13,'Tipo '!$B$14,IF(D1600=14,'Tipo '!$B$15,IF(D1600=15,'Tipo '!$B$16,IF(D1600=16,'Tipo '!$B$17,IF(D1600=17,'Tipo '!$B$18,IF(D1600=18,'Tipo '!$B$19,IF(D1600=19,'Tipo '!$B$20,IF(D1600=20,'Tipo '!$B$21,"No ha seleccionado un tipo de contrato válido"))))))))))))))))))))</f>
        <v>No ha seleccionado un tipo de contrato válido</v>
      </c>
      <c r="F1600" s="3"/>
      <c r="G1600" s="3"/>
      <c r="H1600" s="19"/>
      <c r="I1600" s="19"/>
      <c r="J1600" s="8"/>
      <c r="K1600" s="38" t="str">
        <f>IF(J1600=1,'Equivalencia BH-BMPT'!$D$2,IF(J1600=2,'Equivalencia BH-BMPT'!$D$3,IF(J1600=3,'Equivalencia BH-BMPT'!$D$4,IF(J1600=4,'Equivalencia BH-BMPT'!$D$5,IF(J1600=5,'Equivalencia BH-BMPT'!$D$6,IF(J1600=6,'Equivalencia BH-BMPT'!$D$7,IF(J1600=7,'Equivalencia BH-BMPT'!$D$8,IF(J1600=8,'Equivalencia BH-BMPT'!$D$9,IF(J1600=9,'Equivalencia BH-BMPT'!$D$10,IF(J1600=10,'Equivalencia BH-BMPT'!$D$11,IF(J1600=11,'Equivalencia BH-BMPT'!$D$12,IF(J1600=12,'Equivalencia BH-BMPT'!$D$13,IF(J1600=13,'Equivalencia BH-BMPT'!$D$14,IF(J1600=14,'Equivalencia BH-BMPT'!$D$15,IF(J1600=15,'Equivalencia BH-BMPT'!$D$16,IF(J1600=16,'Equivalencia BH-BMPT'!$D$17,IF(J1600=17,'Equivalencia BH-BMPT'!$D$18,IF(J1600=18,'Equivalencia BH-BMPT'!$D$19,IF(J1600=19,'Equivalencia BH-BMPT'!$D$20,IF(J1600=20,'Equivalencia BH-BMPT'!$D$21,IF(J1600=21,'Equivalencia BH-BMPT'!$D$22,IF(J1600=22,'Equivalencia BH-BMPT'!$D$23,IF(J1600=23,'Equivalencia BH-BMPT'!D39,IF(J1600=24,'Equivalencia BH-BMPT'!$D$25,IF(J1600=25,'Equivalencia BH-BMPT'!$D$26,IF(J1600=26,'Equivalencia BH-BMPT'!$D$27,IF(J1600=27,'Equivalencia BH-BMPT'!$D$28,IF(J1600=28,'Equivalencia BH-BMPT'!$D$29,IF(J1600=29,'Equivalencia BH-BMPT'!$D$30,IF(J1600=30,'Equivalencia BH-BMPT'!$D$31,IF(J1600=31,'Equivalencia BH-BMPT'!$D$32,IF(J1600=32,'Equivalencia BH-BMPT'!$D$33,IF(J1600=33,'Equivalencia BH-BMPT'!$D$34,IF(J1600=34,'Equivalencia BH-BMPT'!$D$35,IF(J1600=35,'Equivalencia BH-BMPT'!$D$36,IF(J1600=36,'Equivalencia BH-BMPT'!$D$37,IF(J1600=37,'Equivalencia BH-BMPT'!$D$38,IF(J1600=38,'Equivalencia BH-BMPT'!D54,IF(J1600=39,'Equivalencia BH-BMPT'!$D$40,IF(J1600=40,'Equivalencia BH-BMPT'!$D$41,IF(J1600=41,'Equivalencia BH-BMPT'!$D$42,IF(J1600=42,'Equivalencia BH-BMPT'!$D$43,IF(J1600=43,'Equivalencia BH-BMPT'!$D$44,IF(J1600=44,'Equivalencia BH-BMPT'!$D$45,IF(J1600=45,'Equivalencia BH-BMPT'!$D$46,"No ha seleccionado un número de programa")))))))))))))))))))))))))))))))))))))))))))))</f>
        <v>No ha seleccionado un número de programa</v>
      </c>
      <c r="L1600" s="20"/>
      <c r="M1600" s="17"/>
      <c r="N1600" s="24"/>
      <c r="O1600" s="21"/>
      <c r="P1600" s="85"/>
      <c r="Q1600" s="22"/>
      <c r="R1600" s="22"/>
      <c r="S1600" s="22"/>
      <c r="T1600" s="22">
        <f t="shared" si="84"/>
        <v>0</v>
      </c>
      <c r="U1600" s="22"/>
      <c r="V1600" s="23"/>
      <c r="W1600" s="23"/>
      <c r="X1600" s="23"/>
      <c r="Y1600" s="17"/>
      <c r="Z1600" s="17"/>
      <c r="AA1600" s="39"/>
      <c r="AB1600" s="17"/>
      <c r="AC1600" s="17"/>
      <c r="AD1600" s="17"/>
      <c r="AE1600" s="17"/>
      <c r="AF1600" s="40" t="e">
        <f t="shared" si="85"/>
        <v>#DIV/0!</v>
      </c>
      <c r="AG1600" s="41"/>
      <c r="AH1600" s="41" t="b">
        <f t="shared" si="86"/>
        <v>1</v>
      </c>
    </row>
    <row r="1601" spans="1:34" ht="44.25" hidden="1" customHeight="1" thickBot="1" x14ac:dyDescent="0.3">
      <c r="A1601" s="17"/>
      <c r="B1601" s="17"/>
      <c r="C1601" s="3"/>
      <c r="D1601" s="17"/>
      <c r="E1601" s="3" t="str">
        <f>IF(D1601=1,'Tipo '!$B$2,IF(D1601=2,'Tipo '!$B$3,IF(D1601=3,'Tipo '!$B$4,IF(D1601=4,'Tipo '!$B$5,IF(D1601=5,'Tipo '!$B$6,IF(D1601=6,'Tipo '!$B$7,IF(D1601=7,'Tipo '!$B$8,IF(D1601=8,'Tipo '!$B$9,IF(D1601=9,'Tipo '!$B$10,IF(D1601=10,'Tipo '!$B$11,IF(D1601=11,'Tipo '!$B$12,IF(D1601=12,'Tipo '!$B$13,IF(D1601=13,'Tipo '!$B$14,IF(D1601=14,'Tipo '!$B$15,IF(D1601=15,'Tipo '!$B$16,IF(D1601=16,'Tipo '!$B$17,IF(D1601=17,'Tipo '!$B$18,IF(D1601=18,'Tipo '!$B$19,IF(D1601=19,'Tipo '!$B$20,IF(D1601=20,'Tipo '!$B$21,"No ha seleccionado un tipo de contrato válido"))))))))))))))))))))</f>
        <v>No ha seleccionado un tipo de contrato válido</v>
      </c>
      <c r="F1601" s="3"/>
      <c r="G1601" s="3"/>
      <c r="H1601" s="19"/>
      <c r="I1601" s="19"/>
      <c r="J1601" s="8"/>
      <c r="K1601" s="38" t="str">
        <f>IF(J1601=1,'Equivalencia BH-BMPT'!$D$2,IF(J1601=2,'Equivalencia BH-BMPT'!$D$3,IF(J1601=3,'Equivalencia BH-BMPT'!$D$4,IF(J1601=4,'Equivalencia BH-BMPT'!$D$5,IF(J1601=5,'Equivalencia BH-BMPT'!$D$6,IF(J1601=6,'Equivalencia BH-BMPT'!$D$7,IF(J1601=7,'Equivalencia BH-BMPT'!$D$8,IF(J1601=8,'Equivalencia BH-BMPT'!$D$9,IF(J1601=9,'Equivalencia BH-BMPT'!$D$10,IF(J1601=10,'Equivalencia BH-BMPT'!$D$11,IF(J1601=11,'Equivalencia BH-BMPT'!$D$12,IF(J1601=12,'Equivalencia BH-BMPT'!$D$13,IF(J1601=13,'Equivalencia BH-BMPT'!$D$14,IF(J1601=14,'Equivalencia BH-BMPT'!$D$15,IF(J1601=15,'Equivalencia BH-BMPT'!$D$16,IF(J1601=16,'Equivalencia BH-BMPT'!$D$17,IF(J1601=17,'Equivalencia BH-BMPT'!$D$18,IF(J1601=18,'Equivalencia BH-BMPT'!$D$19,IF(J1601=19,'Equivalencia BH-BMPT'!$D$20,IF(J1601=20,'Equivalencia BH-BMPT'!$D$21,IF(J1601=21,'Equivalencia BH-BMPT'!$D$22,IF(J1601=22,'Equivalencia BH-BMPT'!$D$23,IF(J1601=23,'Equivalencia BH-BMPT'!D40,IF(J1601=24,'Equivalencia BH-BMPT'!$D$25,IF(J1601=25,'Equivalencia BH-BMPT'!$D$26,IF(J1601=26,'Equivalencia BH-BMPT'!$D$27,IF(J1601=27,'Equivalencia BH-BMPT'!$D$28,IF(J1601=28,'Equivalencia BH-BMPT'!$D$29,IF(J1601=29,'Equivalencia BH-BMPT'!$D$30,IF(J1601=30,'Equivalencia BH-BMPT'!$D$31,IF(J1601=31,'Equivalencia BH-BMPT'!$D$32,IF(J1601=32,'Equivalencia BH-BMPT'!$D$33,IF(J1601=33,'Equivalencia BH-BMPT'!$D$34,IF(J1601=34,'Equivalencia BH-BMPT'!$D$35,IF(J1601=35,'Equivalencia BH-BMPT'!$D$36,IF(J1601=36,'Equivalencia BH-BMPT'!$D$37,IF(J1601=37,'Equivalencia BH-BMPT'!$D$38,IF(J1601=38,'Equivalencia BH-BMPT'!D55,IF(J1601=39,'Equivalencia BH-BMPT'!$D$40,IF(J1601=40,'Equivalencia BH-BMPT'!$D$41,IF(J1601=41,'Equivalencia BH-BMPT'!$D$42,IF(J1601=42,'Equivalencia BH-BMPT'!$D$43,IF(J1601=43,'Equivalencia BH-BMPT'!$D$44,IF(J1601=44,'Equivalencia BH-BMPT'!$D$45,IF(J1601=45,'Equivalencia BH-BMPT'!$D$46,"No ha seleccionado un número de programa")))))))))))))))))))))))))))))))))))))))))))))</f>
        <v>No ha seleccionado un número de programa</v>
      </c>
      <c r="L1601" s="20"/>
      <c r="M1601" s="17"/>
      <c r="N1601" s="24"/>
      <c r="O1601" s="21"/>
      <c r="P1601" s="85"/>
      <c r="Q1601" s="22"/>
      <c r="R1601" s="22"/>
      <c r="S1601" s="22"/>
      <c r="T1601" s="22">
        <f t="shared" si="84"/>
        <v>0</v>
      </c>
      <c r="U1601" s="22"/>
      <c r="V1601" s="23"/>
      <c r="W1601" s="23"/>
      <c r="X1601" s="23"/>
      <c r="Y1601" s="17"/>
      <c r="Z1601" s="17"/>
      <c r="AA1601" s="39"/>
      <c r="AB1601" s="17"/>
      <c r="AC1601" s="17"/>
      <c r="AD1601" s="17"/>
      <c r="AE1601" s="17"/>
      <c r="AF1601" s="40" t="e">
        <f t="shared" si="85"/>
        <v>#DIV/0!</v>
      </c>
      <c r="AG1601" s="41"/>
      <c r="AH1601" s="41" t="b">
        <f t="shared" si="86"/>
        <v>1</v>
      </c>
    </row>
    <row r="1602" spans="1:34" ht="44.25" hidden="1" customHeight="1" thickBot="1" x14ac:dyDescent="0.3">
      <c r="A1602" s="17"/>
      <c r="B1602" s="17"/>
      <c r="C1602" s="3"/>
      <c r="D1602" s="17"/>
      <c r="E1602" s="3" t="str">
        <f>IF(D1602=1,'Tipo '!$B$2,IF(D1602=2,'Tipo '!$B$3,IF(D1602=3,'Tipo '!$B$4,IF(D1602=4,'Tipo '!$B$5,IF(D1602=5,'Tipo '!$B$6,IF(D1602=6,'Tipo '!$B$7,IF(D1602=7,'Tipo '!$B$8,IF(D1602=8,'Tipo '!$B$9,IF(D1602=9,'Tipo '!$B$10,IF(D1602=10,'Tipo '!$B$11,IF(D1602=11,'Tipo '!$B$12,IF(D1602=12,'Tipo '!$B$13,IF(D1602=13,'Tipo '!$B$14,IF(D1602=14,'Tipo '!$B$15,IF(D1602=15,'Tipo '!$B$16,IF(D1602=16,'Tipo '!$B$17,IF(D1602=17,'Tipo '!$B$18,IF(D1602=18,'Tipo '!$B$19,IF(D1602=19,'Tipo '!$B$20,IF(D1602=20,'Tipo '!$B$21,"No ha seleccionado un tipo de contrato válido"))))))))))))))))))))</f>
        <v>No ha seleccionado un tipo de contrato válido</v>
      </c>
      <c r="F1602" s="3"/>
      <c r="G1602" s="3"/>
      <c r="H1602" s="19"/>
      <c r="I1602" s="19"/>
      <c r="J1602" s="8"/>
      <c r="K1602" s="38" t="str">
        <f>IF(J1602=1,'Equivalencia BH-BMPT'!$D$2,IF(J1602=2,'Equivalencia BH-BMPT'!$D$3,IF(J1602=3,'Equivalencia BH-BMPT'!$D$4,IF(J1602=4,'Equivalencia BH-BMPT'!$D$5,IF(J1602=5,'Equivalencia BH-BMPT'!$D$6,IF(J1602=6,'Equivalencia BH-BMPT'!$D$7,IF(J1602=7,'Equivalencia BH-BMPT'!$D$8,IF(J1602=8,'Equivalencia BH-BMPT'!$D$9,IF(J1602=9,'Equivalencia BH-BMPT'!$D$10,IF(J1602=10,'Equivalencia BH-BMPT'!$D$11,IF(J1602=11,'Equivalencia BH-BMPT'!$D$12,IF(J1602=12,'Equivalencia BH-BMPT'!$D$13,IF(J1602=13,'Equivalencia BH-BMPT'!$D$14,IF(J1602=14,'Equivalencia BH-BMPT'!$D$15,IF(J1602=15,'Equivalencia BH-BMPT'!$D$16,IF(J1602=16,'Equivalencia BH-BMPT'!$D$17,IF(J1602=17,'Equivalencia BH-BMPT'!$D$18,IF(J1602=18,'Equivalencia BH-BMPT'!$D$19,IF(J1602=19,'Equivalencia BH-BMPT'!$D$20,IF(J1602=20,'Equivalencia BH-BMPT'!$D$21,IF(J1602=21,'Equivalencia BH-BMPT'!$D$22,IF(J1602=22,'Equivalencia BH-BMPT'!$D$23,IF(J1602=23,'Equivalencia BH-BMPT'!D41,IF(J1602=24,'Equivalencia BH-BMPT'!$D$25,IF(J1602=25,'Equivalencia BH-BMPT'!$D$26,IF(J1602=26,'Equivalencia BH-BMPT'!$D$27,IF(J1602=27,'Equivalencia BH-BMPT'!$D$28,IF(J1602=28,'Equivalencia BH-BMPT'!$D$29,IF(J1602=29,'Equivalencia BH-BMPT'!$D$30,IF(J1602=30,'Equivalencia BH-BMPT'!$D$31,IF(J1602=31,'Equivalencia BH-BMPT'!$D$32,IF(J1602=32,'Equivalencia BH-BMPT'!$D$33,IF(J1602=33,'Equivalencia BH-BMPT'!$D$34,IF(J1602=34,'Equivalencia BH-BMPT'!$D$35,IF(J1602=35,'Equivalencia BH-BMPT'!$D$36,IF(J1602=36,'Equivalencia BH-BMPT'!$D$37,IF(J1602=37,'Equivalencia BH-BMPT'!$D$38,IF(J1602=38,'Equivalencia BH-BMPT'!D56,IF(J1602=39,'Equivalencia BH-BMPT'!$D$40,IF(J1602=40,'Equivalencia BH-BMPT'!$D$41,IF(J1602=41,'Equivalencia BH-BMPT'!$D$42,IF(J1602=42,'Equivalencia BH-BMPT'!$D$43,IF(J1602=43,'Equivalencia BH-BMPT'!$D$44,IF(J1602=44,'Equivalencia BH-BMPT'!$D$45,IF(J1602=45,'Equivalencia BH-BMPT'!$D$46,"No ha seleccionado un número de programa")))))))))))))))))))))))))))))))))))))))))))))</f>
        <v>No ha seleccionado un número de programa</v>
      </c>
      <c r="L1602" s="20"/>
      <c r="M1602" s="17"/>
      <c r="N1602" s="24"/>
      <c r="O1602" s="21"/>
      <c r="P1602" s="85"/>
      <c r="Q1602" s="22"/>
      <c r="R1602" s="22"/>
      <c r="S1602" s="22"/>
      <c r="T1602" s="22">
        <f t="shared" si="84"/>
        <v>0</v>
      </c>
      <c r="U1602" s="22"/>
      <c r="V1602" s="23"/>
      <c r="W1602" s="23"/>
      <c r="X1602" s="23"/>
      <c r="Y1602" s="17"/>
      <c r="Z1602" s="17"/>
      <c r="AA1602" s="39"/>
      <c r="AB1602" s="17"/>
      <c r="AC1602" s="17"/>
      <c r="AD1602" s="17"/>
      <c r="AE1602" s="17"/>
      <c r="AF1602" s="40" t="e">
        <f t="shared" si="85"/>
        <v>#DIV/0!</v>
      </c>
      <c r="AG1602" s="41"/>
      <c r="AH1602" s="41" t="b">
        <f t="shared" si="86"/>
        <v>1</v>
      </c>
    </row>
    <row r="1603" spans="1:34" ht="44.25" hidden="1" customHeight="1" thickBot="1" x14ac:dyDescent="0.3">
      <c r="A1603" s="17"/>
      <c r="B1603" s="17"/>
      <c r="C1603" s="3"/>
      <c r="D1603" s="17"/>
      <c r="E1603" s="3" t="str">
        <f>IF(D1603=1,'Tipo '!$B$2,IF(D1603=2,'Tipo '!$B$3,IF(D1603=3,'Tipo '!$B$4,IF(D1603=4,'Tipo '!$B$5,IF(D1603=5,'Tipo '!$B$6,IF(D1603=6,'Tipo '!$B$7,IF(D1603=7,'Tipo '!$B$8,IF(D1603=8,'Tipo '!$B$9,IF(D1603=9,'Tipo '!$B$10,IF(D1603=10,'Tipo '!$B$11,IF(D1603=11,'Tipo '!$B$12,IF(D1603=12,'Tipo '!$B$13,IF(D1603=13,'Tipo '!$B$14,IF(D1603=14,'Tipo '!$B$15,IF(D1603=15,'Tipo '!$B$16,IF(D1603=16,'Tipo '!$B$17,IF(D1603=17,'Tipo '!$B$18,IF(D1603=18,'Tipo '!$B$19,IF(D1603=19,'Tipo '!$B$20,IF(D1603=20,'Tipo '!$B$21,"No ha seleccionado un tipo de contrato válido"))))))))))))))))))))</f>
        <v>No ha seleccionado un tipo de contrato válido</v>
      </c>
      <c r="F1603" s="3"/>
      <c r="G1603" s="3"/>
      <c r="H1603" s="19"/>
      <c r="I1603" s="19"/>
      <c r="J1603" s="8"/>
      <c r="K1603" s="38" t="str">
        <f>IF(J1603=1,'Equivalencia BH-BMPT'!$D$2,IF(J1603=2,'Equivalencia BH-BMPT'!$D$3,IF(J1603=3,'Equivalencia BH-BMPT'!$D$4,IF(J1603=4,'Equivalencia BH-BMPT'!$D$5,IF(J1603=5,'Equivalencia BH-BMPT'!$D$6,IF(J1603=6,'Equivalencia BH-BMPT'!$D$7,IF(J1603=7,'Equivalencia BH-BMPT'!$D$8,IF(J1603=8,'Equivalencia BH-BMPT'!$D$9,IF(J1603=9,'Equivalencia BH-BMPT'!$D$10,IF(J1603=10,'Equivalencia BH-BMPT'!$D$11,IF(J1603=11,'Equivalencia BH-BMPT'!$D$12,IF(J1603=12,'Equivalencia BH-BMPT'!$D$13,IF(J1603=13,'Equivalencia BH-BMPT'!$D$14,IF(J1603=14,'Equivalencia BH-BMPT'!$D$15,IF(J1603=15,'Equivalencia BH-BMPT'!$D$16,IF(J1603=16,'Equivalencia BH-BMPT'!$D$17,IF(J1603=17,'Equivalencia BH-BMPT'!$D$18,IF(J1603=18,'Equivalencia BH-BMPT'!$D$19,IF(J1603=19,'Equivalencia BH-BMPT'!$D$20,IF(J1603=20,'Equivalencia BH-BMPT'!$D$21,IF(J1603=21,'Equivalencia BH-BMPT'!$D$22,IF(J1603=22,'Equivalencia BH-BMPT'!$D$23,IF(J1603=23,'Equivalencia BH-BMPT'!D42,IF(J1603=24,'Equivalencia BH-BMPT'!$D$25,IF(J1603=25,'Equivalencia BH-BMPT'!$D$26,IF(J1603=26,'Equivalencia BH-BMPT'!$D$27,IF(J1603=27,'Equivalencia BH-BMPT'!$D$28,IF(J1603=28,'Equivalencia BH-BMPT'!$D$29,IF(J1603=29,'Equivalencia BH-BMPT'!$D$30,IF(J1603=30,'Equivalencia BH-BMPT'!$D$31,IF(J1603=31,'Equivalencia BH-BMPT'!$D$32,IF(J1603=32,'Equivalencia BH-BMPT'!$D$33,IF(J1603=33,'Equivalencia BH-BMPT'!$D$34,IF(J1603=34,'Equivalencia BH-BMPT'!$D$35,IF(J1603=35,'Equivalencia BH-BMPT'!$D$36,IF(J1603=36,'Equivalencia BH-BMPT'!$D$37,IF(J1603=37,'Equivalencia BH-BMPT'!$D$38,IF(J1603=38,'Equivalencia BH-BMPT'!D57,IF(J1603=39,'Equivalencia BH-BMPT'!$D$40,IF(J1603=40,'Equivalencia BH-BMPT'!$D$41,IF(J1603=41,'Equivalencia BH-BMPT'!$D$42,IF(J1603=42,'Equivalencia BH-BMPT'!$D$43,IF(J1603=43,'Equivalencia BH-BMPT'!$D$44,IF(J1603=44,'Equivalencia BH-BMPT'!$D$45,IF(J1603=45,'Equivalencia BH-BMPT'!$D$46,"No ha seleccionado un número de programa")))))))))))))))))))))))))))))))))))))))))))))</f>
        <v>No ha seleccionado un número de programa</v>
      </c>
      <c r="L1603" s="20"/>
      <c r="M1603" s="17"/>
      <c r="N1603" s="24"/>
      <c r="O1603" s="21"/>
      <c r="P1603" s="85"/>
      <c r="Q1603" s="22"/>
      <c r="R1603" s="22"/>
      <c r="S1603" s="22"/>
      <c r="T1603" s="22">
        <f t="shared" si="84"/>
        <v>0</v>
      </c>
      <c r="U1603" s="22"/>
      <c r="V1603" s="23"/>
      <c r="W1603" s="23"/>
      <c r="X1603" s="23"/>
      <c r="Y1603" s="17"/>
      <c r="Z1603" s="17"/>
      <c r="AA1603" s="39"/>
      <c r="AB1603" s="17"/>
      <c r="AC1603" s="17"/>
      <c r="AD1603" s="17"/>
      <c r="AE1603" s="17"/>
      <c r="AF1603" s="40" t="e">
        <f t="shared" si="85"/>
        <v>#DIV/0!</v>
      </c>
      <c r="AG1603" s="41"/>
      <c r="AH1603" s="41" t="b">
        <f t="shared" si="86"/>
        <v>1</v>
      </c>
    </row>
    <row r="1604" spans="1:34" ht="44.25" hidden="1" customHeight="1" thickBot="1" x14ac:dyDescent="0.3">
      <c r="A1604" s="17"/>
      <c r="B1604" s="17"/>
      <c r="C1604" s="3"/>
      <c r="D1604" s="17"/>
      <c r="E1604" s="3" t="str">
        <f>IF(D1604=1,'Tipo '!$B$2,IF(D1604=2,'Tipo '!$B$3,IF(D1604=3,'Tipo '!$B$4,IF(D1604=4,'Tipo '!$B$5,IF(D1604=5,'Tipo '!$B$6,IF(D1604=6,'Tipo '!$B$7,IF(D1604=7,'Tipo '!$B$8,IF(D1604=8,'Tipo '!$B$9,IF(D1604=9,'Tipo '!$B$10,IF(D1604=10,'Tipo '!$B$11,IF(D1604=11,'Tipo '!$B$12,IF(D1604=12,'Tipo '!$B$13,IF(D1604=13,'Tipo '!$B$14,IF(D1604=14,'Tipo '!$B$15,IF(D1604=15,'Tipo '!$B$16,IF(D1604=16,'Tipo '!$B$17,IF(D1604=17,'Tipo '!$B$18,IF(D1604=18,'Tipo '!$B$19,IF(D1604=19,'Tipo '!$B$20,IF(D1604=20,'Tipo '!$B$21,"No ha seleccionado un tipo de contrato válido"))))))))))))))))))))</f>
        <v>No ha seleccionado un tipo de contrato válido</v>
      </c>
      <c r="F1604" s="3"/>
      <c r="G1604" s="3"/>
      <c r="H1604" s="19"/>
      <c r="I1604" s="19"/>
      <c r="J1604" s="8"/>
      <c r="K1604" s="38" t="str">
        <f>IF(J1604=1,'Equivalencia BH-BMPT'!$D$2,IF(J1604=2,'Equivalencia BH-BMPT'!$D$3,IF(J1604=3,'Equivalencia BH-BMPT'!$D$4,IF(J1604=4,'Equivalencia BH-BMPT'!$D$5,IF(J1604=5,'Equivalencia BH-BMPT'!$D$6,IF(J1604=6,'Equivalencia BH-BMPT'!$D$7,IF(J1604=7,'Equivalencia BH-BMPT'!$D$8,IF(J1604=8,'Equivalencia BH-BMPT'!$D$9,IF(J1604=9,'Equivalencia BH-BMPT'!$D$10,IF(J1604=10,'Equivalencia BH-BMPT'!$D$11,IF(J1604=11,'Equivalencia BH-BMPT'!$D$12,IF(J1604=12,'Equivalencia BH-BMPT'!$D$13,IF(J1604=13,'Equivalencia BH-BMPT'!$D$14,IF(J1604=14,'Equivalencia BH-BMPT'!$D$15,IF(J1604=15,'Equivalencia BH-BMPT'!$D$16,IF(J1604=16,'Equivalencia BH-BMPT'!$D$17,IF(J1604=17,'Equivalencia BH-BMPT'!$D$18,IF(J1604=18,'Equivalencia BH-BMPT'!$D$19,IF(J1604=19,'Equivalencia BH-BMPT'!$D$20,IF(J1604=20,'Equivalencia BH-BMPT'!$D$21,IF(J1604=21,'Equivalencia BH-BMPT'!$D$22,IF(J1604=22,'Equivalencia BH-BMPT'!$D$23,IF(J1604=23,'Equivalencia BH-BMPT'!D43,IF(J1604=24,'Equivalencia BH-BMPT'!$D$25,IF(J1604=25,'Equivalencia BH-BMPT'!$D$26,IF(J1604=26,'Equivalencia BH-BMPT'!$D$27,IF(J1604=27,'Equivalencia BH-BMPT'!$D$28,IF(J1604=28,'Equivalencia BH-BMPT'!$D$29,IF(J1604=29,'Equivalencia BH-BMPT'!$D$30,IF(J1604=30,'Equivalencia BH-BMPT'!$D$31,IF(J1604=31,'Equivalencia BH-BMPT'!$D$32,IF(J1604=32,'Equivalencia BH-BMPT'!$D$33,IF(J1604=33,'Equivalencia BH-BMPT'!$D$34,IF(J1604=34,'Equivalencia BH-BMPT'!$D$35,IF(J1604=35,'Equivalencia BH-BMPT'!$D$36,IF(J1604=36,'Equivalencia BH-BMPT'!$D$37,IF(J1604=37,'Equivalencia BH-BMPT'!$D$38,IF(J1604=38,'Equivalencia BH-BMPT'!D58,IF(J1604=39,'Equivalencia BH-BMPT'!$D$40,IF(J1604=40,'Equivalencia BH-BMPT'!$D$41,IF(J1604=41,'Equivalencia BH-BMPT'!$D$42,IF(J1604=42,'Equivalencia BH-BMPT'!$D$43,IF(J1604=43,'Equivalencia BH-BMPT'!$D$44,IF(J1604=44,'Equivalencia BH-BMPT'!$D$45,IF(J1604=45,'Equivalencia BH-BMPT'!$D$46,"No ha seleccionado un número de programa")))))))))))))))))))))))))))))))))))))))))))))</f>
        <v>No ha seleccionado un número de programa</v>
      </c>
      <c r="L1604" s="20"/>
      <c r="M1604" s="17"/>
      <c r="N1604" s="24"/>
      <c r="O1604" s="21"/>
      <c r="P1604" s="85"/>
      <c r="Q1604" s="22"/>
      <c r="R1604" s="22"/>
      <c r="S1604" s="22"/>
      <c r="T1604" s="22">
        <f t="shared" si="84"/>
        <v>0</v>
      </c>
      <c r="U1604" s="22"/>
      <c r="V1604" s="23"/>
      <c r="W1604" s="23"/>
      <c r="X1604" s="23"/>
      <c r="Y1604" s="17"/>
      <c r="Z1604" s="17"/>
      <c r="AA1604" s="39"/>
      <c r="AB1604" s="17"/>
      <c r="AC1604" s="17"/>
      <c r="AD1604" s="17"/>
      <c r="AE1604" s="17"/>
      <c r="AF1604" s="40" t="e">
        <f t="shared" si="85"/>
        <v>#DIV/0!</v>
      </c>
      <c r="AG1604" s="41"/>
      <c r="AH1604" s="41" t="b">
        <f t="shared" si="86"/>
        <v>1</v>
      </c>
    </row>
    <row r="1605" spans="1:34" ht="44.25" hidden="1" customHeight="1" thickBot="1" x14ac:dyDescent="0.3">
      <c r="A1605" s="17"/>
      <c r="B1605" s="17"/>
      <c r="C1605" s="3"/>
      <c r="D1605" s="17"/>
      <c r="E1605" s="3" t="str">
        <f>IF(D1605=1,'Tipo '!$B$2,IF(D1605=2,'Tipo '!$B$3,IF(D1605=3,'Tipo '!$B$4,IF(D1605=4,'Tipo '!$B$5,IF(D1605=5,'Tipo '!$B$6,IF(D1605=6,'Tipo '!$B$7,IF(D1605=7,'Tipo '!$B$8,IF(D1605=8,'Tipo '!$B$9,IF(D1605=9,'Tipo '!$B$10,IF(D1605=10,'Tipo '!$B$11,IF(D1605=11,'Tipo '!$B$12,IF(D1605=12,'Tipo '!$B$13,IF(D1605=13,'Tipo '!$B$14,IF(D1605=14,'Tipo '!$B$15,IF(D1605=15,'Tipo '!$B$16,IF(D1605=16,'Tipo '!$B$17,IF(D1605=17,'Tipo '!$B$18,IF(D1605=18,'Tipo '!$B$19,IF(D1605=19,'Tipo '!$B$20,IF(D1605=20,'Tipo '!$B$21,"No ha seleccionado un tipo de contrato válido"))))))))))))))))))))</f>
        <v>No ha seleccionado un tipo de contrato válido</v>
      </c>
      <c r="F1605" s="3"/>
      <c r="G1605" s="3"/>
      <c r="H1605" s="19"/>
      <c r="I1605" s="19"/>
      <c r="J1605" s="8"/>
      <c r="K1605" s="38" t="str">
        <f>IF(J1605=1,'Equivalencia BH-BMPT'!$D$2,IF(J1605=2,'Equivalencia BH-BMPT'!$D$3,IF(J1605=3,'Equivalencia BH-BMPT'!$D$4,IF(J1605=4,'Equivalencia BH-BMPT'!$D$5,IF(J1605=5,'Equivalencia BH-BMPT'!$D$6,IF(J1605=6,'Equivalencia BH-BMPT'!$D$7,IF(J1605=7,'Equivalencia BH-BMPT'!$D$8,IF(J1605=8,'Equivalencia BH-BMPT'!$D$9,IF(J1605=9,'Equivalencia BH-BMPT'!$D$10,IF(J1605=10,'Equivalencia BH-BMPT'!$D$11,IF(J1605=11,'Equivalencia BH-BMPT'!$D$12,IF(J1605=12,'Equivalencia BH-BMPT'!$D$13,IF(J1605=13,'Equivalencia BH-BMPT'!$D$14,IF(J1605=14,'Equivalencia BH-BMPT'!$D$15,IF(J1605=15,'Equivalencia BH-BMPT'!$D$16,IF(J1605=16,'Equivalencia BH-BMPT'!$D$17,IF(J1605=17,'Equivalencia BH-BMPT'!$D$18,IF(J1605=18,'Equivalencia BH-BMPT'!$D$19,IF(J1605=19,'Equivalencia BH-BMPT'!$D$20,IF(J1605=20,'Equivalencia BH-BMPT'!$D$21,IF(J1605=21,'Equivalencia BH-BMPT'!$D$22,IF(J1605=22,'Equivalencia BH-BMPT'!$D$23,IF(J1605=23,'Equivalencia BH-BMPT'!D44,IF(J1605=24,'Equivalencia BH-BMPT'!$D$25,IF(J1605=25,'Equivalencia BH-BMPT'!$D$26,IF(J1605=26,'Equivalencia BH-BMPT'!$D$27,IF(J1605=27,'Equivalencia BH-BMPT'!$D$28,IF(J1605=28,'Equivalencia BH-BMPT'!$D$29,IF(J1605=29,'Equivalencia BH-BMPT'!$D$30,IF(J1605=30,'Equivalencia BH-BMPT'!$D$31,IF(J1605=31,'Equivalencia BH-BMPT'!$D$32,IF(J1605=32,'Equivalencia BH-BMPT'!$D$33,IF(J1605=33,'Equivalencia BH-BMPT'!$D$34,IF(J1605=34,'Equivalencia BH-BMPT'!$D$35,IF(J1605=35,'Equivalencia BH-BMPT'!$D$36,IF(J1605=36,'Equivalencia BH-BMPT'!$D$37,IF(J1605=37,'Equivalencia BH-BMPT'!$D$38,IF(J1605=38,'Equivalencia BH-BMPT'!D59,IF(J1605=39,'Equivalencia BH-BMPT'!$D$40,IF(J1605=40,'Equivalencia BH-BMPT'!$D$41,IF(J1605=41,'Equivalencia BH-BMPT'!$D$42,IF(J1605=42,'Equivalencia BH-BMPT'!$D$43,IF(J1605=43,'Equivalencia BH-BMPT'!$D$44,IF(J1605=44,'Equivalencia BH-BMPT'!$D$45,IF(J1605=45,'Equivalencia BH-BMPT'!$D$46,"No ha seleccionado un número de programa")))))))))))))))))))))))))))))))))))))))))))))</f>
        <v>No ha seleccionado un número de programa</v>
      </c>
      <c r="L1605" s="20"/>
      <c r="M1605" s="17"/>
      <c r="N1605" s="24"/>
      <c r="O1605" s="21"/>
      <c r="P1605" s="85"/>
      <c r="Q1605" s="22"/>
      <c r="R1605" s="22"/>
      <c r="S1605" s="22"/>
      <c r="T1605" s="22">
        <f t="shared" si="84"/>
        <v>0</v>
      </c>
      <c r="U1605" s="22"/>
      <c r="V1605" s="23"/>
      <c r="W1605" s="23"/>
      <c r="X1605" s="23"/>
      <c r="Y1605" s="17"/>
      <c r="Z1605" s="17"/>
      <c r="AA1605" s="39"/>
      <c r="AB1605" s="17"/>
      <c r="AC1605" s="17"/>
      <c r="AD1605" s="17"/>
      <c r="AE1605" s="17"/>
      <c r="AF1605" s="40" t="e">
        <f t="shared" si="85"/>
        <v>#DIV/0!</v>
      </c>
      <c r="AG1605" s="41"/>
      <c r="AH1605" s="41" t="b">
        <f t="shared" si="86"/>
        <v>1</v>
      </c>
    </row>
    <row r="1606" spans="1:34" ht="44.25" hidden="1" customHeight="1" thickBot="1" x14ac:dyDescent="0.3">
      <c r="A1606" s="17"/>
      <c r="B1606" s="17"/>
      <c r="C1606" s="3"/>
      <c r="D1606" s="17"/>
      <c r="E1606" s="3" t="str">
        <f>IF(D1606=1,'Tipo '!$B$2,IF(D1606=2,'Tipo '!$B$3,IF(D1606=3,'Tipo '!$B$4,IF(D1606=4,'Tipo '!$B$5,IF(D1606=5,'Tipo '!$B$6,IF(D1606=6,'Tipo '!$B$7,IF(D1606=7,'Tipo '!$B$8,IF(D1606=8,'Tipo '!$B$9,IF(D1606=9,'Tipo '!$B$10,IF(D1606=10,'Tipo '!$B$11,IF(D1606=11,'Tipo '!$B$12,IF(D1606=12,'Tipo '!$B$13,IF(D1606=13,'Tipo '!$B$14,IF(D1606=14,'Tipo '!$B$15,IF(D1606=15,'Tipo '!$B$16,IF(D1606=16,'Tipo '!$B$17,IF(D1606=17,'Tipo '!$B$18,IF(D1606=18,'Tipo '!$B$19,IF(D1606=19,'Tipo '!$B$20,IF(D1606=20,'Tipo '!$B$21,"No ha seleccionado un tipo de contrato válido"))))))))))))))))))))</f>
        <v>No ha seleccionado un tipo de contrato válido</v>
      </c>
      <c r="F1606" s="3"/>
      <c r="G1606" s="3"/>
      <c r="H1606" s="19"/>
      <c r="I1606" s="19"/>
      <c r="J1606" s="8"/>
      <c r="K1606" s="38" t="str">
        <f>IF(J1606=1,'Equivalencia BH-BMPT'!$D$2,IF(J1606=2,'Equivalencia BH-BMPT'!$D$3,IF(J1606=3,'Equivalencia BH-BMPT'!$D$4,IF(J1606=4,'Equivalencia BH-BMPT'!$D$5,IF(J1606=5,'Equivalencia BH-BMPT'!$D$6,IF(J1606=6,'Equivalencia BH-BMPT'!$D$7,IF(J1606=7,'Equivalencia BH-BMPT'!$D$8,IF(J1606=8,'Equivalencia BH-BMPT'!$D$9,IF(J1606=9,'Equivalencia BH-BMPT'!$D$10,IF(J1606=10,'Equivalencia BH-BMPT'!$D$11,IF(J1606=11,'Equivalencia BH-BMPT'!$D$12,IF(J1606=12,'Equivalencia BH-BMPT'!$D$13,IF(J1606=13,'Equivalencia BH-BMPT'!$D$14,IF(J1606=14,'Equivalencia BH-BMPT'!$D$15,IF(J1606=15,'Equivalencia BH-BMPT'!$D$16,IF(J1606=16,'Equivalencia BH-BMPT'!$D$17,IF(J1606=17,'Equivalencia BH-BMPT'!$D$18,IF(J1606=18,'Equivalencia BH-BMPT'!$D$19,IF(J1606=19,'Equivalencia BH-BMPT'!$D$20,IF(J1606=20,'Equivalencia BH-BMPT'!$D$21,IF(J1606=21,'Equivalencia BH-BMPT'!$D$22,IF(J1606=22,'Equivalencia BH-BMPT'!$D$23,IF(J1606=23,'Equivalencia BH-BMPT'!D45,IF(J1606=24,'Equivalencia BH-BMPT'!$D$25,IF(J1606=25,'Equivalencia BH-BMPT'!$D$26,IF(J1606=26,'Equivalencia BH-BMPT'!$D$27,IF(J1606=27,'Equivalencia BH-BMPT'!$D$28,IF(J1606=28,'Equivalencia BH-BMPT'!$D$29,IF(J1606=29,'Equivalencia BH-BMPT'!$D$30,IF(J1606=30,'Equivalencia BH-BMPT'!$D$31,IF(J1606=31,'Equivalencia BH-BMPT'!$D$32,IF(J1606=32,'Equivalencia BH-BMPT'!$D$33,IF(J1606=33,'Equivalencia BH-BMPT'!$D$34,IF(J1606=34,'Equivalencia BH-BMPT'!$D$35,IF(J1606=35,'Equivalencia BH-BMPT'!$D$36,IF(J1606=36,'Equivalencia BH-BMPT'!$D$37,IF(J1606=37,'Equivalencia BH-BMPT'!$D$38,IF(J1606=38,'Equivalencia BH-BMPT'!D60,IF(J1606=39,'Equivalencia BH-BMPT'!$D$40,IF(J1606=40,'Equivalencia BH-BMPT'!$D$41,IF(J1606=41,'Equivalencia BH-BMPT'!$D$42,IF(J1606=42,'Equivalencia BH-BMPT'!$D$43,IF(J1606=43,'Equivalencia BH-BMPT'!$D$44,IF(J1606=44,'Equivalencia BH-BMPT'!$D$45,IF(J1606=45,'Equivalencia BH-BMPT'!$D$46,"No ha seleccionado un número de programa")))))))))))))))))))))))))))))))))))))))))))))</f>
        <v>No ha seleccionado un número de programa</v>
      </c>
      <c r="L1606" s="20"/>
      <c r="M1606" s="17"/>
      <c r="N1606" s="24"/>
      <c r="O1606" s="21"/>
      <c r="P1606" s="85"/>
      <c r="Q1606" s="22"/>
      <c r="R1606" s="22"/>
      <c r="S1606" s="22"/>
      <c r="T1606" s="22">
        <f t="shared" si="84"/>
        <v>0</v>
      </c>
      <c r="U1606" s="22"/>
      <c r="V1606" s="23"/>
      <c r="W1606" s="23"/>
      <c r="X1606" s="23"/>
      <c r="Y1606" s="17"/>
      <c r="Z1606" s="17"/>
      <c r="AA1606" s="39"/>
      <c r="AB1606" s="17"/>
      <c r="AC1606" s="17"/>
      <c r="AD1606" s="17"/>
      <c r="AE1606" s="17"/>
      <c r="AF1606" s="40" t="e">
        <f t="shared" si="85"/>
        <v>#DIV/0!</v>
      </c>
      <c r="AG1606" s="41"/>
      <c r="AH1606" s="41" t="b">
        <f t="shared" si="86"/>
        <v>1</v>
      </c>
    </row>
    <row r="1607" spans="1:34" ht="44.25" hidden="1" customHeight="1" thickBot="1" x14ac:dyDescent="0.3">
      <c r="A1607" s="17"/>
      <c r="B1607" s="17"/>
      <c r="C1607" s="3"/>
      <c r="D1607" s="17"/>
      <c r="E1607" s="3" t="str">
        <f>IF(D1607=1,'Tipo '!$B$2,IF(D1607=2,'Tipo '!$B$3,IF(D1607=3,'Tipo '!$B$4,IF(D1607=4,'Tipo '!$B$5,IF(D1607=5,'Tipo '!$B$6,IF(D1607=6,'Tipo '!$B$7,IF(D1607=7,'Tipo '!$B$8,IF(D1607=8,'Tipo '!$B$9,IF(D1607=9,'Tipo '!$B$10,IF(D1607=10,'Tipo '!$B$11,IF(D1607=11,'Tipo '!$B$12,IF(D1607=12,'Tipo '!$B$13,IF(D1607=13,'Tipo '!$B$14,IF(D1607=14,'Tipo '!$B$15,IF(D1607=15,'Tipo '!$B$16,IF(D1607=16,'Tipo '!$B$17,IF(D1607=17,'Tipo '!$B$18,IF(D1607=18,'Tipo '!$B$19,IF(D1607=19,'Tipo '!$B$20,IF(D1607=20,'Tipo '!$B$21,"No ha seleccionado un tipo de contrato válido"))))))))))))))))))))</f>
        <v>No ha seleccionado un tipo de contrato válido</v>
      </c>
      <c r="F1607" s="3"/>
      <c r="G1607" s="3"/>
      <c r="H1607" s="19"/>
      <c r="I1607" s="19"/>
      <c r="J1607" s="8"/>
      <c r="K1607" s="38" t="str">
        <f>IF(J1607=1,'Equivalencia BH-BMPT'!$D$2,IF(J1607=2,'Equivalencia BH-BMPT'!$D$3,IF(J1607=3,'Equivalencia BH-BMPT'!$D$4,IF(J1607=4,'Equivalencia BH-BMPT'!$D$5,IF(J1607=5,'Equivalencia BH-BMPT'!$D$6,IF(J1607=6,'Equivalencia BH-BMPT'!$D$7,IF(J1607=7,'Equivalencia BH-BMPT'!$D$8,IF(J1607=8,'Equivalencia BH-BMPT'!$D$9,IF(J1607=9,'Equivalencia BH-BMPT'!$D$10,IF(J1607=10,'Equivalencia BH-BMPT'!$D$11,IF(J1607=11,'Equivalencia BH-BMPT'!$D$12,IF(J1607=12,'Equivalencia BH-BMPT'!$D$13,IF(J1607=13,'Equivalencia BH-BMPT'!$D$14,IF(J1607=14,'Equivalencia BH-BMPT'!$D$15,IF(J1607=15,'Equivalencia BH-BMPT'!$D$16,IF(J1607=16,'Equivalencia BH-BMPT'!$D$17,IF(J1607=17,'Equivalencia BH-BMPT'!$D$18,IF(J1607=18,'Equivalencia BH-BMPT'!$D$19,IF(J1607=19,'Equivalencia BH-BMPT'!$D$20,IF(J1607=20,'Equivalencia BH-BMPT'!$D$21,IF(J1607=21,'Equivalencia BH-BMPT'!$D$22,IF(J1607=22,'Equivalencia BH-BMPT'!$D$23,IF(J1607=23,'Equivalencia BH-BMPT'!D46,IF(J1607=24,'Equivalencia BH-BMPT'!$D$25,IF(J1607=25,'Equivalencia BH-BMPT'!$D$26,IF(J1607=26,'Equivalencia BH-BMPT'!$D$27,IF(J1607=27,'Equivalencia BH-BMPT'!$D$28,IF(J1607=28,'Equivalencia BH-BMPT'!$D$29,IF(J1607=29,'Equivalencia BH-BMPT'!$D$30,IF(J1607=30,'Equivalencia BH-BMPT'!$D$31,IF(J1607=31,'Equivalencia BH-BMPT'!$D$32,IF(J1607=32,'Equivalencia BH-BMPT'!$D$33,IF(J1607=33,'Equivalencia BH-BMPT'!$D$34,IF(J1607=34,'Equivalencia BH-BMPT'!$D$35,IF(J1607=35,'Equivalencia BH-BMPT'!$D$36,IF(J1607=36,'Equivalencia BH-BMPT'!$D$37,IF(J1607=37,'Equivalencia BH-BMPT'!$D$38,IF(J1607=38,'Equivalencia BH-BMPT'!D61,IF(J1607=39,'Equivalencia BH-BMPT'!$D$40,IF(J1607=40,'Equivalencia BH-BMPT'!$D$41,IF(J1607=41,'Equivalencia BH-BMPT'!$D$42,IF(J1607=42,'Equivalencia BH-BMPT'!$D$43,IF(J1607=43,'Equivalencia BH-BMPT'!$D$44,IF(J1607=44,'Equivalencia BH-BMPT'!$D$45,IF(J1607=45,'Equivalencia BH-BMPT'!$D$46,"No ha seleccionado un número de programa")))))))))))))))))))))))))))))))))))))))))))))</f>
        <v>No ha seleccionado un número de programa</v>
      </c>
      <c r="L1607" s="20"/>
      <c r="M1607" s="17"/>
      <c r="N1607" s="24"/>
      <c r="O1607" s="21"/>
      <c r="P1607" s="85"/>
      <c r="Q1607" s="22"/>
      <c r="R1607" s="22"/>
      <c r="S1607" s="22"/>
      <c r="T1607" s="22">
        <f t="shared" si="84"/>
        <v>0</v>
      </c>
      <c r="U1607" s="22"/>
      <c r="V1607" s="23"/>
      <c r="W1607" s="23"/>
      <c r="X1607" s="23"/>
      <c r="Y1607" s="17"/>
      <c r="Z1607" s="17"/>
      <c r="AA1607" s="39"/>
      <c r="AB1607" s="17"/>
      <c r="AC1607" s="17"/>
      <c r="AD1607" s="17"/>
      <c r="AE1607" s="17"/>
      <c r="AF1607" s="40" t="e">
        <f t="shared" si="85"/>
        <v>#DIV/0!</v>
      </c>
      <c r="AG1607" s="41"/>
      <c r="AH1607" s="41" t="b">
        <f t="shared" si="86"/>
        <v>1</v>
      </c>
    </row>
    <row r="1608" spans="1:34" ht="44.25" hidden="1" customHeight="1" thickBot="1" x14ac:dyDescent="0.3">
      <c r="A1608" s="17"/>
      <c r="B1608" s="17"/>
      <c r="C1608" s="3"/>
      <c r="D1608" s="17"/>
      <c r="E1608" s="3" t="str">
        <f>IF(D1608=1,'Tipo '!$B$2,IF(D1608=2,'Tipo '!$B$3,IF(D1608=3,'Tipo '!$B$4,IF(D1608=4,'Tipo '!$B$5,IF(D1608=5,'Tipo '!$B$6,IF(D1608=6,'Tipo '!$B$7,IF(D1608=7,'Tipo '!$B$8,IF(D1608=8,'Tipo '!$B$9,IF(D1608=9,'Tipo '!$B$10,IF(D1608=10,'Tipo '!$B$11,IF(D1608=11,'Tipo '!$B$12,IF(D1608=12,'Tipo '!$B$13,IF(D1608=13,'Tipo '!$B$14,IF(D1608=14,'Tipo '!$B$15,IF(D1608=15,'Tipo '!$B$16,IF(D1608=16,'Tipo '!$B$17,IF(D1608=17,'Tipo '!$B$18,IF(D1608=18,'Tipo '!$B$19,IF(D1608=19,'Tipo '!$B$20,IF(D1608=20,'Tipo '!$B$21,"No ha seleccionado un tipo de contrato válido"))))))))))))))))))))</f>
        <v>No ha seleccionado un tipo de contrato válido</v>
      </c>
      <c r="F1608" s="3"/>
      <c r="G1608" s="3"/>
      <c r="H1608" s="19"/>
      <c r="I1608" s="19"/>
      <c r="J1608" s="8"/>
      <c r="K1608" s="38" t="str">
        <f>IF(J1608=1,'Equivalencia BH-BMPT'!$D$2,IF(J1608=2,'Equivalencia BH-BMPT'!$D$3,IF(J1608=3,'Equivalencia BH-BMPT'!$D$4,IF(J1608=4,'Equivalencia BH-BMPT'!$D$5,IF(J1608=5,'Equivalencia BH-BMPT'!$D$6,IF(J1608=6,'Equivalencia BH-BMPT'!$D$7,IF(J1608=7,'Equivalencia BH-BMPT'!$D$8,IF(J1608=8,'Equivalencia BH-BMPT'!$D$9,IF(J1608=9,'Equivalencia BH-BMPT'!$D$10,IF(J1608=10,'Equivalencia BH-BMPT'!$D$11,IF(J1608=11,'Equivalencia BH-BMPT'!$D$12,IF(J1608=12,'Equivalencia BH-BMPT'!$D$13,IF(J1608=13,'Equivalencia BH-BMPT'!$D$14,IF(J1608=14,'Equivalencia BH-BMPT'!$D$15,IF(J1608=15,'Equivalencia BH-BMPT'!$D$16,IF(J1608=16,'Equivalencia BH-BMPT'!$D$17,IF(J1608=17,'Equivalencia BH-BMPT'!$D$18,IF(J1608=18,'Equivalencia BH-BMPT'!$D$19,IF(J1608=19,'Equivalencia BH-BMPT'!$D$20,IF(J1608=20,'Equivalencia BH-BMPT'!$D$21,IF(J1608=21,'Equivalencia BH-BMPT'!$D$22,IF(J1608=22,'Equivalencia BH-BMPT'!$D$23,IF(J1608=23,'Equivalencia BH-BMPT'!D47,IF(J1608=24,'Equivalencia BH-BMPT'!$D$25,IF(J1608=25,'Equivalencia BH-BMPT'!$D$26,IF(J1608=26,'Equivalencia BH-BMPT'!$D$27,IF(J1608=27,'Equivalencia BH-BMPT'!$D$28,IF(J1608=28,'Equivalencia BH-BMPT'!$D$29,IF(J1608=29,'Equivalencia BH-BMPT'!$D$30,IF(J1608=30,'Equivalencia BH-BMPT'!$D$31,IF(J1608=31,'Equivalencia BH-BMPT'!$D$32,IF(J1608=32,'Equivalencia BH-BMPT'!$D$33,IF(J1608=33,'Equivalencia BH-BMPT'!$D$34,IF(J1608=34,'Equivalencia BH-BMPT'!$D$35,IF(J1608=35,'Equivalencia BH-BMPT'!$D$36,IF(J1608=36,'Equivalencia BH-BMPT'!$D$37,IF(J1608=37,'Equivalencia BH-BMPT'!$D$38,IF(J1608=38,'Equivalencia BH-BMPT'!D62,IF(J1608=39,'Equivalencia BH-BMPT'!$D$40,IF(J1608=40,'Equivalencia BH-BMPT'!$D$41,IF(J1608=41,'Equivalencia BH-BMPT'!$D$42,IF(J1608=42,'Equivalencia BH-BMPT'!$D$43,IF(J1608=43,'Equivalencia BH-BMPT'!$D$44,IF(J1608=44,'Equivalencia BH-BMPT'!$D$45,IF(J1608=45,'Equivalencia BH-BMPT'!$D$46,"No ha seleccionado un número de programa")))))))))))))))))))))))))))))))))))))))))))))</f>
        <v>No ha seleccionado un número de programa</v>
      </c>
      <c r="L1608" s="20"/>
      <c r="M1608" s="17"/>
      <c r="N1608" s="24"/>
      <c r="O1608" s="21"/>
      <c r="P1608" s="85"/>
      <c r="Q1608" s="22"/>
      <c r="R1608" s="22"/>
      <c r="S1608" s="22"/>
      <c r="T1608" s="22">
        <f t="shared" si="84"/>
        <v>0</v>
      </c>
      <c r="U1608" s="22"/>
      <c r="V1608" s="23"/>
      <c r="W1608" s="23"/>
      <c r="X1608" s="23"/>
      <c r="Y1608" s="17"/>
      <c r="Z1608" s="17"/>
      <c r="AA1608" s="39"/>
      <c r="AB1608" s="17"/>
      <c r="AC1608" s="17"/>
      <c r="AD1608" s="17"/>
      <c r="AE1608" s="17"/>
      <c r="AF1608" s="40" t="e">
        <f t="shared" si="85"/>
        <v>#DIV/0!</v>
      </c>
      <c r="AG1608" s="41"/>
      <c r="AH1608" s="41" t="b">
        <f t="shared" si="86"/>
        <v>1</v>
      </c>
    </row>
    <row r="1609" spans="1:34" ht="44.25" hidden="1" customHeight="1" thickBot="1" x14ac:dyDescent="0.3">
      <c r="A1609" s="17"/>
      <c r="B1609" s="17"/>
      <c r="C1609" s="3"/>
      <c r="D1609" s="17"/>
      <c r="E1609" s="3" t="str">
        <f>IF(D1609=1,'Tipo '!$B$2,IF(D1609=2,'Tipo '!$B$3,IF(D1609=3,'Tipo '!$B$4,IF(D1609=4,'Tipo '!$B$5,IF(D1609=5,'Tipo '!$B$6,IF(D1609=6,'Tipo '!$B$7,IF(D1609=7,'Tipo '!$B$8,IF(D1609=8,'Tipo '!$B$9,IF(D1609=9,'Tipo '!$B$10,IF(D1609=10,'Tipo '!$B$11,IF(D1609=11,'Tipo '!$B$12,IF(D1609=12,'Tipo '!$B$13,IF(D1609=13,'Tipo '!$B$14,IF(D1609=14,'Tipo '!$B$15,IF(D1609=15,'Tipo '!$B$16,IF(D1609=16,'Tipo '!$B$17,IF(D1609=17,'Tipo '!$B$18,IF(D1609=18,'Tipo '!$B$19,IF(D1609=19,'Tipo '!$B$20,IF(D1609=20,'Tipo '!$B$21,"No ha seleccionado un tipo de contrato válido"))))))))))))))))))))</f>
        <v>No ha seleccionado un tipo de contrato válido</v>
      </c>
      <c r="F1609" s="3"/>
      <c r="G1609" s="3"/>
      <c r="H1609" s="19"/>
      <c r="I1609" s="19"/>
      <c r="J1609" s="8"/>
      <c r="K1609" s="38" t="str">
        <f>IF(J1609=1,'Equivalencia BH-BMPT'!$D$2,IF(J1609=2,'Equivalencia BH-BMPT'!$D$3,IF(J1609=3,'Equivalencia BH-BMPT'!$D$4,IF(J1609=4,'Equivalencia BH-BMPT'!$D$5,IF(J1609=5,'Equivalencia BH-BMPT'!$D$6,IF(J1609=6,'Equivalencia BH-BMPT'!$D$7,IF(J1609=7,'Equivalencia BH-BMPT'!$D$8,IF(J1609=8,'Equivalencia BH-BMPT'!$D$9,IF(J1609=9,'Equivalencia BH-BMPT'!$D$10,IF(J1609=10,'Equivalencia BH-BMPT'!$D$11,IF(J1609=11,'Equivalencia BH-BMPT'!$D$12,IF(J1609=12,'Equivalencia BH-BMPT'!$D$13,IF(J1609=13,'Equivalencia BH-BMPT'!$D$14,IF(J1609=14,'Equivalencia BH-BMPT'!$D$15,IF(J1609=15,'Equivalencia BH-BMPT'!$D$16,IF(J1609=16,'Equivalencia BH-BMPT'!$D$17,IF(J1609=17,'Equivalencia BH-BMPT'!$D$18,IF(J1609=18,'Equivalencia BH-BMPT'!$D$19,IF(J1609=19,'Equivalencia BH-BMPT'!$D$20,IF(J1609=20,'Equivalencia BH-BMPT'!$D$21,IF(J1609=21,'Equivalencia BH-BMPT'!$D$22,IF(J1609=22,'Equivalencia BH-BMPT'!$D$23,IF(J1609=23,'Equivalencia BH-BMPT'!D48,IF(J1609=24,'Equivalencia BH-BMPT'!$D$25,IF(J1609=25,'Equivalencia BH-BMPT'!$D$26,IF(J1609=26,'Equivalencia BH-BMPT'!$D$27,IF(J1609=27,'Equivalencia BH-BMPT'!$D$28,IF(J1609=28,'Equivalencia BH-BMPT'!$D$29,IF(J1609=29,'Equivalencia BH-BMPT'!$D$30,IF(J1609=30,'Equivalencia BH-BMPT'!$D$31,IF(J1609=31,'Equivalencia BH-BMPT'!$D$32,IF(J1609=32,'Equivalencia BH-BMPT'!$D$33,IF(J1609=33,'Equivalencia BH-BMPT'!$D$34,IF(J1609=34,'Equivalencia BH-BMPT'!$D$35,IF(J1609=35,'Equivalencia BH-BMPT'!$D$36,IF(J1609=36,'Equivalencia BH-BMPT'!$D$37,IF(J1609=37,'Equivalencia BH-BMPT'!$D$38,IF(J1609=38,'Equivalencia BH-BMPT'!D63,IF(J1609=39,'Equivalencia BH-BMPT'!$D$40,IF(J1609=40,'Equivalencia BH-BMPT'!$D$41,IF(J1609=41,'Equivalencia BH-BMPT'!$D$42,IF(J1609=42,'Equivalencia BH-BMPT'!$D$43,IF(J1609=43,'Equivalencia BH-BMPT'!$D$44,IF(J1609=44,'Equivalencia BH-BMPT'!$D$45,IF(J1609=45,'Equivalencia BH-BMPT'!$D$46,"No ha seleccionado un número de programa")))))))))))))))))))))))))))))))))))))))))))))</f>
        <v>No ha seleccionado un número de programa</v>
      </c>
      <c r="L1609" s="20"/>
      <c r="M1609" s="17"/>
      <c r="N1609" s="24"/>
      <c r="O1609" s="21"/>
      <c r="P1609" s="85"/>
      <c r="Q1609" s="22"/>
      <c r="R1609" s="22"/>
      <c r="S1609" s="22"/>
      <c r="T1609" s="22">
        <f t="shared" si="84"/>
        <v>0</v>
      </c>
      <c r="U1609" s="22"/>
      <c r="V1609" s="23"/>
      <c r="W1609" s="23"/>
      <c r="X1609" s="23"/>
      <c r="Y1609" s="17"/>
      <c r="Z1609" s="17"/>
      <c r="AA1609" s="39"/>
      <c r="AB1609" s="17"/>
      <c r="AC1609" s="17"/>
      <c r="AD1609" s="17"/>
      <c r="AE1609" s="17"/>
      <c r="AF1609" s="40" t="e">
        <f t="shared" si="85"/>
        <v>#DIV/0!</v>
      </c>
      <c r="AG1609" s="41"/>
      <c r="AH1609" s="41" t="b">
        <f t="shared" si="86"/>
        <v>1</v>
      </c>
    </row>
    <row r="1610" spans="1:34" ht="44.25" hidden="1" customHeight="1" thickBot="1" x14ac:dyDescent="0.3">
      <c r="A1610" s="17"/>
      <c r="B1610" s="17"/>
      <c r="C1610" s="3"/>
      <c r="D1610" s="17"/>
      <c r="E1610" s="3" t="str">
        <f>IF(D1610=1,'Tipo '!$B$2,IF(D1610=2,'Tipo '!$B$3,IF(D1610=3,'Tipo '!$B$4,IF(D1610=4,'Tipo '!$B$5,IF(D1610=5,'Tipo '!$B$6,IF(D1610=6,'Tipo '!$B$7,IF(D1610=7,'Tipo '!$B$8,IF(D1610=8,'Tipo '!$B$9,IF(D1610=9,'Tipo '!$B$10,IF(D1610=10,'Tipo '!$B$11,IF(D1610=11,'Tipo '!$B$12,IF(D1610=12,'Tipo '!$B$13,IF(D1610=13,'Tipo '!$B$14,IF(D1610=14,'Tipo '!$B$15,IF(D1610=15,'Tipo '!$B$16,IF(D1610=16,'Tipo '!$B$17,IF(D1610=17,'Tipo '!$B$18,IF(D1610=18,'Tipo '!$B$19,IF(D1610=19,'Tipo '!$B$20,IF(D1610=20,'Tipo '!$B$21,"No ha seleccionado un tipo de contrato válido"))))))))))))))))))))</f>
        <v>No ha seleccionado un tipo de contrato válido</v>
      </c>
      <c r="F1610" s="3"/>
      <c r="G1610" s="3"/>
      <c r="H1610" s="19"/>
      <c r="I1610" s="19"/>
      <c r="J1610" s="8"/>
      <c r="K1610" s="38" t="str">
        <f>IF(J1610=1,'Equivalencia BH-BMPT'!$D$2,IF(J1610=2,'Equivalencia BH-BMPT'!$D$3,IF(J1610=3,'Equivalencia BH-BMPT'!$D$4,IF(J1610=4,'Equivalencia BH-BMPT'!$D$5,IF(J1610=5,'Equivalencia BH-BMPT'!$D$6,IF(J1610=6,'Equivalencia BH-BMPT'!$D$7,IF(J1610=7,'Equivalencia BH-BMPT'!$D$8,IF(J1610=8,'Equivalencia BH-BMPT'!$D$9,IF(J1610=9,'Equivalencia BH-BMPT'!$D$10,IF(J1610=10,'Equivalencia BH-BMPT'!$D$11,IF(J1610=11,'Equivalencia BH-BMPT'!$D$12,IF(J1610=12,'Equivalencia BH-BMPT'!$D$13,IF(J1610=13,'Equivalencia BH-BMPT'!$D$14,IF(J1610=14,'Equivalencia BH-BMPT'!$D$15,IF(J1610=15,'Equivalencia BH-BMPT'!$D$16,IF(J1610=16,'Equivalencia BH-BMPT'!$D$17,IF(J1610=17,'Equivalencia BH-BMPT'!$D$18,IF(J1610=18,'Equivalencia BH-BMPT'!$D$19,IF(J1610=19,'Equivalencia BH-BMPT'!$D$20,IF(J1610=20,'Equivalencia BH-BMPT'!$D$21,IF(J1610=21,'Equivalencia BH-BMPT'!$D$22,IF(J1610=22,'Equivalencia BH-BMPT'!$D$23,IF(J1610=23,'Equivalencia BH-BMPT'!D49,IF(J1610=24,'Equivalencia BH-BMPT'!$D$25,IF(J1610=25,'Equivalencia BH-BMPT'!$D$26,IF(J1610=26,'Equivalencia BH-BMPT'!$D$27,IF(J1610=27,'Equivalencia BH-BMPT'!$D$28,IF(J1610=28,'Equivalencia BH-BMPT'!$D$29,IF(J1610=29,'Equivalencia BH-BMPT'!$D$30,IF(J1610=30,'Equivalencia BH-BMPT'!$D$31,IF(J1610=31,'Equivalencia BH-BMPT'!$D$32,IF(J1610=32,'Equivalencia BH-BMPT'!$D$33,IF(J1610=33,'Equivalencia BH-BMPT'!$D$34,IF(J1610=34,'Equivalencia BH-BMPT'!$D$35,IF(J1610=35,'Equivalencia BH-BMPT'!$D$36,IF(J1610=36,'Equivalencia BH-BMPT'!$D$37,IF(J1610=37,'Equivalencia BH-BMPT'!$D$38,IF(J1610=38,'Equivalencia BH-BMPT'!D64,IF(J1610=39,'Equivalencia BH-BMPT'!$D$40,IF(J1610=40,'Equivalencia BH-BMPT'!$D$41,IF(J1610=41,'Equivalencia BH-BMPT'!$D$42,IF(J1610=42,'Equivalencia BH-BMPT'!$D$43,IF(J1610=43,'Equivalencia BH-BMPT'!$D$44,IF(J1610=44,'Equivalencia BH-BMPT'!$D$45,IF(J1610=45,'Equivalencia BH-BMPT'!$D$46,"No ha seleccionado un número de programa")))))))))))))))))))))))))))))))))))))))))))))</f>
        <v>No ha seleccionado un número de programa</v>
      </c>
      <c r="L1610" s="20"/>
      <c r="M1610" s="17"/>
      <c r="N1610" s="24"/>
      <c r="O1610" s="21"/>
      <c r="P1610" s="85"/>
      <c r="Q1610" s="22"/>
      <c r="R1610" s="22"/>
      <c r="S1610" s="22"/>
      <c r="T1610" s="22">
        <f t="shared" si="84"/>
        <v>0</v>
      </c>
      <c r="U1610" s="22"/>
      <c r="V1610" s="23"/>
      <c r="W1610" s="23"/>
      <c r="X1610" s="23"/>
      <c r="Y1610" s="17"/>
      <c r="Z1610" s="17"/>
      <c r="AA1610" s="39"/>
      <c r="AB1610" s="17"/>
      <c r="AC1610" s="17"/>
      <c r="AD1610" s="17"/>
      <c r="AE1610" s="17"/>
      <c r="AF1610" s="40" t="e">
        <f t="shared" si="85"/>
        <v>#DIV/0!</v>
      </c>
      <c r="AG1610" s="41"/>
      <c r="AH1610" s="41" t="b">
        <f t="shared" si="86"/>
        <v>1</v>
      </c>
    </row>
    <row r="1611" spans="1:34" ht="44.25" hidden="1" customHeight="1" thickBot="1" x14ac:dyDescent="0.3">
      <c r="A1611" s="17"/>
      <c r="B1611" s="17"/>
      <c r="C1611" s="3"/>
      <c r="D1611" s="17"/>
      <c r="E1611" s="3" t="str">
        <f>IF(D1611=1,'Tipo '!$B$2,IF(D1611=2,'Tipo '!$B$3,IF(D1611=3,'Tipo '!$B$4,IF(D1611=4,'Tipo '!$B$5,IF(D1611=5,'Tipo '!$B$6,IF(D1611=6,'Tipo '!$B$7,IF(D1611=7,'Tipo '!$B$8,IF(D1611=8,'Tipo '!$B$9,IF(D1611=9,'Tipo '!$B$10,IF(D1611=10,'Tipo '!$B$11,IF(D1611=11,'Tipo '!$B$12,IF(D1611=12,'Tipo '!$B$13,IF(D1611=13,'Tipo '!$B$14,IF(D1611=14,'Tipo '!$B$15,IF(D1611=15,'Tipo '!$B$16,IF(D1611=16,'Tipo '!$B$17,IF(D1611=17,'Tipo '!$B$18,IF(D1611=18,'Tipo '!$B$19,IF(D1611=19,'Tipo '!$B$20,IF(D1611=20,'Tipo '!$B$21,"No ha seleccionado un tipo de contrato válido"))))))))))))))))))))</f>
        <v>No ha seleccionado un tipo de contrato válido</v>
      </c>
      <c r="F1611" s="3"/>
      <c r="G1611" s="3"/>
      <c r="H1611" s="19"/>
      <c r="I1611" s="19"/>
      <c r="J1611" s="8"/>
      <c r="K1611" s="38" t="str">
        <f>IF(J1611=1,'Equivalencia BH-BMPT'!$D$2,IF(J1611=2,'Equivalencia BH-BMPT'!$D$3,IF(J1611=3,'Equivalencia BH-BMPT'!$D$4,IF(J1611=4,'Equivalencia BH-BMPT'!$D$5,IF(J1611=5,'Equivalencia BH-BMPT'!$D$6,IF(J1611=6,'Equivalencia BH-BMPT'!$D$7,IF(J1611=7,'Equivalencia BH-BMPT'!$D$8,IF(J1611=8,'Equivalencia BH-BMPT'!$D$9,IF(J1611=9,'Equivalencia BH-BMPT'!$D$10,IF(J1611=10,'Equivalencia BH-BMPT'!$D$11,IF(J1611=11,'Equivalencia BH-BMPT'!$D$12,IF(J1611=12,'Equivalencia BH-BMPT'!$D$13,IF(J1611=13,'Equivalencia BH-BMPT'!$D$14,IF(J1611=14,'Equivalencia BH-BMPT'!$D$15,IF(J1611=15,'Equivalencia BH-BMPT'!$D$16,IF(J1611=16,'Equivalencia BH-BMPT'!$D$17,IF(J1611=17,'Equivalencia BH-BMPT'!$D$18,IF(J1611=18,'Equivalencia BH-BMPT'!$D$19,IF(J1611=19,'Equivalencia BH-BMPT'!$D$20,IF(J1611=20,'Equivalencia BH-BMPT'!$D$21,IF(J1611=21,'Equivalencia BH-BMPT'!$D$22,IF(J1611=22,'Equivalencia BH-BMPT'!$D$23,IF(J1611=23,'Equivalencia BH-BMPT'!D50,IF(J1611=24,'Equivalencia BH-BMPT'!$D$25,IF(J1611=25,'Equivalencia BH-BMPT'!$D$26,IF(J1611=26,'Equivalencia BH-BMPT'!$D$27,IF(J1611=27,'Equivalencia BH-BMPT'!$D$28,IF(J1611=28,'Equivalencia BH-BMPT'!$D$29,IF(J1611=29,'Equivalencia BH-BMPT'!$D$30,IF(J1611=30,'Equivalencia BH-BMPT'!$D$31,IF(J1611=31,'Equivalencia BH-BMPT'!$D$32,IF(J1611=32,'Equivalencia BH-BMPT'!$D$33,IF(J1611=33,'Equivalencia BH-BMPT'!$D$34,IF(J1611=34,'Equivalencia BH-BMPT'!$D$35,IF(J1611=35,'Equivalencia BH-BMPT'!$D$36,IF(J1611=36,'Equivalencia BH-BMPT'!$D$37,IF(J1611=37,'Equivalencia BH-BMPT'!$D$38,IF(J1611=38,'Equivalencia BH-BMPT'!D65,IF(J1611=39,'Equivalencia BH-BMPT'!$D$40,IF(J1611=40,'Equivalencia BH-BMPT'!$D$41,IF(J1611=41,'Equivalencia BH-BMPT'!$D$42,IF(J1611=42,'Equivalencia BH-BMPT'!$D$43,IF(J1611=43,'Equivalencia BH-BMPT'!$D$44,IF(J1611=44,'Equivalencia BH-BMPT'!$D$45,IF(J1611=45,'Equivalencia BH-BMPT'!$D$46,"No ha seleccionado un número de programa")))))))))))))))))))))))))))))))))))))))))))))</f>
        <v>No ha seleccionado un número de programa</v>
      </c>
      <c r="L1611" s="20"/>
      <c r="M1611" s="17"/>
      <c r="N1611" s="24"/>
      <c r="O1611" s="21"/>
      <c r="P1611" s="85"/>
      <c r="Q1611" s="22"/>
      <c r="R1611" s="22"/>
      <c r="S1611" s="22"/>
      <c r="T1611" s="22">
        <f t="shared" si="84"/>
        <v>0</v>
      </c>
      <c r="U1611" s="22"/>
      <c r="V1611" s="23"/>
      <c r="W1611" s="23"/>
      <c r="X1611" s="23"/>
      <c r="Y1611" s="17"/>
      <c r="Z1611" s="17"/>
      <c r="AA1611" s="39"/>
      <c r="AB1611" s="17"/>
      <c r="AC1611" s="17"/>
      <c r="AD1611" s="17"/>
      <c r="AE1611" s="17"/>
      <c r="AF1611" s="40" t="e">
        <f t="shared" si="85"/>
        <v>#DIV/0!</v>
      </c>
      <c r="AG1611" s="41"/>
      <c r="AH1611" s="41" t="b">
        <f t="shared" si="86"/>
        <v>1</v>
      </c>
    </row>
    <row r="1612" spans="1:34" ht="44.25" hidden="1" customHeight="1" thickBot="1" x14ac:dyDescent="0.3">
      <c r="A1612" s="17"/>
      <c r="B1612" s="17"/>
      <c r="C1612" s="3"/>
      <c r="D1612" s="17"/>
      <c r="E1612" s="3" t="str">
        <f>IF(D1612=1,'Tipo '!$B$2,IF(D1612=2,'Tipo '!$B$3,IF(D1612=3,'Tipo '!$B$4,IF(D1612=4,'Tipo '!$B$5,IF(D1612=5,'Tipo '!$B$6,IF(D1612=6,'Tipo '!$B$7,IF(D1612=7,'Tipo '!$B$8,IF(D1612=8,'Tipo '!$B$9,IF(D1612=9,'Tipo '!$B$10,IF(D1612=10,'Tipo '!$B$11,IF(D1612=11,'Tipo '!$B$12,IF(D1612=12,'Tipo '!$B$13,IF(D1612=13,'Tipo '!$B$14,IF(D1612=14,'Tipo '!$B$15,IF(D1612=15,'Tipo '!$B$16,IF(D1612=16,'Tipo '!$B$17,IF(D1612=17,'Tipo '!$B$18,IF(D1612=18,'Tipo '!$B$19,IF(D1612=19,'Tipo '!$B$20,IF(D1612=20,'Tipo '!$B$21,"No ha seleccionado un tipo de contrato válido"))))))))))))))))))))</f>
        <v>No ha seleccionado un tipo de contrato válido</v>
      </c>
      <c r="F1612" s="3"/>
      <c r="G1612" s="3"/>
      <c r="H1612" s="19"/>
      <c r="I1612" s="19"/>
      <c r="J1612" s="8"/>
      <c r="K1612" s="38" t="str">
        <f>IF(J1612=1,'Equivalencia BH-BMPT'!$D$2,IF(J1612=2,'Equivalencia BH-BMPT'!$D$3,IF(J1612=3,'Equivalencia BH-BMPT'!$D$4,IF(J1612=4,'Equivalencia BH-BMPT'!$D$5,IF(J1612=5,'Equivalencia BH-BMPT'!$D$6,IF(J1612=6,'Equivalencia BH-BMPT'!$D$7,IF(J1612=7,'Equivalencia BH-BMPT'!$D$8,IF(J1612=8,'Equivalencia BH-BMPT'!$D$9,IF(J1612=9,'Equivalencia BH-BMPT'!$D$10,IF(J1612=10,'Equivalencia BH-BMPT'!$D$11,IF(J1612=11,'Equivalencia BH-BMPT'!$D$12,IF(J1612=12,'Equivalencia BH-BMPT'!$D$13,IF(J1612=13,'Equivalencia BH-BMPT'!$D$14,IF(J1612=14,'Equivalencia BH-BMPT'!$D$15,IF(J1612=15,'Equivalencia BH-BMPT'!$D$16,IF(J1612=16,'Equivalencia BH-BMPT'!$D$17,IF(J1612=17,'Equivalencia BH-BMPT'!$D$18,IF(J1612=18,'Equivalencia BH-BMPT'!$D$19,IF(J1612=19,'Equivalencia BH-BMPT'!$D$20,IF(J1612=20,'Equivalencia BH-BMPT'!$D$21,IF(J1612=21,'Equivalencia BH-BMPT'!$D$22,IF(J1612=22,'Equivalencia BH-BMPT'!$D$23,IF(J1612=23,'Equivalencia BH-BMPT'!D51,IF(J1612=24,'Equivalencia BH-BMPT'!$D$25,IF(J1612=25,'Equivalencia BH-BMPT'!$D$26,IF(J1612=26,'Equivalencia BH-BMPT'!$D$27,IF(J1612=27,'Equivalencia BH-BMPT'!$D$28,IF(J1612=28,'Equivalencia BH-BMPT'!$D$29,IF(J1612=29,'Equivalencia BH-BMPT'!$D$30,IF(J1612=30,'Equivalencia BH-BMPT'!$D$31,IF(J1612=31,'Equivalencia BH-BMPT'!$D$32,IF(J1612=32,'Equivalencia BH-BMPT'!$D$33,IF(J1612=33,'Equivalencia BH-BMPT'!$D$34,IF(J1612=34,'Equivalencia BH-BMPT'!$D$35,IF(J1612=35,'Equivalencia BH-BMPT'!$D$36,IF(J1612=36,'Equivalencia BH-BMPT'!$D$37,IF(J1612=37,'Equivalencia BH-BMPT'!$D$38,IF(J1612=38,'Equivalencia BH-BMPT'!D66,IF(J1612=39,'Equivalencia BH-BMPT'!$D$40,IF(J1612=40,'Equivalencia BH-BMPT'!$D$41,IF(J1612=41,'Equivalencia BH-BMPT'!$D$42,IF(J1612=42,'Equivalencia BH-BMPT'!$D$43,IF(J1612=43,'Equivalencia BH-BMPT'!$D$44,IF(J1612=44,'Equivalencia BH-BMPT'!$D$45,IF(J1612=45,'Equivalencia BH-BMPT'!$D$46,"No ha seleccionado un número de programa")))))))))))))))))))))))))))))))))))))))))))))</f>
        <v>No ha seleccionado un número de programa</v>
      </c>
      <c r="L1612" s="20"/>
      <c r="M1612" s="17"/>
      <c r="N1612" s="24"/>
      <c r="O1612" s="21"/>
      <c r="P1612" s="85"/>
      <c r="Q1612" s="22"/>
      <c r="R1612" s="22"/>
      <c r="S1612" s="22"/>
      <c r="T1612" s="22">
        <f t="shared" si="84"/>
        <v>0</v>
      </c>
      <c r="U1612" s="22"/>
      <c r="V1612" s="23"/>
      <c r="W1612" s="23"/>
      <c r="X1612" s="23"/>
      <c r="Y1612" s="17"/>
      <c r="Z1612" s="17"/>
      <c r="AA1612" s="39"/>
      <c r="AB1612" s="17"/>
      <c r="AC1612" s="17"/>
      <c r="AD1612" s="17"/>
      <c r="AE1612" s="17"/>
      <c r="AF1612" s="40" t="e">
        <f t="shared" si="85"/>
        <v>#DIV/0!</v>
      </c>
      <c r="AG1612" s="41"/>
      <c r="AH1612" s="41" t="b">
        <f t="shared" si="86"/>
        <v>1</v>
      </c>
    </row>
    <row r="1613" spans="1:34" ht="44.25" hidden="1" customHeight="1" thickBot="1" x14ac:dyDescent="0.3">
      <c r="A1613" s="17"/>
      <c r="B1613" s="17"/>
      <c r="C1613" s="3"/>
      <c r="D1613" s="17"/>
      <c r="E1613" s="3" t="str">
        <f>IF(D1613=1,'Tipo '!$B$2,IF(D1613=2,'Tipo '!$B$3,IF(D1613=3,'Tipo '!$B$4,IF(D1613=4,'Tipo '!$B$5,IF(D1613=5,'Tipo '!$B$6,IF(D1613=6,'Tipo '!$B$7,IF(D1613=7,'Tipo '!$B$8,IF(D1613=8,'Tipo '!$B$9,IF(D1613=9,'Tipo '!$B$10,IF(D1613=10,'Tipo '!$B$11,IF(D1613=11,'Tipo '!$B$12,IF(D1613=12,'Tipo '!$B$13,IF(D1613=13,'Tipo '!$B$14,IF(D1613=14,'Tipo '!$B$15,IF(D1613=15,'Tipo '!$B$16,IF(D1613=16,'Tipo '!$B$17,IF(D1613=17,'Tipo '!$B$18,IF(D1613=18,'Tipo '!$B$19,IF(D1613=19,'Tipo '!$B$20,IF(D1613=20,'Tipo '!$B$21,"No ha seleccionado un tipo de contrato válido"))))))))))))))))))))</f>
        <v>No ha seleccionado un tipo de contrato válido</v>
      </c>
      <c r="F1613" s="3"/>
      <c r="G1613" s="3"/>
      <c r="H1613" s="19"/>
      <c r="I1613" s="19"/>
      <c r="J1613" s="8"/>
      <c r="K1613" s="38" t="str">
        <f>IF(J1613=1,'Equivalencia BH-BMPT'!$D$2,IF(J1613=2,'Equivalencia BH-BMPT'!$D$3,IF(J1613=3,'Equivalencia BH-BMPT'!$D$4,IF(J1613=4,'Equivalencia BH-BMPT'!$D$5,IF(J1613=5,'Equivalencia BH-BMPT'!$D$6,IF(J1613=6,'Equivalencia BH-BMPT'!$D$7,IF(J1613=7,'Equivalencia BH-BMPT'!$D$8,IF(J1613=8,'Equivalencia BH-BMPT'!$D$9,IF(J1613=9,'Equivalencia BH-BMPT'!$D$10,IF(J1613=10,'Equivalencia BH-BMPT'!$D$11,IF(J1613=11,'Equivalencia BH-BMPT'!$D$12,IF(J1613=12,'Equivalencia BH-BMPT'!$D$13,IF(J1613=13,'Equivalencia BH-BMPT'!$D$14,IF(J1613=14,'Equivalencia BH-BMPT'!$D$15,IF(J1613=15,'Equivalencia BH-BMPT'!$D$16,IF(J1613=16,'Equivalencia BH-BMPT'!$D$17,IF(J1613=17,'Equivalencia BH-BMPT'!$D$18,IF(J1613=18,'Equivalencia BH-BMPT'!$D$19,IF(J1613=19,'Equivalencia BH-BMPT'!$D$20,IF(J1613=20,'Equivalencia BH-BMPT'!$D$21,IF(J1613=21,'Equivalencia BH-BMPT'!$D$22,IF(J1613=22,'Equivalencia BH-BMPT'!$D$23,IF(J1613=23,'Equivalencia BH-BMPT'!D52,IF(J1613=24,'Equivalencia BH-BMPT'!$D$25,IF(J1613=25,'Equivalencia BH-BMPT'!$D$26,IF(J1613=26,'Equivalencia BH-BMPT'!$D$27,IF(J1613=27,'Equivalencia BH-BMPT'!$D$28,IF(J1613=28,'Equivalencia BH-BMPT'!$D$29,IF(J1613=29,'Equivalencia BH-BMPT'!$D$30,IF(J1613=30,'Equivalencia BH-BMPT'!$D$31,IF(J1613=31,'Equivalencia BH-BMPT'!$D$32,IF(J1613=32,'Equivalencia BH-BMPT'!$D$33,IF(J1613=33,'Equivalencia BH-BMPT'!$D$34,IF(J1613=34,'Equivalencia BH-BMPT'!$D$35,IF(J1613=35,'Equivalencia BH-BMPT'!$D$36,IF(J1613=36,'Equivalencia BH-BMPT'!$D$37,IF(J1613=37,'Equivalencia BH-BMPT'!$D$38,IF(J1613=38,'Equivalencia BH-BMPT'!D67,IF(J1613=39,'Equivalencia BH-BMPT'!$D$40,IF(J1613=40,'Equivalencia BH-BMPT'!$D$41,IF(J1613=41,'Equivalencia BH-BMPT'!$D$42,IF(J1613=42,'Equivalencia BH-BMPT'!$D$43,IF(J1613=43,'Equivalencia BH-BMPT'!$D$44,IF(J1613=44,'Equivalencia BH-BMPT'!$D$45,IF(J1613=45,'Equivalencia BH-BMPT'!$D$46,"No ha seleccionado un número de programa")))))))))))))))))))))))))))))))))))))))))))))</f>
        <v>No ha seleccionado un número de programa</v>
      </c>
      <c r="L1613" s="20"/>
      <c r="M1613" s="17"/>
      <c r="N1613" s="24"/>
      <c r="O1613" s="21"/>
      <c r="P1613" s="85"/>
      <c r="Q1613" s="22"/>
      <c r="R1613" s="22"/>
      <c r="S1613" s="22"/>
      <c r="T1613" s="22">
        <f t="shared" si="84"/>
        <v>0</v>
      </c>
      <c r="U1613" s="22"/>
      <c r="V1613" s="23"/>
      <c r="W1613" s="23"/>
      <c r="X1613" s="23"/>
      <c r="Y1613" s="17"/>
      <c r="Z1613" s="17"/>
      <c r="AA1613" s="39"/>
      <c r="AB1613" s="17"/>
      <c r="AC1613" s="17"/>
      <c r="AD1613" s="17"/>
      <c r="AE1613" s="17"/>
      <c r="AF1613" s="40" t="e">
        <f t="shared" si="85"/>
        <v>#DIV/0!</v>
      </c>
      <c r="AG1613" s="41"/>
      <c r="AH1613" s="41" t="b">
        <f t="shared" si="86"/>
        <v>1</v>
      </c>
    </row>
    <row r="1614" spans="1:34" ht="44.25" hidden="1" customHeight="1" thickBot="1" x14ac:dyDescent="0.3">
      <c r="A1614" s="17"/>
      <c r="B1614" s="17"/>
      <c r="C1614" s="3"/>
      <c r="D1614" s="17"/>
      <c r="E1614" s="3" t="str">
        <f>IF(D1614=1,'Tipo '!$B$2,IF(D1614=2,'Tipo '!$B$3,IF(D1614=3,'Tipo '!$B$4,IF(D1614=4,'Tipo '!$B$5,IF(D1614=5,'Tipo '!$B$6,IF(D1614=6,'Tipo '!$B$7,IF(D1614=7,'Tipo '!$B$8,IF(D1614=8,'Tipo '!$B$9,IF(D1614=9,'Tipo '!$B$10,IF(D1614=10,'Tipo '!$B$11,IF(D1614=11,'Tipo '!$B$12,IF(D1614=12,'Tipo '!$B$13,IF(D1614=13,'Tipo '!$B$14,IF(D1614=14,'Tipo '!$B$15,IF(D1614=15,'Tipo '!$B$16,IF(D1614=16,'Tipo '!$B$17,IF(D1614=17,'Tipo '!$B$18,IF(D1614=18,'Tipo '!$B$19,IF(D1614=19,'Tipo '!$B$20,IF(D1614=20,'Tipo '!$B$21,"No ha seleccionado un tipo de contrato válido"))))))))))))))))))))</f>
        <v>No ha seleccionado un tipo de contrato válido</v>
      </c>
      <c r="F1614" s="3"/>
      <c r="G1614" s="3"/>
      <c r="H1614" s="19"/>
      <c r="I1614" s="19"/>
      <c r="J1614" s="8"/>
      <c r="K1614" s="38" t="str">
        <f>IF(J1614=1,'Equivalencia BH-BMPT'!$D$2,IF(J1614=2,'Equivalencia BH-BMPT'!$D$3,IF(J1614=3,'Equivalencia BH-BMPT'!$D$4,IF(J1614=4,'Equivalencia BH-BMPT'!$D$5,IF(J1614=5,'Equivalencia BH-BMPT'!$D$6,IF(J1614=6,'Equivalencia BH-BMPT'!$D$7,IF(J1614=7,'Equivalencia BH-BMPT'!$D$8,IF(J1614=8,'Equivalencia BH-BMPT'!$D$9,IF(J1614=9,'Equivalencia BH-BMPT'!$D$10,IF(J1614=10,'Equivalencia BH-BMPT'!$D$11,IF(J1614=11,'Equivalencia BH-BMPT'!$D$12,IF(J1614=12,'Equivalencia BH-BMPT'!$D$13,IF(J1614=13,'Equivalencia BH-BMPT'!$D$14,IF(J1614=14,'Equivalencia BH-BMPT'!$D$15,IF(J1614=15,'Equivalencia BH-BMPT'!$D$16,IF(J1614=16,'Equivalencia BH-BMPT'!$D$17,IF(J1614=17,'Equivalencia BH-BMPT'!$D$18,IF(J1614=18,'Equivalencia BH-BMPT'!$D$19,IF(J1614=19,'Equivalencia BH-BMPT'!$D$20,IF(J1614=20,'Equivalencia BH-BMPT'!$D$21,IF(J1614=21,'Equivalencia BH-BMPT'!$D$22,IF(J1614=22,'Equivalencia BH-BMPT'!$D$23,IF(J1614=23,'Equivalencia BH-BMPT'!D53,IF(J1614=24,'Equivalencia BH-BMPT'!$D$25,IF(J1614=25,'Equivalencia BH-BMPT'!$D$26,IF(J1614=26,'Equivalencia BH-BMPT'!$D$27,IF(J1614=27,'Equivalencia BH-BMPT'!$D$28,IF(J1614=28,'Equivalencia BH-BMPT'!$D$29,IF(J1614=29,'Equivalencia BH-BMPT'!$D$30,IF(J1614=30,'Equivalencia BH-BMPT'!$D$31,IF(J1614=31,'Equivalencia BH-BMPT'!$D$32,IF(J1614=32,'Equivalencia BH-BMPT'!$D$33,IF(J1614=33,'Equivalencia BH-BMPT'!$D$34,IF(J1614=34,'Equivalencia BH-BMPT'!$D$35,IF(J1614=35,'Equivalencia BH-BMPT'!$D$36,IF(J1614=36,'Equivalencia BH-BMPT'!$D$37,IF(J1614=37,'Equivalencia BH-BMPT'!$D$38,IF(J1614=38,'Equivalencia BH-BMPT'!D68,IF(J1614=39,'Equivalencia BH-BMPT'!$D$40,IF(J1614=40,'Equivalencia BH-BMPT'!$D$41,IF(J1614=41,'Equivalencia BH-BMPT'!$D$42,IF(J1614=42,'Equivalencia BH-BMPT'!$D$43,IF(J1614=43,'Equivalencia BH-BMPT'!$D$44,IF(J1614=44,'Equivalencia BH-BMPT'!$D$45,IF(J1614=45,'Equivalencia BH-BMPT'!$D$46,"No ha seleccionado un número de programa")))))))))))))))))))))))))))))))))))))))))))))</f>
        <v>No ha seleccionado un número de programa</v>
      </c>
      <c r="L1614" s="20"/>
      <c r="M1614" s="17"/>
      <c r="N1614" s="24"/>
      <c r="O1614" s="21"/>
      <c r="P1614" s="85"/>
      <c r="Q1614" s="22"/>
      <c r="R1614" s="22"/>
      <c r="S1614" s="22"/>
      <c r="T1614" s="22">
        <f t="shared" si="84"/>
        <v>0</v>
      </c>
      <c r="U1614" s="22"/>
      <c r="V1614" s="23"/>
      <c r="W1614" s="23"/>
      <c r="X1614" s="23"/>
      <c r="Y1614" s="17"/>
      <c r="Z1614" s="17"/>
      <c r="AA1614" s="39"/>
      <c r="AB1614" s="17"/>
      <c r="AC1614" s="17"/>
      <c r="AD1614" s="17"/>
      <c r="AE1614" s="17"/>
      <c r="AF1614" s="40" t="e">
        <f t="shared" si="85"/>
        <v>#DIV/0!</v>
      </c>
      <c r="AG1614" s="41"/>
      <c r="AH1614" s="41" t="b">
        <f t="shared" si="86"/>
        <v>1</v>
      </c>
    </row>
    <row r="1615" spans="1:34" ht="44.25" hidden="1" customHeight="1" thickBot="1" x14ac:dyDescent="0.3">
      <c r="A1615" s="17"/>
      <c r="B1615" s="17"/>
      <c r="C1615" s="3"/>
      <c r="D1615" s="17"/>
      <c r="E1615" s="3" t="str">
        <f>IF(D1615=1,'Tipo '!$B$2,IF(D1615=2,'Tipo '!$B$3,IF(D1615=3,'Tipo '!$B$4,IF(D1615=4,'Tipo '!$B$5,IF(D1615=5,'Tipo '!$B$6,IF(D1615=6,'Tipo '!$B$7,IF(D1615=7,'Tipo '!$B$8,IF(D1615=8,'Tipo '!$B$9,IF(D1615=9,'Tipo '!$B$10,IF(D1615=10,'Tipo '!$B$11,IF(D1615=11,'Tipo '!$B$12,IF(D1615=12,'Tipo '!$B$13,IF(D1615=13,'Tipo '!$B$14,IF(D1615=14,'Tipo '!$B$15,IF(D1615=15,'Tipo '!$B$16,IF(D1615=16,'Tipo '!$B$17,IF(D1615=17,'Tipo '!$B$18,IF(D1615=18,'Tipo '!$B$19,IF(D1615=19,'Tipo '!$B$20,IF(D1615=20,'Tipo '!$B$21,"No ha seleccionado un tipo de contrato válido"))))))))))))))))))))</f>
        <v>No ha seleccionado un tipo de contrato válido</v>
      </c>
      <c r="F1615" s="3"/>
      <c r="G1615" s="3"/>
      <c r="H1615" s="19"/>
      <c r="I1615" s="19"/>
      <c r="J1615" s="8"/>
      <c r="K1615" s="38" t="str">
        <f>IF(J1615=1,'Equivalencia BH-BMPT'!$D$2,IF(J1615=2,'Equivalencia BH-BMPT'!$D$3,IF(J1615=3,'Equivalencia BH-BMPT'!$D$4,IF(J1615=4,'Equivalencia BH-BMPT'!$D$5,IF(J1615=5,'Equivalencia BH-BMPT'!$D$6,IF(J1615=6,'Equivalencia BH-BMPT'!$D$7,IF(J1615=7,'Equivalencia BH-BMPT'!$D$8,IF(J1615=8,'Equivalencia BH-BMPT'!$D$9,IF(J1615=9,'Equivalencia BH-BMPT'!$D$10,IF(J1615=10,'Equivalencia BH-BMPT'!$D$11,IF(J1615=11,'Equivalencia BH-BMPT'!$D$12,IF(J1615=12,'Equivalencia BH-BMPT'!$D$13,IF(J1615=13,'Equivalencia BH-BMPT'!$D$14,IF(J1615=14,'Equivalencia BH-BMPT'!$D$15,IF(J1615=15,'Equivalencia BH-BMPT'!$D$16,IF(J1615=16,'Equivalencia BH-BMPT'!$D$17,IF(J1615=17,'Equivalencia BH-BMPT'!$D$18,IF(J1615=18,'Equivalencia BH-BMPT'!$D$19,IF(J1615=19,'Equivalencia BH-BMPT'!$D$20,IF(J1615=20,'Equivalencia BH-BMPT'!$D$21,IF(J1615=21,'Equivalencia BH-BMPT'!$D$22,IF(J1615=22,'Equivalencia BH-BMPT'!$D$23,IF(J1615=23,'Equivalencia BH-BMPT'!D54,IF(J1615=24,'Equivalencia BH-BMPT'!$D$25,IF(J1615=25,'Equivalencia BH-BMPT'!$D$26,IF(J1615=26,'Equivalencia BH-BMPT'!$D$27,IF(J1615=27,'Equivalencia BH-BMPT'!$D$28,IF(J1615=28,'Equivalencia BH-BMPT'!$D$29,IF(J1615=29,'Equivalencia BH-BMPT'!$D$30,IF(J1615=30,'Equivalencia BH-BMPT'!$D$31,IF(J1615=31,'Equivalencia BH-BMPT'!$D$32,IF(J1615=32,'Equivalencia BH-BMPT'!$D$33,IF(J1615=33,'Equivalencia BH-BMPT'!$D$34,IF(J1615=34,'Equivalencia BH-BMPT'!$D$35,IF(J1615=35,'Equivalencia BH-BMPT'!$D$36,IF(J1615=36,'Equivalencia BH-BMPT'!$D$37,IF(J1615=37,'Equivalencia BH-BMPT'!$D$38,IF(J1615=38,'Equivalencia BH-BMPT'!D69,IF(J1615=39,'Equivalencia BH-BMPT'!$D$40,IF(J1615=40,'Equivalencia BH-BMPT'!$D$41,IF(J1615=41,'Equivalencia BH-BMPT'!$D$42,IF(J1615=42,'Equivalencia BH-BMPT'!$D$43,IF(J1615=43,'Equivalencia BH-BMPT'!$D$44,IF(J1615=44,'Equivalencia BH-BMPT'!$D$45,IF(J1615=45,'Equivalencia BH-BMPT'!$D$46,"No ha seleccionado un número de programa")))))))))))))))))))))))))))))))))))))))))))))</f>
        <v>No ha seleccionado un número de programa</v>
      </c>
      <c r="L1615" s="20"/>
      <c r="M1615" s="17"/>
      <c r="N1615" s="24"/>
      <c r="O1615" s="21"/>
      <c r="P1615" s="85"/>
      <c r="Q1615" s="22"/>
      <c r="R1615" s="22"/>
      <c r="S1615" s="22"/>
      <c r="T1615" s="22">
        <f t="shared" si="84"/>
        <v>0</v>
      </c>
      <c r="U1615" s="22"/>
      <c r="V1615" s="23"/>
      <c r="W1615" s="23"/>
      <c r="X1615" s="23"/>
      <c r="Y1615" s="17"/>
      <c r="Z1615" s="17"/>
      <c r="AA1615" s="39"/>
      <c r="AB1615" s="17"/>
      <c r="AC1615" s="17"/>
      <c r="AD1615" s="17"/>
      <c r="AE1615" s="17"/>
      <c r="AF1615" s="40" t="e">
        <f t="shared" si="85"/>
        <v>#DIV/0!</v>
      </c>
      <c r="AG1615" s="41"/>
      <c r="AH1615" s="41" t="b">
        <f t="shared" si="86"/>
        <v>1</v>
      </c>
    </row>
    <row r="1616" spans="1:34" ht="44.25" hidden="1" customHeight="1" thickBot="1" x14ac:dyDescent="0.3">
      <c r="A1616" s="17"/>
      <c r="B1616" s="17"/>
      <c r="C1616" s="3"/>
      <c r="D1616" s="17"/>
      <c r="E1616" s="3" t="str">
        <f>IF(D1616=1,'Tipo '!$B$2,IF(D1616=2,'Tipo '!$B$3,IF(D1616=3,'Tipo '!$B$4,IF(D1616=4,'Tipo '!$B$5,IF(D1616=5,'Tipo '!$B$6,IF(D1616=6,'Tipo '!$B$7,IF(D1616=7,'Tipo '!$B$8,IF(D1616=8,'Tipo '!$B$9,IF(D1616=9,'Tipo '!$B$10,IF(D1616=10,'Tipo '!$B$11,IF(D1616=11,'Tipo '!$B$12,IF(D1616=12,'Tipo '!$B$13,IF(D1616=13,'Tipo '!$B$14,IF(D1616=14,'Tipo '!$B$15,IF(D1616=15,'Tipo '!$B$16,IF(D1616=16,'Tipo '!$B$17,IF(D1616=17,'Tipo '!$B$18,IF(D1616=18,'Tipo '!$B$19,IF(D1616=19,'Tipo '!$B$20,IF(D1616=20,'Tipo '!$B$21,"No ha seleccionado un tipo de contrato válido"))))))))))))))))))))</f>
        <v>No ha seleccionado un tipo de contrato válido</v>
      </c>
      <c r="F1616" s="3"/>
      <c r="G1616" s="3"/>
      <c r="H1616" s="19"/>
      <c r="I1616" s="19"/>
      <c r="J1616" s="8"/>
      <c r="K1616" s="38" t="str">
        <f>IF(J1616=1,'Equivalencia BH-BMPT'!$D$2,IF(J1616=2,'Equivalencia BH-BMPT'!$D$3,IF(J1616=3,'Equivalencia BH-BMPT'!$D$4,IF(J1616=4,'Equivalencia BH-BMPT'!$D$5,IF(J1616=5,'Equivalencia BH-BMPT'!$D$6,IF(J1616=6,'Equivalencia BH-BMPT'!$D$7,IF(J1616=7,'Equivalencia BH-BMPT'!$D$8,IF(J1616=8,'Equivalencia BH-BMPT'!$D$9,IF(J1616=9,'Equivalencia BH-BMPT'!$D$10,IF(J1616=10,'Equivalencia BH-BMPT'!$D$11,IF(J1616=11,'Equivalencia BH-BMPT'!$D$12,IF(J1616=12,'Equivalencia BH-BMPT'!$D$13,IF(J1616=13,'Equivalencia BH-BMPT'!$D$14,IF(J1616=14,'Equivalencia BH-BMPT'!$D$15,IF(J1616=15,'Equivalencia BH-BMPT'!$D$16,IF(J1616=16,'Equivalencia BH-BMPT'!$D$17,IF(J1616=17,'Equivalencia BH-BMPT'!$D$18,IF(J1616=18,'Equivalencia BH-BMPT'!$D$19,IF(J1616=19,'Equivalencia BH-BMPT'!$D$20,IF(J1616=20,'Equivalencia BH-BMPT'!$D$21,IF(J1616=21,'Equivalencia BH-BMPT'!$D$22,IF(J1616=22,'Equivalencia BH-BMPT'!$D$23,IF(J1616=23,'Equivalencia BH-BMPT'!D55,IF(J1616=24,'Equivalencia BH-BMPT'!$D$25,IF(J1616=25,'Equivalencia BH-BMPT'!$D$26,IF(J1616=26,'Equivalencia BH-BMPT'!$D$27,IF(J1616=27,'Equivalencia BH-BMPT'!$D$28,IF(J1616=28,'Equivalencia BH-BMPT'!$D$29,IF(J1616=29,'Equivalencia BH-BMPT'!$D$30,IF(J1616=30,'Equivalencia BH-BMPT'!$D$31,IF(J1616=31,'Equivalencia BH-BMPT'!$D$32,IF(J1616=32,'Equivalencia BH-BMPT'!$D$33,IF(J1616=33,'Equivalencia BH-BMPT'!$D$34,IF(J1616=34,'Equivalencia BH-BMPT'!$D$35,IF(J1616=35,'Equivalencia BH-BMPT'!$D$36,IF(J1616=36,'Equivalencia BH-BMPT'!$D$37,IF(J1616=37,'Equivalencia BH-BMPT'!$D$38,IF(J1616=38,'Equivalencia BH-BMPT'!D70,IF(J1616=39,'Equivalencia BH-BMPT'!$D$40,IF(J1616=40,'Equivalencia BH-BMPT'!$D$41,IF(J1616=41,'Equivalencia BH-BMPT'!$D$42,IF(J1616=42,'Equivalencia BH-BMPT'!$D$43,IF(J1616=43,'Equivalencia BH-BMPT'!$D$44,IF(J1616=44,'Equivalencia BH-BMPT'!$D$45,IF(J1616=45,'Equivalencia BH-BMPT'!$D$46,"No ha seleccionado un número de programa")))))))))))))))))))))))))))))))))))))))))))))</f>
        <v>No ha seleccionado un número de programa</v>
      </c>
      <c r="L1616" s="20"/>
      <c r="M1616" s="17"/>
      <c r="N1616" s="24"/>
      <c r="O1616" s="21"/>
      <c r="P1616" s="85"/>
      <c r="Q1616" s="22"/>
      <c r="R1616" s="22"/>
      <c r="S1616" s="22"/>
      <c r="T1616" s="22">
        <f t="shared" si="84"/>
        <v>0</v>
      </c>
      <c r="U1616" s="22"/>
      <c r="V1616" s="23"/>
      <c r="W1616" s="23"/>
      <c r="X1616" s="23"/>
      <c r="Y1616" s="17"/>
      <c r="Z1616" s="17"/>
      <c r="AA1616" s="39"/>
      <c r="AB1616" s="17"/>
      <c r="AC1616" s="17"/>
      <c r="AD1616" s="17"/>
      <c r="AE1616" s="17"/>
      <c r="AF1616" s="40" t="e">
        <f t="shared" si="85"/>
        <v>#DIV/0!</v>
      </c>
      <c r="AG1616" s="41"/>
      <c r="AH1616" s="41" t="b">
        <f t="shared" si="86"/>
        <v>1</v>
      </c>
    </row>
    <row r="1617" spans="1:34" ht="44.25" hidden="1" customHeight="1" thickBot="1" x14ac:dyDescent="0.3">
      <c r="A1617" s="17"/>
      <c r="B1617" s="17"/>
      <c r="C1617" s="3"/>
      <c r="D1617" s="17"/>
      <c r="E1617" s="3" t="str">
        <f>IF(D1617=1,'Tipo '!$B$2,IF(D1617=2,'Tipo '!$B$3,IF(D1617=3,'Tipo '!$B$4,IF(D1617=4,'Tipo '!$B$5,IF(D1617=5,'Tipo '!$B$6,IF(D1617=6,'Tipo '!$B$7,IF(D1617=7,'Tipo '!$B$8,IF(D1617=8,'Tipo '!$B$9,IF(D1617=9,'Tipo '!$B$10,IF(D1617=10,'Tipo '!$B$11,IF(D1617=11,'Tipo '!$B$12,IF(D1617=12,'Tipo '!$B$13,IF(D1617=13,'Tipo '!$B$14,IF(D1617=14,'Tipo '!$B$15,IF(D1617=15,'Tipo '!$B$16,IF(D1617=16,'Tipo '!$B$17,IF(D1617=17,'Tipo '!$B$18,IF(D1617=18,'Tipo '!$B$19,IF(D1617=19,'Tipo '!$B$20,IF(D1617=20,'Tipo '!$B$21,"No ha seleccionado un tipo de contrato válido"))))))))))))))))))))</f>
        <v>No ha seleccionado un tipo de contrato válido</v>
      </c>
      <c r="F1617" s="3"/>
      <c r="G1617" s="3"/>
      <c r="H1617" s="19"/>
      <c r="I1617" s="19"/>
      <c r="J1617" s="8"/>
      <c r="K1617" s="38" t="str">
        <f>IF(J1617=1,'Equivalencia BH-BMPT'!$D$2,IF(J1617=2,'Equivalencia BH-BMPT'!$D$3,IF(J1617=3,'Equivalencia BH-BMPT'!$D$4,IF(J1617=4,'Equivalencia BH-BMPT'!$D$5,IF(J1617=5,'Equivalencia BH-BMPT'!$D$6,IF(J1617=6,'Equivalencia BH-BMPT'!$D$7,IF(J1617=7,'Equivalencia BH-BMPT'!$D$8,IF(J1617=8,'Equivalencia BH-BMPT'!$D$9,IF(J1617=9,'Equivalencia BH-BMPT'!$D$10,IF(J1617=10,'Equivalencia BH-BMPT'!$D$11,IF(J1617=11,'Equivalencia BH-BMPT'!$D$12,IF(J1617=12,'Equivalencia BH-BMPT'!$D$13,IF(J1617=13,'Equivalencia BH-BMPT'!$D$14,IF(J1617=14,'Equivalencia BH-BMPT'!$D$15,IF(J1617=15,'Equivalencia BH-BMPT'!$D$16,IF(J1617=16,'Equivalencia BH-BMPT'!$D$17,IF(J1617=17,'Equivalencia BH-BMPT'!$D$18,IF(J1617=18,'Equivalencia BH-BMPT'!$D$19,IF(J1617=19,'Equivalencia BH-BMPT'!$D$20,IF(J1617=20,'Equivalencia BH-BMPT'!$D$21,IF(J1617=21,'Equivalencia BH-BMPT'!$D$22,IF(J1617=22,'Equivalencia BH-BMPT'!$D$23,IF(J1617=23,'Equivalencia BH-BMPT'!D56,IF(J1617=24,'Equivalencia BH-BMPT'!$D$25,IF(J1617=25,'Equivalencia BH-BMPT'!$D$26,IF(J1617=26,'Equivalencia BH-BMPT'!$D$27,IF(J1617=27,'Equivalencia BH-BMPT'!$D$28,IF(J1617=28,'Equivalencia BH-BMPT'!$D$29,IF(J1617=29,'Equivalencia BH-BMPT'!$D$30,IF(J1617=30,'Equivalencia BH-BMPT'!$D$31,IF(J1617=31,'Equivalencia BH-BMPT'!$D$32,IF(J1617=32,'Equivalencia BH-BMPT'!$D$33,IF(J1617=33,'Equivalencia BH-BMPT'!$D$34,IF(J1617=34,'Equivalencia BH-BMPT'!$D$35,IF(J1617=35,'Equivalencia BH-BMPT'!$D$36,IF(J1617=36,'Equivalencia BH-BMPT'!$D$37,IF(J1617=37,'Equivalencia BH-BMPT'!$D$38,IF(J1617=38,'Equivalencia BH-BMPT'!D71,IF(J1617=39,'Equivalencia BH-BMPT'!$D$40,IF(J1617=40,'Equivalencia BH-BMPT'!$D$41,IF(J1617=41,'Equivalencia BH-BMPT'!$D$42,IF(J1617=42,'Equivalencia BH-BMPT'!$D$43,IF(J1617=43,'Equivalencia BH-BMPT'!$D$44,IF(J1617=44,'Equivalencia BH-BMPT'!$D$45,IF(J1617=45,'Equivalencia BH-BMPT'!$D$46,"No ha seleccionado un número de programa")))))))))))))))))))))))))))))))))))))))))))))</f>
        <v>No ha seleccionado un número de programa</v>
      </c>
      <c r="L1617" s="20"/>
      <c r="M1617" s="17"/>
      <c r="N1617" s="24"/>
      <c r="O1617" s="21"/>
      <c r="P1617" s="85"/>
      <c r="Q1617" s="22"/>
      <c r="R1617" s="22"/>
      <c r="S1617" s="22"/>
      <c r="T1617" s="22">
        <f t="shared" si="84"/>
        <v>0</v>
      </c>
      <c r="U1617" s="22"/>
      <c r="V1617" s="23"/>
      <c r="W1617" s="23"/>
      <c r="X1617" s="23"/>
      <c r="Y1617" s="17"/>
      <c r="Z1617" s="17"/>
      <c r="AA1617" s="39"/>
      <c r="AB1617" s="17"/>
      <c r="AC1617" s="17"/>
      <c r="AD1617" s="17"/>
      <c r="AE1617" s="17"/>
      <c r="AF1617" s="40" t="e">
        <f t="shared" si="85"/>
        <v>#DIV/0!</v>
      </c>
      <c r="AG1617" s="41"/>
      <c r="AH1617" s="41" t="b">
        <f t="shared" si="86"/>
        <v>1</v>
      </c>
    </row>
    <row r="1618" spans="1:34" ht="44.25" hidden="1" customHeight="1" thickBot="1" x14ac:dyDescent="0.3">
      <c r="A1618" s="17"/>
      <c r="B1618" s="17"/>
      <c r="C1618" s="3"/>
      <c r="D1618" s="17"/>
      <c r="E1618" s="3" t="str">
        <f>IF(D1618=1,'Tipo '!$B$2,IF(D1618=2,'Tipo '!$B$3,IF(D1618=3,'Tipo '!$B$4,IF(D1618=4,'Tipo '!$B$5,IF(D1618=5,'Tipo '!$B$6,IF(D1618=6,'Tipo '!$B$7,IF(D1618=7,'Tipo '!$B$8,IF(D1618=8,'Tipo '!$B$9,IF(D1618=9,'Tipo '!$B$10,IF(D1618=10,'Tipo '!$B$11,IF(D1618=11,'Tipo '!$B$12,IF(D1618=12,'Tipo '!$B$13,IF(D1618=13,'Tipo '!$B$14,IF(D1618=14,'Tipo '!$B$15,IF(D1618=15,'Tipo '!$B$16,IF(D1618=16,'Tipo '!$B$17,IF(D1618=17,'Tipo '!$B$18,IF(D1618=18,'Tipo '!$B$19,IF(D1618=19,'Tipo '!$B$20,IF(D1618=20,'Tipo '!$B$21,"No ha seleccionado un tipo de contrato válido"))))))))))))))))))))</f>
        <v>No ha seleccionado un tipo de contrato válido</v>
      </c>
      <c r="F1618" s="3"/>
      <c r="G1618" s="3"/>
      <c r="H1618" s="19"/>
      <c r="I1618" s="19"/>
      <c r="J1618" s="8"/>
      <c r="K1618" s="38" t="str">
        <f>IF(J1618=1,'Equivalencia BH-BMPT'!$D$2,IF(J1618=2,'Equivalencia BH-BMPT'!$D$3,IF(J1618=3,'Equivalencia BH-BMPT'!$D$4,IF(J1618=4,'Equivalencia BH-BMPT'!$D$5,IF(J1618=5,'Equivalencia BH-BMPT'!$D$6,IF(J1618=6,'Equivalencia BH-BMPT'!$D$7,IF(J1618=7,'Equivalencia BH-BMPT'!$D$8,IF(J1618=8,'Equivalencia BH-BMPT'!$D$9,IF(J1618=9,'Equivalencia BH-BMPT'!$D$10,IF(J1618=10,'Equivalencia BH-BMPT'!$D$11,IF(J1618=11,'Equivalencia BH-BMPT'!$D$12,IF(J1618=12,'Equivalencia BH-BMPT'!$D$13,IF(J1618=13,'Equivalencia BH-BMPT'!$D$14,IF(J1618=14,'Equivalencia BH-BMPT'!$D$15,IF(J1618=15,'Equivalencia BH-BMPT'!$D$16,IF(J1618=16,'Equivalencia BH-BMPT'!$D$17,IF(J1618=17,'Equivalencia BH-BMPT'!$D$18,IF(J1618=18,'Equivalencia BH-BMPT'!$D$19,IF(J1618=19,'Equivalencia BH-BMPT'!$D$20,IF(J1618=20,'Equivalencia BH-BMPT'!$D$21,IF(J1618=21,'Equivalencia BH-BMPT'!$D$22,IF(J1618=22,'Equivalencia BH-BMPT'!$D$23,IF(J1618=23,'Equivalencia BH-BMPT'!D57,IF(J1618=24,'Equivalencia BH-BMPT'!$D$25,IF(J1618=25,'Equivalencia BH-BMPT'!$D$26,IF(J1618=26,'Equivalencia BH-BMPT'!$D$27,IF(J1618=27,'Equivalencia BH-BMPT'!$D$28,IF(J1618=28,'Equivalencia BH-BMPT'!$D$29,IF(J1618=29,'Equivalencia BH-BMPT'!$D$30,IF(J1618=30,'Equivalencia BH-BMPT'!$D$31,IF(J1618=31,'Equivalencia BH-BMPT'!$D$32,IF(J1618=32,'Equivalencia BH-BMPT'!$D$33,IF(J1618=33,'Equivalencia BH-BMPT'!$D$34,IF(J1618=34,'Equivalencia BH-BMPT'!$D$35,IF(J1618=35,'Equivalencia BH-BMPT'!$D$36,IF(J1618=36,'Equivalencia BH-BMPT'!$D$37,IF(J1618=37,'Equivalencia BH-BMPT'!$D$38,IF(J1618=38,'Equivalencia BH-BMPT'!D72,IF(J1618=39,'Equivalencia BH-BMPT'!$D$40,IF(J1618=40,'Equivalencia BH-BMPT'!$D$41,IF(J1618=41,'Equivalencia BH-BMPT'!$D$42,IF(J1618=42,'Equivalencia BH-BMPT'!$D$43,IF(J1618=43,'Equivalencia BH-BMPT'!$D$44,IF(J1618=44,'Equivalencia BH-BMPT'!$D$45,IF(J1618=45,'Equivalencia BH-BMPT'!$D$46,"No ha seleccionado un número de programa")))))))))))))))))))))))))))))))))))))))))))))</f>
        <v>No ha seleccionado un número de programa</v>
      </c>
      <c r="L1618" s="20"/>
      <c r="M1618" s="17"/>
      <c r="N1618" s="24"/>
      <c r="O1618" s="21"/>
      <c r="P1618" s="85"/>
      <c r="Q1618" s="22"/>
      <c r="R1618" s="22"/>
      <c r="S1618" s="22"/>
      <c r="T1618" s="22">
        <f t="shared" si="84"/>
        <v>0</v>
      </c>
      <c r="U1618" s="22"/>
      <c r="V1618" s="23"/>
      <c r="W1618" s="23"/>
      <c r="X1618" s="23"/>
      <c r="Y1618" s="17"/>
      <c r="Z1618" s="17"/>
      <c r="AA1618" s="39"/>
      <c r="AB1618" s="17"/>
      <c r="AC1618" s="17"/>
      <c r="AD1618" s="17"/>
      <c r="AE1618" s="17"/>
      <c r="AF1618" s="40" t="e">
        <f t="shared" si="85"/>
        <v>#DIV/0!</v>
      </c>
      <c r="AG1618" s="41"/>
      <c r="AH1618" s="41" t="b">
        <f t="shared" si="86"/>
        <v>1</v>
      </c>
    </row>
    <row r="1619" spans="1:34" ht="44.25" hidden="1" customHeight="1" thickBot="1" x14ac:dyDescent="0.3">
      <c r="A1619" s="17"/>
      <c r="B1619" s="17"/>
      <c r="C1619" s="3"/>
      <c r="D1619" s="17"/>
      <c r="E1619" s="3" t="str">
        <f>IF(D1619=1,'Tipo '!$B$2,IF(D1619=2,'Tipo '!$B$3,IF(D1619=3,'Tipo '!$B$4,IF(D1619=4,'Tipo '!$B$5,IF(D1619=5,'Tipo '!$B$6,IF(D1619=6,'Tipo '!$B$7,IF(D1619=7,'Tipo '!$B$8,IF(D1619=8,'Tipo '!$B$9,IF(D1619=9,'Tipo '!$B$10,IF(D1619=10,'Tipo '!$B$11,IF(D1619=11,'Tipo '!$B$12,IF(D1619=12,'Tipo '!$B$13,IF(D1619=13,'Tipo '!$B$14,IF(D1619=14,'Tipo '!$B$15,IF(D1619=15,'Tipo '!$B$16,IF(D1619=16,'Tipo '!$B$17,IF(D1619=17,'Tipo '!$B$18,IF(D1619=18,'Tipo '!$B$19,IF(D1619=19,'Tipo '!$B$20,IF(D1619=20,'Tipo '!$B$21,"No ha seleccionado un tipo de contrato válido"))))))))))))))))))))</f>
        <v>No ha seleccionado un tipo de contrato válido</v>
      </c>
      <c r="F1619" s="3"/>
      <c r="G1619" s="3"/>
      <c r="H1619" s="19"/>
      <c r="I1619" s="19"/>
      <c r="J1619" s="8"/>
      <c r="K1619" s="38" t="str">
        <f>IF(J1619=1,'Equivalencia BH-BMPT'!$D$2,IF(J1619=2,'Equivalencia BH-BMPT'!$D$3,IF(J1619=3,'Equivalencia BH-BMPT'!$D$4,IF(J1619=4,'Equivalencia BH-BMPT'!$D$5,IF(J1619=5,'Equivalencia BH-BMPT'!$D$6,IF(J1619=6,'Equivalencia BH-BMPT'!$D$7,IF(J1619=7,'Equivalencia BH-BMPT'!$D$8,IF(J1619=8,'Equivalencia BH-BMPT'!$D$9,IF(J1619=9,'Equivalencia BH-BMPT'!$D$10,IF(J1619=10,'Equivalencia BH-BMPT'!$D$11,IF(J1619=11,'Equivalencia BH-BMPT'!$D$12,IF(J1619=12,'Equivalencia BH-BMPT'!$D$13,IF(J1619=13,'Equivalencia BH-BMPT'!$D$14,IF(J1619=14,'Equivalencia BH-BMPT'!$D$15,IF(J1619=15,'Equivalencia BH-BMPT'!$D$16,IF(J1619=16,'Equivalencia BH-BMPT'!$D$17,IF(J1619=17,'Equivalencia BH-BMPT'!$D$18,IF(J1619=18,'Equivalencia BH-BMPT'!$D$19,IF(J1619=19,'Equivalencia BH-BMPT'!$D$20,IF(J1619=20,'Equivalencia BH-BMPT'!$D$21,IF(J1619=21,'Equivalencia BH-BMPT'!$D$22,IF(J1619=22,'Equivalencia BH-BMPT'!$D$23,IF(J1619=23,'Equivalencia BH-BMPT'!D53,IF(J1619=24,'Equivalencia BH-BMPT'!$D$25,IF(J1619=25,'Equivalencia BH-BMPT'!$D$26,IF(J1619=26,'Equivalencia BH-BMPT'!$D$27,IF(J1619=27,'Equivalencia BH-BMPT'!$D$28,IF(J1619=28,'Equivalencia BH-BMPT'!$D$29,IF(J1619=29,'Equivalencia BH-BMPT'!$D$30,IF(J1619=30,'Equivalencia BH-BMPT'!$D$31,IF(J1619=31,'Equivalencia BH-BMPT'!$D$32,IF(J1619=32,'Equivalencia BH-BMPT'!$D$33,IF(J1619=33,'Equivalencia BH-BMPT'!$D$34,IF(J1619=34,'Equivalencia BH-BMPT'!$D$35,IF(J1619=35,'Equivalencia BH-BMPT'!$D$36,IF(J1619=36,'Equivalencia BH-BMPT'!$D$37,IF(J1619=37,'Equivalencia BH-BMPT'!$D$38,IF(J1619=38,'Equivalencia BH-BMPT'!D68,IF(J1619=39,'Equivalencia BH-BMPT'!$D$40,IF(J1619=40,'Equivalencia BH-BMPT'!$D$41,IF(J1619=41,'Equivalencia BH-BMPT'!$D$42,IF(J1619=42,'Equivalencia BH-BMPT'!$D$43,IF(J1619=43,'Equivalencia BH-BMPT'!$D$44,IF(J1619=44,'Equivalencia BH-BMPT'!$D$45,IF(J1619=45,'Equivalencia BH-BMPT'!$D$46,"No ha seleccionado un número de programa")))))))))))))))))))))))))))))))))))))))))))))</f>
        <v>No ha seleccionado un número de programa</v>
      </c>
      <c r="L1619" s="20"/>
      <c r="M1619" s="17"/>
      <c r="N1619" s="24"/>
      <c r="O1619" s="21"/>
      <c r="P1619" s="85"/>
      <c r="Q1619" s="22"/>
      <c r="R1619" s="22"/>
      <c r="S1619" s="22"/>
      <c r="T1619" s="22">
        <f t="shared" ref="T1619:T1623" si="87">O1619+Q1619+S1619</f>
        <v>0</v>
      </c>
      <c r="U1619" s="22"/>
      <c r="V1619" s="23"/>
      <c r="W1619" s="23"/>
      <c r="X1619" s="23"/>
      <c r="Y1619" s="17"/>
      <c r="Z1619" s="17"/>
      <c r="AA1619" s="39"/>
      <c r="AB1619" s="17"/>
      <c r="AC1619" s="17"/>
      <c r="AD1619" s="17"/>
      <c r="AE1619" s="17"/>
      <c r="AF1619" s="40" t="e">
        <f t="shared" ref="AF1619:AF1623" si="88">SUM(U1619/T1619)</f>
        <v>#DIV/0!</v>
      </c>
      <c r="AG1619" s="41"/>
      <c r="AH1619" s="41" t="b">
        <f t="shared" ref="AH1619:AH1623" si="89">IF(I1619="Funcionamiento",J1619=0,J1619="")</f>
        <v>1</v>
      </c>
    </row>
    <row r="1620" spans="1:34" ht="44.25" hidden="1" customHeight="1" thickBot="1" x14ac:dyDescent="0.3">
      <c r="A1620" s="17"/>
      <c r="B1620" s="17"/>
      <c r="C1620" s="3"/>
      <c r="D1620" s="17"/>
      <c r="E1620" s="3" t="str">
        <f>IF(D1620=1,'Tipo '!$B$2,IF(D1620=2,'Tipo '!$B$3,IF(D1620=3,'Tipo '!$B$4,IF(D1620=4,'Tipo '!$B$5,IF(D1620=5,'Tipo '!$B$6,IF(D1620=6,'Tipo '!$B$7,IF(D1620=7,'Tipo '!$B$8,IF(D1620=8,'Tipo '!$B$9,IF(D1620=9,'Tipo '!$B$10,IF(D1620=10,'Tipo '!$B$11,IF(D1620=11,'Tipo '!$B$12,IF(D1620=12,'Tipo '!$B$13,IF(D1620=13,'Tipo '!$B$14,IF(D1620=14,'Tipo '!$B$15,IF(D1620=15,'Tipo '!$B$16,IF(D1620=16,'Tipo '!$B$17,IF(D1620=17,'Tipo '!$B$18,IF(D1620=18,'Tipo '!$B$19,IF(D1620=19,'Tipo '!$B$20,IF(D1620=20,'Tipo '!$B$21,"No ha seleccionado un tipo de contrato válido"))))))))))))))))))))</f>
        <v>No ha seleccionado un tipo de contrato válido</v>
      </c>
      <c r="F1620" s="3"/>
      <c r="G1620" s="3"/>
      <c r="H1620" s="19"/>
      <c r="I1620" s="19"/>
      <c r="J1620" s="8"/>
      <c r="K1620" s="38" t="str">
        <f>IF(J1620=1,'Equivalencia BH-BMPT'!$D$2,IF(J1620=2,'Equivalencia BH-BMPT'!$D$3,IF(J1620=3,'Equivalencia BH-BMPT'!$D$4,IF(J1620=4,'Equivalencia BH-BMPT'!$D$5,IF(J1620=5,'Equivalencia BH-BMPT'!$D$6,IF(J1620=6,'Equivalencia BH-BMPT'!$D$7,IF(J1620=7,'Equivalencia BH-BMPT'!$D$8,IF(J1620=8,'Equivalencia BH-BMPT'!$D$9,IF(J1620=9,'Equivalencia BH-BMPT'!$D$10,IF(J1620=10,'Equivalencia BH-BMPT'!$D$11,IF(J1620=11,'Equivalencia BH-BMPT'!$D$12,IF(J1620=12,'Equivalencia BH-BMPT'!$D$13,IF(J1620=13,'Equivalencia BH-BMPT'!$D$14,IF(J1620=14,'Equivalencia BH-BMPT'!$D$15,IF(J1620=15,'Equivalencia BH-BMPT'!$D$16,IF(J1620=16,'Equivalencia BH-BMPT'!$D$17,IF(J1620=17,'Equivalencia BH-BMPT'!$D$18,IF(J1620=18,'Equivalencia BH-BMPT'!$D$19,IF(J1620=19,'Equivalencia BH-BMPT'!$D$20,IF(J1620=20,'Equivalencia BH-BMPT'!$D$21,IF(J1620=21,'Equivalencia BH-BMPT'!$D$22,IF(J1620=22,'Equivalencia BH-BMPT'!$D$23,IF(J1620=23,'Equivalencia BH-BMPT'!D54,IF(J1620=24,'Equivalencia BH-BMPT'!$D$25,IF(J1620=25,'Equivalencia BH-BMPT'!$D$26,IF(J1620=26,'Equivalencia BH-BMPT'!$D$27,IF(J1620=27,'Equivalencia BH-BMPT'!$D$28,IF(J1620=28,'Equivalencia BH-BMPT'!$D$29,IF(J1620=29,'Equivalencia BH-BMPT'!$D$30,IF(J1620=30,'Equivalencia BH-BMPT'!$D$31,IF(J1620=31,'Equivalencia BH-BMPT'!$D$32,IF(J1620=32,'Equivalencia BH-BMPT'!$D$33,IF(J1620=33,'Equivalencia BH-BMPT'!$D$34,IF(J1620=34,'Equivalencia BH-BMPT'!$D$35,IF(J1620=35,'Equivalencia BH-BMPT'!$D$36,IF(J1620=36,'Equivalencia BH-BMPT'!$D$37,IF(J1620=37,'Equivalencia BH-BMPT'!$D$38,IF(J1620=38,'Equivalencia BH-BMPT'!D69,IF(J1620=39,'Equivalencia BH-BMPT'!$D$40,IF(J1620=40,'Equivalencia BH-BMPT'!$D$41,IF(J1620=41,'Equivalencia BH-BMPT'!$D$42,IF(J1620=42,'Equivalencia BH-BMPT'!$D$43,IF(J1620=43,'Equivalencia BH-BMPT'!$D$44,IF(J1620=44,'Equivalencia BH-BMPT'!$D$45,IF(J1620=45,'Equivalencia BH-BMPT'!$D$46,"No ha seleccionado un número de programa")))))))))))))))))))))))))))))))))))))))))))))</f>
        <v>No ha seleccionado un número de programa</v>
      </c>
      <c r="L1620" s="20"/>
      <c r="M1620" s="17"/>
      <c r="N1620" s="24"/>
      <c r="O1620" s="21"/>
      <c r="P1620" s="85"/>
      <c r="Q1620" s="22"/>
      <c r="R1620" s="22"/>
      <c r="S1620" s="22"/>
      <c r="T1620" s="22">
        <f t="shared" si="87"/>
        <v>0</v>
      </c>
      <c r="U1620" s="22"/>
      <c r="V1620" s="23"/>
      <c r="W1620" s="23"/>
      <c r="X1620" s="23"/>
      <c r="Y1620" s="17"/>
      <c r="Z1620" s="17"/>
      <c r="AA1620" s="39"/>
      <c r="AB1620" s="17"/>
      <c r="AC1620" s="17"/>
      <c r="AD1620" s="17"/>
      <c r="AE1620" s="17"/>
      <c r="AF1620" s="40" t="e">
        <f t="shared" si="88"/>
        <v>#DIV/0!</v>
      </c>
      <c r="AG1620" s="41"/>
      <c r="AH1620" s="41" t="b">
        <f t="shared" si="89"/>
        <v>1</v>
      </c>
    </row>
    <row r="1621" spans="1:34" ht="44.25" hidden="1" customHeight="1" thickBot="1" x14ac:dyDescent="0.3">
      <c r="A1621" s="17"/>
      <c r="B1621" s="17"/>
      <c r="C1621" s="3"/>
      <c r="D1621" s="17"/>
      <c r="E1621" s="3" t="str">
        <f>IF(D1621=1,'Tipo '!$B$2,IF(D1621=2,'Tipo '!$B$3,IF(D1621=3,'Tipo '!$B$4,IF(D1621=4,'Tipo '!$B$5,IF(D1621=5,'Tipo '!$B$6,IF(D1621=6,'Tipo '!$B$7,IF(D1621=7,'Tipo '!$B$8,IF(D1621=8,'Tipo '!$B$9,IF(D1621=9,'Tipo '!$B$10,IF(D1621=10,'Tipo '!$B$11,IF(D1621=11,'Tipo '!$B$12,IF(D1621=12,'Tipo '!$B$13,IF(D1621=13,'Tipo '!$B$14,IF(D1621=14,'Tipo '!$B$15,IF(D1621=15,'Tipo '!$B$16,IF(D1621=16,'Tipo '!$B$17,IF(D1621=17,'Tipo '!$B$18,IF(D1621=18,'Tipo '!$B$19,IF(D1621=19,'Tipo '!$B$20,IF(D1621=20,'Tipo '!$B$21,"No ha seleccionado un tipo de contrato válido"))))))))))))))))))))</f>
        <v>No ha seleccionado un tipo de contrato válido</v>
      </c>
      <c r="F1621" s="3"/>
      <c r="G1621" s="3"/>
      <c r="H1621" s="19"/>
      <c r="I1621" s="19"/>
      <c r="J1621" s="8"/>
      <c r="K1621" s="38" t="str">
        <f>IF(J1621=1,'Equivalencia BH-BMPT'!$D$2,IF(J1621=2,'Equivalencia BH-BMPT'!$D$3,IF(J1621=3,'Equivalencia BH-BMPT'!$D$4,IF(J1621=4,'Equivalencia BH-BMPT'!$D$5,IF(J1621=5,'Equivalencia BH-BMPT'!$D$6,IF(J1621=6,'Equivalencia BH-BMPT'!$D$7,IF(J1621=7,'Equivalencia BH-BMPT'!$D$8,IF(J1621=8,'Equivalencia BH-BMPT'!$D$9,IF(J1621=9,'Equivalencia BH-BMPT'!$D$10,IF(J1621=10,'Equivalencia BH-BMPT'!$D$11,IF(J1621=11,'Equivalencia BH-BMPT'!$D$12,IF(J1621=12,'Equivalencia BH-BMPT'!$D$13,IF(J1621=13,'Equivalencia BH-BMPT'!$D$14,IF(J1621=14,'Equivalencia BH-BMPT'!$D$15,IF(J1621=15,'Equivalencia BH-BMPT'!$D$16,IF(J1621=16,'Equivalencia BH-BMPT'!$D$17,IF(J1621=17,'Equivalencia BH-BMPT'!$D$18,IF(J1621=18,'Equivalencia BH-BMPT'!$D$19,IF(J1621=19,'Equivalencia BH-BMPT'!$D$20,IF(J1621=20,'Equivalencia BH-BMPT'!$D$21,IF(J1621=21,'Equivalencia BH-BMPT'!$D$22,IF(J1621=22,'Equivalencia BH-BMPT'!$D$23,IF(J1621=23,'Equivalencia BH-BMPT'!D55,IF(J1621=24,'Equivalencia BH-BMPT'!$D$25,IF(J1621=25,'Equivalencia BH-BMPT'!$D$26,IF(J1621=26,'Equivalencia BH-BMPT'!$D$27,IF(J1621=27,'Equivalencia BH-BMPT'!$D$28,IF(J1621=28,'Equivalencia BH-BMPT'!$D$29,IF(J1621=29,'Equivalencia BH-BMPT'!$D$30,IF(J1621=30,'Equivalencia BH-BMPT'!$D$31,IF(J1621=31,'Equivalencia BH-BMPT'!$D$32,IF(J1621=32,'Equivalencia BH-BMPT'!$D$33,IF(J1621=33,'Equivalencia BH-BMPT'!$D$34,IF(J1621=34,'Equivalencia BH-BMPT'!$D$35,IF(J1621=35,'Equivalencia BH-BMPT'!$D$36,IF(J1621=36,'Equivalencia BH-BMPT'!$D$37,IF(J1621=37,'Equivalencia BH-BMPT'!$D$38,IF(J1621=38,'Equivalencia BH-BMPT'!D70,IF(J1621=39,'Equivalencia BH-BMPT'!$D$40,IF(J1621=40,'Equivalencia BH-BMPT'!$D$41,IF(J1621=41,'Equivalencia BH-BMPT'!$D$42,IF(J1621=42,'Equivalencia BH-BMPT'!$D$43,IF(J1621=43,'Equivalencia BH-BMPT'!$D$44,IF(J1621=44,'Equivalencia BH-BMPT'!$D$45,IF(J1621=45,'Equivalencia BH-BMPT'!$D$46,"No ha seleccionado un número de programa")))))))))))))))))))))))))))))))))))))))))))))</f>
        <v>No ha seleccionado un número de programa</v>
      </c>
      <c r="L1621" s="20"/>
      <c r="M1621" s="17"/>
      <c r="N1621" s="24"/>
      <c r="O1621" s="21"/>
      <c r="P1621" s="85"/>
      <c r="Q1621" s="22"/>
      <c r="R1621" s="22"/>
      <c r="S1621" s="22"/>
      <c r="T1621" s="22">
        <f t="shared" si="87"/>
        <v>0</v>
      </c>
      <c r="U1621" s="22"/>
      <c r="V1621" s="23"/>
      <c r="W1621" s="23"/>
      <c r="X1621" s="23"/>
      <c r="Y1621" s="17"/>
      <c r="Z1621" s="17"/>
      <c r="AA1621" s="39"/>
      <c r="AB1621" s="17"/>
      <c r="AC1621" s="17"/>
      <c r="AD1621" s="17"/>
      <c r="AE1621" s="17"/>
      <c r="AF1621" s="40" t="e">
        <f t="shared" si="88"/>
        <v>#DIV/0!</v>
      </c>
      <c r="AG1621" s="41"/>
      <c r="AH1621" s="41" t="b">
        <f t="shared" si="89"/>
        <v>1</v>
      </c>
    </row>
    <row r="1622" spans="1:34" ht="44.25" hidden="1" customHeight="1" thickBot="1" x14ac:dyDescent="0.3">
      <c r="A1622" s="17"/>
      <c r="B1622" s="17"/>
      <c r="C1622" s="3"/>
      <c r="D1622" s="17"/>
      <c r="E1622" s="3" t="str">
        <f>IF(D1622=1,'Tipo '!$B$2,IF(D1622=2,'Tipo '!$B$3,IF(D1622=3,'Tipo '!$B$4,IF(D1622=4,'Tipo '!$B$5,IF(D1622=5,'Tipo '!$B$6,IF(D1622=6,'Tipo '!$B$7,IF(D1622=7,'Tipo '!$B$8,IF(D1622=8,'Tipo '!$B$9,IF(D1622=9,'Tipo '!$B$10,IF(D1622=10,'Tipo '!$B$11,IF(D1622=11,'Tipo '!$B$12,IF(D1622=12,'Tipo '!$B$13,IF(D1622=13,'Tipo '!$B$14,IF(D1622=14,'Tipo '!$B$15,IF(D1622=15,'Tipo '!$B$16,IF(D1622=16,'Tipo '!$B$17,IF(D1622=17,'Tipo '!$B$18,IF(D1622=18,'Tipo '!$B$19,IF(D1622=19,'Tipo '!$B$20,IF(D1622=20,'Tipo '!$B$21,"No ha seleccionado un tipo de contrato válido"))))))))))))))))))))</f>
        <v>No ha seleccionado un tipo de contrato válido</v>
      </c>
      <c r="F1622" s="3"/>
      <c r="G1622" s="3"/>
      <c r="H1622" s="19"/>
      <c r="I1622" s="19"/>
      <c r="J1622" s="8"/>
      <c r="K1622" s="38" t="str">
        <f>IF(J1622=1,'Equivalencia BH-BMPT'!$D$2,IF(J1622=2,'Equivalencia BH-BMPT'!$D$3,IF(J1622=3,'Equivalencia BH-BMPT'!$D$4,IF(J1622=4,'Equivalencia BH-BMPT'!$D$5,IF(J1622=5,'Equivalencia BH-BMPT'!$D$6,IF(J1622=6,'Equivalencia BH-BMPT'!$D$7,IF(J1622=7,'Equivalencia BH-BMPT'!$D$8,IF(J1622=8,'Equivalencia BH-BMPT'!$D$9,IF(J1622=9,'Equivalencia BH-BMPT'!$D$10,IF(J1622=10,'Equivalencia BH-BMPT'!$D$11,IF(J1622=11,'Equivalencia BH-BMPT'!$D$12,IF(J1622=12,'Equivalencia BH-BMPT'!$D$13,IF(J1622=13,'Equivalencia BH-BMPT'!$D$14,IF(J1622=14,'Equivalencia BH-BMPT'!$D$15,IF(J1622=15,'Equivalencia BH-BMPT'!$D$16,IF(J1622=16,'Equivalencia BH-BMPT'!$D$17,IF(J1622=17,'Equivalencia BH-BMPT'!$D$18,IF(J1622=18,'Equivalencia BH-BMPT'!$D$19,IF(J1622=19,'Equivalencia BH-BMPT'!$D$20,IF(J1622=20,'Equivalencia BH-BMPT'!$D$21,IF(J1622=21,'Equivalencia BH-BMPT'!$D$22,IF(J1622=22,'Equivalencia BH-BMPT'!$D$23,IF(J1622=23,'Equivalencia BH-BMPT'!D56,IF(J1622=24,'Equivalencia BH-BMPT'!$D$25,IF(J1622=25,'Equivalencia BH-BMPT'!$D$26,IF(J1622=26,'Equivalencia BH-BMPT'!$D$27,IF(J1622=27,'Equivalencia BH-BMPT'!$D$28,IF(J1622=28,'Equivalencia BH-BMPT'!$D$29,IF(J1622=29,'Equivalencia BH-BMPT'!$D$30,IF(J1622=30,'Equivalencia BH-BMPT'!$D$31,IF(J1622=31,'Equivalencia BH-BMPT'!$D$32,IF(J1622=32,'Equivalencia BH-BMPT'!$D$33,IF(J1622=33,'Equivalencia BH-BMPT'!$D$34,IF(J1622=34,'Equivalencia BH-BMPT'!$D$35,IF(J1622=35,'Equivalencia BH-BMPT'!$D$36,IF(J1622=36,'Equivalencia BH-BMPT'!$D$37,IF(J1622=37,'Equivalencia BH-BMPT'!$D$38,IF(J1622=38,'Equivalencia BH-BMPT'!D71,IF(J1622=39,'Equivalencia BH-BMPT'!$D$40,IF(J1622=40,'Equivalencia BH-BMPT'!$D$41,IF(J1622=41,'Equivalencia BH-BMPT'!$D$42,IF(J1622=42,'Equivalencia BH-BMPT'!$D$43,IF(J1622=43,'Equivalencia BH-BMPT'!$D$44,IF(J1622=44,'Equivalencia BH-BMPT'!$D$45,IF(J1622=45,'Equivalencia BH-BMPT'!$D$46,"No ha seleccionado un número de programa")))))))))))))))))))))))))))))))))))))))))))))</f>
        <v>No ha seleccionado un número de programa</v>
      </c>
      <c r="L1622" s="20"/>
      <c r="M1622" s="17"/>
      <c r="N1622" s="24"/>
      <c r="O1622" s="21"/>
      <c r="P1622" s="85"/>
      <c r="Q1622" s="22"/>
      <c r="R1622" s="22"/>
      <c r="S1622" s="22"/>
      <c r="T1622" s="22">
        <f t="shared" si="87"/>
        <v>0</v>
      </c>
      <c r="U1622" s="22"/>
      <c r="V1622" s="23"/>
      <c r="W1622" s="23"/>
      <c r="X1622" s="23"/>
      <c r="Y1622" s="17"/>
      <c r="Z1622" s="17"/>
      <c r="AA1622" s="39"/>
      <c r="AB1622" s="17"/>
      <c r="AC1622" s="17"/>
      <c r="AD1622" s="17"/>
      <c r="AE1622" s="17"/>
      <c r="AF1622" s="40" t="e">
        <f t="shared" si="88"/>
        <v>#DIV/0!</v>
      </c>
      <c r="AG1622" s="41"/>
      <c r="AH1622" s="41" t="b">
        <f t="shared" si="89"/>
        <v>1</v>
      </c>
    </row>
    <row r="1623" spans="1:34" ht="44.25" hidden="1" customHeight="1" thickBot="1" x14ac:dyDescent="0.3">
      <c r="A1623" s="17"/>
      <c r="B1623" s="17"/>
      <c r="C1623" s="3"/>
      <c r="D1623" s="17"/>
      <c r="E1623" s="3" t="str">
        <f>IF(D1623=1,'Tipo '!$B$2,IF(D1623=2,'Tipo '!$B$3,IF(D1623=3,'Tipo '!$B$4,IF(D1623=4,'Tipo '!$B$5,IF(D1623=5,'Tipo '!$B$6,IF(D1623=6,'Tipo '!$B$7,IF(D1623=7,'Tipo '!$B$8,IF(D1623=8,'Tipo '!$B$9,IF(D1623=9,'Tipo '!$B$10,IF(D1623=10,'Tipo '!$B$11,IF(D1623=11,'Tipo '!$B$12,IF(D1623=12,'Tipo '!$B$13,IF(D1623=13,'Tipo '!$B$14,IF(D1623=14,'Tipo '!$B$15,IF(D1623=15,'Tipo '!$B$16,IF(D1623=16,'Tipo '!$B$17,IF(D1623=17,'Tipo '!$B$18,IF(D1623=18,'Tipo '!$B$19,IF(D1623=19,'Tipo '!$B$20,IF(D1623=20,'Tipo '!$B$21,"No ha seleccionado un tipo de contrato válido"))))))))))))))))))))</f>
        <v>No ha seleccionado un tipo de contrato válido</v>
      </c>
      <c r="F1623" s="3"/>
      <c r="G1623" s="3"/>
      <c r="H1623" s="19"/>
      <c r="I1623" s="19"/>
      <c r="J1623" s="8"/>
      <c r="K1623" s="38" t="str">
        <f>IF(J1623=1,'Equivalencia BH-BMPT'!$D$2,IF(J1623=2,'Equivalencia BH-BMPT'!$D$3,IF(J1623=3,'Equivalencia BH-BMPT'!$D$4,IF(J1623=4,'Equivalencia BH-BMPT'!$D$5,IF(J1623=5,'Equivalencia BH-BMPT'!$D$6,IF(J1623=6,'Equivalencia BH-BMPT'!$D$7,IF(J1623=7,'Equivalencia BH-BMPT'!$D$8,IF(J1623=8,'Equivalencia BH-BMPT'!$D$9,IF(J1623=9,'Equivalencia BH-BMPT'!$D$10,IF(J1623=10,'Equivalencia BH-BMPT'!$D$11,IF(J1623=11,'Equivalencia BH-BMPT'!$D$12,IF(J1623=12,'Equivalencia BH-BMPT'!$D$13,IF(J1623=13,'Equivalencia BH-BMPT'!$D$14,IF(J1623=14,'Equivalencia BH-BMPT'!$D$15,IF(J1623=15,'Equivalencia BH-BMPT'!$D$16,IF(J1623=16,'Equivalencia BH-BMPT'!$D$17,IF(J1623=17,'Equivalencia BH-BMPT'!$D$18,IF(J1623=18,'Equivalencia BH-BMPT'!$D$19,IF(J1623=19,'Equivalencia BH-BMPT'!$D$20,IF(J1623=20,'Equivalencia BH-BMPT'!$D$21,IF(J1623=21,'Equivalencia BH-BMPT'!$D$22,IF(J1623=22,'Equivalencia BH-BMPT'!$D$23,IF(J1623=23,'Equivalencia BH-BMPT'!D57,IF(J1623=24,'Equivalencia BH-BMPT'!$D$25,IF(J1623=25,'Equivalencia BH-BMPT'!$D$26,IF(J1623=26,'Equivalencia BH-BMPT'!$D$27,IF(J1623=27,'Equivalencia BH-BMPT'!$D$28,IF(J1623=28,'Equivalencia BH-BMPT'!$D$29,IF(J1623=29,'Equivalencia BH-BMPT'!$D$30,IF(J1623=30,'Equivalencia BH-BMPT'!$D$31,IF(J1623=31,'Equivalencia BH-BMPT'!$D$32,IF(J1623=32,'Equivalencia BH-BMPT'!$D$33,IF(J1623=33,'Equivalencia BH-BMPT'!$D$34,IF(J1623=34,'Equivalencia BH-BMPT'!$D$35,IF(J1623=35,'Equivalencia BH-BMPT'!$D$36,IF(J1623=36,'Equivalencia BH-BMPT'!$D$37,IF(J1623=37,'Equivalencia BH-BMPT'!$D$38,IF(J1623=38,'Equivalencia BH-BMPT'!D72,IF(J1623=39,'Equivalencia BH-BMPT'!$D$40,IF(J1623=40,'Equivalencia BH-BMPT'!$D$41,IF(J1623=41,'Equivalencia BH-BMPT'!$D$42,IF(J1623=42,'Equivalencia BH-BMPT'!$D$43,IF(J1623=43,'Equivalencia BH-BMPT'!$D$44,IF(J1623=44,'Equivalencia BH-BMPT'!$D$45,IF(J1623=45,'Equivalencia BH-BMPT'!$D$46,"No ha seleccionado un número de programa")))))))))))))))))))))))))))))))))))))))))))))</f>
        <v>No ha seleccionado un número de programa</v>
      </c>
      <c r="L1623" s="20"/>
      <c r="M1623" s="17"/>
      <c r="N1623" s="24"/>
      <c r="O1623" s="21"/>
      <c r="P1623" s="85"/>
      <c r="Q1623" s="22"/>
      <c r="R1623" s="22"/>
      <c r="S1623" s="22"/>
      <c r="T1623" s="22">
        <f t="shared" si="87"/>
        <v>0</v>
      </c>
      <c r="U1623" s="22"/>
      <c r="V1623" s="23"/>
      <c r="W1623" s="23"/>
      <c r="X1623" s="23"/>
      <c r="Y1623" s="17"/>
      <c r="Z1623" s="17"/>
      <c r="AA1623" s="39"/>
      <c r="AB1623" s="17"/>
      <c r="AC1623" s="17"/>
      <c r="AD1623" s="17"/>
      <c r="AE1623" s="17"/>
      <c r="AF1623" s="40" t="e">
        <f t="shared" si="88"/>
        <v>#DIV/0!</v>
      </c>
      <c r="AG1623" s="41"/>
      <c r="AH1623" s="41" t="b">
        <f t="shared" si="89"/>
        <v>1</v>
      </c>
    </row>
    <row r="1624" spans="1:34" ht="44.25" hidden="1" customHeight="1" thickBot="1" x14ac:dyDescent="0.3">
      <c r="A1624" s="17"/>
      <c r="B1624" s="17"/>
      <c r="C1624" s="3"/>
      <c r="D1624" s="17"/>
      <c r="E1624" s="3" t="str">
        <f>IF(D1624=1,'Tipo '!$B$2,IF(D1624=2,'Tipo '!$B$3,IF(D1624=3,'Tipo '!$B$4,IF(D1624=4,'Tipo '!$B$5,IF(D1624=5,'Tipo '!$B$6,IF(D1624=6,'Tipo '!$B$7,IF(D1624=7,'Tipo '!$B$8,IF(D1624=8,'Tipo '!$B$9,IF(D1624=9,'Tipo '!$B$10,IF(D1624=10,'Tipo '!$B$11,IF(D1624=11,'Tipo '!$B$12,IF(D1624=12,'Tipo '!$B$13,IF(D1624=13,'Tipo '!$B$14,IF(D1624=14,'Tipo '!$B$15,IF(D1624=15,'Tipo '!$B$16,IF(D1624=16,'Tipo '!$B$17,IF(D1624=17,'Tipo '!$B$18,IF(D1624=18,'Tipo '!$B$19,IF(D1624=19,'Tipo '!$B$20,IF(D1624=20,'Tipo '!$B$21,"No ha seleccionado un tipo de contrato válido"))))))))))))))))))))</f>
        <v>No ha seleccionado un tipo de contrato válido</v>
      </c>
      <c r="F1624" s="3"/>
      <c r="G1624" s="3"/>
      <c r="H1624" s="19"/>
      <c r="I1624" s="19"/>
      <c r="J1624" s="8"/>
      <c r="K1624" s="38" t="str">
        <f>IF(J1624=1,'Equivalencia BH-BMPT'!$D$2,IF(J1624=2,'Equivalencia BH-BMPT'!$D$3,IF(J1624=3,'Equivalencia BH-BMPT'!$D$4,IF(J1624=4,'Equivalencia BH-BMPT'!$D$5,IF(J1624=5,'Equivalencia BH-BMPT'!$D$6,IF(J1624=6,'Equivalencia BH-BMPT'!$D$7,IF(J1624=7,'Equivalencia BH-BMPT'!$D$8,IF(J1624=8,'Equivalencia BH-BMPT'!$D$9,IF(J1624=9,'Equivalencia BH-BMPT'!$D$10,IF(J1624=10,'Equivalencia BH-BMPT'!$D$11,IF(J1624=11,'Equivalencia BH-BMPT'!$D$12,IF(J1624=12,'Equivalencia BH-BMPT'!$D$13,IF(J1624=13,'Equivalencia BH-BMPT'!$D$14,IF(J1624=14,'Equivalencia BH-BMPT'!$D$15,IF(J1624=15,'Equivalencia BH-BMPT'!$D$16,IF(J1624=16,'Equivalencia BH-BMPT'!$D$17,IF(J1624=17,'Equivalencia BH-BMPT'!$D$18,IF(J1624=18,'Equivalencia BH-BMPT'!$D$19,IF(J1624=19,'Equivalencia BH-BMPT'!$D$20,IF(J1624=20,'Equivalencia BH-BMPT'!$D$21,IF(J1624=21,'Equivalencia BH-BMPT'!$D$22,IF(J1624=22,'Equivalencia BH-BMPT'!$D$23,IF(J1624=23,'Equivalencia BH-BMPT'!D58,IF(J1624=24,'Equivalencia BH-BMPT'!$D$25,IF(J1624=25,'Equivalencia BH-BMPT'!$D$26,IF(J1624=26,'Equivalencia BH-BMPT'!$D$27,IF(J1624=27,'Equivalencia BH-BMPT'!$D$28,IF(J1624=28,'Equivalencia BH-BMPT'!$D$29,IF(J1624=29,'Equivalencia BH-BMPT'!$D$30,IF(J1624=30,'Equivalencia BH-BMPT'!$D$31,IF(J1624=31,'Equivalencia BH-BMPT'!$D$32,IF(J1624=32,'Equivalencia BH-BMPT'!$D$33,IF(J1624=33,'Equivalencia BH-BMPT'!$D$34,IF(J1624=34,'Equivalencia BH-BMPT'!$D$35,IF(J1624=35,'Equivalencia BH-BMPT'!$D$36,IF(J1624=36,'Equivalencia BH-BMPT'!$D$37,IF(J1624=37,'Equivalencia BH-BMPT'!$D$38,IF(J1624=38,'Equivalencia BH-BMPT'!D73,IF(J1624=39,'Equivalencia BH-BMPT'!$D$40,IF(J1624=40,'Equivalencia BH-BMPT'!$D$41,IF(J1624=41,'Equivalencia BH-BMPT'!$D$42,IF(J1624=42,'Equivalencia BH-BMPT'!$D$43,IF(J1624=43,'Equivalencia BH-BMPT'!$D$44,IF(J1624=44,'Equivalencia BH-BMPT'!$D$45,IF(J1624=45,'Equivalencia BH-BMPT'!$D$46,"No ha seleccionado un número de programa")))))))))))))))))))))))))))))))))))))))))))))</f>
        <v>No ha seleccionado un número de programa</v>
      </c>
      <c r="L1624" s="20"/>
      <c r="M1624" s="17"/>
      <c r="N1624" s="24"/>
      <c r="O1624" s="21"/>
      <c r="P1624" s="85"/>
      <c r="Q1624" s="22"/>
      <c r="R1624" s="22"/>
      <c r="S1624" s="22"/>
      <c r="T1624" s="22">
        <f t="shared" si="84"/>
        <v>0</v>
      </c>
      <c r="U1624" s="22"/>
      <c r="V1624" s="23"/>
      <c r="W1624" s="23"/>
      <c r="X1624" s="23"/>
      <c r="Y1624" s="17"/>
      <c r="Z1624" s="17"/>
      <c r="AA1624" s="39"/>
      <c r="AB1624" s="17"/>
      <c r="AC1624" s="17"/>
      <c r="AD1624" s="17"/>
      <c r="AE1624" s="17"/>
      <c r="AF1624" s="40" t="e">
        <f t="shared" si="85"/>
        <v>#DIV/0!</v>
      </c>
      <c r="AG1624" s="41"/>
      <c r="AH1624" s="41" t="b">
        <f t="shared" si="86"/>
        <v>1</v>
      </c>
    </row>
    <row r="1625" spans="1:34" ht="44.25" hidden="1" customHeight="1" thickBot="1" x14ac:dyDescent="0.3">
      <c r="A1625" s="17"/>
      <c r="B1625" s="17"/>
      <c r="C1625" s="3"/>
      <c r="D1625" s="17"/>
      <c r="E1625" s="3" t="str">
        <f>IF(D1625=1,'Tipo '!$B$2,IF(D1625=2,'Tipo '!$B$3,IF(D1625=3,'Tipo '!$B$4,IF(D1625=4,'Tipo '!$B$5,IF(D1625=5,'Tipo '!$B$6,IF(D1625=6,'Tipo '!$B$7,IF(D1625=7,'Tipo '!$B$8,IF(D1625=8,'Tipo '!$B$9,IF(D1625=9,'Tipo '!$B$10,IF(D1625=10,'Tipo '!$B$11,IF(D1625=11,'Tipo '!$B$12,IF(D1625=12,'Tipo '!$B$13,IF(D1625=13,'Tipo '!$B$14,IF(D1625=14,'Tipo '!$B$15,IF(D1625=15,'Tipo '!$B$16,IF(D1625=16,'Tipo '!$B$17,IF(D1625=17,'Tipo '!$B$18,IF(D1625=18,'Tipo '!$B$19,IF(D1625=19,'Tipo '!$B$20,IF(D1625=20,'Tipo '!$B$21,"No ha seleccionado un tipo de contrato válido"))))))))))))))))))))</f>
        <v>No ha seleccionado un tipo de contrato válido</v>
      </c>
      <c r="F1625" s="3"/>
      <c r="G1625" s="3"/>
      <c r="H1625" s="19"/>
      <c r="I1625" s="19"/>
      <c r="J1625" s="8"/>
      <c r="K1625" s="38" t="str">
        <f>IF(J1625=1,'Equivalencia BH-BMPT'!$D$2,IF(J1625=2,'Equivalencia BH-BMPT'!$D$3,IF(J1625=3,'Equivalencia BH-BMPT'!$D$4,IF(J1625=4,'Equivalencia BH-BMPT'!$D$5,IF(J1625=5,'Equivalencia BH-BMPT'!$D$6,IF(J1625=6,'Equivalencia BH-BMPT'!$D$7,IF(J1625=7,'Equivalencia BH-BMPT'!$D$8,IF(J1625=8,'Equivalencia BH-BMPT'!$D$9,IF(J1625=9,'Equivalencia BH-BMPT'!$D$10,IF(J1625=10,'Equivalencia BH-BMPT'!$D$11,IF(J1625=11,'Equivalencia BH-BMPT'!$D$12,IF(J1625=12,'Equivalencia BH-BMPT'!$D$13,IF(J1625=13,'Equivalencia BH-BMPT'!$D$14,IF(J1625=14,'Equivalencia BH-BMPT'!$D$15,IF(J1625=15,'Equivalencia BH-BMPT'!$D$16,IF(J1625=16,'Equivalencia BH-BMPT'!$D$17,IF(J1625=17,'Equivalencia BH-BMPT'!$D$18,IF(J1625=18,'Equivalencia BH-BMPT'!$D$19,IF(J1625=19,'Equivalencia BH-BMPT'!$D$20,IF(J1625=20,'Equivalencia BH-BMPT'!$D$21,IF(J1625=21,'Equivalencia BH-BMPT'!$D$22,IF(J1625=22,'Equivalencia BH-BMPT'!$D$23,IF(J1625=23,'Equivalencia BH-BMPT'!D59,IF(J1625=24,'Equivalencia BH-BMPT'!$D$25,IF(J1625=25,'Equivalencia BH-BMPT'!$D$26,IF(J1625=26,'Equivalencia BH-BMPT'!$D$27,IF(J1625=27,'Equivalencia BH-BMPT'!$D$28,IF(J1625=28,'Equivalencia BH-BMPT'!$D$29,IF(J1625=29,'Equivalencia BH-BMPT'!$D$30,IF(J1625=30,'Equivalencia BH-BMPT'!$D$31,IF(J1625=31,'Equivalencia BH-BMPT'!$D$32,IF(J1625=32,'Equivalencia BH-BMPT'!$D$33,IF(J1625=33,'Equivalencia BH-BMPT'!$D$34,IF(J1625=34,'Equivalencia BH-BMPT'!$D$35,IF(J1625=35,'Equivalencia BH-BMPT'!$D$36,IF(J1625=36,'Equivalencia BH-BMPT'!$D$37,IF(J1625=37,'Equivalencia BH-BMPT'!$D$38,IF(J1625=38,'Equivalencia BH-BMPT'!D74,IF(J1625=39,'Equivalencia BH-BMPT'!$D$40,IF(J1625=40,'Equivalencia BH-BMPT'!$D$41,IF(J1625=41,'Equivalencia BH-BMPT'!$D$42,IF(J1625=42,'Equivalencia BH-BMPT'!$D$43,IF(J1625=43,'Equivalencia BH-BMPT'!$D$44,IF(J1625=44,'Equivalencia BH-BMPT'!$D$45,IF(J1625=45,'Equivalencia BH-BMPT'!$D$46,"No ha seleccionado un número de programa")))))))))))))))))))))))))))))))))))))))))))))</f>
        <v>No ha seleccionado un número de programa</v>
      </c>
      <c r="L1625" s="20"/>
      <c r="M1625" s="17"/>
      <c r="N1625" s="24"/>
      <c r="O1625" s="21"/>
      <c r="P1625" s="85"/>
      <c r="Q1625" s="22"/>
      <c r="R1625" s="22"/>
      <c r="S1625" s="22"/>
      <c r="T1625" s="22">
        <f t="shared" si="84"/>
        <v>0</v>
      </c>
      <c r="U1625" s="22"/>
      <c r="V1625" s="23"/>
      <c r="W1625" s="23"/>
      <c r="X1625" s="23"/>
      <c r="Y1625" s="17"/>
      <c r="Z1625" s="17"/>
      <c r="AA1625" s="39"/>
      <c r="AB1625" s="17"/>
      <c r="AC1625" s="17"/>
      <c r="AD1625" s="17"/>
      <c r="AE1625" s="17"/>
      <c r="AF1625" s="40" t="e">
        <f t="shared" si="85"/>
        <v>#DIV/0!</v>
      </c>
      <c r="AG1625" s="41"/>
      <c r="AH1625" s="41" t="b">
        <f t="shared" si="86"/>
        <v>1</v>
      </c>
    </row>
    <row r="1626" spans="1:34" ht="44.25" hidden="1" customHeight="1" thickBot="1" x14ac:dyDescent="0.3">
      <c r="A1626" s="17"/>
      <c r="B1626" s="17"/>
      <c r="C1626" s="3"/>
      <c r="D1626" s="17"/>
      <c r="E1626" s="3" t="str">
        <f>IF(D1626=1,'Tipo '!$B$2,IF(D1626=2,'Tipo '!$B$3,IF(D1626=3,'Tipo '!$B$4,IF(D1626=4,'Tipo '!$B$5,IF(D1626=5,'Tipo '!$B$6,IF(D1626=6,'Tipo '!$B$7,IF(D1626=7,'Tipo '!$B$8,IF(D1626=8,'Tipo '!$B$9,IF(D1626=9,'Tipo '!$B$10,IF(D1626=10,'Tipo '!$B$11,IF(D1626=11,'Tipo '!$B$12,IF(D1626=12,'Tipo '!$B$13,IF(D1626=13,'Tipo '!$B$14,IF(D1626=14,'Tipo '!$B$15,IF(D1626=15,'Tipo '!$B$16,IF(D1626=16,'Tipo '!$B$17,IF(D1626=17,'Tipo '!$B$18,IF(D1626=18,'Tipo '!$B$19,IF(D1626=19,'Tipo '!$B$20,IF(D1626=20,'Tipo '!$B$21,"No ha seleccionado un tipo de contrato válido"))))))))))))))))))))</f>
        <v>No ha seleccionado un tipo de contrato válido</v>
      </c>
      <c r="F1626" s="3"/>
      <c r="G1626" s="3"/>
      <c r="H1626" s="19"/>
      <c r="I1626" s="19"/>
      <c r="J1626" s="8"/>
      <c r="K1626" s="38" t="str">
        <f>IF(J1626=1,'Equivalencia BH-BMPT'!$D$2,IF(J1626=2,'Equivalencia BH-BMPT'!$D$3,IF(J1626=3,'Equivalencia BH-BMPT'!$D$4,IF(J1626=4,'Equivalencia BH-BMPT'!$D$5,IF(J1626=5,'Equivalencia BH-BMPT'!$D$6,IF(J1626=6,'Equivalencia BH-BMPT'!$D$7,IF(J1626=7,'Equivalencia BH-BMPT'!$D$8,IF(J1626=8,'Equivalencia BH-BMPT'!$D$9,IF(J1626=9,'Equivalencia BH-BMPT'!$D$10,IF(J1626=10,'Equivalencia BH-BMPT'!$D$11,IF(J1626=11,'Equivalencia BH-BMPT'!$D$12,IF(J1626=12,'Equivalencia BH-BMPT'!$D$13,IF(J1626=13,'Equivalencia BH-BMPT'!$D$14,IF(J1626=14,'Equivalencia BH-BMPT'!$D$15,IF(J1626=15,'Equivalencia BH-BMPT'!$D$16,IF(J1626=16,'Equivalencia BH-BMPT'!$D$17,IF(J1626=17,'Equivalencia BH-BMPT'!$D$18,IF(J1626=18,'Equivalencia BH-BMPT'!$D$19,IF(J1626=19,'Equivalencia BH-BMPT'!$D$20,IF(J1626=20,'Equivalencia BH-BMPT'!$D$21,IF(J1626=21,'Equivalencia BH-BMPT'!$D$22,IF(J1626=22,'Equivalencia BH-BMPT'!$D$23,IF(J1626=23,'Equivalencia BH-BMPT'!D60,IF(J1626=24,'Equivalencia BH-BMPT'!$D$25,IF(J1626=25,'Equivalencia BH-BMPT'!$D$26,IF(J1626=26,'Equivalencia BH-BMPT'!$D$27,IF(J1626=27,'Equivalencia BH-BMPT'!$D$28,IF(J1626=28,'Equivalencia BH-BMPT'!$D$29,IF(J1626=29,'Equivalencia BH-BMPT'!$D$30,IF(J1626=30,'Equivalencia BH-BMPT'!$D$31,IF(J1626=31,'Equivalencia BH-BMPT'!$D$32,IF(J1626=32,'Equivalencia BH-BMPT'!$D$33,IF(J1626=33,'Equivalencia BH-BMPT'!$D$34,IF(J1626=34,'Equivalencia BH-BMPT'!$D$35,IF(J1626=35,'Equivalencia BH-BMPT'!$D$36,IF(J1626=36,'Equivalencia BH-BMPT'!$D$37,IF(J1626=37,'Equivalencia BH-BMPT'!$D$38,IF(J1626=38,'Equivalencia BH-BMPT'!D75,IF(J1626=39,'Equivalencia BH-BMPT'!$D$40,IF(J1626=40,'Equivalencia BH-BMPT'!$D$41,IF(J1626=41,'Equivalencia BH-BMPT'!$D$42,IF(J1626=42,'Equivalencia BH-BMPT'!$D$43,IF(J1626=43,'Equivalencia BH-BMPT'!$D$44,IF(J1626=44,'Equivalencia BH-BMPT'!$D$45,IF(J1626=45,'Equivalencia BH-BMPT'!$D$46,"No ha seleccionado un número de programa")))))))))))))))))))))))))))))))))))))))))))))</f>
        <v>No ha seleccionado un número de programa</v>
      </c>
      <c r="L1626" s="20"/>
      <c r="M1626" s="17"/>
      <c r="N1626" s="24"/>
      <c r="O1626" s="21"/>
      <c r="P1626" s="85"/>
      <c r="Q1626" s="22"/>
      <c r="R1626" s="22"/>
      <c r="S1626" s="22"/>
      <c r="T1626" s="22">
        <f t="shared" si="84"/>
        <v>0</v>
      </c>
      <c r="U1626" s="22"/>
      <c r="V1626" s="23"/>
      <c r="W1626" s="23"/>
      <c r="X1626" s="23"/>
      <c r="Y1626" s="17"/>
      <c r="Z1626" s="17"/>
      <c r="AA1626" s="39"/>
      <c r="AB1626" s="17"/>
      <c r="AC1626" s="17"/>
      <c r="AD1626" s="17"/>
      <c r="AE1626" s="17"/>
      <c r="AF1626" s="40" t="e">
        <f t="shared" si="85"/>
        <v>#DIV/0!</v>
      </c>
      <c r="AG1626" s="41"/>
      <c r="AH1626" s="41" t="b">
        <f t="shared" si="86"/>
        <v>1</v>
      </c>
    </row>
    <row r="1627" spans="1:34" ht="44.25" hidden="1" customHeight="1" thickBot="1" x14ac:dyDescent="0.3">
      <c r="A1627" s="17"/>
      <c r="B1627" s="17"/>
      <c r="C1627" s="3"/>
      <c r="D1627" s="17"/>
      <c r="E1627" s="3" t="str">
        <f>IF(D1627=1,'Tipo '!$B$2,IF(D1627=2,'Tipo '!$B$3,IF(D1627=3,'Tipo '!$B$4,IF(D1627=4,'Tipo '!$B$5,IF(D1627=5,'Tipo '!$B$6,IF(D1627=6,'Tipo '!$B$7,IF(D1627=7,'Tipo '!$B$8,IF(D1627=8,'Tipo '!$B$9,IF(D1627=9,'Tipo '!$B$10,IF(D1627=10,'Tipo '!$B$11,IF(D1627=11,'Tipo '!$B$12,IF(D1627=12,'Tipo '!$B$13,IF(D1627=13,'Tipo '!$B$14,IF(D1627=14,'Tipo '!$B$15,IF(D1627=15,'Tipo '!$B$16,IF(D1627=16,'Tipo '!$B$17,IF(D1627=17,'Tipo '!$B$18,IF(D1627=18,'Tipo '!$B$19,IF(D1627=19,'Tipo '!$B$20,IF(D1627=20,'Tipo '!$B$21,"No ha seleccionado un tipo de contrato válido"))))))))))))))))))))</f>
        <v>No ha seleccionado un tipo de contrato válido</v>
      </c>
      <c r="F1627" s="3"/>
      <c r="G1627" s="3"/>
      <c r="H1627" s="19"/>
      <c r="I1627" s="19"/>
      <c r="J1627" s="8"/>
      <c r="K1627" s="38" t="str">
        <f>IF(J1627=1,'Equivalencia BH-BMPT'!$D$2,IF(J1627=2,'Equivalencia BH-BMPT'!$D$3,IF(J1627=3,'Equivalencia BH-BMPT'!$D$4,IF(J1627=4,'Equivalencia BH-BMPT'!$D$5,IF(J1627=5,'Equivalencia BH-BMPT'!$D$6,IF(J1627=6,'Equivalencia BH-BMPT'!$D$7,IF(J1627=7,'Equivalencia BH-BMPT'!$D$8,IF(J1627=8,'Equivalencia BH-BMPT'!$D$9,IF(J1627=9,'Equivalencia BH-BMPT'!$D$10,IF(J1627=10,'Equivalencia BH-BMPT'!$D$11,IF(J1627=11,'Equivalencia BH-BMPT'!$D$12,IF(J1627=12,'Equivalencia BH-BMPT'!$D$13,IF(J1627=13,'Equivalencia BH-BMPT'!$D$14,IF(J1627=14,'Equivalencia BH-BMPT'!$D$15,IF(J1627=15,'Equivalencia BH-BMPT'!$D$16,IF(J1627=16,'Equivalencia BH-BMPT'!$D$17,IF(J1627=17,'Equivalencia BH-BMPT'!$D$18,IF(J1627=18,'Equivalencia BH-BMPT'!$D$19,IF(J1627=19,'Equivalencia BH-BMPT'!$D$20,IF(J1627=20,'Equivalencia BH-BMPT'!$D$21,IF(J1627=21,'Equivalencia BH-BMPT'!$D$22,IF(J1627=22,'Equivalencia BH-BMPT'!$D$23,IF(J1627=23,'Equivalencia BH-BMPT'!D61,IF(J1627=24,'Equivalencia BH-BMPT'!$D$25,IF(J1627=25,'Equivalencia BH-BMPT'!$D$26,IF(J1627=26,'Equivalencia BH-BMPT'!$D$27,IF(J1627=27,'Equivalencia BH-BMPT'!$D$28,IF(J1627=28,'Equivalencia BH-BMPT'!$D$29,IF(J1627=29,'Equivalencia BH-BMPT'!$D$30,IF(J1627=30,'Equivalencia BH-BMPT'!$D$31,IF(J1627=31,'Equivalencia BH-BMPT'!$D$32,IF(J1627=32,'Equivalencia BH-BMPT'!$D$33,IF(J1627=33,'Equivalencia BH-BMPT'!$D$34,IF(J1627=34,'Equivalencia BH-BMPT'!$D$35,IF(J1627=35,'Equivalencia BH-BMPT'!$D$36,IF(J1627=36,'Equivalencia BH-BMPT'!$D$37,IF(J1627=37,'Equivalencia BH-BMPT'!$D$38,IF(J1627=38,'Equivalencia BH-BMPT'!D76,IF(J1627=39,'Equivalencia BH-BMPT'!$D$40,IF(J1627=40,'Equivalencia BH-BMPT'!$D$41,IF(J1627=41,'Equivalencia BH-BMPT'!$D$42,IF(J1627=42,'Equivalencia BH-BMPT'!$D$43,IF(J1627=43,'Equivalencia BH-BMPT'!$D$44,IF(J1627=44,'Equivalencia BH-BMPT'!$D$45,IF(J1627=45,'Equivalencia BH-BMPT'!$D$46,"No ha seleccionado un número de programa")))))))))))))))))))))))))))))))))))))))))))))</f>
        <v>No ha seleccionado un número de programa</v>
      </c>
      <c r="L1627" s="20"/>
      <c r="M1627" s="17"/>
      <c r="N1627" s="24"/>
      <c r="O1627" s="21"/>
      <c r="P1627" s="85"/>
      <c r="Q1627" s="22"/>
      <c r="R1627" s="22"/>
      <c r="S1627" s="22"/>
      <c r="T1627" s="22">
        <f t="shared" si="84"/>
        <v>0</v>
      </c>
      <c r="U1627" s="22"/>
      <c r="V1627" s="23"/>
      <c r="W1627" s="23"/>
      <c r="X1627" s="23"/>
      <c r="Y1627" s="17"/>
      <c r="Z1627" s="17"/>
      <c r="AA1627" s="39"/>
      <c r="AB1627" s="17"/>
      <c r="AC1627" s="17"/>
      <c r="AD1627" s="17"/>
      <c r="AE1627" s="17"/>
      <c r="AF1627" s="40" t="e">
        <f t="shared" si="85"/>
        <v>#DIV/0!</v>
      </c>
      <c r="AG1627" s="41"/>
      <c r="AH1627" s="41" t="b">
        <f t="shared" si="86"/>
        <v>1</v>
      </c>
    </row>
    <row r="1628" spans="1:34" ht="44.25" hidden="1" customHeight="1" thickBot="1" x14ac:dyDescent="0.3">
      <c r="A1628" s="17"/>
      <c r="B1628" s="17"/>
      <c r="C1628" s="3"/>
      <c r="D1628" s="17"/>
      <c r="E1628" s="3" t="str">
        <f>IF(D1628=1,'Tipo '!$B$2,IF(D1628=2,'Tipo '!$B$3,IF(D1628=3,'Tipo '!$B$4,IF(D1628=4,'Tipo '!$B$5,IF(D1628=5,'Tipo '!$B$6,IF(D1628=6,'Tipo '!$B$7,IF(D1628=7,'Tipo '!$B$8,IF(D1628=8,'Tipo '!$B$9,IF(D1628=9,'Tipo '!$B$10,IF(D1628=10,'Tipo '!$B$11,IF(D1628=11,'Tipo '!$B$12,IF(D1628=12,'Tipo '!$B$13,IF(D1628=13,'Tipo '!$B$14,IF(D1628=14,'Tipo '!$B$15,IF(D1628=15,'Tipo '!$B$16,IF(D1628=16,'Tipo '!$B$17,IF(D1628=17,'Tipo '!$B$18,IF(D1628=18,'Tipo '!$B$19,IF(D1628=19,'Tipo '!$B$20,IF(D1628=20,'Tipo '!$B$21,"No ha seleccionado un tipo de contrato válido"))))))))))))))))))))</f>
        <v>No ha seleccionado un tipo de contrato válido</v>
      </c>
      <c r="F1628" s="3"/>
      <c r="G1628" s="3"/>
      <c r="H1628" s="19"/>
      <c r="I1628" s="19"/>
      <c r="J1628" s="8"/>
      <c r="K1628" s="38" t="str">
        <f>IF(J1628=1,'Equivalencia BH-BMPT'!$D$2,IF(J1628=2,'Equivalencia BH-BMPT'!$D$3,IF(J1628=3,'Equivalencia BH-BMPT'!$D$4,IF(J1628=4,'Equivalencia BH-BMPT'!$D$5,IF(J1628=5,'Equivalencia BH-BMPT'!$D$6,IF(J1628=6,'Equivalencia BH-BMPT'!$D$7,IF(J1628=7,'Equivalencia BH-BMPT'!$D$8,IF(J1628=8,'Equivalencia BH-BMPT'!$D$9,IF(J1628=9,'Equivalencia BH-BMPT'!$D$10,IF(J1628=10,'Equivalencia BH-BMPT'!$D$11,IF(J1628=11,'Equivalencia BH-BMPT'!$D$12,IF(J1628=12,'Equivalencia BH-BMPT'!$D$13,IF(J1628=13,'Equivalencia BH-BMPT'!$D$14,IF(J1628=14,'Equivalencia BH-BMPT'!$D$15,IF(J1628=15,'Equivalencia BH-BMPT'!$D$16,IF(J1628=16,'Equivalencia BH-BMPT'!$D$17,IF(J1628=17,'Equivalencia BH-BMPT'!$D$18,IF(J1628=18,'Equivalencia BH-BMPT'!$D$19,IF(J1628=19,'Equivalencia BH-BMPT'!$D$20,IF(J1628=20,'Equivalencia BH-BMPT'!$D$21,IF(J1628=21,'Equivalencia BH-BMPT'!$D$22,IF(J1628=22,'Equivalencia BH-BMPT'!$D$23,IF(J1628=23,'Equivalencia BH-BMPT'!D62,IF(J1628=24,'Equivalencia BH-BMPT'!$D$25,IF(J1628=25,'Equivalencia BH-BMPT'!$D$26,IF(J1628=26,'Equivalencia BH-BMPT'!$D$27,IF(J1628=27,'Equivalencia BH-BMPT'!$D$28,IF(J1628=28,'Equivalencia BH-BMPT'!$D$29,IF(J1628=29,'Equivalencia BH-BMPT'!$D$30,IF(J1628=30,'Equivalencia BH-BMPT'!$D$31,IF(J1628=31,'Equivalencia BH-BMPT'!$D$32,IF(J1628=32,'Equivalencia BH-BMPT'!$D$33,IF(J1628=33,'Equivalencia BH-BMPT'!$D$34,IF(J1628=34,'Equivalencia BH-BMPT'!$D$35,IF(J1628=35,'Equivalencia BH-BMPT'!$D$36,IF(J1628=36,'Equivalencia BH-BMPT'!$D$37,IF(J1628=37,'Equivalencia BH-BMPT'!$D$38,IF(J1628=38,'Equivalencia BH-BMPT'!D77,IF(J1628=39,'Equivalencia BH-BMPT'!$D$40,IF(J1628=40,'Equivalencia BH-BMPT'!$D$41,IF(J1628=41,'Equivalencia BH-BMPT'!$D$42,IF(J1628=42,'Equivalencia BH-BMPT'!$D$43,IF(J1628=43,'Equivalencia BH-BMPT'!$D$44,IF(J1628=44,'Equivalencia BH-BMPT'!$D$45,IF(J1628=45,'Equivalencia BH-BMPT'!$D$46,"No ha seleccionado un número de programa")))))))))))))))))))))))))))))))))))))))))))))</f>
        <v>No ha seleccionado un número de programa</v>
      </c>
      <c r="L1628" s="20"/>
      <c r="M1628" s="17"/>
      <c r="N1628" s="24"/>
      <c r="O1628" s="21"/>
      <c r="P1628" s="85"/>
      <c r="Q1628" s="22"/>
      <c r="R1628" s="22"/>
      <c r="S1628" s="22"/>
      <c r="T1628" s="22">
        <f t="shared" si="84"/>
        <v>0</v>
      </c>
      <c r="U1628" s="22"/>
      <c r="V1628" s="23"/>
      <c r="W1628" s="23"/>
      <c r="X1628" s="23"/>
      <c r="Y1628" s="17"/>
      <c r="Z1628" s="17"/>
      <c r="AA1628" s="39"/>
      <c r="AB1628" s="17"/>
      <c r="AC1628" s="17"/>
      <c r="AD1628" s="17"/>
      <c r="AE1628" s="17"/>
      <c r="AF1628" s="40" t="e">
        <f t="shared" si="85"/>
        <v>#DIV/0!</v>
      </c>
      <c r="AG1628" s="41"/>
      <c r="AH1628" s="41" t="b">
        <f t="shared" si="86"/>
        <v>1</v>
      </c>
    </row>
    <row r="1629" spans="1:34" ht="44.25" hidden="1" customHeight="1" thickBot="1" x14ac:dyDescent="0.3">
      <c r="A1629" s="17"/>
      <c r="B1629" s="17"/>
      <c r="C1629" s="3"/>
      <c r="D1629" s="17"/>
      <c r="E1629" s="3" t="str">
        <f>IF(D1629=1,'Tipo '!$B$2,IF(D1629=2,'Tipo '!$B$3,IF(D1629=3,'Tipo '!$B$4,IF(D1629=4,'Tipo '!$B$5,IF(D1629=5,'Tipo '!$B$6,IF(D1629=6,'Tipo '!$B$7,IF(D1629=7,'Tipo '!$B$8,IF(D1629=8,'Tipo '!$B$9,IF(D1629=9,'Tipo '!$B$10,IF(D1629=10,'Tipo '!$B$11,IF(D1629=11,'Tipo '!$B$12,IF(D1629=12,'Tipo '!$B$13,IF(D1629=13,'Tipo '!$B$14,IF(D1629=14,'Tipo '!$B$15,IF(D1629=15,'Tipo '!$B$16,IF(D1629=16,'Tipo '!$B$17,IF(D1629=17,'Tipo '!$B$18,IF(D1629=18,'Tipo '!$B$19,IF(D1629=19,'Tipo '!$B$20,IF(D1629=20,'Tipo '!$B$21,"No ha seleccionado un tipo de contrato válido"))))))))))))))))))))</f>
        <v>No ha seleccionado un tipo de contrato válido</v>
      </c>
      <c r="F1629" s="3"/>
      <c r="G1629" s="3"/>
      <c r="H1629" s="19"/>
      <c r="I1629" s="19"/>
      <c r="J1629" s="8"/>
      <c r="K1629" s="38" t="str">
        <f>IF(J1629=1,'Equivalencia BH-BMPT'!$D$2,IF(J1629=2,'Equivalencia BH-BMPT'!$D$3,IF(J1629=3,'Equivalencia BH-BMPT'!$D$4,IF(J1629=4,'Equivalencia BH-BMPT'!$D$5,IF(J1629=5,'Equivalencia BH-BMPT'!$D$6,IF(J1629=6,'Equivalencia BH-BMPT'!$D$7,IF(J1629=7,'Equivalencia BH-BMPT'!$D$8,IF(J1629=8,'Equivalencia BH-BMPT'!$D$9,IF(J1629=9,'Equivalencia BH-BMPT'!$D$10,IF(J1629=10,'Equivalencia BH-BMPT'!$D$11,IF(J1629=11,'Equivalencia BH-BMPT'!$D$12,IF(J1629=12,'Equivalencia BH-BMPT'!$D$13,IF(J1629=13,'Equivalencia BH-BMPT'!$D$14,IF(J1629=14,'Equivalencia BH-BMPT'!$D$15,IF(J1629=15,'Equivalencia BH-BMPT'!$D$16,IF(J1629=16,'Equivalencia BH-BMPT'!$D$17,IF(J1629=17,'Equivalencia BH-BMPT'!$D$18,IF(J1629=18,'Equivalencia BH-BMPT'!$D$19,IF(J1629=19,'Equivalencia BH-BMPT'!$D$20,IF(J1629=20,'Equivalencia BH-BMPT'!$D$21,IF(J1629=21,'Equivalencia BH-BMPT'!$D$22,IF(J1629=22,'Equivalencia BH-BMPT'!$D$23,IF(J1629=23,'Equivalencia BH-BMPT'!D63,IF(J1629=24,'Equivalencia BH-BMPT'!$D$25,IF(J1629=25,'Equivalencia BH-BMPT'!$D$26,IF(J1629=26,'Equivalencia BH-BMPT'!$D$27,IF(J1629=27,'Equivalencia BH-BMPT'!$D$28,IF(J1629=28,'Equivalencia BH-BMPT'!$D$29,IF(J1629=29,'Equivalencia BH-BMPT'!$D$30,IF(J1629=30,'Equivalencia BH-BMPT'!$D$31,IF(J1629=31,'Equivalencia BH-BMPT'!$D$32,IF(J1629=32,'Equivalencia BH-BMPT'!$D$33,IF(J1629=33,'Equivalencia BH-BMPT'!$D$34,IF(J1629=34,'Equivalencia BH-BMPT'!$D$35,IF(J1629=35,'Equivalencia BH-BMPT'!$D$36,IF(J1629=36,'Equivalencia BH-BMPT'!$D$37,IF(J1629=37,'Equivalencia BH-BMPT'!$D$38,IF(J1629=38,'Equivalencia BH-BMPT'!D78,IF(J1629=39,'Equivalencia BH-BMPT'!$D$40,IF(J1629=40,'Equivalencia BH-BMPT'!$D$41,IF(J1629=41,'Equivalencia BH-BMPT'!$D$42,IF(J1629=42,'Equivalencia BH-BMPT'!$D$43,IF(J1629=43,'Equivalencia BH-BMPT'!$D$44,IF(J1629=44,'Equivalencia BH-BMPT'!$D$45,IF(J1629=45,'Equivalencia BH-BMPT'!$D$46,"No ha seleccionado un número de programa")))))))))))))))))))))))))))))))))))))))))))))</f>
        <v>No ha seleccionado un número de programa</v>
      </c>
      <c r="L1629" s="20"/>
      <c r="M1629" s="17"/>
      <c r="N1629" s="24"/>
      <c r="O1629" s="21"/>
      <c r="P1629" s="85"/>
      <c r="Q1629" s="22"/>
      <c r="R1629" s="22"/>
      <c r="S1629" s="22"/>
      <c r="T1629" s="22">
        <f t="shared" si="84"/>
        <v>0</v>
      </c>
      <c r="U1629" s="22"/>
      <c r="V1629" s="23"/>
      <c r="W1629" s="23"/>
      <c r="X1629" s="23"/>
      <c r="Y1629" s="17"/>
      <c r="Z1629" s="17"/>
      <c r="AA1629" s="39"/>
      <c r="AB1629" s="17"/>
      <c r="AC1629" s="17"/>
      <c r="AD1629" s="17"/>
      <c r="AE1629" s="17"/>
      <c r="AF1629" s="40" t="e">
        <f t="shared" si="85"/>
        <v>#DIV/0!</v>
      </c>
      <c r="AG1629" s="41"/>
      <c r="AH1629" s="41" t="b">
        <f t="shared" si="86"/>
        <v>1</v>
      </c>
    </row>
    <row r="1630" spans="1:34" ht="44.25" hidden="1" customHeight="1" thickBot="1" x14ac:dyDescent="0.3">
      <c r="A1630" s="17"/>
      <c r="B1630" s="17"/>
      <c r="C1630" s="3"/>
      <c r="D1630" s="17"/>
      <c r="E1630" s="3" t="str">
        <f>IF(D1630=1,'Tipo '!$B$2,IF(D1630=2,'Tipo '!$B$3,IF(D1630=3,'Tipo '!$B$4,IF(D1630=4,'Tipo '!$B$5,IF(D1630=5,'Tipo '!$B$6,IF(D1630=6,'Tipo '!$B$7,IF(D1630=7,'Tipo '!$B$8,IF(D1630=8,'Tipo '!$B$9,IF(D1630=9,'Tipo '!$B$10,IF(D1630=10,'Tipo '!$B$11,IF(D1630=11,'Tipo '!$B$12,IF(D1630=12,'Tipo '!$B$13,IF(D1630=13,'Tipo '!$B$14,IF(D1630=14,'Tipo '!$B$15,IF(D1630=15,'Tipo '!$B$16,IF(D1630=16,'Tipo '!$B$17,IF(D1630=17,'Tipo '!$B$18,IF(D1630=18,'Tipo '!$B$19,IF(D1630=19,'Tipo '!$B$20,IF(D1630=20,'Tipo '!$B$21,"No ha seleccionado un tipo de contrato válido"))))))))))))))))))))</f>
        <v>No ha seleccionado un tipo de contrato válido</v>
      </c>
      <c r="F1630" s="3"/>
      <c r="G1630" s="3"/>
      <c r="H1630" s="19"/>
      <c r="I1630" s="19"/>
      <c r="J1630" s="8"/>
      <c r="K1630" s="38" t="str">
        <f>IF(J1630=1,'Equivalencia BH-BMPT'!$D$2,IF(J1630=2,'Equivalencia BH-BMPT'!$D$3,IF(J1630=3,'Equivalencia BH-BMPT'!$D$4,IF(J1630=4,'Equivalencia BH-BMPT'!$D$5,IF(J1630=5,'Equivalencia BH-BMPT'!$D$6,IF(J1630=6,'Equivalencia BH-BMPT'!$D$7,IF(J1630=7,'Equivalencia BH-BMPT'!$D$8,IF(J1630=8,'Equivalencia BH-BMPT'!$D$9,IF(J1630=9,'Equivalencia BH-BMPT'!$D$10,IF(J1630=10,'Equivalencia BH-BMPT'!$D$11,IF(J1630=11,'Equivalencia BH-BMPT'!$D$12,IF(J1630=12,'Equivalencia BH-BMPT'!$D$13,IF(J1630=13,'Equivalencia BH-BMPT'!$D$14,IF(J1630=14,'Equivalencia BH-BMPT'!$D$15,IF(J1630=15,'Equivalencia BH-BMPT'!$D$16,IF(J1630=16,'Equivalencia BH-BMPT'!$D$17,IF(J1630=17,'Equivalencia BH-BMPT'!$D$18,IF(J1630=18,'Equivalencia BH-BMPT'!$D$19,IF(J1630=19,'Equivalencia BH-BMPT'!$D$20,IF(J1630=20,'Equivalencia BH-BMPT'!$D$21,IF(J1630=21,'Equivalencia BH-BMPT'!$D$22,IF(J1630=22,'Equivalencia BH-BMPT'!$D$23,IF(J1630=23,'Equivalencia BH-BMPT'!D64,IF(J1630=24,'Equivalencia BH-BMPT'!$D$25,IF(J1630=25,'Equivalencia BH-BMPT'!$D$26,IF(J1630=26,'Equivalencia BH-BMPT'!$D$27,IF(J1630=27,'Equivalencia BH-BMPT'!$D$28,IF(J1630=28,'Equivalencia BH-BMPT'!$D$29,IF(J1630=29,'Equivalencia BH-BMPT'!$D$30,IF(J1630=30,'Equivalencia BH-BMPT'!$D$31,IF(J1630=31,'Equivalencia BH-BMPT'!$D$32,IF(J1630=32,'Equivalencia BH-BMPT'!$D$33,IF(J1630=33,'Equivalencia BH-BMPT'!$D$34,IF(J1630=34,'Equivalencia BH-BMPT'!$D$35,IF(J1630=35,'Equivalencia BH-BMPT'!$D$36,IF(J1630=36,'Equivalencia BH-BMPT'!$D$37,IF(J1630=37,'Equivalencia BH-BMPT'!$D$38,IF(J1630=38,'Equivalencia BH-BMPT'!D79,IF(J1630=39,'Equivalencia BH-BMPT'!$D$40,IF(J1630=40,'Equivalencia BH-BMPT'!$D$41,IF(J1630=41,'Equivalencia BH-BMPT'!$D$42,IF(J1630=42,'Equivalencia BH-BMPT'!$D$43,IF(J1630=43,'Equivalencia BH-BMPT'!$D$44,IF(J1630=44,'Equivalencia BH-BMPT'!$D$45,IF(J1630=45,'Equivalencia BH-BMPT'!$D$46,"No ha seleccionado un número de programa")))))))))))))))))))))))))))))))))))))))))))))</f>
        <v>No ha seleccionado un número de programa</v>
      </c>
      <c r="L1630" s="20"/>
      <c r="M1630" s="17"/>
      <c r="N1630" s="24"/>
      <c r="O1630" s="21"/>
      <c r="P1630" s="85"/>
      <c r="Q1630" s="22"/>
      <c r="R1630" s="22"/>
      <c r="S1630" s="22"/>
      <c r="T1630" s="22">
        <f t="shared" si="84"/>
        <v>0</v>
      </c>
      <c r="U1630" s="22"/>
      <c r="V1630" s="23"/>
      <c r="W1630" s="23"/>
      <c r="X1630" s="23"/>
      <c r="Y1630" s="17"/>
      <c r="Z1630" s="17"/>
      <c r="AA1630" s="39"/>
      <c r="AB1630" s="17"/>
      <c r="AC1630" s="17"/>
      <c r="AD1630" s="17"/>
      <c r="AE1630" s="17"/>
      <c r="AF1630" s="40" t="e">
        <f t="shared" si="85"/>
        <v>#DIV/0!</v>
      </c>
      <c r="AG1630" s="41"/>
      <c r="AH1630" s="41" t="b">
        <f t="shared" si="86"/>
        <v>1</v>
      </c>
    </row>
    <row r="1631" spans="1:34" ht="44.25" hidden="1" customHeight="1" thickBot="1" x14ac:dyDescent="0.3">
      <c r="A1631" s="17"/>
      <c r="B1631" s="17"/>
      <c r="C1631" s="3"/>
      <c r="D1631" s="17"/>
      <c r="E1631" s="3" t="str">
        <f>IF(D1631=1,'Tipo '!$B$2,IF(D1631=2,'Tipo '!$B$3,IF(D1631=3,'Tipo '!$B$4,IF(D1631=4,'Tipo '!$B$5,IF(D1631=5,'Tipo '!$B$6,IF(D1631=6,'Tipo '!$B$7,IF(D1631=7,'Tipo '!$B$8,IF(D1631=8,'Tipo '!$B$9,IF(D1631=9,'Tipo '!$B$10,IF(D1631=10,'Tipo '!$B$11,IF(D1631=11,'Tipo '!$B$12,IF(D1631=12,'Tipo '!$B$13,IF(D1631=13,'Tipo '!$B$14,IF(D1631=14,'Tipo '!$B$15,IF(D1631=15,'Tipo '!$B$16,IF(D1631=16,'Tipo '!$B$17,IF(D1631=17,'Tipo '!$B$18,IF(D1631=18,'Tipo '!$B$19,IF(D1631=19,'Tipo '!$B$20,IF(D1631=20,'Tipo '!$B$21,"No ha seleccionado un tipo de contrato válido"))))))))))))))))))))</f>
        <v>No ha seleccionado un tipo de contrato válido</v>
      </c>
      <c r="F1631" s="3"/>
      <c r="G1631" s="3"/>
      <c r="H1631" s="19"/>
      <c r="I1631" s="19"/>
      <c r="J1631" s="8"/>
      <c r="K1631" s="38" t="str">
        <f>IF(J1631=1,'Equivalencia BH-BMPT'!$D$2,IF(J1631=2,'Equivalencia BH-BMPT'!$D$3,IF(J1631=3,'Equivalencia BH-BMPT'!$D$4,IF(J1631=4,'Equivalencia BH-BMPT'!$D$5,IF(J1631=5,'Equivalencia BH-BMPT'!$D$6,IF(J1631=6,'Equivalencia BH-BMPT'!$D$7,IF(J1631=7,'Equivalencia BH-BMPT'!$D$8,IF(J1631=8,'Equivalencia BH-BMPT'!$D$9,IF(J1631=9,'Equivalencia BH-BMPT'!$D$10,IF(J1631=10,'Equivalencia BH-BMPT'!$D$11,IF(J1631=11,'Equivalencia BH-BMPT'!$D$12,IF(J1631=12,'Equivalencia BH-BMPT'!$D$13,IF(J1631=13,'Equivalencia BH-BMPT'!$D$14,IF(J1631=14,'Equivalencia BH-BMPT'!$D$15,IF(J1631=15,'Equivalencia BH-BMPT'!$D$16,IF(J1631=16,'Equivalencia BH-BMPT'!$D$17,IF(J1631=17,'Equivalencia BH-BMPT'!$D$18,IF(J1631=18,'Equivalencia BH-BMPT'!$D$19,IF(J1631=19,'Equivalencia BH-BMPT'!$D$20,IF(J1631=20,'Equivalencia BH-BMPT'!$D$21,IF(J1631=21,'Equivalencia BH-BMPT'!$D$22,IF(J1631=22,'Equivalencia BH-BMPT'!$D$23,IF(J1631=23,'Equivalencia BH-BMPT'!D65,IF(J1631=24,'Equivalencia BH-BMPT'!$D$25,IF(J1631=25,'Equivalencia BH-BMPT'!$D$26,IF(J1631=26,'Equivalencia BH-BMPT'!$D$27,IF(J1631=27,'Equivalencia BH-BMPT'!$D$28,IF(J1631=28,'Equivalencia BH-BMPT'!$D$29,IF(J1631=29,'Equivalencia BH-BMPT'!$D$30,IF(J1631=30,'Equivalencia BH-BMPT'!$D$31,IF(J1631=31,'Equivalencia BH-BMPT'!$D$32,IF(J1631=32,'Equivalencia BH-BMPT'!$D$33,IF(J1631=33,'Equivalencia BH-BMPT'!$D$34,IF(J1631=34,'Equivalencia BH-BMPT'!$D$35,IF(J1631=35,'Equivalencia BH-BMPT'!$D$36,IF(J1631=36,'Equivalencia BH-BMPT'!$D$37,IF(J1631=37,'Equivalencia BH-BMPT'!$D$38,IF(J1631=38,'Equivalencia BH-BMPT'!D80,IF(J1631=39,'Equivalencia BH-BMPT'!$D$40,IF(J1631=40,'Equivalencia BH-BMPT'!$D$41,IF(J1631=41,'Equivalencia BH-BMPT'!$D$42,IF(J1631=42,'Equivalencia BH-BMPT'!$D$43,IF(J1631=43,'Equivalencia BH-BMPT'!$D$44,IF(J1631=44,'Equivalencia BH-BMPT'!$D$45,IF(J1631=45,'Equivalencia BH-BMPT'!$D$46,"No ha seleccionado un número de programa")))))))))))))))))))))))))))))))))))))))))))))</f>
        <v>No ha seleccionado un número de programa</v>
      </c>
      <c r="L1631" s="20"/>
      <c r="M1631" s="17"/>
      <c r="N1631" s="24"/>
      <c r="O1631" s="21"/>
      <c r="P1631" s="85"/>
      <c r="Q1631" s="22"/>
      <c r="R1631" s="22"/>
      <c r="S1631" s="22"/>
      <c r="T1631" s="22">
        <f t="shared" si="84"/>
        <v>0</v>
      </c>
      <c r="U1631" s="22"/>
      <c r="V1631" s="23"/>
      <c r="W1631" s="23"/>
      <c r="X1631" s="23"/>
      <c r="Y1631" s="17"/>
      <c r="Z1631" s="17"/>
      <c r="AA1631" s="39"/>
      <c r="AB1631" s="17"/>
      <c r="AC1631" s="17"/>
      <c r="AD1631" s="17"/>
      <c r="AE1631" s="17"/>
      <c r="AF1631" s="40" t="e">
        <f t="shared" si="85"/>
        <v>#DIV/0!</v>
      </c>
      <c r="AG1631" s="41"/>
      <c r="AH1631" s="41" t="b">
        <f t="shared" si="86"/>
        <v>1</v>
      </c>
    </row>
    <row r="1632" spans="1:34" ht="44.25" hidden="1" customHeight="1" thickBot="1" x14ac:dyDescent="0.3">
      <c r="A1632" s="17"/>
      <c r="B1632" s="17"/>
      <c r="C1632" s="3"/>
      <c r="D1632" s="17"/>
      <c r="E1632" s="3" t="str">
        <f>IF(D1632=1,'Tipo '!$B$2,IF(D1632=2,'Tipo '!$B$3,IF(D1632=3,'Tipo '!$B$4,IF(D1632=4,'Tipo '!$B$5,IF(D1632=5,'Tipo '!$B$6,IF(D1632=6,'Tipo '!$B$7,IF(D1632=7,'Tipo '!$B$8,IF(D1632=8,'Tipo '!$B$9,IF(D1632=9,'Tipo '!$B$10,IF(D1632=10,'Tipo '!$B$11,IF(D1632=11,'Tipo '!$B$12,IF(D1632=12,'Tipo '!$B$13,IF(D1632=13,'Tipo '!$B$14,IF(D1632=14,'Tipo '!$B$15,IF(D1632=15,'Tipo '!$B$16,IF(D1632=16,'Tipo '!$B$17,IF(D1632=17,'Tipo '!$B$18,IF(D1632=18,'Tipo '!$B$19,IF(D1632=19,'Tipo '!$B$20,IF(D1632=20,'Tipo '!$B$21,"No ha seleccionado un tipo de contrato válido"))))))))))))))))))))</f>
        <v>No ha seleccionado un tipo de contrato válido</v>
      </c>
      <c r="F1632" s="3"/>
      <c r="G1632" s="3"/>
      <c r="H1632" s="19"/>
      <c r="I1632" s="19"/>
      <c r="J1632" s="8"/>
      <c r="K1632" s="38" t="str">
        <f>IF(J1632=1,'Equivalencia BH-BMPT'!$D$2,IF(J1632=2,'Equivalencia BH-BMPT'!$D$3,IF(J1632=3,'Equivalencia BH-BMPT'!$D$4,IF(J1632=4,'Equivalencia BH-BMPT'!$D$5,IF(J1632=5,'Equivalencia BH-BMPT'!$D$6,IF(J1632=6,'Equivalencia BH-BMPT'!$D$7,IF(J1632=7,'Equivalencia BH-BMPT'!$D$8,IF(J1632=8,'Equivalencia BH-BMPT'!$D$9,IF(J1632=9,'Equivalencia BH-BMPT'!$D$10,IF(J1632=10,'Equivalencia BH-BMPT'!$D$11,IF(J1632=11,'Equivalencia BH-BMPT'!$D$12,IF(J1632=12,'Equivalencia BH-BMPT'!$D$13,IF(J1632=13,'Equivalencia BH-BMPT'!$D$14,IF(J1632=14,'Equivalencia BH-BMPT'!$D$15,IF(J1632=15,'Equivalencia BH-BMPT'!$D$16,IF(J1632=16,'Equivalencia BH-BMPT'!$D$17,IF(J1632=17,'Equivalencia BH-BMPT'!$D$18,IF(J1632=18,'Equivalencia BH-BMPT'!$D$19,IF(J1632=19,'Equivalencia BH-BMPT'!$D$20,IF(J1632=20,'Equivalencia BH-BMPT'!$D$21,IF(J1632=21,'Equivalencia BH-BMPT'!$D$22,IF(J1632=22,'Equivalencia BH-BMPT'!$D$23,IF(J1632=23,'Equivalencia BH-BMPT'!D66,IF(J1632=24,'Equivalencia BH-BMPT'!$D$25,IF(J1632=25,'Equivalencia BH-BMPT'!$D$26,IF(J1632=26,'Equivalencia BH-BMPT'!$D$27,IF(J1632=27,'Equivalencia BH-BMPT'!$D$28,IF(J1632=28,'Equivalencia BH-BMPT'!$D$29,IF(J1632=29,'Equivalencia BH-BMPT'!$D$30,IF(J1632=30,'Equivalencia BH-BMPT'!$D$31,IF(J1632=31,'Equivalencia BH-BMPT'!$D$32,IF(J1632=32,'Equivalencia BH-BMPT'!$D$33,IF(J1632=33,'Equivalencia BH-BMPT'!$D$34,IF(J1632=34,'Equivalencia BH-BMPT'!$D$35,IF(J1632=35,'Equivalencia BH-BMPT'!$D$36,IF(J1632=36,'Equivalencia BH-BMPT'!$D$37,IF(J1632=37,'Equivalencia BH-BMPT'!$D$38,IF(J1632=38,'Equivalencia BH-BMPT'!D81,IF(J1632=39,'Equivalencia BH-BMPT'!$D$40,IF(J1632=40,'Equivalencia BH-BMPT'!$D$41,IF(J1632=41,'Equivalencia BH-BMPT'!$D$42,IF(J1632=42,'Equivalencia BH-BMPT'!$D$43,IF(J1632=43,'Equivalencia BH-BMPT'!$D$44,IF(J1632=44,'Equivalencia BH-BMPT'!$D$45,IF(J1632=45,'Equivalencia BH-BMPT'!$D$46,"No ha seleccionado un número de programa")))))))))))))))))))))))))))))))))))))))))))))</f>
        <v>No ha seleccionado un número de programa</v>
      </c>
      <c r="L1632" s="20"/>
      <c r="M1632" s="17"/>
      <c r="N1632" s="24"/>
      <c r="O1632" s="21"/>
      <c r="P1632" s="85"/>
      <c r="Q1632" s="22"/>
      <c r="R1632" s="22"/>
      <c r="S1632" s="22"/>
      <c r="T1632" s="22">
        <f t="shared" si="84"/>
        <v>0</v>
      </c>
      <c r="U1632" s="22"/>
      <c r="V1632" s="23"/>
      <c r="W1632" s="23"/>
      <c r="X1632" s="23"/>
      <c r="Y1632" s="17"/>
      <c r="Z1632" s="17"/>
      <c r="AA1632" s="39"/>
      <c r="AB1632" s="17"/>
      <c r="AC1632" s="17"/>
      <c r="AD1632" s="17"/>
      <c r="AE1632" s="17"/>
      <c r="AF1632" s="40" t="e">
        <f t="shared" si="85"/>
        <v>#DIV/0!</v>
      </c>
      <c r="AG1632" s="41"/>
      <c r="AH1632" s="41" t="b">
        <f t="shared" si="86"/>
        <v>1</v>
      </c>
    </row>
    <row r="1633" spans="1:37" ht="44.25" hidden="1" customHeight="1" thickBot="1" x14ac:dyDescent="0.3">
      <c r="A1633" s="17"/>
      <c r="B1633" s="17"/>
      <c r="C1633" s="3"/>
      <c r="D1633" s="17"/>
      <c r="E1633" s="3" t="str">
        <f>IF(D1633=1,'Tipo '!$B$2,IF(D1633=2,'Tipo '!$B$3,IF(D1633=3,'Tipo '!$B$4,IF(D1633=4,'Tipo '!$B$5,IF(D1633=5,'Tipo '!$B$6,IF(D1633=6,'Tipo '!$B$7,IF(D1633=7,'Tipo '!$B$8,IF(D1633=8,'Tipo '!$B$9,IF(D1633=9,'Tipo '!$B$10,IF(D1633=10,'Tipo '!$B$11,IF(D1633=11,'Tipo '!$B$12,IF(D1633=12,'Tipo '!$B$13,IF(D1633=13,'Tipo '!$B$14,IF(D1633=14,'Tipo '!$B$15,IF(D1633=15,'Tipo '!$B$16,IF(D1633=16,'Tipo '!$B$17,IF(D1633=17,'Tipo '!$B$18,IF(D1633=18,'Tipo '!$B$19,IF(D1633=19,'Tipo '!$B$20,IF(D1633=20,'Tipo '!$B$21,"No ha seleccionado un tipo de contrato válido"))))))))))))))))))))</f>
        <v>No ha seleccionado un tipo de contrato válido</v>
      </c>
      <c r="F1633" s="3"/>
      <c r="G1633" s="3"/>
      <c r="H1633" s="19"/>
      <c r="I1633" s="19"/>
      <c r="J1633" s="8"/>
      <c r="K1633" s="38" t="str">
        <f>IF(J1633=1,'Equivalencia BH-BMPT'!$D$2,IF(J1633=2,'Equivalencia BH-BMPT'!$D$3,IF(J1633=3,'Equivalencia BH-BMPT'!$D$4,IF(J1633=4,'Equivalencia BH-BMPT'!$D$5,IF(J1633=5,'Equivalencia BH-BMPT'!$D$6,IF(J1633=6,'Equivalencia BH-BMPT'!$D$7,IF(J1633=7,'Equivalencia BH-BMPT'!$D$8,IF(J1633=8,'Equivalencia BH-BMPT'!$D$9,IF(J1633=9,'Equivalencia BH-BMPT'!$D$10,IF(J1633=10,'Equivalencia BH-BMPT'!$D$11,IF(J1633=11,'Equivalencia BH-BMPT'!$D$12,IF(J1633=12,'Equivalencia BH-BMPT'!$D$13,IF(J1633=13,'Equivalencia BH-BMPT'!$D$14,IF(J1633=14,'Equivalencia BH-BMPT'!$D$15,IF(J1633=15,'Equivalencia BH-BMPT'!$D$16,IF(J1633=16,'Equivalencia BH-BMPT'!$D$17,IF(J1633=17,'Equivalencia BH-BMPT'!$D$18,IF(J1633=18,'Equivalencia BH-BMPT'!$D$19,IF(J1633=19,'Equivalencia BH-BMPT'!$D$20,IF(J1633=20,'Equivalencia BH-BMPT'!$D$21,IF(J1633=21,'Equivalencia BH-BMPT'!$D$22,IF(J1633=22,'Equivalencia BH-BMPT'!$D$23,IF(J1633=23,'Equivalencia BH-BMPT'!D67,IF(J1633=24,'Equivalencia BH-BMPT'!$D$25,IF(J1633=25,'Equivalencia BH-BMPT'!$D$26,IF(J1633=26,'Equivalencia BH-BMPT'!$D$27,IF(J1633=27,'Equivalencia BH-BMPT'!$D$28,IF(J1633=28,'Equivalencia BH-BMPT'!$D$29,IF(J1633=29,'Equivalencia BH-BMPT'!$D$30,IF(J1633=30,'Equivalencia BH-BMPT'!$D$31,IF(J1633=31,'Equivalencia BH-BMPT'!$D$32,IF(J1633=32,'Equivalencia BH-BMPT'!$D$33,IF(J1633=33,'Equivalencia BH-BMPT'!$D$34,IF(J1633=34,'Equivalencia BH-BMPT'!$D$35,IF(J1633=35,'Equivalencia BH-BMPT'!$D$36,IF(J1633=36,'Equivalencia BH-BMPT'!$D$37,IF(J1633=37,'Equivalencia BH-BMPT'!$D$38,IF(J1633=38,'Equivalencia BH-BMPT'!D82,IF(J1633=39,'Equivalencia BH-BMPT'!$D$40,IF(J1633=40,'Equivalencia BH-BMPT'!$D$41,IF(J1633=41,'Equivalencia BH-BMPT'!$D$42,IF(J1633=42,'Equivalencia BH-BMPT'!$D$43,IF(J1633=43,'Equivalencia BH-BMPT'!$D$44,IF(J1633=44,'Equivalencia BH-BMPT'!$D$45,IF(J1633=45,'Equivalencia BH-BMPT'!$D$46,"No ha seleccionado un número de programa")))))))))))))))))))))))))))))))))))))))))))))</f>
        <v>No ha seleccionado un número de programa</v>
      </c>
      <c r="L1633" s="20"/>
      <c r="M1633" s="17"/>
      <c r="N1633" s="24"/>
      <c r="O1633" s="21"/>
      <c r="P1633" s="85"/>
      <c r="Q1633" s="22"/>
      <c r="R1633" s="22"/>
      <c r="S1633" s="22"/>
      <c r="T1633" s="22">
        <f t="shared" si="84"/>
        <v>0</v>
      </c>
      <c r="U1633" s="22"/>
      <c r="V1633" s="23"/>
      <c r="W1633" s="23"/>
      <c r="X1633" s="23"/>
      <c r="Y1633" s="17"/>
      <c r="Z1633" s="17"/>
      <c r="AA1633" s="39"/>
      <c r="AB1633" s="17"/>
      <c r="AC1633" s="17"/>
      <c r="AD1633" s="17"/>
      <c r="AE1633" s="17"/>
      <c r="AF1633" s="40" t="e">
        <f t="shared" si="85"/>
        <v>#DIV/0!</v>
      </c>
      <c r="AG1633" s="41"/>
      <c r="AH1633" s="41" t="b">
        <f t="shared" si="86"/>
        <v>1</v>
      </c>
    </row>
    <row r="1634" spans="1:37" ht="44.25" hidden="1" customHeight="1" thickBot="1" x14ac:dyDescent="0.3">
      <c r="A1634" s="17"/>
      <c r="B1634" s="17"/>
      <c r="C1634" s="3"/>
      <c r="D1634" s="17"/>
      <c r="E1634" s="3" t="str">
        <f>IF(D1634=1,'Tipo '!$B$2,IF(D1634=2,'Tipo '!$B$3,IF(D1634=3,'Tipo '!$B$4,IF(D1634=4,'Tipo '!$B$5,IF(D1634=5,'Tipo '!$B$6,IF(D1634=6,'Tipo '!$B$7,IF(D1634=7,'Tipo '!$B$8,IF(D1634=8,'Tipo '!$B$9,IF(D1634=9,'Tipo '!$B$10,IF(D1634=10,'Tipo '!$B$11,IF(D1634=11,'Tipo '!$B$12,IF(D1634=12,'Tipo '!$B$13,IF(D1634=13,'Tipo '!$B$14,IF(D1634=14,'Tipo '!$B$15,IF(D1634=15,'Tipo '!$B$16,IF(D1634=16,'Tipo '!$B$17,IF(D1634=17,'Tipo '!$B$18,IF(D1634=18,'Tipo '!$B$19,IF(D1634=19,'Tipo '!$B$20,IF(D1634=20,'Tipo '!$B$21,"No ha seleccionado un tipo de contrato válido"))))))))))))))))))))</f>
        <v>No ha seleccionado un tipo de contrato válido</v>
      </c>
      <c r="F1634" s="3"/>
      <c r="G1634" s="3"/>
      <c r="H1634" s="19"/>
      <c r="I1634" s="19"/>
      <c r="J1634" s="8"/>
      <c r="K1634" s="38" t="str">
        <f>IF(J1634=1,'Equivalencia BH-BMPT'!$D$2,IF(J1634=2,'Equivalencia BH-BMPT'!$D$3,IF(J1634=3,'Equivalencia BH-BMPT'!$D$4,IF(J1634=4,'Equivalencia BH-BMPT'!$D$5,IF(J1634=5,'Equivalencia BH-BMPT'!$D$6,IF(J1634=6,'Equivalencia BH-BMPT'!$D$7,IF(J1634=7,'Equivalencia BH-BMPT'!$D$8,IF(J1634=8,'Equivalencia BH-BMPT'!$D$9,IF(J1634=9,'Equivalencia BH-BMPT'!$D$10,IF(J1634=10,'Equivalencia BH-BMPT'!$D$11,IF(J1634=11,'Equivalencia BH-BMPT'!$D$12,IF(J1634=12,'Equivalencia BH-BMPT'!$D$13,IF(J1634=13,'Equivalencia BH-BMPT'!$D$14,IF(J1634=14,'Equivalencia BH-BMPT'!$D$15,IF(J1634=15,'Equivalencia BH-BMPT'!$D$16,IF(J1634=16,'Equivalencia BH-BMPT'!$D$17,IF(J1634=17,'Equivalencia BH-BMPT'!$D$18,IF(J1634=18,'Equivalencia BH-BMPT'!$D$19,IF(J1634=19,'Equivalencia BH-BMPT'!$D$20,IF(J1634=20,'Equivalencia BH-BMPT'!$D$21,IF(J1634=21,'Equivalencia BH-BMPT'!$D$22,IF(J1634=22,'Equivalencia BH-BMPT'!$D$23,IF(J1634=23,'Equivalencia BH-BMPT'!D68,IF(J1634=24,'Equivalencia BH-BMPT'!$D$25,IF(J1634=25,'Equivalencia BH-BMPT'!$D$26,IF(J1634=26,'Equivalencia BH-BMPT'!$D$27,IF(J1634=27,'Equivalencia BH-BMPT'!$D$28,IF(J1634=28,'Equivalencia BH-BMPT'!$D$29,IF(J1634=29,'Equivalencia BH-BMPT'!$D$30,IF(J1634=30,'Equivalencia BH-BMPT'!$D$31,IF(J1634=31,'Equivalencia BH-BMPT'!$D$32,IF(J1634=32,'Equivalencia BH-BMPT'!$D$33,IF(J1634=33,'Equivalencia BH-BMPT'!$D$34,IF(J1634=34,'Equivalencia BH-BMPT'!$D$35,IF(J1634=35,'Equivalencia BH-BMPT'!$D$36,IF(J1634=36,'Equivalencia BH-BMPT'!$D$37,IF(J1634=37,'Equivalencia BH-BMPT'!$D$38,IF(J1634=38,'Equivalencia BH-BMPT'!D83,IF(J1634=39,'Equivalencia BH-BMPT'!$D$40,IF(J1634=40,'Equivalencia BH-BMPT'!$D$41,IF(J1634=41,'Equivalencia BH-BMPT'!$D$42,IF(J1634=42,'Equivalencia BH-BMPT'!$D$43,IF(J1634=43,'Equivalencia BH-BMPT'!$D$44,IF(J1634=44,'Equivalencia BH-BMPT'!$D$45,IF(J1634=45,'Equivalencia BH-BMPT'!$D$46,"No ha seleccionado un número de programa")))))))))))))))))))))))))))))))))))))))))))))</f>
        <v>No ha seleccionado un número de programa</v>
      </c>
      <c r="L1634" s="20"/>
      <c r="M1634" s="17"/>
      <c r="N1634" s="24"/>
      <c r="O1634" s="21"/>
      <c r="P1634" s="85"/>
      <c r="Q1634" s="22"/>
      <c r="R1634" s="22"/>
      <c r="S1634" s="22"/>
      <c r="T1634" s="22">
        <f t="shared" si="84"/>
        <v>0</v>
      </c>
      <c r="U1634" s="22"/>
      <c r="V1634" s="23"/>
      <c r="W1634" s="23"/>
      <c r="X1634" s="23"/>
      <c r="Y1634" s="17"/>
      <c r="Z1634" s="17"/>
      <c r="AA1634" s="39"/>
      <c r="AB1634" s="17"/>
      <c r="AC1634" s="17"/>
      <c r="AD1634" s="17"/>
      <c r="AE1634" s="17"/>
      <c r="AF1634" s="40" t="e">
        <f t="shared" si="85"/>
        <v>#DIV/0!</v>
      </c>
      <c r="AG1634" s="41"/>
      <c r="AH1634" s="41" t="b">
        <f t="shared" si="86"/>
        <v>1</v>
      </c>
    </row>
    <row r="1635" spans="1:37" ht="44.25" hidden="1" customHeight="1" thickBot="1" x14ac:dyDescent="0.3">
      <c r="A1635" s="17"/>
      <c r="B1635" s="17"/>
      <c r="C1635" s="3"/>
      <c r="D1635" s="17"/>
      <c r="E1635" s="3" t="str">
        <f>IF(D1635=1,'Tipo '!$B$2,IF(D1635=2,'Tipo '!$B$3,IF(D1635=3,'Tipo '!$B$4,IF(D1635=4,'Tipo '!$B$5,IF(D1635=5,'Tipo '!$B$6,IF(D1635=6,'Tipo '!$B$7,IF(D1635=7,'Tipo '!$B$8,IF(D1635=8,'Tipo '!$B$9,IF(D1635=9,'Tipo '!$B$10,IF(D1635=10,'Tipo '!$B$11,IF(D1635=11,'Tipo '!$B$12,IF(D1635=12,'Tipo '!$B$13,IF(D1635=13,'Tipo '!$B$14,IF(D1635=14,'Tipo '!$B$15,IF(D1635=15,'Tipo '!$B$16,IF(D1635=16,'Tipo '!$B$17,IF(D1635=17,'Tipo '!$B$18,IF(D1635=18,'Tipo '!$B$19,IF(D1635=19,'Tipo '!$B$20,IF(D1635=20,'Tipo '!$B$21,"No ha seleccionado un tipo de contrato válido"))))))))))))))))))))</f>
        <v>No ha seleccionado un tipo de contrato válido</v>
      </c>
      <c r="F1635" s="3"/>
      <c r="G1635" s="3"/>
      <c r="H1635" s="19"/>
      <c r="I1635" s="19"/>
      <c r="J1635" s="8"/>
      <c r="K1635" s="38" t="str">
        <f>IF(J1635=1,'Equivalencia BH-BMPT'!$D$2,IF(J1635=2,'Equivalencia BH-BMPT'!$D$3,IF(J1635=3,'Equivalencia BH-BMPT'!$D$4,IF(J1635=4,'Equivalencia BH-BMPT'!$D$5,IF(J1635=5,'Equivalencia BH-BMPT'!$D$6,IF(J1635=6,'Equivalencia BH-BMPT'!$D$7,IF(J1635=7,'Equivalencia BH-BMPT'!$D$8,IF(J1635=8,'Equivalencia BH-BMPT'!$D$9,IF(J1635=9,'Equivalencia BH-BMPT'!$D$10,IF(J1635=10,'Equivalencia BH-BMPT'!$D$11,IF(J1635=11,'Equivalencia BH-BMPT'!$D$12,IF(J1635=12,'Equivalencia BH-BMPT'!$D$13,IF(J1635=13,'Equivalencia BH-BMPT'!$D$14,IF(J1635=14,'Equivalencia BH-BMPT'!$D$15,IF(J1635=15,'Equivalencia BH-BMPT'!$D$16,IF(J1635=16,'Equivalencia BH-BMPT'!$D$17,IF(J1635=17,'Equivalencia BH-BMPT'!$D$18,IF(J1635=18,'Equivalencia BH-BMPT'!$D$19,IF(J1635=19,'Equivalencia BH-BMPT'!$D$20,IF(J1635=20,'Equivalencia BH-BMPT'!$D$21,IF(J1635=21,'Equivalencia BH-BMPT'!$D$22,IF(J1635=22,'Equivalencia BH-BMPT'!$D$23,IF(J1635=23,'Equivalencia BH-BMPT'!D69,IF(J1635=24,'Equivalencia BH-BMPT'!$D$25,IF(J1635=25,'Equivalencia BH-BMPT'!$D$26,IF(J1635=26,'Equivalencia BH-BMPT'!$D$27,IF(J1635=27,'Equivalencia BH-BMPT'!$D$28,IF(J1635=28,'Equivalencia BH-BMPT'!$D$29,IF(J1635=29,'Equivalencia BH-BMPT'!$D$30,IF(J1635=30,'Equivalencia BH-BMPT'!$D$31,IF(J1635=31,'Equivalencia BH-BMPT'!$D$32,IF(J1635=32,'Equivalencia BH-BMPT'!$D$33,IF(J1635=33,'Equivalencia BH-BMPT'!$D$34,IF(J1635=34,'Equivalencia BH-BMPT'!$D$35,IF(J1635=35,'Equivalencia BH-BMPT'!$D$36,IF(J1635=36,'Equivalencia BH-BMPT'!$D$37,IF(J1635=37,'Equivalencia BH-BMPT'!$D$38,IF(J1635=38,'Equivalencia BH-BMPT'!D84,IF(J1635=39,'Equivalencia BH-BMPT'!$D$40,IF(J1635=40,'Equivalencia BH-BMPT'!$D$41,IF(J1635=41,'Equivalencia BH-BMPT'!$D$42,IF(J1635=42,'Equivalencia BH-BMPT'!$D$43,IF(J1635=43,'Equivalencia BH-BMPT'!$D$44,IF(J1635=44,'Equivalencia BH-BMPT'!$D$45,IF(J1635=45,'Equivalencia BH-BMPT'!$D$46,"No ha seleccionado un número de programa")))))))))))))))))))))))))))))))))))))))))))))</f>
        <v>No ha seleccionado un número de programa</v>
      </c>
      <c r="L1635" s="20"/>
      <c r="M1635" s="17"/>
      <c r="N1635" s="24"/>
      <c r="O1635" s="21"/>
      <c r="P1635" s="85"/>
      <c r="Q1635" s="22"/>
      <c r="R1635" s="22"/>
      <c r="S1635" s="22"/>
      <c r="T1635" s="22">
        <f t="shared" si="84"/>
        <v>0</v>
      </c>
      <c r="U1635" s="22"/>
      <c r="V1635" s="23"/>
      <c r="W1635" s="23"/>
      <c r="X1635" s="23"/>
      <c r="Y1635" s="17"/>
      <c r="Z1635" s="17"/>
      <c r="AA1635" s="39"/>
      <c r="AB1635" s="17"/>
      <c r="AC1635" s="17"/>
      <c r="AD1635" s="17"/>
      <c r="AE1635" s="17"/>
      <c r="AF1635" s="40" t="e">
        <f t="shared" si="85"/>
        <v>#DIV/0!</v>
      </c>
      <c r="AG1635" s="41"/>
      <c r="AH1635" s="41" t="b">
        <f t="shared" si="86"/>
        <v>1</v>
      </c>
    </row>
    <row r="1636" spans="1:37" ht="44.25" hidden="1" customHeight="1" thickBot="1" x14ac:dyDescent="0.3">
      <c r="A1636" s="17"/>
      <c r="B1636" s="17"/>
      <c r="C1636" s="3"/>
      <c r="D1636" s="17"/>
      <c r="E1636" s="3" t="str">
        <f>IF(D1636=1,'Tipo '!$B$2,IF(D1636=2,'Tipo '!$B$3,IF(D1636=3,'Tipo '!$B$4,IF(D1636=4,'Tipo '!$B$5,IF(D1636=5,'Tipo '!$B$6,IF(D1636=6,'Tipo '!$B$7,IF(D1636=7,'Tipo '!$B$8,IF(D1636=8,'Tipo '!$B$9,IF(D1636=9,'Tipo '!$B$10,IF(D1636=10,'Tipo '!$B$11,IF(D1636=11,'Tipo '!$B$12,IF(D1636=12,'Tipo '!$B$13,IF(D1636=13,'Tipo '!$B$14,IF(D1636=14,'Tipo '!$B$15,IF(D1636=15,'Tipo '!$B$16,IF(D1636=16,'Tipo '!$B$17,IF(D1636=17,'Tipo '!$B$18,IF(D1636=18,'Tipo '!$B$19,IF(D1636=19,'Tipo '!$B$20,IF(D1636=20,'Tipo '!$B$21,"No ha seleccionado un tipo de contrato válido"))))))))))))))))))))</f>
        <v>No ha seleccionado un tipo de contrato válido</v>
      </c>
      <c r="F1636" s="3"/>
      <c r="G1636" s="3"/>
      <c r="H1636" s="19"/>
      <c r="I1636" s="19"/>
      <c r="J1636" s="8"/>
      <c r="K1636" s="38" t="str">
        <f>IF(J1636=1,'Equivalencia BH-BMPT'!$D$2,IF(J1636=2,'Equivalencia BH-BMPT'!$D$3,IF(J1636=3,'Equivalencia BH-BMPT'!$D$4,IF(J1636=4,'Equivalencia BH-BMPT'!$D$5,IF(J1636=5,'Equivalencia BH-BMPT'!$D$6,IF(J1636=6,'Equivalencia BH-BMPT'!$D$7,IF(J1636=7,'Equivalencia BH-BMPT'!$D$8,IF(J1636=8,'Equivalencia BH-BMPT'!$D$9,IF(J1636=9,'Equivalencia BH-BMPT'!$D$10,IF(J1636=10,'Equivalencia BH-BMPT'!$D$11,IF(J1636=11,'Equivalencia BH-BMPT'!$D$12,IF(J1636=12,'Equivalencia BH-BMPT'!$D$13,IF(J1636=13,'Equivalencia BH-BMPT'!$D$14,IF(J1636=14,'Equivalencia BH-BMPT'!$D$15,IF(J1636=15,'Equivalencia BH-BMPT'!$D$16,IF(J1636=16,'Equivalencia BH-BMPT'!$D$17,IF(J1636=17,'Equivalencia BH-BMPT'!$D$18,IF(J1636=18,'Equivalencia BH-BMPT'!$D$19,IF(J1636=19,'Equivalencia BH-BMPT'!$D$20,IF(J1636=20,'Equivalencia BH-BMPT'!$D$21,IF(J1636=21,'Equivalencia BH-BMPT'!$D$22,IF(J1636=22,'Equivalencia BH-BMPT'!$D$23,IF(J1636=23,'Equivalencia BH-BMPT'!D70,IF(J1636=24,'Equivalencia BH-BMPT'!$D$25,IF(J1636=25,'Equivalencia BH-BMPT'!$D$26,IF(J1636=26,'Equivalencia BH-BMPT'!$D$27,IF(J1636=27,'Equivalencia BH-BMPT'!$D$28,IF(J1636=28,'Equivalencia BH-BMPT'!$D$29,IF(J1636=29,'Equivalencia BH-BMPT'!$D$30,IF(J1636=30,'Equivalencia BH-BMPT'!$D$31,IF(J1636=31,'Equivalencia BH-BMPT'!$D$32,IF(J1636=32,'Equivalencia BH-BMPT'!$D$33,IF(J1636=33,'Equivalencia BH-BMPT'!$D$34,IF(J1636=34,'Equivalencia BH-BMPT'!$D$35,IF(J1636=35,'Equivalencia BH-BMPT'!$D$36,IF(J1636=36,'Equivalencia BH-BMPT'!$D$37,IF(J1636=37,'Equivalencia BH-BMPT'!$D$38,IF(J1636=38,'Equivalencia BH-BMPT'!D85,IF(J1636=39,'Equivalencia BH-BMPT'!$D$40,IF(J1636=40,'Equivalencia BH-BMPT'!$D$41,IF(J1636=41,'Equivalencia BH-BMPT'!$D$42,IF(J1636=42,'Equivalencia BH-BMPT'!$D$43,IF(J1636=43,'Equivalencia BH-BMPT'!$D$44,IF(J1636=44,'Equivalencia BH-BMPT'!$D$45,IF(J1636=45,'Equivalencia BH-BMPT'!$D$46,"No ha seleccionado un número de programa")))))))))))))))))))))))))))))))))))))))))))))</f>
        <v>No ha seleccionado un número de programa</v>
      </c>
      <c r="L1636" s="20"/>
      <c r="M1636" s="17"/>
      <c r="N1636" s="24"/>
      <c r="O1636" s="21"/>
      <c r="P1636" s="85"/>
      <c r="Q1636" s="22"/>
      <c r="R1636" s="22"/>
      <c r="S1636" s="22"/>
      <c r="T1636" s="22">
        <f t="shared" si="84"/>
        <v>0</v>
      </c>
      <c r="U1636" s="22"/>
      <c r="V1636" s="23"/>
      <c r="W1636" s="23"/>
      <c r="X1636" s="23"/>
      <c r="Y1636" s="17"/>
      <c r="Z1636" s="17"/>
      <c r="AA1636" s="39"/>
      <c r="AB1636" s="17"/>
      <c r="AC1636" s="17"/>
      <c r="AD1636" s="17"/>
      <c r="AE1636" s="17"/>
      <c r="AF1636" s="40" t="e">
        <f t="shared" si="85"/>
        <v>#DIV/0!</v>
      </c>
      <c r="AG1636" s="41"/>
      <c r="AH1636" s="41" t="b">
        <f t="shared" si="86"/>
        <v>1</v>
      </c>
    </row>
    <row r="1637" spans="1:37" ht="44.25" hidden="1" customHeight="1" thickBot="1" x14ac:dyDescent="0.3">
      <c r="A1637" s="17"/>
      <c r="B1637" s="17"/>
      <c r="C1637" s="3"/>
      <c r="D1637" s="17"/>
      <c r="E1637" s="3" t="str">
        <f>IF(D1637=1,'Tipo '!$B$2,IF(D1637=2,'Tipo '!$B$3,IF(D1637=3,'Tipo '!$B$4,IF(D1637=4,'Tipo '!$B$5,IF(D1637=5,'Tipo '!$B$6,IF(D1637=6,'Tipo '!$B$7,IF(D1637=7,'Tipo '!$B$8,IF(D1637=8,'Tipo '!$B$9,IF(D1637=9,'Tipo '!$B$10,IF(D1637=10,'Tipo '!$B$11,IF(D1637=11,'Tipo '!$B$12,IF(D1637=12,'Tipo '!$B$13,IF(D1637=13,'Tipo '!$B$14,IF(D1637=14,'Tipo '!$B$15,IF(D1637=15,'Tipo '!$B$16,IF(D1637=16,'Tipo '!$B$17,IF(D1637=17,'Tipo '!$B$18,IF(D1637=18,'Tipo '!$B$19,IF(D1637=19,'Tipo '!$B$20,IF(D1637=20,'Tipo '!$B$21,"No ha seleccionado un tipo de contrato válido"))))))))))))))))))))</f>
        <v>No ha seleccionado un tipo de contrato válido</v>
      </c>
      <c r="F1637" s="3"/>
      <c r="G1637" s="3"/>
      <c r="H1637" s="19"/>
      <c r="I1637" s="19"/>
      <c r="J1637" s="8"/>
      <c r="K1637" s="38" t="str">
        <f>IF(J1637=1,'Equivalencia BH-BMPT'!$D$2,IF(J1637=2,'Equivalencia BH-BMPT'!$D$3,IF(J1637=3,'Equivalencia BH-BMPT'!$D$4,IF(J1637=4,'Equivalencia BH-BMPT'!$D$5,IF(J1637=5,'Equivalencia BH-BMPT'!$D$6,IF(J1637=6,'Equivalencia BH-BMPT'!$D$7,IF(J1637=7,'Equivalencia BH-BMPT'!$D$8,IF(J1637=8,'Equivalencia BH-BMPT'!$D$9,IF(J1637=9,'Equivalencia BH-BMPT'!$D$10,IF(J1637=10,'Equivalencia BH-BMPT'!$D$11,IF(J1637=11,'Equivalencia BH-BMPT'!$D$12,IF(J1637=12,'Equivalencia BH-BMPT'!$D$13,IF(J1637=13,'Equivalencia BH-BMPT'!$D$14,IF(J1637=14,'Equivalencia BH-BMPT'!$D$15,IF(J1637=15,'Equivalencia BH-BMPT'!$D$16,IF(J1637=16,'Equivalencia BH-BMPT'!$D$17,IF(J1637=17,'Equivalencia BH-BMPT'!$D$18,IF(J1637=18,'Equivalencia BH-BMPT'!$D$19,IF(J1637=19,'Equivalencia BH-BMPT'!$D$20,IF(J1637=20,'Equivalencia BH-BMPT'!$D$21,IF(J1637=21,'Equivalencia BH-BMPT'!$D$22,IF(J1637=22,'Equivalencia BH-BMPT'!$D$23,IF(J1637=23,'Equivalencia BH-BMPT'!D71,IF(J1637=24,'Equivalencia BH-BMPT'!$D$25,IF(J1637=25,'Equivalencia BH-BMPT'!$D$26,IF(J1637=26,'Equivalencia BH-BMPT'!$D$27,IF(J1637=27,'Equivalencia BH-BMPT'!$D$28,IF(J1637=28,'Equivalencia BH-BMPT'!$D$29,IF(J1637=29,'Equivalencia BH-BMPT'!$D$30,IF(J1637=30,'Equivalencia BH-BMPT'!$D$31,IF(J1637=31,'Equivalencia BH-BMPT'!$D$32,IF(J1637=32,'Equivalencia BH-BMPT'!$D$33,IF(J1637=33,'Equivalencia BH-BMPT'!$D$34,IF(J1637=34,'Equivalencia BH-BMPT'!$D$35,IF(J1637=35,'Equivalencia BH-BMPT'!$D$36,IF(J1637=36,'Equivalencia BH-BMPT'!$D$37,IF(J1637=37,'Equivalencia BH-BMPT'!$D$38,IF(J1637=38,'Equivalencia BH-BMPT'!D86,IF(J1637=39,'Equivalencia BH-BMPT'!$D$40,IF(J1637=40,'Equivalencia BH-BMPT'!$D$41,IF(J1637=41,'Equivalencia BH-BMPT'!$D$42,IF(J1637=42,'Equivalencia BH-BMPT'!$D$43,IF(J1637=43,'Equivalencia BH-BMPT'!$D$44,IF(J1637=44,'Equivalencia BH-BMPT'!$D$45,IF(J1637=45,'Equivalencia BH-BMPT'!$D$46,"No ha seleccionado un número de programa")))))))))))))))))))))))))))))))))))))))))))))</f>
        <v>No ha seleccionado un número de programa</v>
      </c>
      <c r="L1637" s="20"/>
      <c r="M1637" s="17"/>
      <c r="N1637" s="24"/>
      <c r="O1637" s="21"/>
      <c r="P1637" s="85"/>
      <c r="Q1637" s="22"/>
      <c r="R1637" s="22"/>
      <c r="S1637" s="22"/>
      <c r="T1637" s="22">
        <f t="shared" si="84"/>
        <v>0</v>
      </c>
      <c r="U1637" s="22"/>
      <c r="V1637" s="23"/>
      <c r="W1637" s="23"/>
      <c r="X1637" s="23"/>
      <c r="Y1637" s="17"/>
      <c r="Z1637" s="17"/>
      <c r="AA1637" s="39"/>
      <c r="AB1637" s="17"/>
      <c r="AC1637" s="17"/>
      <c r="AD1637" s="17"/>
      <c r="AE1637" s="17"/>
      <c r="AF1637" s="40" t="e">
        <f t="shared" si="85"/>
        <v>#DIV/0!</v>
      </c>
      <c r="AG1637" s="41"/>
      <c r="AH1637" s="41" t="b">
        <f t="shared" si="86"/>
        <v>1</v>
      </c>
    </row>
    <row r="1638" spans="1:37" ht="44.25" hidden="1" customHeight="1" thickBot="1" x14ac:dyDescent="0.3">
      <c r="A1638" s="17"/>
      <c r="B1638" s="17"/>
      <c r="C1638" s="3"/>
      <c r="D1638" s="17"/>
      <c r="E1638" s="3" t="str">
        <f>IF(D1638=1,'Tipo '!$B$2,IF(D1638=2,'Tipo '!$B$3,IF(D1638=3,'Tipo '!$B$4,IF(D1638=4,'Tipo '!$B$5,IF(D1638=5,'Tipo '!$B$6,IF(D1638=6,'Tipo '!$B$7,IF(D1638=7,'Tipo '!$B$8,IF(D1638=8,'Tipo '!$B$9,IF(D1638=9,'Tipo '!$B$10,IF(D1638=10,'Tipo '!$B$11,IF(D1638=11,'Tipo '!$B$12,IF(D1638=12,'Tipo '!$B$13,IF(D1638=13,'Tipo '!$B$14,IF(D1638=14,'Tipo '!$B$15,IF(D1638=15,'Tipo '!$B$16,IF(D1638=16,'Tipo '!$B$17,IF(D1638=17,'Tipo '!$B$18,IF(D1638=18,'Tipo '!$B$19,IF(D1638=19,'Tipo '!$B$20,IF(D1638=20,'Tipo '!$B$21,"No ha seleccionado un tipo de contrato válido"))))))))))))))))))))</f>
        <v>No ha seleccionado un tipo de contrato válido</v>
      </c>
      <c r="F1638" s="3"/>
      <c r="G1638" s="3"/>
      <c r="H1638" s="19"/>
      <c r="I1638" s="19"/>
      <c r="J1638" s="8"/>
      <c r="K1638" s="38" t="str">
        <f>IF(J1638=1,'Equivalencia BH-BMPT'!$D$2,IF(J1638=2,'Equivalencia BH-BMPT'!$D$3,IF(J1638=3,'Equivalencia BH-BMPT'!$D$4,IF(J1638=4,'Equivalencia BH-BMPT'!$D$5,IF(J1638=5,'Equivalencia BH-BMPT'!$D$6,IF(J1638=6,'Equivalencia BH-BMPT'!$D$7,IF(J1638=7,'Equivalencia BH-BMPT'!$D$8,IF(J1638=8,'Equivalencia BH-BMPT'!$D$9,IF(J1638=9,'Equivalencia BH-BMPT'!$D$10,IF(J1638=10,'Equivalencia BH-BMPT'!$D$11,IF(J1638=11,'Equivalencia BH-BMPT'!$D$12,IF(J1638=12,'Equivalencia BH-BMPT'!$D$13,IF(J1638=13,'Equivalencia BH-BMPT'!$D$14,IF(J1638=14,'Equivalencia BH-BMPT'!$D$15,IF(J1638=15,'Equivalencia BH-BMPT'!$D$16,IF(J1638=16,'Equivalencia BH-BMPT'!$D$17,IF(J1638=17,'Equivalencia BH-BMPT'!$D$18,IF(J1638=18,'Equivalencia BH-BMPT'!$D$19,IF(J1638=19,'Equivalencia BH-BMPT'!$D$20,IF(J1638=20,'Equivalencia BH-BMPT'!$D$21,IF(J1638=21,'Equivalencia BH-BMPT'!$D$22,IF(J1638=22,'Equivalencia BH-BMPT'!$D$23,IF(J1638=23,'Equivalencia BH-BMPT'!D72,IF(J1638=24,'Equivalencia BH-BMPT'!$D$25,IF(J1638=25,'Equivalencia BH-BMPT'!$D$26,IF(J1638=26,'Equivalencia BH-BMPT'!$D$27,IF(J1638=27,'Equivalencia BH-BMPT'!$D$28,IF(J1638=28,'Equivalencia BH-BMPT'!$D$29,IF(J1638=29,'Equivalencia BH-BMPT'!$D$30,IF(J1638=30,'Equivalencia BH-BMPT'!$D$31,IF(J1638=31,'Equivalencia BH-BMPT'!$D$32,IF(J1638=32,'Equivalencia BH-BMPT'!$D$33,IF(J1638=33,'Equivalencia BH-BMPT'!$D$34,IF(J1638=34,'Equivalencia BH-BMPT'!$D$35,IF(J1638=35,'Equivalencia BH-BMPT'!$D$36,IF(J1638=36,'Equivalencia BH-BMPT'!$D$37,IF(J1638=37,'Equivalencia BH-BMPT'!$D$38,IF(J1638=38,'Equivalencia BH-BMPT'!D87,IF(J1638=39,'Equivalencia BH-BMPT'!$D$40,IF(J1638=40,'Equivalencia BH-BMPT'!$D$41,IF(J1638=41,'Equivalencia BH-BMPT'!$D$42,IF(J1638=42,'Equivalencia BH-BMPT'!$D$43,IF(J1638=43,'Equivalencia BH-BMPT'!$D$44,IF(J1638=44,'Equivalencia BH-BMPT'!$D$45,IF(J1638=45,'Equivalencia BH-BMPT'!$D$46,"No ha seleccionado un número de programa")))))))))))))))))))))))))))))))))))))))))))))</f>
        <v>No ha seleccionado un número de programa</v>
      </c>
      <c r="L1638" s="20"/>
      <c r="M1638" s="17"/>
      <c r="N1638" s="24"/>
      <c r="O1638" s="21"/>
      <c r="P1638" s="85"/>
      <c r="Q1638" s="22"/>
      <c r="R1638" s="22"/>
      <c r="S1638" s="22"/>
      <c r="T1638" s="22">
        <f t="shared" si="84"/>
        <v>0</v>
      </c>
      <c r="U1638" s="22"/>
      <c r="V1638" s="23"/>
      <c r="W1638" s="23"/>
      <c r="X1638" s="23"/>
      <c r="Y1638" s="17"/>
      <c r="Z1638" s="17"/>
      <c r="AA1638" s="39"/>
      <c r="AB1638" s="17"/>
      <c r="AC1638" s="17"/>
      <c r="AD1638" s="17"/>
      <c r="AE1638" s="17"/>
      <c r="AF1638" s="40" t="e">
        <f t="shared" si="85"/>
        <v>#DIV/0!</v>
      </c>
      <c r="AG1638" s="41"/>
      <c r="AH1638" s="41" t="b">
        <f t="shared" si="86"/>
        <v>1</v>
      </c>
    </row>
    <row r="1639" spans="1:37" ht="44.25" hidden="1" customHeight="1" thickBot="1" x14ac:dyDescent="0.3">
      <c r="A1639" s="17"/>
      <c r="B1639" s="17"/>
      <c r="C1639" s="3"/>
      <c r="D1639" s="17"/>
      <c r="E1639" s="3" t="str">
        <f>IF(D1639=1,'Tipo '!$B$2,IF(D1639=2,'Tipo '!$B$3,IF(D1639=3,'Tipo '!$B$4,IF(D1639=4,'Tipo '!$B$5,IF(D1639=5,'Tipo '!$B$6,IF(D1639=6,'Tipo '!$B$7,IF(D1639=7,'Tipo '!$B$8,IF(D1639=8,'Tipo '!$B$9,IF(D1639=9,'Tipo '!$B$10,IF(D1639=10,'Tipo '!$B$11,IF(D1639=11,'Tipo '!$B$12,IF(D1639=12,'Tipo '!$B$13,IF(D1639=13,'Tipo '!$B$14,IF(D1639=14,'Tipo '!$B$15,IF(D1639=15,'Tipo '!$B$16,IF(D1639=16,'Tipo '!$B$17,IF(D1639=17,'Tipo '!$B$18,IF(D1639=18,'Tipo '!$B$19,IF(D1639=19,'Tipo '!$B$20,IF(D1639=20,'Tipo '!$B$21,"No ha seleccionado un tipo de contrato válido"))))))))))))))))))))</f>
        <v>No ha seleccionado un tipo de contrato válido</v>
      </c>
      <c r="F1639" s="3"/>
      <c r="G1639" s="3"/>
      <c r="H1639" s="19"/>
      <c r="I1639" s="19"/>
      <c r="J1639" s="8"/>
      <c r="K1639" s="38" t="str">
        <f>IF(J1639=1,'Equivalencia BH-BMPT'!$D$2,IF(J1639=2,'Equivalencia BH-BMPT'!$D$3,IF(J1639=3,'Equivalencia BH-BMPT'!$D$4,IF(J1639=4,'Equivalencia BH-BMPT'!$D$5,IF(J1639=5,'Equivalencia BH-BMPT'!$D$6,IF(J1639=6,'Equivalencia BH-BMPT'!$D$7,IF(J1639=7,'Equivalencia BH-BMPT'!$D$8,IF(J1639=8,'Equivalencia BH-BMPT'!$D$9,IF(J1639=9,'Equivalencia BH-BMPT'!$D$10,IF(J1639=10,'Equivalencia BH-BMPT'!$D$11,IF(J1639=11,'Equivalencia BH-BMPT'!$D$12,IF(J1639=12,'Equivalencia BH-BMPT'!$D$13,IF(J1639=13,'Equivalencia BH-BMPT'!$D$14,IF(J1639=14,'Equivalencia BH-BMPT'!$D$15,IF(J1639=15,'Equivalencia BH-BMPT'!$D$16,IF(J1639=16,'Equivalencia BH-BMPT'!$D$17,IF(J1639=17,'Equivalencia BH-BMPT'!$D$18,IF(J1639=18,'Equivalencia BH-BMPT'!$D$19,IF(J1639=19,'Equivalencia BH-BMPT'!$D$20,IF(J1639=20,'Equivalencia BH-BMPT'!$D$21,IF(J1639=21,'Equivalencia BH-BMPT'!$D$22,IF(J1639=22,'Equivalencia BH-BMPT'!$D$23,IF(J1639=23,'Equivalencia BH-BMPT'!D73,IF(J1639=24,'Equivalencia BH-BMPT'!$D$25,IF(J1639=25,'Equivalencia BH-BMPT'!$D$26,IF(J1639=26,'Equivalencia BH-BMPT'!$D$27,IF(J1639=27,'Equivalencia BH-BMPT'!$D$28,IF(J1639=28,'Equivalencia BH-BMPT'!$D$29,IF(J1639=29,'Equivalencia BH-BMPT'!$D$30,IF(J1639=30,'Equivalencia BH-BMPT'!$D$31,IF(J1639=31,'Equivalencia BH-BMPT'!$D$32,IF(J1639=32,'Equivalencia BH-BMPT'!$D$33,IF(J1639=33,'Equivalencia BH-BMPT'!$D$34,IF(J1639=34,'Equivalencia BH-BMPT'!$D$35,IF(J1639=35,'Equivalencia BH-BMPT'!$D$36,IF(J1639=36,'Equivalencia BH-BMPT'!$D$37,IF(J1639=37,'Equivalencia BH-BMPT'!$D$38,IF(J1639=38,'Equivalencia BH-BMPT'!D88,IF(J1639=39,'Equivalencia BH-BMPT'!$D$40,IF(J1639=40,'Equivalencia BH-BMPT'!$D$41,IF(J1639=41,'Equivalencia BH-BMPT'!$D$42,IF(J1639=42,'Equivalencia BH-BMPT'!$D$43,IF(J1639=43,'Equivalencia BH-BMPT'!$D$44,IF(J1639=44,'Equivalencia BH-BMPT'!$D$45,IF(J1639=45,'Equivalencia BH-BMPT'!$D$46,"No ha seleccionado un número de programa")))))))))))))))))))))))))))))))))))))))))))))</f>
        <v>No ha seleccionado un número de programa</v>
      </c>
      <c r="L1639" s="20"/>
      <c r="M1639" s="17"/>
      <c r="N1639" s="24"/>
      <c r="O1639" s="21"/>
      <c r="P1639" s="85"/>
      <c r="Q1639" s="22"/>
      <c r="R1639" s="22"/>
      <c r="S1639" s="22"/>
      <c r="T1639" s="22">
        <f t="shared" si="84"/>
        <v>0</v>
      </c>
      <c r="U1639" s="22"/>
      <c r="V1639" s="23"/>
      <c r="W1639" s="23"/>
      <c r="X1639" s="23"/>
      <c r="Y1639" s="17"/>
      <c r="Z1639" s="17"/>
      <c r="AA1639" s="39"/>
      <c r="AB1639" s="17"/>
      <c r="AC1639" s="17"/>
      <c r="AD1639" s="17"/>
      <c r="AE1639" s="17"/>
      <c r="AF1639" s="40" t="e">
        <f t="shared" si="85"/>
        <v>#DIV/0!</v>
      </c>
      <c r="AG1639" s="41"/>
      <c r="AH1639" s="41" t="b">
        <f t="shared" si="86"/>
        <v>1</v>
      </c>
    </row>
    <row r="1640" spans="1:37" ht="44.25" hidden="1" customHeight="1" thickBot="1" x14ac:dyDescent="0.3">
      <c r="A1640" s="17"/>
      <c r="B1640" s="17"/>
      <c r="C1640" s="3"/>
      <c r="D1640" s="17"/>
      <c r="E1640" s="3" t="str">
        <f>IF(D1640=1,'Tipo '!$B$2,IF(D1640=2,'Tipo '!$B$3,IF(D1640=3,'Tipo '!$B$4,IF(D1640=4,'Tipo '!$B$5,IF(D1640=5,'Tipo '!$B$6,IF(D1640=6,'Tipo '!$B$7,IF(D1640=7,'Tipo '!$B$8,IF(D1640=8,'Tipo '!$B$9,IF(D1640=9,'Tipo '!$B$10,IF(D1640=10,'Tipo '!$B$11,IF(D1640=11,'Tipo '!$B$12,IF(D1640=12,'Tipo '!$B$13,IF(D1640=13,'Tipo '!$B$14,IF(D1640=14,'Tipo '!$B$15,IF(D1640=15,'Tipo '!$B$16,IF(D1640=16,'Tipo '!$B$17,IF(D1640=17,'Tipo '!$B$18,IF(D1640=18,'Tipo '!$B$19,IF(D1640=19,'Tipo '!$B$20,IF(D1640=20,'Tipo '!$B$21,"No ha seleccionado un tipo de contrato válido"))))))))))))))))))))</f>
        <v>No ha seleccionado un tipo de contrato válido</v>
      </c>
      <c r="F1640" s="3"/>
      <c r="G1640" s="3"/>
      <c r="H1640" s="19"/>
      <c r="I1640" s="19"/>
      <c r="J1640" s="8"/>
      <c r="K1640" s="38" t="str">
        <f>IF(J1640=1,'Equivalencia BH-BMPT'!$D$2,IF(J1640=2,'Equivalencia BH-BMPT'!$D$3,IF(J1640=3,'Equivalencia BH-BMPT'!$D$4,IF(J1640=4,'Equivalencia BH-BMPT'!$D$5,IF(J1640=5,'Equivalencia BH-BMPT'!$D$6,IF(J1640=6,'Equivalencia BH-BMPT'!$D$7,IF(J1640=7,'Equivalencia BH-BMPT'!$D$8,IF(J1640=8,'Equivalencia BH-BMPT'!$D$9,IF(J1640=9,'Equivalencia BH-BMPT'!$D$10,IF(J1640=10,'Equivalencia BH-BMPT'!$D$11,IF(J1640=11,'Equivalencia BH-BMPT'!$D$12,IF(J1640=12,'Equivalencia BH-BMPT'!$D$13,IF(J1640=13,'Equivalencia BH-BMPT'!$D$14,IF(J1640=14,'Equivalencia BH-BMPT'!$D$15,IF(J1640=15,'Equivalencia BH-BMPT'!$D$16,IF(J1640=16,'Equivalencia BH-BMPT'!$D$17,IF(J1640=17,'Equivalencia BH-BMPT'!$D$18,IF(J1640=18,'Equivalencia BH-BMPT'!$D$19,IF(J1640=19,'Equivalencia BH-BMPT'!$D$20,IF(J1640=20,'Equivalencia BH-BMPT'!$D$21,IF(J1640=21,'Equivalencia BH-BMPT'!$D$22,IF(J1640=22,'Equivalencia BH-BMPT'!$D$23,IF(J1640=23,'Equivalencia BH-BMPT'!D74,IF(J1640=24,'Equivalencia BH-BMPT'!$D$25,IF(J1640=25,'Equivalencia BH-BMPT'!$D$26,IF(J1640=26,'Equivalencia BH-BMPT'!$D$27,IF(J1640=27,'Equivalencia BH-BMPT'!$D$28,IF(J1640=28,'Equivalencia BH-BMPT'!$D$29,IF(J1640=29,'Equivalencia BH-BMPT'!$D$30,IF(J1640=30,'Equivalencia BH-BMPT'!$D$31,IF(J1640=31,'Equivalencia BH-BMPT'!$D$32,IF(J1640=32,'Equivalencia BH-BMPT'!$D$33,IF(J1640=33,'Equivalencia BH-BMPT'!$D$34,IF(J1640=34,'Equivalencia BH-BMPT'!$D$35,IF(J1640=35,'Equivalencia BH-BMPT'!$D$36,IF(J1640=36,'Equivalencia BH-BMPT'!$D$37,IF(J1640=37,'Equivalencia BH-BMPT'!$D$38,IF(J1640=38,'Equivalencia BH-BMPT'!D89,IF(J1640=39,'Equivalencia BH-BMPT'!$D$40,IF(J1640=40,'Equivalencia BH-BMPT'!$D$41,IF(J1640=41,'Equivalencia BH-BMPT'!$D$42,IF(J1640=42,'Equivalencia BH-BMPT'!$D$43,IF(J1640=43,'Equivalencia BH-BMPT'!$D$44,IF(J1640=44,'Equivalencia BH-BMPT'!$D$45,IF(J1640=45,'Equivalencia BH-BMPT'!$D$46,"No ha seleccionado un número de programa")))))))))))))))))))))))))))))))))))))))))))))</f>
        <v>No ha seleccionado un número de programa</v>
      </c>
      <c r="L1640" s="20"/>
      <c r="M1640" s="17"/>
      <c r="N1640" s="24"/>
      <c r="O1640" s="21"/>
      <c r="P1640" s="85"/>
      <c r="Q1640" s="22"/>
      <c r="R1640" s="22"/>
      <c r="S1640" s="22"/>
      <c r="T1640" s="22">
        <f t="shared" si="84"/>
        <v>0</v>
      </c>
      <c r="U1640" s="22"/>
      <c r="V1640" s="23"/>
      <c r="W1640" s="23"/>
      <c r="X1640" s="23"/>
      <c r="Y1640" s="17"/>
      <c r="Z1640" s="17"/>
      <c r="AA1640" s="39"/>
      <c r="AB1640" s="17"/>
      <c r="AC1640" s="17"/>
      <c r="AD1640" s="17"/>
      <c r="AE1640" s="17"/>
      <c r="AF1640" s="40" t="e">
        <f t="shared" si="85"/>
        <v>#DIV/0!</v>
      </c>
      <c r="AG1640" s="41"/>
      <c r="AH1640" s="41" t="b">
        <f t="shared" si="86"/>
        <v>1</v>
      </c>
    </row>
    <row r="1641" spans="1:37" ht="44.25" hidden="1" customHeight="1" thickBot="1" x14ac:dyDescent="0.3">
      <c r="A1641" s="17"/>
      <c r="B1641" s="17"/>
      <c r="C1641" s="3"/>
      <c r="D1641" s="17"/>
      <c r="E1641" s="3" t="str">
        <f>IF(D1641=1,'Tipo '!$B$2,IF(D1641=2,'Tipo '!$B$3,IF(D1641=3,'Tipo '!$B$4,IF(D1641=4,'Tipo '!$B$5,IF(D1641=5,'Tipo '!$B$6,IF(D1641=6,'Tipo '!$B$7,IF(D1641=7,'Tipo '!$B$8,IF(D1641=8,'Tipo '!$B$9,IF(D1641=9,'Tipo '!$B$10,IF(D1641=10,'Tipo '!$B$11,IF(D1641=11,'Tipo '!$B$12,IF(D1641=12,'Tipo '!$B$13,IF(D1641=13,'Tipo '!$B$14,IF(D1641=14,'Tipo '!$B$15,IF(D1641=15,'Tipo '!$B$16,IF(D1641=16,'Tipo '!$B$17,IF(D1641=17,'Tipo '!$B$18,IF(D1641=18,'Tipo '!$B$19,IF(D1641=19,'Tipo '!$B$20,IF(D1641=20,'Tipo '!$B$21,"No ha seleccionado un tipo de contrato válido"))))))))))))))))))))</f>
        <v>No ha seleccionado un tipo de contrato válido</v>
      </c>
      <c r="F1641" s="3"/>
      <c r="G1641" s="3"/>
      <c r="H1641" s="19"/>
      <c r="I1641" s="19"/>
      <c r="J1641" s="8"/>
      <c r="K1641" s="38" t="str">
        <f>IF(J1641=1,'Equivalencia BH-BMPT'!$D$2,IF(J1641=2,'Equivalencia BH-BMPT'!$D$3,IF(J1641=3,'Equivalencia BH-BMPT'!$D$4,IF(J1641=4,'Equivalencia BH-BMPT'!$D$5,IF(J1641=5,'Equivalencia BH-BMPT'!$D$6,IF(J1641=6,'Equivalencia BH-BMPT'!$D$7,IF(J1641=7,'Equivalencia BH-BMPT'!$D$8,IF(J1641=8,'Equivalencia BH-BMPT'!$D$9,IF(J1641=9,'Equivalencia BH-BMPT'!$D$10,IF(J1641=10,'Equivalencia BH-BMPT'!$D$11,IF(J1641=11,'Equivalencia BH-BMPT'!$D$12,IF(J1641=12,'Equivalencia BH-BMPT'!$D$13,IF(J1641=13,'Equivalencia BH-BMPT'!$D$14,IF(J1641=14,'Equivalencia BH-BMPT'!$D$15,IF(J1641=15,'Equivalencia BH-BMPT'!$D$16,IF(J1641=16,'Equivalencia BH-BMPT'!$D$17,IF(J1641=17,'Equivalencia BH-BMPT'!$D$18,IF(J1641=18,'Equivalencia BH-BMPT'!$D$19,IF(J1641=19,'Equivalencia BH-BMPT'!$D$20,IF(J1641=20,'Equivalencia BH-BMPT'!$D$21,IF(J1641=21,'Equivalencia BH-BMPT'!$D$22,IF(J1641=22,'Equivalencia BH-BMPT'!$D$23,IF(J1641=23,'Equivalencia BH-BMPT'!D75,IF(J1641=24,'Equivalencia BH-BMPT'!$D$25,IF(J1641=25,'Equivalencia BH-BMPT'!$D$26,IF(J1641=26,'Equivalencia BH-BMPT'!$D$27,IF(J1641=27,'Equivalencia BH-BMPT'!$D$28,IF(J1641=28,'Equivalencia BH-BMPT'!$D$29,IF(J1641=29,'Equivalencia BH-BMPT'!$D$30,IF(J1641=30,'Equivalencia BH-BMPT'!$D$31,IF(J1641=31,'Equivalencia BH-BMPT'!$D$32,IF(J1641=32,'Equivalencia BH-BMPT'!$D$33,IF(J1641=33,'Equivalencia BH-BMPT'!$D$34,IF(J1641=34,'Equivalencia BH-BMPT'!$D$35,IF(J1641=35,'Equivalencia BH-BMPT'!$D$36,IF(J1641=36,'Equivalencia BH-BMPT'!$D$37,IF(J1641=37,'Equivalencia BH-BMPT'!$D$38,IF(J1641=38,'Equivalencia BH-BMPT'!D90,IF(J1641=39,'Equivalencia BH-BMPT'!$D$40,IF(J1641=40,'Equivalencia BH-BMPT'!$D$41,IF(J1641=41,'Equivalencia BH-BMPT'!$D$42,IF(J1641=42,'Equivalencia BH-BMPT'!$D$43,IF(J1641=43,'Equivalencia BH-BMPT'!$D$44,IF(J1641=44,'Equivalencia BH-BMPT'!$D$45,IF(J1641=45,'Equivalencia BH-BMPT'!$D$46,"No ha seleccionado un número de programa")))))))))))))))))))))))))))))))))))))))))))))</f>
        <v>No ha seleccionado un número de programa</v>
      </c>
      <c r="L1641" s="20"/>
      <c r="M1641" s="17"/>
      <c r="N1641" s="24"/>
      <c r="O1641" s="21"/>
      <c r="P1641" s="85"/>
      <c r="Q1641" s="22"/>
      <c r="R1641" s="22"/>
      <c r="S1641" s="22"/>
      <c r="T1641" s="22">
        <f t="shared" si="84"/>
        <v>0</v>
      </c>
      <c r="U1641" s="22"/>
      <c r="V1641" s="23"/>
      <c r="W1641" s="23"/>
      <c r="X1641" s="23"/>
      <c r="Y1641" s="17"/>
      <c r="Z1641" s="17"/>
      <c r="AA1641" s="39"/>
      <c r="AB1641" s="17"/>
      <c r="AC1641" s="17"/>
      <c r="AD1641" s="17"/>
      <c r="AE1641" s="17"/>
      <c r="AF1641" s="40" t="e">
        <f t="shared" si="85"/>
        <v>#DIV/0!</v>
      </c>
      <c r="AG1641" s="41"/>
      <c r="AH1641" s="41" t="b">
        <f t="shared" si="86"/>
        <v>1</v>
      </c>
    </row>
    <row r="1642" spans="1:37" ht="44.25" hidden="1" customHeight="1" thickBot="1" x14ac:dyDescent="0.3">
      <c r="A1642" s="17"/>
      <c r="B1642" s="17"/>
      <c r="C1642" s="3"/>
      <c r="D1642" s="17"/>
      <c r="E1642" s="3" t="str">
        <f>IF(D1642=1,'Tipo '!$B$2,IF(D1642=2,'Tipo '!$B$3,IF(D1642=3,'Tipo '!$B$4,IF(D1642=4,'Tipo '!$B$5,IF(D1642=5,'Tipo '!$B$6,IF(D1642=6,'Tipo '!$B$7,IF(D1642=7,'Tipo '!$B$8,IF(D1642=8,'Tipo '!$B$9,IF(D1642=9,'Tipo '!$B$10,IF(D1642=10,'Tipo '!$B$11,IF(D1642=11,'Tipo '!$B$12,IF(D1642=12,'Tipo '!$B$13,IF(D1642=13,'Tipo '!$B$14,IF(D1642=14,'Tipo '!$B$15,IF(D1642=15,'Tipo '!$B$16,IF(D1642=16,'Tipo '!$B$17,IF(D1642=17,'Tipo '!$B$18,IF(D1642=18,'Tipo '!$B$19,IF(D1642=19,'Tipo '!$B$20,IF(D1642=20,'Tipo '!$B$21,"No ha seleccionado un tipo de contrato válido"))))))))))))))))))))</f>
        <v>No ha seleccionado un tipo de contrato válido</v>
      </c>
      <c r="F1642" s="3"/>
      <c r="G1642" s="3"/>
      <c r="H1642" s="19"/>
      <c r="I1642" s="19"/>
      <c r="J1642" s="8"/>
      <c r="K1642" s="38" t="str">
        <f>IF(J1642=1,'Equivalencia BH-BMPT'!$D$2,IF(J1642=2,'Equivalencia BH-BMPT'!$D$3,IF(J1642=3,'Equivalencia BH-BMPT'!$D$4,IF(J1642=4,'Equivalencia BH-BMPT'!$D$5,IF(J1642=5,'Equivalencia BH-BMPT'!$D$6,IF(J1642=6,'Equivalencia BH-BMPT'!$D$7,IF(J1642=7,'Equivalencia BH-BMPT'!$D$8,IF(J1642=8,'Equivalencia BH-BMPT'!$D$9,IF(J1642=9,'Equivalencia BH-BMPT'!$D$10,IF(J1642=10,'Equivalencia BH-BMPT'!$D$11,IF(J1642=11,'Equivalencia BH-BMPT'!$D$12,IF(J1642=12,'Equivalencia BH-BMPT'!$D$13,IF(J1642=13,'Equivalencia BH-BMPT'!$D$14,IF(J1642=14,'Equivalencia BH-BMPT'!$D$15,IF(J1642=15,'Equivalencia BH-BMPT'!$D$16,IF(J1642=16,'Equivalencia BH-BMPT'!$D$17,IF(J1642=17,'Equivalencia BH-BMPT'!$D$18,IF(J1642=18,'Equivalencia BH-BMPT'!$D$19,IF(J1642=19,'Equivalencia BH-BMPT'!$D$20,IF(J1642=20,'Equivalencia BH-BMPT'!$D$21,IF(J1642=21,'Equivalencia BH-BMPT'!$D$22,IF(J1642=22,'Equivalencia BH-BMPT'!$D$23,IF(J1642=23,'Equivalencia BH-BMPT'!D76,IF(J1642=24,'Equivalencia BH-BMPT'!$D$25,IF(J1642=25,'Equivalencia BH-BMPT'!$D$26,IF(J1642=26,'Equivalencia BH-BMPT'!$D$27,IF(J1642=27,'Equivalencia BH-BMPT'!$D$28,IF(J1642=28,'Equivalencia BH-BMPT'!$D$29,IF(J1642=29,'Equivalencia BH-BMPT'!$D$30,IF(J1642=30,'Equivalencia BH-BMPT'!$D$31,IF(J1642=31,'Equivalencia BH-BMPT'!$D$32,IF(J1642=32,'Equivalencia BH-BMPT'!$D$33,IF(J1642=33,'Equivalencia BH-BMPT'!$D$34,IF(J1642=34,'Equivalencia BH-BMPT'!$D$35,IF(J1642=35,'Equivalencia BH-BMPT'!$D$36,IF(J1642=36,'Equivalencia BH-BMPT'!$D$37,IF(J1642=37,'Equivalencia BH-BMPT'!$D$38,IF(J1642=38,'Equivalencia BH-BMPT'!D91,IF(J1642=39,'Equivalencia BH-BMPT'!$D$40,IF(J1642=40,'Equivalencia BH-BMPT'!$D$41,IF(J1642=41,'Equivalencia BH-BMPT'!$D$42,IF(J1642=42,'Equivalencia BH-BMPT'!$D$43,IF(J1642=43,'Equivalencia BH-BMPT'!$D$44,IF(J1642=44,'Equivalencia BH-BMPT'!$D$45,IF(J1642=45,'Equivalencia BH-BMPT'!$D$46,"No ha seleccionado un número de programa")))))))))))))))))))))))))))))))))))))))))))))</f>
        <v>No ha seleccionado un número de programa</v>
      </c>
      <c r="L1642" s="20"/>
      <c r="M1642" s="17"/>
      <c r="N1642" s="24"/>
      <c r="O1642" s="21"/>
      <c r="P1642" s="85"/>
      <c r="Q1642" s="22"/>
      <c r="R1642" s="22"/>
      <c r="S1642" s="22"/>
      <c r="T1642" s="22">
        <f t="shared" si="84"/>
        <v>0</v>
      </c>
      <c r="U1642" s="22"/>
      <c r="V1642" s="23"/>
      <c r="W1642" s="23"/>
      <c r="X1642" s="23"/>
      <c r="Y1642" s="17"/>
      <c r="Z1642" s="17"/>
      <c r="AA1642" s="39"/>
      <c r="AB1642" s="17"/>
      <c r="AC1642" s="17"/>
      <c r="AD1642" s="17"/>
      <c r="AE1642" s="17"/>
      <c r="AF1642" s="40" t="e">
        <f t="shared" si="85"/>
        <v>#DIV/0!</v>
      </c>
      <c r="AG1642" s="41"/>
      <c r="AH1642" s="41" t="b">
        <f t="shared" si="86"/>
        <v>1</v>
      </c>
    </row>
    <row r="1643" spans="1:37" ht="30.75" hidden="1" thickBot="1" x14ac:dyDescent="0.3">
      <c r="A1643" s="17"/>
      <c r="B1643" s="17"/>
      <c r="C1643" s="3"/>
      <c r="D1643" s="17"/>
      <c r="E1643" s="3" t="str">
        <f>IF(D1643=1,'Tipo '!$B$2,IF(D1643=2,'Tipo '!$B$3,IF(D1643=3,'Tipo '!$B$4,IF(D1643=4,'Tipo '!$B$5,IF(D1643=5,'Tipo '!$B$6,IF(D1643=6,'Tipo '!$B$7,IF(D1643=7,'Tipo '!$B$8,IF(D1643=8,'Tipo '!$B$9,IF(D1643=9,'Tipo '!$B$10,IF(D1643=10,'Tipo '!$B$11,IF(D1643=11,'Tipo '!$B$12,IF(D1643=12,'Tipo '!$B$13,IF(D1643=13,'Tipo '!$B$14,IF(D1643=14,'Tipo '!$B$15,IF(D1643=15,'Tipo '!$B$16,IF(D1643=16,'Tipo '!$B$17,IF(D1643=17,'Tipo '!$B$18,IF(D1643=18,'Tipo '!$B$19,IF(D1643=19,'Tipo '!$B$20,IF(D1643=20,'Tipo '!$B$21,"No ha seleccionado un tipo de contrato válido"))))))))))))))))))))</f>
        <v>No ha seleccionado un tipo de contrato válido</v>
      </c>
      <c r="F1643" s="3"/>
      <c r="G1643" s="3"/>
      <c r="H1643" s="19"/>
      <c r="I1643" s="19"/>
      <c r="J1643" s="8"/>
      <c r="K1643" s="38" t="str">
        <f>IF(J1643=1,'Equivalencia BH-BMPT'!$D$2,IF(J1643=2,'Equivalencia BH-BMPT'!$D$3,IF(J1643=3,'Equivalencia BH-BMPT'!$D$4,IF(J1643=4,'Equivalencia BH-BMPT'!$D$5,IF(J1643=5,'Equivalencia BH-BMPT'!$D$6,IF(J1643=6,'Equivalencia BH-BMPT'!$D$7,IF(J1643=7,'Equivalencia BH-BMPT'!$D$8,IF(J1643=8,'Equivalencia BH-BMPT'!$D$9,IF(J1643=9,'Equivalencia BH-BMPT'!$D$10,IF(J1643=10,'Equivalencia BH-BMPT'!$D$11,IF(J1643=11,'Equivalencia BH-BMPT'!$D$12,IF(J1643=12,'Equivalencia BH-BMPT'!$D$13,IF(J1643=13,'Equivalencia BH-BMPT'!$D$14,IF(J1643=14,'Equivalencia BH-BMPT'!$D$15,IF(J1643=15,'Equivalencia BH-BMPT'!$D$16,IF(J1643=16,'Equivalencia BH-BMPT'!$D$17,IF(J1643=17,'Equivalencia BH-BMPT'!$D$18,IF(J1643=18,'Equivalencia BH-BMPT'!$D$19,IF(J1643=19,'Equivalencia BH-BMPT'!$D$20,IF(J1643=20,'Equivalencia BH-BMPT'!$D$21,IF(J1643=21,'Equivalencia BH-BMPT'!$D$22,IF(J1643=22,'Equivalencia BH-BMPT'!$D$23,IF(J1643=23,'Equivalencia BH-BMPT'!D84,IF(J1643=24,'Equivalencia BH-BMPT'!$D$25,IF(J1643=25,'Equivalencia BH-BMPT'!$D$26,IF(J1643=26,'Equivalencia BH-BMPT'!$D$27,IF(J1643=27,'Equivalencia BH-BMPT'!$D$28,IF(J1643=28,'Equivalencia BH-BMPT'!$D$29,IF(J1643=29,'Equivalencia BH-BMPT'!$D$30,IF(J1643=30,'Equivalencia BH-BMPT'!$D$31,IF(J1643=31,'Equivalencia BH-BMPT'!$D$32,IF(J1643=32,'Equivalencia BH-BMPT'!$D$33,IF(J1643=33,'Equivalencia BH-BMPT'!$D$34,IF(J1643=34,'Equivalencia BH-BMPT'!$D$35,IF(J1643=35,'Equivalencia BH-BMPT'!$D$36,IF(J1643=36,'Equivalencia BH-BMPT'!$D$37,IF(J1643=37,'Equivalencia BH-BMPT'!$D$38,IF(J1643=38,'Equivalencia BH-BMPT'!D99,IF(J1643=39,'Equivalencia BH-BMPT'!$D$40,IF(J1643=40,'Equivalencia BH-BMPT'!$D$41,IF(J1643=41,'Equivalencia BH-BMPT'!$D$42,IF(J1643=42,'Equivalencia BH-BMPT'!$D$43,IF(J1643=43,'Equivalencia BH-BMPT'!$D$44,IF(J1643=44,'Equivalencia BH-BMPT'!$D$45,IF(J1643=45,'Equivalencia BH-BMPT'!$D$46,"No ha seleccionado un número de programa")))))))))))))))))))))))))))))))))))))))))))))</f>
        <v>No ha seleccionado un número de programa</v>
      </c>
      <c r="L1643" s="20"/>
      <c r="M1643" s="17"/>
      <c r="N1643" s="24"/>
      <c r="O1643" s="21"/>
      <c r="P1643" s="85"/>
      <c r="Q1643" s="22"/>
      <c r="R1643" s="22"/>
      <c r="S1643" s="22"/>
      <c r="T1643" s="22">
        <f t="shared" ref="T1643" si="90">O1643+Q1643+S1643</f>
        <v>0</v>
      </c>
      <c r="U1643" s="22"/>
      <c r="V1643" s="23"/>
      <c r="W1643" s="23"/>
      <c r="X1643" s="23"/>
      <c r="Y1643" s="17"/>
      <c r="Z1643" s="17"/>
      <c r="AA1643" s="39"/>
      <c r="AB1643" s="17"/>
      <c r="AC1643" s="17"/>
      <c r="AD1643" s="17"/>
      <c r="AE1643" s="17"/>
      <c r="AF1643" s="40" t="e">
        <f t="shared" ref="AF1643" si="91">SUM(U1643/T1643)</f>
        <v>#DIV/0!</v>
      </c>
      <c r="AG1643" s="41"/>
      <c r="AH1643" s="41"/>
      <c r="AJ1643" s="43"/>
      <c r="AK1643" s="43"/>
    </row>
    <row r="1644" spans="1:37" ht="30.75" hidden="1" thickBot="1" x14ac:dyDescent="0.3">
      <c r="A1644" s="17"/>
      <c r="B1644" s="17"/>
      <c r="C1644" s="3"/>
      <c r="D1644" s="17"/>
      <c r="E1644" s="3" t="str">
        <f>IF(D1644=1,'Tipo '!$B$2,IF(D1644=2,'Tipo '!$B$3,IF(D1644=3,'Tipo '!$B$4,IF(D1644=4,'Tipo '!$B$5,IF(D1644=5,'Tipo '!$B$6,IF(D1644=6,'Tipo '!$B$7,IF(D1644=7,'Tipo '!$B$8,IF(D1644=8,'Tipo '!$B$9,IF(D1644=9,'Tipo '!$B$10,IF(D1644=10,'Tipo '!$B$11,IF(D1644=11,'Tipo '!$B$12,IF(D1644=12,'Tipo '!$B$13,IF(D1644=13,'Tipo '!$B$14,IF(D1644=14,'Tipo '!$B$15,IF(D1644=15,'Tipo '!$B$16,IF(D1644=16,'Tipo '!$B$17,IF(D1644=17,'Tipo '!$B$18,IF(D1644=18,'Tipo '!$B$19,IF(D1644=19,'Tipo '!$B$20,IF(D1644=20,'Tipo '!$B$21,"No ha seleccionado un tipo de contrato válido"))))))))))))))))))))</f>
        <v>No ha seleccionado un tipo de contrato válido</v>
      </c>
      <c r="F1644" s="3"/>
      <c r="G1644" s="3"/>
      <c r="H1644" s="19"/>
      <c r="I1644" s="19"/>
      <c r="J1644" s="8"/>
      <c r="K1644" s="38" t="str">
        <f>IF(J1644=1,'Equivalencia BH-BMPT'!$D$2,IF(J1644=2,'Equivalencia BH-BMPT'!$D$3,IF(J1644=3,'Equivalencia BH-BMPT'!$D$4,IF(J1644=4,'Equivalencia BH-BMPT'!$D$5,IF(J1644=5,'Equivalencia BH-BMPT'!$D$6,IF(J1644=6,'Equivalencia BH-BMPT'!$D$7,IF(J1644=7,'Equivalencia BH-BMPT'!$D$8,IF(J1644=8,'Equivalencia BH-BMPT'!$D$9,IF(J1644=9,'Equivalencia BH-BMPT'!$D$10,IF(J1644=10,'Equivalencia BH-BMPT'!$D$11,IF(J1644=11,'Equivalencia BH-BMPT'!$D$12,IF(J1644=12,'Equivalencia BH-BMPT'!$D$13,IF(J1644=13,'Equivalencia BH-BMPT'!$D$14,IF(J1644=14,'Equivalencia BH-BMPT'!$D$15,IF(J1644=15,'Equivalencia BH-BMPT'!$D$16,IF(J1644=16,'Equivalencia BH-BMPT'!$D$17,IF(J1644=17,'Equivalencia BH-BMPT'!$D$18,IF(J1644=18,'Equivalencia BH-BMPT'!$D$19,IF(J1644=19,'Equivalencia BH-BMPT'!$D$20,IF(J1644=20,'Equivalencia BH-BMPT'!$D$21,IF(J1644=21,'Equivalencia BH-BMPT'!$D$22,IF(J1644=22,'Equivalencia BH-BMPT'!$D$23,IF(J1644=23,'Equivalencia BH-BMPT'!D85,IF(J1644=24,'Equivalencia BH-BMPT'!$D$25,IF(J1644=25,'Equivalencia BH-BMPT'!$D$26,IF(J1644=26,'Equivalencia BH-BMPT'!$D$27,IF(J1644=27,'Equivalencia BH-BMPT'!$D$28,IF(J1644=28,'Equivalencia BH-BMPT'!$D$29,IF(J1644=29,'Equivalencia BH-BMPT'!$D$30,IF(J1644=30,'Equivalencia BH-BMPT'!$D$31,IF(J1644=31,'Equivalencia BH-BMPT'!$D$32,IF(J1644=32,'Equivalencia BH-BMPT'!$D$33,IF(J1644=33,'Equivalencia BH-BMPT'!$D$34,IF(J1644=34,'Equivalencia BH-BMPT'!$D$35,IF(J1644=35,'Equivalencia BH-BMPT'!$D$36,IF(J1644=36,'Equivalencia BH-BMPT'!$D$37,IF(J1644=37,'Equivalencia BH-BMPT'!$D$38,IF(J1644=38,'Equivalencia BH-BMPT'!D100,IF(J1644=39,'Equivalencia BH-BMPT'!$D$40,IF(J1644=40,'Equivalencia BH-BMPT'!$D$41,IF(J1644=41,'Equivalencia BH-BMPT'!$D$42,IF(J1644=42,'Equivalencia BH-BMPT'!$D$43,IF(J1644=43,'Equivalencia BH-BMPT'!$D$44,IF(J1644=44,'Equivalencia BH-BMPT'!$D$45,IF(J1644=45,'Equivalencia BH-BMPT'!$D$46,"No ha seleccionado un número de programa")))))))))))))))))))))))))))))))))))))))))))))</f>
        <v>No ha seleccionado un número de programa</v>
      </c>
      <c r="L1644" s="20"/>
      <c r="M1644" s="17"/>
      <c r="N1644" s="24"/>
      <c r="O1644" s="21"/>
      <c r="P1644" s="85"/>
      <c r="Q1644" s="22"/>
      <c r="R1644" s="22"/>
      <c r="S1644" s="22"/>
      <c r="T1644" s="22">
        <f t="shared" ref="T1644:T1652" si="92">O1644+Q1644+S1644</f>
        <v>0</v>
      </c>
      <c r="U1644" s="22"/>
      <c r="V1644" s="23"/>
      <c r="W1644" s="23"/>
      <c r="X1644" s="23"/>
      <c r="Y1644" s="17"/>
      <c r="Z1644" s="17"/>
      <c r="AA1644" s="39"/>
      <c r="AB1644" s="17"/>
      <c r="AC1644" s="17"/>
      <c r="AD1644" s="17"/>
      <c r="AE1644" s="17"/>
      <c r="AF1644" s="40" t="e">
        <f t="shared" ref="AF1644:AF1652" si="93">SUM(U1644/T1644)</f>
        <v>#DIV/0!</v>
      </c>
      <c r="AG1644" s="41"/>
      <c r="AH1644" s="41"/>
      <c r="AJ1644" s="43"/>
      <c r="AK1644" s="43"/>
    </row>
    <row r="1645" spans="1:37" ht="30.75" hidden="1" thickBot="1" x14ac:dyDescent="0.3">
      <c r="A1645" s="17"/>
      <c r="B1645" s="17"/>
      <c r="C1645" s="3"/>
      <c r="D1645" s="17"/>
      <c r="E1645" s="3" t="str">
        <f>IF(D1645=1,'Tipo '!$B$2,IF(D1645=2,'Tipo '!$B$3,IF(D1645=3,'Tipo '!$B$4,IF(D1645=4,'Tipo '!$B$5,IF(D1645=5,'Tipo '!$B$6,IF(D1645=6,'Tipo '!$B$7,IF(D1645=7,'Tipo '!$B$8,IF(D1645=8,'Tipo '!$B$9,IF(D1645=9,'Tipo '!$B$10,IF(D1645=10,'Tipo '!$B$11,IF(D1645=11,'Tipo '!$B$12,IF(D1645=12,'Tipo '!$B$13,IF(D1645=13,'Tipo '!$B$14,IF(D1645=14,'Tipo '!$B$15,IF(D1645=15,'Tipo '!$B$16,IF(D1645=16,'Tipo '!$B$17,IF(D1645=17,'Tipo '!$B$18,IF(D1645=18,'Tipo '!$B$19,IF(D1645=19,'Tipo '!$B$20,IF(D1645=20,'Tipo '!$B$21,"No ha seleccionado un tipo de contrato válido"))))))))))))))))))))</f>
        <v>No ha seleccionado un tipo de contrato válido</v>
      </c>
      <c r="F1645" s="3"/>
      <c r="G1645" s="3"/>
      <c r="H1645" s="19"/>
      <c r="I1645" s="19"/>
      <c r="J1645" s="8"/>
      <c r="K1645" s="38" t="str">
        <f>IF(J1645=1,'Equivalencia BH-BMPT'!$D$2,IF(J1645=2,'Equivalencia BH-BMPT'!$D$3,IF(J1645=3,'Equivalencia BH-BMPT'!$D$4,IF(J1645=4,'Equivalencia BH-BMPT'!$D$5,IF(J1645=5,'Equivalencia BH-BMPT'!$D$6,IF(J1645=6,'Equivalencia BH-BMPT'!$D$7,IF(J1645=7,'Equivalencia BH-BMPT'!$D$8,IF(J1645=8,'Equivalencia BH-BMPT'!$D$9,IF(J1645=9,'Equivalencia BH-BMPT'!$D$10,IF(J1645=10,'Equivalencia BH-BMPT'!$D$11,IF(J1645=11,'Equivalencia BH-BMPT'!$D$12,IF(J1645=12,'Equivalencia BH-BMPT'!$D$13,IF(J1645=13,'Equivalencia BH-BMPT'!$D$14,IF(J1645=14,'Equivalencia BH-BMPT'!$D$15,IF(J1645=15,'Equivalencia BH-BMPT'!$D$16,IF(J1645=16,'Equivalencia BH-BMPT'!$D$17,IF(J1645=17,'Equivalencia BH-BMPT'!$D$18,IF(J1645=18,'Equivalencia BH-BMPT'!$D$19,IF(J1645=19,'Equivalencia BH-BMPT'!$D$20,IF(J1645=20,'Equivalencia BH-BMPT'!$D$21,IF(J1645=21,'Equivalencia BH-BMPT'!$D$22,IF(J1645=22,'Equivalencia BH-BMPT'!$D$23,IF(J1645=23,'Equivalencia BH-BMPT'!D86,IF(J1645=24,'Equivalencia BH-BMPT'!$D$25,IF(J1645=25,'Equivalencia BH-BMPT'!$D$26,IF(J1645=26,'Equivalencia BH-BMPT'!$D$27,IF(J1645=27,'Equivalencia BH-BMPT'!$D$28,IF(J1645=28,'Equivalencia BH-BMPT'!$D$29,IF(J1645=29,'Equivalencia BH-BMPT'!$D$30,IF(J1645=30,'Equivalencia BH-BMPT'!$D$31,IF(J1645=31,'Equivalencia BH-BMPT'!$D$32,IF(J1645=32,'Equivalencia BH-BMPT'!$D$33,IF(J1645=33,'Equivalencia BH-BMPT'!$D$34,IF(J1645=34,'Equivalencia BH-BMPT'!$D$35,IF(J1645=35,'Equivalencia BH-BMPT'!$D$36,IF(J1645=36,'Equivalencia BH-BMPT'!$D$37,IF(J1645=37,'Equivalencia BH-BMPT'!$D$38,IF(J1645=38,'Equivalencia BH-BMPT'!D101,IF(J1645=39,'Equivalencia BH-BMPT'!$D$40,IF(J1645=40,'Equivalencia BH-BMPT'!$D$41,IF(J1645=41,'Equivalencia BH-BMPT'!$D$42,IF(J1645=42,'Equivalencia BH-BMPT'!$D$43,IF(J1645=43,'Equivalencia BH-BMPT'!$D$44,IF(J1645=44,'Equivalencia BH-BMPT'!$D$45,IF(J1645=45,'Equivalencia BH-BMPT'!$D$46,"No ha seleccionado un número de programa")))))))))))))))))))))))))))))))))))))))))))))</f>
        <v>No ha seleccionado un número de programa</v>
      </c>
      <c r="L1645" s="20"/>
      <c r="M1645" s="17"/>
      <c r="N1645" s="24"/>
      <c r="O1645" s="21"/>
      <c r="P1645" s="85"/>
      <c r="Q1645" s="22"/>
      <c r="R1645" s="22"/>
      <c r="S1645" s="22"/>
      <c r="T1645" s="22">
        <f t="shared" si="92"/>
        <v>0</v>
      </c>
      <c r="U1645" s="22"/>
      <c r="V1645" s="23"/>
      <c r="W1645" s="23"/>
      <c r="X1645" s="23"/>
      <c r="Y1645" s="17"/>
      <c r="Z1645" s="17"/>
      <c r="AA1645" s="39"/>
      <c r="AB1645" s="17"/>
      <c r="AC1645" s="17"/>
      <c r="AD1645" s="17"/>
      <c r="AE1645" s="17"/>
      <c r="AF1645" s="40" t="e">
        <f t="shared" si="93"/>
        <v>#DIV/0!</v>
      </c>
      <c r="AG1645" s="41"/>
      <c r="AH1645" s="41"/>
      <c r="AJ1645" s="43"/>
      <c r="AK1645" s="43"/>
    </row>
    <row r="1646" spans="1:37" ht="30.75" hidden="1" thickBot="1" x14ac:dyDescent="0.3">
      <c r="A1646" s="17"/>
      <c r="B1646" s="17"/>
      <c r="C1646" s="3"/>
      <c r="D1646" s="17"/>
      <c r="E1646" s="3" t="str">
        <f>IF(D1646=1,'Tipo '!$B$2,IF(D1646=2,'Tipo '!$B$3,IF(D1646=3,'Tipo '!$B$4,IF(D1646=4,'Tipo '!$B$5,IF(D1646=5,'Tipo '!$B$6,IF(D1646=6,'Tipo '!$B$7,IF(D1646=7,'Tipo '!$B$8,IF(D1646=8,'Tipo '!$B$9,IF(D1646=9,'Tipo '!$B$10,IF(D1646=10,'Tipo '!$B$11,IF(D1646=11,'Tipo '!$B$12,IF(D1646=12,'Tipo '!$B$13,IF(D1646=13,'Tipo '!$B$14,IF(D1646=14,'Tipo '!$B$15,IF(D1646=15,'Tipo '!$B$16,IF(D1646=16,'Tipo '!$B$17,IF(D1646=17,'Tipo '!$B$18,IF(D1646=18,'Tipo '!$B$19,IF(D1646=19,'Tipo '!$B$20,IF(D1646=20,'Tipo '!$B$21,"No ha seleccionado un tipo de contrato válido"))))))))))))))))))))</f>
        <v>No ha seleccionado un tipo de contrato válido</v>
      </c>
      <c r="F1646" s="3"/>
      <c r="G1646" s="3"/>
      <c r="H1646" s="19"/>
      <c r="I1646" s="19"/>
      <c r="J1646" s="8"/>
      <c r="K1646" s="38" t="str">
        <f>IF(J1646=1,'Equivalencia BH-BMPT'!$D$2,IF(J1646=2,'Equivalencia BH-BMPT'!$D$3,IF(J1646=3,'Equivalencia BH-BMPT'!$D$4,IF(J1646=4,'Equivalencia BH-BMPT'!$D$5,IF(J1646=5,'Equivalencia BH-BMPT'!$D$6,IF(J1646=6,'Equivalencia BH-BMPT'!$D$7,IF(J1646=7,'Equivalencia BH-BMPT'!$D$8,IF(J1646=8,'Equivalencia BH-BMPT'!$D$9,IF(J1646=9,'Equivalencia BH-BMPT'!$D$10,IF(J1646=10,'Equivalencia BH-BMPT'!$D$11,IF(J1646=11,'Equivalencia BH-BMPT'!$D$12,IF(J1646=12,'Equivalencia BH-BMPT'!$D$13,IF(J1646=13,'Equivalencia BH-BMPT'!$D$14,IF(J1646=14,'Equivalencia BH-BMPT'!$D$15,IF(J1646=15,'Equivalencia BH-BMPT'!$D$16,IF(J1646=16,'Equivalencia BH-BMPT'!$D$17,IF(J1646=17,'Equivalencia BH-BMPT'!$D$18,IF(J1646=18,'Equivalencia BH-BMPT'!$D$19,IF(J1646=19,'Equivalencia BH-BMPT'!$D$20,IF(J1646=20,'Equivalencia BH-BMPT'!$D$21,IF(J1646=21,'Equivalencia BH-BMPT'!$D$22,IF(J1646=22,'Equivalencia BH-BMPT'!$D$23,IF(J1646=23,'Equivalencia BH-BMPT'!D87,IF(J1646=24,'Equivalencia BH-BMPT'!$D$25,IF(J1646=25,'Equivalencia BH-BMPT'!$D$26,IF(J1646=26,'Equivalencia BH-BMPT'!$D$27,IF(J1646=27,'Equivalencia BH-BMPT'!$D$28,IF(J1646=28,'Equivalencia BH-BMPT'!$D$29,IF(J1646=29,'Equivalencia BH-BMPT'!$D$30,IF(J1646=30,'Equivalencia BH-BMPT'!$D$31,IF(J1646=31,'Equivalencia BH-BMPT'!$D$32,IF(J1646=32,'Equivalencia BH-BMPT'!$D$33,IF(J1646=33,'Equivalencia BH-BMPT'!$D$34,IF(J1646=34,'Equivalencia BH-BMPT'!$D$35,IF(J1646=35,'Equivalencia BH-BMPT'!$D$36,IF(J1646=36,'Equivalencia BH-BMPT'!$D$37,IF(J1646=37,'Equivalencia BH-BMPT'!$D$38,IF(J1646=38,'Equivalencia BH-BMPT'!D102,IF(J1646=39,'Equivalencia BH-BMPT'!$D$40,IF(J1646=40,'Equivalencia BH-BMPT'!$D$41,IF(J1646=41,'Equivalencia BH-BMPT'!$D$42,IF(J1646=42,'Equivalencia BH-BMPT'!$D$43,IF(J1646=43,'Equivalencia BH-BMPT'!$D$44,IF(J1646=44,'Equivalencia BH-BMPT'!$D$45,IF(J1646=45,'Equivalencia BH-BMPT'!$D$46,"No ha seleccionado un número de programa")))))))))))))))))))))))))))))))))))))))))))))</f>
        <v>No ha seleccionado un número de programa</v>
      </c>
      <c r="L1646" s="20"/>
      <c r="M1646" s="17"/>
      <c r="N1646" s="24"/>
      <c r="O1646" s="21"/>
      <c r="P1646" s="85"/>
      <c r="Q1646" s="22"/>
      <c r="R1646" s="22"/>
      <c r="S1646" s="22"/>
      <c r="T1646" s="22">
        <f t="shared" si="92"/>
        <v>0</v>
      </c>
      <c r="U1646" s="22"/>
      <c r="V1646" s="23"/>
      <c r="W1646" s="23"/>
      <c r="X1646" s="23"/>
      <c r="Y1646" s="17"/>
      <c r="Z1646" s="17"/>
      <c r="AA1646" s="39"/>
      <c r="AB1646" s="17"/>
      <c r="AC1646" s="17"/>
      <c r="AD1646" s="17"/>
      <c r="AE1646" s="17"/>
      <c r="AF1646" s="40" t="e">
        <f t="shared" si="93"/>
        <v>#DIV/0!</v>
      </c>
      <c r="AG1646" s="41"/>
      <c r="AH1646" s="41"/>
      <c r="AJ1646" s="43"/>
      <c r="AK1646" s="43"/>
    </row>
    <row r="1647" spans="1:37" ht="30.75" hidden="1" thickBot="1" x14ac:dyDescent="0.3">
      <c r="A1647" s="17"/>
      <c r="B1647" s="17"/>
      <c r="C1647" s="3"/>
      <c r="D1647" s="17"/>
      <c r="E1647" s="3" t="str">
        <f>IF(D1647=1,'Tipo '!$B$2,IF(D1647=2,'Tipo '!$B$3,IF(D1647=3,'Tipo '!$B$4,IF(D1647=4,'Tipo '!$B$5,IF(D1647=5,'Tipo '!$B$6,IF(D1647=6,'Tipo '!$B$7,IF(D1647=7,'Tipo '!$B$8,IF(D1647=8,'Tipo '!$B$9,IF(D1647=9,'Tipo '!$B$10,IF(D1647=10,'Tipo '!$B$11,IF(D1647=11,'Tipo '!$B$12,IF(D1647=12,'Tipo '!$B$13,IF(D1647=13,'Tipo '!$B$14,IF(D1647=14,'Tipo '!$B$15,IF(D1647=15,'Tipo '!$B$16,IF(D1647=16,'Tipo '!$B$17,IF(D1647=17,'Tipo '!$B$18,IF(D1647=18,'Tipo '!$B$19,IF(D1647=19,'Tipo '!$B$20,IF(D1647=20,'Tipo '!$B$21,"No ha seleccionado un tipo de contrato válido"))))))))))))))))))))</f>
        <v>No ha seleccionado un tipo de contrato válido</v>
      </c>
      <c r="F1647" s="3"/>
      <c r="G1647" s="3"/>
      <c r="H1647" s="19"/>
      <c r="I1647" s="19"/>
      <c r="J1647" s="8"/>
      <c r="K1647" s="38" t="str">
        <f>IF(J1647=1,'Equivalencia BH-BMPT'!$D$2,IF(J1647=2,'Equivalencia BH-BMPT'!$D$3,IF(J1647=3,'Equivalencia BH-BMPT'!$D$4,IF(J1647=4,'Equivalencia BH-BMPT'!$D$5,IF(J1647=5,'Equivalencia BH-BMPT'!$D$6,IF(J1647=6,'Equivalencia BH-BMPT'!$D$7,IF(J1647=7,'Equivalencia BH-BMPT'!$D$8,IF(J1647=8,'Equivalencia BH-BMPT'!$D$9,IF(J1647=9,'Equivalencia BH-BMPT'!$D$10,IF(J1647=10,'Equivalencia BH-BMPT'!$D$11,IF(J1647=11,'Equivalencia BH-BMPT'!$D$12,IF(J1647=12,'Equivalencia BH-BMPT'!$D$13,IF(J1647=13,'Equivalencia BH-BMPT'!$D$14,IF(J1647=14,'Equivalencia BH-BMPT'!$D$15,IF(J1647=15,'Equivalencia BH-BMPT'!$D$16,IF(J1647=16,'Equivalencia BH-BMPT'!$D$17,IF(J1647=17,'Equivalencia BH-BMPT'!$D$18,IF(J1647=18,'Equivalencia BH-BMPT'!$D$19,IF(J1647=19,'Equivalencia BH-BMPT'!$D$20,IF(J1647=20,'Equivalencia BH-BMPT'!$D$21,IF(J1647=21,'Equivalencia BH-BMPT'!$D$22,IF(J1647=22,'Equivalencia BH-BMPT'!$D$23,IF(J1647=23,'Equivalencia BH-BMPT'!D88,IF(J1647=24,'Equivalencia BH-BMPT'!$D$25,IF(J1647=25,'Equivalencia BH-BMPT'!$D$26,IF(J1647=26,'Equivalencia BH-BMPT'!$D$27,IF(J1647=27,'Equivalencia BH-BMPT'!$D$28,IF(J1647=28,'Equivalencia BH-BMPT'!$D$29,IF(J1647=29,'Equivalencia BH-BMPT'!$D$30,IF(J1647=30,'Equivalencia BH-BMPT'!$D$31,IF(J1647=31,'Equivalencia BH-BMPT'!$D$32,IF(J1647=32,'Equivalencia BH-BMPT'!$D$33,IF(J1647=33,'Equivalencia BH-BMPT'!$D$34,IF(J1647=34,'Equivalencia BH-BMPT'!$D$35,IF(J1647=35,'Equivalencia BH-BMPT'!$D$36,IF(J1647=36,'Equivalencia BH-BMPT'!$D$37,IF(J1647=37,'Equivalencia BH-BMPT'!$D$38,IF(J1647=38,'Equivalencia BH-BMPT'!D103,IF(J1647=39,'Equivalencia BH-BMPT'!$D$40,IF(J1647=40,'Equivalencia BH-BMPT'!$D$41,IF(J1647=41,'Equivalencia BH-BMPT'!$D$42,IF(J1647=42,'Equivalencia BH-BMPT'!$D$43,IF(J1647=43,'Equivalencia BH-BMPT'!$D$44,IF(J1647=44,'Equivalencia BH-BMPT'!$D$45,IF(J1647=45,'Equivalencia BH-BMPT'!$D$46,"No ha seleccionado un número de programa")))))))))))))))))))))))))))))))))))))))))))))</f>
        <v>No ha seleccionado un número de programa</v>
      </c>
      <c r="L1647" s="20"/>
      <c r="M1647" s="17"/>
      <c r="N1647" s="24"/>
      <c r="O1647" s="21"/>
      <c r="P1647" s="85"/>
      <c r="Q1647" s="22"/>
      <c r="R1647" s="22"/>
      <c r="S1647" s="22"/>
      <c r="T1647" s="22">
        <f t="shared" si="92"/>
        <v>0</v>
      </c>
      <c r="U1647" s="22"/>
      <c r="V1647" s="23"/>
      <c r="W1647" s="23"/>
      <c r="X1647" s="23"/>
      <c r="Y1647" s="17"/>
      <c r="Z1647" s="17"/>
      <c r="AA1647" s="39"/>
      <c r="AB1647" s="17"/>
      <c r="AC1647" s="17"/>
      <c r="AD1647" s="17"/>
      <c r="AE1647" s="17"/>
      <c r="AF1647" s="40" t="e">
        <f t="shared" si="93"/>
        <v>#DIV/0!</v>
      </c>
      <c r="AG1647" s="41"/>
      <c r="AH1647" s="41"/>
      <c r="AJ1647" s="43"/>
      <c r="AK1647" s="43"/>
    </row>
    <row r="1648" spans="1:37" ht="30.75" hidden="1" thickBot="1" x14ac:dyDescent="0.3">
      <c r="A1648" s="17"/>
      <c r="B1648" s="17"/>
      <c r="C1648" s="3"/>
      <c r="D1648" s="17"/>
      <c r="E1648" s="3" t="str">
        <f>IF(D1648=1,'Tipo '!$B$2,IF(D1648=2,'Tipo '!$B$3,IF(D1648=3,'Tipo '!$B$4,IF(D1648=4,'Tipo '!$B$5,IF(D1648=5,'Tipo '!$B$6,IF(D1648=6,'Tipo '!$B$7,IF(D1648=7,'Tipo '!$B$8,IF(D1648=8,'Tipo '!$B$9,IF(D1648=9,'Tipo '!$B$10,IF(D1648=10,'Tipo '!$B$11,IF(D1648=11,'Tipo '!$B$12,IF(D1648=12,'Tipo '!$B$13,IF(D1648=13,'Tipo '!$B$14,IF(D1648=14,'Tipo '!$B$15,IF(D1648=15,'Tipo '!$B$16,IF(D1648=16,'Tipo '!$B$17,IF(D1648=17,'Tipo '!$B$18,IF(D1648=18,'Tipo '!$B$19,IF(D1648=19,'Tipo '!$B$20,IF(D1648=20,'Tipo '!$B$21,"No ha seleccionado un tipo de contrato válido"))))))))))))))))))))</f>
        <v>No ha seleccionado un tipo de contrato válido</v>
      </c>
      <c r="F1648" s="3"/>
      <c r="G1648" s="3"/>
      <c r="H1648" s="19"/>
      <c r="I1648" s="19"/>
      <c r="J1648" s="8"/>
      <c r="K1648" s="38" t="str">
        <f>IF(J1648=1,'Equivalencia BH-BMPT'!$D$2,IF(J1648=2,'Equivalencia BH-BMPT'!$D$3,IF(J1648=3,'Equivalencia BH-BMPT'!$D$4,IF(J1648=4,'Equivalencia BH-BMPT'!$D$5,IF(J1648=5,'Equivalencia BH-BMPT'!$D$6,IF(J1648=6,'Equivalencia BH-BMPT'!$D$7,IF(J1648=7,'Equivalencia BH-BMPT'!$D$8,IF(J1648=8,'Equivalencia BH-BMPT'!$D$9,IF(J1648=9,'Equivalencia BH-BMPT'!$D$10,IF(J1648=10,'Equivalencia BH-BMPT'!$D$11,IF(J1648=11,'Equivalencia BH-BMPT'!$D$12,IF(J1648=12,'Equivalencia BH-BMPT'!$D$13,IF(J1648=13,'Equivalencia BH-BMPT'!$D$14,IF(J1648=14,'Equivalencia BH-BMPT'!$D$15,IF(J1648=15,'Equivalencia BH-BMPT'!$D$16,IF(J1648=16,'Equivalencia BH-BMPT'!$D$17,IF(J1648=17,'Equivalencia BH-BMPT'!$D$18,IF(J1648=18,'Equivalencia BH-BMPT'!$D$19,IF(J1648=19,'Equivalencia BH-BMPT'!$D$20,IF(J1648=20,'Equivalencia BH-BMPT'!$D$21,IF(J1648=21,'Equivalencia BH-BMPT'!$D$22,IF(J1648=22,'Equivalencia BH-BMPT'!$D$23,IF(J1648=23,'Equivalencia BH-BMPT'!D89,IF(J1648=24,'Equivalencia BH-BMPT'!$D$25,IF(J1648=25,'Equivalencia BH-BMPT'!$D$26,IF(J1648=26,'Equivalencia BH-BMPT'!$D$27,IF(J1648=27,'Equivalencia BH-BMPT'!$D$28,IF(J1648=28,'Equivalencia BH-BMPT'!$D$29,IF(J1648=29,'Equivalencia BH-BMPT'!$D$30,IF(J1648=30,'Equivalencia BH-BMPT'!$D$31,IF(J1648=31,'Equivalencia BH-BMPT'!$D$32,IF(J1648=32,'Equivalencia BH-BMPT'!$D$33,IF(J1648=33,'Equivalencia BH-BMPT'!$D$34,IF(J1648=34,'Equivalencia BH-BMPT'!$D$35,IF(J1648=35,'Equivalencia BH-BMPT'!$D$36,IF(J1648=36,'Equivalencia BH-BMPT'!$D$37,IF(J1648=37,'Equivalencia BH-BMPT'!$D$38,IF(J1648=38,'Equivalencia BH-BMPT'!D104,IF(J1648=39,'Equivalencia BH-BMPT'!$D$40,IF(J1648=40,'Equivalencia BH-BMPT'!$D$41,IF(J1648=41,'Equivalencia BH-BMPT'!$D$42,IF(J1648=42,'Equivalencia BH-BMPT'!$D$43,IF(J1648=43,'Equivalencia BH-BMPT'!$D$44,IF(J1648=44,'Equivalencia BH-BMPT'!$D$45,IF(J1648=45,'Equivalencia BH-BMPT'!$D$46,"No ha seleccionado un número de programa")))))))))))))))))))))))))))))))))))))))))))))</f>
        <v>No ha seleccionado un número de programa</v>
      </c>
      <c r="L1648" s="20"/>
      <c r="M1648" s="17"/>
      <c r="N1648" s="24"/>
      <c r="O1648" s="21"/>
      <c r="P1648" s="85"/>
      <c r="Q1648" s="22"/>
      <c r="R1648" s="22"/>
      <c r="S1648" s="22"/>
      <c r="T1648" s="22">
        <f t="shared" si="92"/>
        <v>0</v>
      </c>
      <c r="U1648" s="22"/>
      <c r="V1648" s="23"/>
      <c r="W1648" s="23"/>
      <c r="X1648" s="23"/>
      <c r="Y1648" s="17"/>
      <c r="Z1648" s="17"/>
      <c r="AA1648" s="39"/>
      <c r="AB1648" s="17"/>
      <c r="AC1648" s="17"/>
      <c r="AD1648" s="17"/>
      <c r="AE1648" s="17"/>
      <c r="AF1648" s="40" t="e">
        <f t="shared" si="93"/>
        <v>#DIV/0!</v>
      </c>
      <c r="AG1648" s="41"/>
      <c r="AH1648" s="41"/>
      <c r="AJ1648" s="43"/>
      <c r="AK1648" s="43"/>
    </row>
    <row r="1649" spans="1:37" ht="30.75" hidden="1" thickBot="1" x14ac:dyDescent="0.3">
      <c r="A1649" s="17"/>
      <c r="B1649" s="17"/>
      <c r="C1649" s="3"/>
      <c r="D1649" s="17"/>
      <c r="E1649" s="3" t="str">
        <f>IF(D1649=1,'Tipo '!$B$2,IF(D1649=2,'Tipo '!$B$3,IF(D1649=3,'Tipo '!$B$4,IF(D1649=4,'Tipo '!$B$5,IF(D1649=5,'Tipo '!$B$6,IF(D1649=6,'Tipo '!$B$7,IF(D1649=7,'Tipo '!$B$8,IF(D1649=8,'Tipo '!$B$9,IF(D1649=9,'Tipo '!$B$10,IF(D1649=10,'Tipo '!$B$11,IF(D1649=11,'Tipo '!$B$12,IF(D1649=12,'Tipo '!$B$13,IF(D1649=13,'Tipo '!$B$14,IF(D1649=14,'Tipo '!$B$15,IF(D1649=15,'Tipo '!$B$16,IF(D1649=16,'Tipo '!$B$17,IF(D1649=17,'Tipo '!$B$18,IF(D1649=18,'Tipo '!$B$19,IF(D1649=19,'Tipo '!$B$20,IF(D1649=20,'Tipo '!$B$21,"No ha seleccionado un tipo de contrato válido"))))))))))))))))))))</f>
        <v>No ha seleccionado un tipo de contrato válido</v>
      </c>
      <c r="F1649" s="3"/>
      <c r="G1649" s="3"/>
      <c r="H1649" s="19"/>
      <c r="I1649" s="19"/>
      <c r="J1649" s="8"/>
      <c r="K1649" s="38" t="str">
        <f>IF(J1649=1,'Equivalencia BH-BMPT'!$D$2,IF(J1649=2,'Equivalencia BH-BMPT'!$D$3,IF(J1649=3,'Equivalencia BH-BMPT'!$D$4,IF(J1649=4,'Equivalencia BH-BMPT'!$D$5,IF(J1649=5,'Equivalencia BH-BMPT'!$D$6,IF(J1649=6,'Equivalencia BH-BMPT'!$D$7,IF(J1649=7,'Equivalencia BH-BMPT'!$D$8,IF(J1649=8,'Equivalencia BH-BMPT'!$D$9,IF(J1649=9,'Equivalencia BH-BMPT'!$D$10,IF(J1649=10,'Equivalencia BH-BMPT'!$D$11,IF(J1649=11,'Equivalencia BH-BMPT'!$D$12,IF(J1649=12,'Equivalencia BH-BMPT'!$D$13,IF(J1649=13,'Equivalencia BH-BMPT'!$D$14,IF(J1649=14,'Equivalencia BH-BMPT'!$D$15,IF(J1649=15,'Equivalencia BH-BMPT'!$D$16,IF(J1649=16,'Equivalencia BH-BMPT'!$D$17,IF(J1649=17,'Equivalencia BH-BMPT'!$D$18,IF(J1649=18,'Equivalencia BH-BMPT'!$D$19,IF(J1649=19,'Equivalencia BH-BMPT'!$D$20,IF(J1649=20,'Equivalencia BH-BMPT'!$D$21,IF(J1649=21,'Equivalencia BH-BMPT'!$D$22,IF(J1649=22,'Equivalencia BH-BMPT'!$D$23,IF(J1649=23,'Equivalencia BH-BMPT'!D87,IF(J1649=24,'Equivalencia BH-BMPT'!$D$25,IF(J1649=25,'Equivalencia BH-BMPT'!$D$26,IF(J1649=26,'Equivalencia BH-BMPT'!$D$27,IF(J1649=27,'Equivalencia BH-BMPT'!$D$28,IF(J1649=28,'Equivalencia BH-BMPT'!$D$29,IF(J1649=29,'Equivalencia BH-BMPT'!$D$30,IF(J1649=30,'Equivalencia BH-BMPT'!$D$31,IF(J1649=31,'Equivalencia BH-BMPT'!$D$32,IF(J1649=32,'Equivalencia BH-BMPT'!$D$33,IF(J1649=33,'Equivalencia BH-BMPT'!$D$34,IF(J1649=34,'Equivalencia BH-BMPT'!$D$35,IF(J1649=35,'Equivalencia BH-BMPT'!$D$36,IF(J1649=36,'Equivalencia BH-BMPT'!$D$37,IF(J1649=37,'Equivalencia BH-BMPT'!$D$38,IF(J1649=38,'Equivalencia BH-BMPT'!D102,IF(J1649=39,'Equivalencia BH-BMPT'!$D$40,IF(J1649=40,'Equivalencia BH-BMPT'!$D$41,IF(J1649=41,'Equivalencia BH-BMPT'!$D$42,IF(J1649=42,'Equivalencia BH-BMPT'!$D$43,IF(J1649=43,'Equivalencia BH-BMPT'!$D$44,IF(J1649=44,'Equivalencia BH-BMPT'!$D$45,IF(J1649=45,'Equivalencia BH-BMPT'!$D$46,"No ha seleccionado un número de programa")))))))))))))))))))))))))))))))))))))))))))))</f>
        <v>No ha seleccionado un número de programa</v>
      </c>
      <c r="L1649" s="20"/>
      <c r="M1649" s="17"/>
      <c r="N1649" s="24"/>
      <c r="O1649" s="21"/>
      <c r="P1649" s="85"/>
      <c r="Q1649" s="22"/>
      <c r="R1649" s="22"/>
      <c r="S1649" s="22"/>
      <c r="T1649" s="22">
        <f t="shared" ref="T1649:T1651" si="94">O1649+Q1649+S1649</f>
        <v>0</v>
      </c>
      <c r="U1649" s="22"/>
      <c r="V1649" s="23"/>
      <c r="W1649" s="23"/>
      <c r="X1649" s="23"/>
      <c r="Y1649" s="17"/>
      <c r="Z1649" s="17"/>
      <c r="AA1649" s="39"/>
      <c r="AB1649" s="17"/>
      <c r="AC1649" s="17"/>
      <c r="AD1649" s="17"/>
      <c r="AE1649" s="17"/>
      <c r="AF1649" s="40" t="e">
        <f t="shared" ref="AF1649:AF1651" si="95">SUM(U1649/T1649)</f>
        <v>#DIV/0!</v>
      </c>
      <c r="AG1649" s="41"/>
      <c r="AH1649" s="41"/>
      <c r="AJ1649" s="43"/>
      <c r="AK1649" s="43"/>
    </row>
    <row r="1650" spans="1:37" ht="30.75" hidden="1" thickBot="1" x14ac:dyDescent="0.3">
      <c r="A1650" s="17"/>
      <c r="B1650" s="17"/>
      <c r="C1650" s="3"/>
      <c r="D1650" s="17"/>
      <c r="E1650" s="3" t="str">
        <f>IF(D1650=1,'Tipo '!$B$2,IF(D1650=2,'Tipo '!$B$3,IF(D1650=3,'Tipo '!$B$4,IF(D1650=4,'Tipo '!$B$5,IF(D1650=5,'Tipo '!$B$6,IF(D1650=6,'Tipo '!$B$7,IF(D1650=7,'Tipo '!$B$8,IF(D1650=8,'Tipo '!$B$9,IF(D1650=9,'Tipo '!$B$10,IF(D1650=10,'Tipo '!$B$11,IF(D1650=11,'Tipo '!$B$12,IF(D1650=12,'Tipo '!$B$13,IF(D1650=13,'Tipo '!$B$14,IF(D1650=14,'Tipo '!$B$15,IF(D1650=15,'Tipo '!$B$16,IF(D1650=16,'Tipo '!$B$17,IF(D1650=17,'Tipo '!$B$18,IF(D1650=18,'Tipo '!$B$19,IF(D1650=19,'Tipo '!$B$20,IF(D1650=20,'Tipo '!$B$21,"No ha seleccionado un tipo de contrato válido"))))))))))))))))))))</f>
        <v>No ha seleccionado un tipo de contrato válido</v>
      </c>
      <c r="F1650" s="3"/>
      <c r="G1650" s="3"/>
      <c r="H1650" s="19"/>
      <c r="I1650" s="19"/>
      <c r="J1650" s="8"/>
      <c r="K1650" s="38" t="str">
        <f>IF(J1650=1,'Equivalencia BH-BMPT'!$D$2,IF(J1650=2,'Equivalencia BH-BMPT'!$D$3,IF(J1650=3,'Equivalencia BH-BMPT'!$D$4,IF(J1650=4,'Equivalencia BH-BMPT'!$D$5,IF(J1650=5,'Equivalencia BH-BMPT'!$D$6,IF(J1650=6,'Equivalencia BH-BMPT'!$D$7,IF(J1650=7,'Equivalencia BH-BMPT'!$D$8,IF(J1650=8,'Equivalencia BH-BMPT'!$D$9,IF(J1650=9,'Equivalencia BH-BMPT'!$D$10,IF(J1650=10,'Equivalencia BH-BMPT'!$D$11,IF(J1650=11,'Equivalencia BH-BMPT'!$D$12,IF(J1650=12,'Equivalencia BH-BMPT'!$D$13,IF(J1650=13,'Equivalencia BH-BMPT'!$D$14,IF(J1650=14,'Equivalencia BH-BMPT'!$D$15,IF(J1650=15,'Equivalencia BH-BMPT'!$D$16,IF(J1650=16,'Equivalencia BH-BMPT'!$D$17,IF(J1650=17,'Equivalencia BH-BMPT'!$D$18,IF(J1650=18,'Equivalencia BH-BMPT'!$D$19,IF(J1650=19,'Equivalencia BH-BMPT'!$D$20,IF(J1650=20,'Equivalencia BH-BMPT'!$D$21,IF(J1650=21,'Equivalencia BH-BMPT'!$D$22,IF(J1650=22,'Equivalencia BH-BMPT'!$D$23,IF(J1650=23,'Equivalencia BH-BMPT'!D88,IF(J1650=24,'Equivalencia BH-BMPT'!$D$25,IF(J1650=25,'Equivalencia BH-BMPT'!$D$26,IF(J1650=26,'Equivalencia BH-BMPT'!$D$27,IF(J1650=27,'Equivalencia BH-BMPT'!$D$28,IF(J1650=28,'Equivalencia BH-BMPT'!$D$29,IF(J1650=29,'Equivalencia BH-BMPT'!$D$30,IF(J1650=30,'Equivalencia BH-BMPT'!$D$31,IF(J1650=31,'Equivalencia BH-BMPT'!$D$32,IF(J1650=32,'Equivalencia BH-BMPT'!$D$33,IF(J1650=33,'Equivalencia BH-BMPT'!$D$34,IF(J1650=34,'Equivalencia BH-BMPT'!$D$35,IF(J1650=35,'Equivalencia BH-BMPT'!$D$36,IF(J1650=36,'Equivalencia BH-BMPT'!$D$37,IF(J1650=37,'Equivalencia BH-BMPT'!$D$38,IF(J1650=38,'Equivalencia BH-BMPT'!D103,IF(J1650=39,'Equivalencia BH-BMPT'!$D$40,IF(J1650=40,'Equivalencia BH-BMPT'!$D$41,IF(J1650=41,'Equivalencia BH-BMPT'!$D$42,IF(J1650=42,'Equivalencia BH-BMPT'!$D$43,IF(J1650=43,'Equivalencia BH-BMPT'!$D$44,IF(J1650=44,'Equivalencia BH-BMPT'!$D$45,IF(J1650=45,'Equivalencia BH-BMPT'!$D$46,"No ha seleccionado un número de programa")))))))))))))))))))))))))))))))))))))))))))))</f>
        <v>No ha seleccionado un número de programa</v>
      </c>
      <c r="L1650" s="20"/>
      <c r="M1650" s="17"/>
      <c r="N1650" s="24"/>
      <c r="O1650" s="21"/>
      <c r="P1650" s="85"/>
      <c r="Q1650" s="22"/>
      <c r="R1650" s="22"/>
      <c r="S1650" s="22"/>
      <c r="T1650" s="22">
        <f t="shared" si="94"/>
        <v>0</v>
      </c>
      <c r="U1650" s="22"/>
      <c r="V1650" s="23"/>
      <c r="W1650" s="23"/>
      <c r="X1650" s="23"/>
      <c r="Y1650" s="17"/>
      <c r="Z1650" s="17"/>
      <c r="AA1650" s="39"/>
      <c r="AB1650" s="17"/>
      <c r="AC1650" s="17"/>
      <c r="AD1650" s="17"/>
      <c r="AE1650" s="17"/>
      <c r="AF1650" s="40" t="e">
        <f t="shared" si="95"/>
        <v>#DIV/0!</v>
      </c>
      <c r="AG1650" s="41"/>
      <c r="AH1650" s="41"/>
      <c r="AJ1650" s="43"/>
      <c r="AK1650" s="43"/>
    </row>
    <row r="1651" spans="1:37" ht="30.75" hidden="1" thickBot="1" x14ac:dyDescent="0.3">
      <c r="A1651" s="17"/>
      <c r="B1651" s="17"/>
      <c r="C1651" s="3"/>
      <c r="D1651" s="17"/>
      <c r="E1651" s="3" t="str">
        <f>IF(D1651=1,'Tipo '!$B$2,IF(D1651=2,'Tipo '!$B$3,IF(D1651=3,'Tipo '!$B$4,IF(D1651=4,'Tipo '!$B$5,IF(D1651=5,'Tipo '!$B$6,IF(D1651=6,'Tipo '!$B$7,IF(D1651=7,'Tipo '!$B$8,IF(D1651=8,'Tipo '!$B$9,IF(D1651=9,'Tipo '!$B$10,IF(D1651=10,'Tipo '!$B$11,IF(D1651=11,'Tipo '!$B$12,IF(D1651=12,'Tipo '!$B$13,IF(D1651=13,'Tipo '!$B$14,IF(D1651=14,'Tipo '!$B$15,IF(D1651=15,'Tipo '!$B$16,IF(D1651=16,'Tipo '!$B$17,IF(D1651=17,'Tipo '!$B$18,IF(D1651=18,'Tipo '!$B$19,IF(D1651=19,'Tipo '!$B$20,IF(D1651=20,'Tipo '!$B$21,"No ha seleccionado un tipo de contrato válido"))))))))))))))))))))</f>
        <v>No ha seleccionado un tipo de contrato válido</v>
      </c>
      <c r="F1651" s="3"/>
      <c r="G1651" s="3"/>
      <c r="H1651" s="19"/>
      <c r="I1651" s="19"/>
      <c r="J1651" s="8"/>
      <c r="K1651" s="38" t="str">
        <f>IF(J1651=1,'Equivalencia BH-BMPT'!$D$2,IF(J1651=2,'Equivalencia BH-BMPT'!$D$3,IF(J1651=3,'Equivalencia BH-BMPT'!$D$4,IF(J1651=4,'Equivalencia BH-BMPT'!$D$5,IF(J1651=5,'Equivalencia BH-BMPT'!$D$6,IF(J1651=6,'Equivalencia BH-BMPT'!$D$7,IF(J1651=7,'Equivalencia BH-BMPT'!$D$8,IF(J1651=8,'Equivalencia BH-BMPT'!$D$9,IF(J1651=9,'Equivalencia BH-BMPT'!$D$10,IF(J1651=10,'Equivalencia BH-BMPT'!$D$11,IF(J1651=11,'Equivalencia BH-BMPT'!$D$12,IF(J1651=12,'Equivalencia BH-BMPT'!$D$13,IF(J1651=13,'Equivalencia BH-BMPT'!$D$14,IF(J1651=14,'Equivalencia BH-BMPT'!$D$15,IF(J1651=15,'Equivalencia BH-BMPT'!$D$16,IF(J1651=16,'Equivalencia BH-BMPT'!$D$17,IF(J1651=17,'Equivalencia BH-BMPT'!$D$18,IF(J1651=18,'Equivalencia BH-BMPT'!$D$19,IF(J1651=19,'Equivalencia BH-BMPT'!$D$20,IF(J1651=20,'Equivalencia BH-BMPT'!$D$21,IF(J1651=21,'Equivalencia BH-BMPT'!$D$22,IF(J1651=22,'Equivalencia BH-BMPT'!$D$23,IF(J1651=23,'Equivalencia BH-BMPT'!D89,IF(J1651=24,'Equivalencia BH-BMPT'!$D$25,IF(J1651=25,'Equivalencia BH-BMPT'!$D$26,IF(J1651=26,'Equivalencia BH-BMPT'!$D$27,IF(J1651=27,'Equivalencia BH-BMPT'!$D$28,IF(J1651=28,'Equivalencia BH-BMPT'!$D$29,IF(J1651=29,'Equivalencia BH-BMPT'!$D$30,IF(J1651=30,'Equivalencia BH-BMPT'!$D$31,IF(J1651=31,'Equivalencia BH-BMPT'!$D$32,IF(J1651=32,'Equivalencia BH-BMPT'!$D$33,IF(J1651=33,'Equivalencia BH-BMPT'!$D$34,IF(J1651=34,'Equivalencia BH-BMPT'!$D$35,IF(J1651=35,'Equivalencia BH-BMPT'!$D$36,IF(J1651=36,'Equivalencia BH-BMPT'!$D$37,IF(J1651=37,'Equivalencia BH-BMPT'!$D$38,IF(J1651=38,'Equivalencia BH-BMPT'!D104,IF(J1651=39,'Equivalencia BH-BMPT'!$D$40,IF(J1651=40,'Equivalencia BH-BMPT'!$D$41,IF(J1651=41,'Equivalencia BH-BMPT'!$D$42,IF(J1651=42,'Equivalencia BH-BMPT'!$D$43,IF(J1651=43,'Equivalencia BH-BMPT'!$D$44,IF(J1651=44,'Equivalencia BH-BMPT'!$D$45,IF(J1651=45,'Equivalencia BH-BMPT'!$D$46,"No ha seleccionado un número de programa")))))))))))))))))))))))))))))))))))))))))))))</f>
        <v>No ha seleccionado un número de programa</v>
      </c>
      <c r="L1651" s="20"/>
      <c r="M1651" s="17"/>
      <c r="N1651" s="24"/>
      <c r="O1651" s="21"/>
      <c r="P1651" s="85"/>
      <c r="Q1651" s="22"/>
      <c r="R1651" s="22"/>
      <c r="S1651" s="22"/>
      <c r="T1651" s="22">
        <f t="shared" si="94"/>
        <v>0</v>
      </c>
      <c r="U1651" s="22"/>
      <c r="V1651" s="23"/>
      <c r="W1651" s="23"/>
      <c r="X1651" s="23"/>
      <c r="Y1651" s="17"/>
      <c r="Z1651" s="17"/>
      <c r="AA1651" s="39"/>
      <c r="AB1651" s="17"/>
      <c r="AC1651" s="17"/>
      <c r="AD1651" s="17"/>
      <c r="AE1651" s="17"/>
      <c r="AF1651" s="40" t="e">
        <f t="shared" si="95"/>
        <v>#DIV/0!</v>
      </c>
      <c r="AG1651" s="41"/>
      <c r="AH1651" s="41"/>
      <c r="AJ1651" s="43"/>
      <c r="AK1651" s="43"/>
    </row>
    <row r="1652" spans="1:37" ht="30.75" hidden="1" thickBot="1" x14ac:dyDescent="0.3">
      <c r="A1652" s="17"/>
      <c r="B1652" s="17"/>
      <c r="C1652" s="3"/>
      <c r="D1652" s="17"/>
      <c r="E1652" s="3" t="str">
        <f>IF(D1652=1,'Tipo '!$B$2,IF(D1652=2,'Tipo '!$B$3,IF(D1652=3,'Tipo '!$B$4,IF(D1652=4,'Tipo '!$B$5,IF(D1652=5,'Tipo '!$B$6,IF(D1652=6,'Tipo '!$B$7,IF(D1652=7,'Tipo '!$B$8,IF(D1652=8,'Tipo '!$B$9,IF(D1652=9,'Tipo '!$B$10,IF(D1652=10,'Tipo '!$B$11,IF(D1652=11,'Tipo '!$B$12,IF(D1652=12,'Tipo '!$B$13,IF(D1652=13,'Tipo '!$B$14,IF(D1652=14,'Tipo '!$B$15,IF(D1652=15,'Tipo '!$B$16,IF(D1652=16,'Tipo '!$B$17,IF(D1652=17,'Tipo '!$B$18,IF(D1652=18,'Tipo '!$B$19,IF(D1652=19,'Tipo '!$B$20,IF(D1652=20,'Tipo '!$B$21,"No ha seleccionado un tipo de contrato válido"))))))))))))))))))))</f>
        <v>No ha seleccionado un tipo de contrato válido</v>
      </c>
      <c r="F1652" s="3"/>
      <c r="G1652" s="3"/>
      <c r="H1652" s="19"/>
      <c r="I1652" s="19"/>
      <c r="J1652" s="8"/>
      <c r="K1652" s="38" t="str">
        <f>IF(J1652=1,'Equivalencia BH-BMPT'!$D$2,IF(J1652=2,'Equivalencia BH-BMPT'!$D$3,IF(J1652=3,'Equivalencia BH-BMPT'!$D$4,IF(J1652=4,'Equivalencia BH-BMPT'!$D$5,IF(J1652=5,'Equivalencia BH-BMPT'!$D$6,IF(J1652=6,'Equivalencia BH-BMPT'!$D$7,IF(J1652=7,'Equivalencia BH-BMPT'!$D$8,IF(J1652=8,'Equivalencia BH-BMPT'!$D$9,IF(J1652=9,'Equivalencia BH-BMPT'!$D$10,IF(J1652=10,'Equivalencia BH-BMPT'!$D$11,IF(J1652=11,'Equivalencia BH-BMPT'!$D$12,IF(J1652=12,'Equivalencia BH-BMPT'!$D$13,IF(J1652=13,'Equivalencia BH-BMPT'!$D$14,IF(J1652=14,'Equivalencia BH-BMPT'!$D$15,IF(J1652=15,'Equivalencia BH-BMPT'!$D$16,IF(J1652=16,'Equivalencia BH-BMPT'!$D$17,IF(J1652=17,'Equivalencia BH-BMPT'!$D$18,IF(J1652=18,'Equivalencia BH-BMPT'!$D$19,IF(J1652=19,'Equivalencia BH-BMPT'!$D$20,IF(J1652=20,'Equivalencia BH-BMPT'!$D$21,IF(J1652=21,'Equivalencia BH-BMPT'!$D$22,IF(J1652=22,'Equivalencia BH-BMPT'!$D$23,IF(J1652=23,'Equivalencia BH-BMPT'!D90,IF(J1652=24,'Equivalencia BH-BMPT'!$D$25,IF(J1652=25,'Equivalencia BH-BMPT'!$D$26,IF(J1652=26,'Equivalencia BH-BMPT'!$D$27,IF(J1652=27,'Equivalencia BH-BMPT'!$D$28,IF(J1652=28,'Equivalencia BH-BMPT'!$D$29,IF(J1652=29,'Equivalencia BH-BMPT'!$D$30,IF(J1652=30,'Equivalencia BH-BMPT'!$D$31,IF(J1652=31,'Equivalencia BH-BMPT'!$D$32,IF(J1652=32,'Equivalencia BH-BMPT'!$D$33,IF(J1652=33,'Equivalencia BH-BMPT'!$D$34,IF(J1652=34,'Equivalencia BH-BMPT'!$D$35,IF(J1652=35,'Equivalencia BH-BMPT'!$D$36,IF(J1652=36,'Equivalencia BH-BMPT'!$D$37,IF(J1652=37,'Equivalencia BH-BMPT'!$D$38,IF(J1652=38,'Equivalencia BH-BMPT'!D105,IF(J1652=39,'Equivalencia BH-BMPT'!$D$40,IF(J1652=40,'Equivalencia BH-BMPT'!$D$41,IF(J1652=41,'Equivalencia BH-BMPT'!$D$42,IF(J1652=42,'Equivalencia BH-BMPT'!$D$43,IF(J1652=43,'Equivalencia BH-BMPT'!$D$44,IF(J1652=44,'Equivalencia BH-BMPT'!$D$45,IF(J1652=45,'Equivalencia BH-BMPT'!$D$46,"No ha seleccionado un número de programa")))))))))))))))))))))))))))))))))))))))))))))</f>
        <v>No ha seleccionado un número de programa</v>
      </c>
      <c r="L1652" s="20"/>
      <c r="M1652" s="17"/>
      <c r="N1652" s="24"/>
      <c r="O1652" s="21"/>
      <c r="P1652" s="85"/>
      <c r="Q1652" s="22"/>
      <c r="R1652" s="22"/>
      <c r="S1652" s="22"/>
      <c r="T1652" s="22">
        <f t="shared" si="92"/>
        <v>0</v>
      </c>
      <c r="U1652" s="22"/>
      <c r="V1652" s="23"/>
      <c r="W1652" s="23"/>
      <c r="X1652" s="23"/>
      <c r="Y1652" s="17"/>
      <c r="Z1652" s="17"/>
      <c r="AA1652" s="39"/>
      <c r="AB1652" s="17"/>
      <c r="AC1652" s="17"/>
      <c r="AD1652" s="17"/>
      <c r="AE1652" s="17"/>
      <c r="AF1652" s="40" t="e">
        <f t="shared" si="93"/>
        <v>#DIV/0!</v>
      </c>
      <c r="AG1652" s="41"/>
      <c r="AH1652" s="41"/>
      <c r="AJ1652" s="43"/>
      <c r="AK1652" s="43"/>
    </row>
    <row r="1653" spans="1:37" ht="30.75" hidden="1" thickBot="1" x14ac:dyDescent="0.3">
      <c r="A1653" s="17"/>
      <c r="B1653" s="17"/>
      <c r="C1653" s="3"/>
      <c r="D1653" s="17"/>
      <c r="E1653" s="3" t="str">
        <f>IF(D1653=1,'Tipo '!$B$2,IF(D1653=2,'Tipo '!$B$3,IF(D1653=3,'Tipo '!$B$4,IF(D1653=4,'Tipo '!$B$5,IF(D1653=5,'Tipo '!$B$6,IF(D1653=6,'Tipo '!$B$7,IF(D1653=7,'Tipo '!$B$8,IF(D1653=8,'Tipo '!$B$9,IF(D1653=9,'Tipo '!$B$10,IF(D1653=10,'Tipo '!$B$11,IF(D1653=11,'Tipo '!$B$12,IF(D1653=12,'Tipo '!$B$13,IF(D1653=13,'Tipo '!$B$14,IF(D1653=14,'Tipo '!$B$15,IF(D1653=15,'Tipo '!$B$16,IF(D1653=16,'Tipo '!$B$17,IF(D1653=17,'Tipo '!$B$18,IF(D1653=18,'Tipo '!$B$19,IF(D1653=19,'Tipo '!$B$20,IF(D1653=20,'Tipo '!$B$21,"No ha seleccionado un tipo de contrato válido"))))))))))))))))))))</f>
        <v>No ha seleccionado un tipo de contrato válido</v>
      </c>
      <c r="F1653" s="3"/>
      <c r="G1653" s="3"/>
      <c r="H1653" s="19"/>
      <c r="I1653" s="19"/>
      <c r="J1653" s="8"/>
      <c r="K1653" s="38" t="str">
        <f>IF(J1653=1,'Equivalencia BH-BMPT'!$D$2,IF(J1653=2,'Equivalencia BH-BMPT'!$D$3,IF(J1653=3,'Equivalencia BH-BMPT'!$D$4,IF(J1653=4,'Equivalencia BH-BMPT'!$D$5,IF(J1653=5,'Equivalencia BH-BMPT'!$D$6,IF(J1653=6,'Equivalencia BH-BMPT'!$D$7,IF(J1653=7,'Equivalencia BH-BMPT'!$D$8,IF(J1653=8,'Equivalencia BH-BMPT'!$D$9,IF(J1653=9,'Equivalencia BH-BMPT'!$D$10,IF(J1653=10,'Equivalencia BH-BMPT'!$D$11,IF(J1653=11,'Equivalencia BH-BMPT'!$D$12,IF(J1653=12,'Equivalencia BH-BMPT'!$D$13,IF(J1653=13,'Equivalencia BH-BMPT'!$D$14,IF(J1653=14,'Equivalencia BH-BMPT'!$D$15,IF(J1653=15,'Equivalencia BH-BMPT'!$D$16,IF(J1653=16,'Equivalencia BH-BMPT'!$D$17,IF(J1653=17,'Equivalencia BH-BMPT'!$D$18,IF(J1653=18,'Equivalencia BH-BMPT'!$D$19,IF(J1653=19,'Equivalencia BH-BMPT'!$D$20,IF(J1653=20,'Equivalencia BH-BMPT'!$D$21,IF(J1653=21,'Equivalencia BH-BMPT'!$D$22,IF(J1653=22,'Equivalencia BH-BMPT'!$D$23,IF(J1653=23,'Equivalencia BH-BMPT'!D91,IF(J1653=24,'Equivalencia BH-BMPT'!$D$25,IF(J1653=25,'Equivalencia BH-BMPT'!$D$26,IF(J1653=26,'Equivalencia BH-BMPT'!$D$27,IF(J1653=27,'Equivalencia BH-BMPT'!$D$28,IF(J1653=28,'Equivalencia BH-BMPT'!$D$29,IF(J1653=29,'Equivalencia BH-BMPT'!$D$30,IF(J1653=30,'Equivalencia BH-BMPT'!$D$31,IF(J1653=31,'Equivalencia BH-BMPT'!$D$32,IF(J1653=32,'Equivalencia BH-BMPT'!$D$33,IF(J1653=33,'Equivalencia BH-BMPT'!$D$34,IF(J1653=34,'Equivalencia BH-BMPT'!$D$35,IF(J1653=35,'Equivalencia BH-BMPT'!$D$36,IF(J1653=36,'Equivalencia BH-BMPT'!$D$37,IF(J1653=37,'Equivalencia BH-BMPT'!$D$38,IF(J1653=38,'Equivalencia BH-BMPT'!D106,IF(J1653=39,'Equivalencia BH-BMPT'!$D$40,IF(J1653=40,'Equivalencia BH-BMPT'!$D$41,IF(J1653=41,'Equivalencia BH-BMPT'!$D$42,IF(J1653=42,'Equivalencia BH-BMPT'!$D$43,IF(J1653=43,'Equivalencia BH-BMPT'!$D$44,IF(J1653=44,'Equivalencia BH-BMPT'!$D$45,IF(J1653=45,'Equivalencia BH-BMPT'!$D$46,"No ha seleccionado un número de programa")))))))))))))))))))))))))))))))))))))))))))))</f>
        <v>No ha seleccionado un número de programa</v>
      </c>
      <c r="L1653" s="20"/>
      <c r="M1653" s="17"/>
      <c r="N1653" s="24"/>
      <c r="O1653" s="21"/>
      <c r="P1653" s="85"/>
      <c r="Q1653" s="22"/>
      <c r="R1653" s="22"/>
      <c r="S1653" s="22"/>
      <c r="T1653" s="22">
        <f t="shared" ref="T1653:T1654" si="96">O1653+Q1653+S1653</f>
        <v>0</v>
      </c>
      <c r="U1653" s="22"/>
      <c r="V1653" s="23"/>
      <c r="W1653" s="23"/>
      <c r="X1653" s="23"/>
      <c r="Y1653" s="17"/>
      <c r="Z1653" s="17"/>
      <c r="AA1653" s="39"/>
      <c r="AB1653" s="17"/>
      <c r="AC1653" s="17"/>
      <c r="AD1653" s="17"/>
      <c r="AE1653" s="17"/>
      <c r="AF1653" s="40" t="e">
        <f t="shared" ref="AF1653:AF1654" si="97">SUM(U1653/T1653)</f>
        <v>#DIV/0!</v>
      </c>
      <c r="AG1653" s="41"/>
      <c r="AH1653" s="41"/>
      <c r="AJ1653" s="43"/>
      <c r="AK1653" s="43"/>
    </row>
    <row r="1654" spans="1:37" ht="30.75" hidden="1" thickBot="1" x14ac:dyDescent="0.3">
      <c r="A1654" s="17"/>
      <c r="B1654" s="17"/>
      <c r="C1654" s="3"/>
      <c r="D1654" s="17"/>
      <c r="E1654" s="3" t="str">
        <f>IF(D1654=1,'Tipo '!$B$2,IF(D1654=2,'Tipo '!$B$3,IF(D1654=3,'Tipo '!$B$4,IF(D1654=4,'Tipo '!$B$5,IF(D1654=5,'Tipo '!$B$6,IF(D1654=6,'Tipo '!$B$7,IF(D1654=7,'Tipo '!$B$8,IF(D1654=8,'Tipo '!$B$9,IF(D1654=9,'Tipo '!$B$10,IF(D1654=10,'Tipo '!$B$11,IF(D1654=11,'Tipo '!$B$12,IF(D1654=12,'Tipo '!$B$13,IF(D1654=13,'Tipo '!$B$14,IF(D1654=14,'Tipo '!$B$15,IF(D1654=15,'Tipo '!$B$16,IF(D1654=16,'Tipo '!$B$17,IF(D1654=17,'Tipo '!$B$18,IF(D1654=18,'Tipo '!$B$19,IF(D1654=19,'Tipo '!$B$20,IF(D1654=20,'Tipo '!$B$21,"No ha seleccionado un tipo de contrato válido"))))))))))))))))))))</f>
        <v>No ha seleccionado un tipo de contrato válido</v>
      </c>
      <c r="F1654" s="3"/>
      <c r="G1654" s="3"/>
      <c r="H1654" s="19"/>
      <c r="I1654" s="19"/>
      <c r="J1654" s="8"/>
      <c r="K1654" s="38" t="str">
        <f>IF(J1654=1,'Equivalencia BH-BMPT'!$D$2,IF(J1654=2,'Equivalencia BH-BMPT'!$D$3,IF(J1654=3,'Equivalencia BH-BMPT'!$D$4,IF(J1654=4,'Equivalencia BH-BMPT'!$D$5,IF(J1654=5,'Equivalencia BH-BMPT'!$D$6,IF(J1654=6,'Equivalencia BH-BMPT'!$D$7,IF(J1654=7,'Equivalencia BH-BMPT'!$D$8,IF(J1654=8,'Equivalencia BH-BMPT'!$D$9,IF(J1654=9,'Equivalencia BH-BMPT'!$D$10,IF(J1654=10,'Equivalencia BH-BMPT'!$D$11,IF(J1654=11,'Equivalencia BH-BMPT'!$D$12,IF(J1654=12,'Equivalencia BH-BMPT'!$D$13,IF(J1654=13,'Equivalencia BH-BMPT'!$D$14,IF(J1654=14,'Equivalencia BH-BMPT'!$D$15,IF(J1654=15,'Equivalencia BH-BMPT'!$D$16,IF(J1654=16,'Equivalencia BH-BMPT'!$D$17,IF(J1654=17,'Equivalencia BH-BMPT'!$D$18,IF(J1654=18,'Equivalencia BH-BMPT'!$D$19,IF(J1654=19,'Equivalencia BH-BMPT'!$D$20,IF(J1654=20,'Equivalencia BH-BMPT'!$D$21,IF(J1654=21,'Equivalencia BH-BMPT'!$D$22,IF(J1654=22,'Equivalencia BH-BMPT'!$D$23,IF(J1654=23,'Equivalencia BH-BMPT'!D92,IF(J1654=24,'Equivalencia BH-BMPT'!$D$25,IF(J1654=25,'Equivalencia BH-BMPT'!$D$26,IF(J1654=26,'Equivalencia BH-BMPT'!$D$27,IF(J1654=27,'Equivalencia BH-BMPT'!$D$28,IF(J1654=28,'Equivalencia BH-BMPT'!$D$29,IF(J1654=29,'Equivalencia BH-BMPT'!$D$30,IF(J1654=30,'Equivalencia BH-BMPT'!$D$31,IF(J1654=31,'Equivalencia BH-BMPT'!$D$32,IF(J1654=32,'Equivalencia BH-BMPT'!$D$33,IF(J1654=33,'Equivalencia BH-BMPT'!$D$34,IF(J1654=34,'Equivalencia BH-BMPT'!$D$35,IF(J1654=35,'Equivalencia BH-BMPT'!$D$36,IF(J1654=36,'Equivalencia BH-BMPT'!$D$37,IF(J1654=37,'Equivalencia BH-BMPT'!$D$38,IF(J1654=38,'Equivalencia BH-BMPT'!D107,IF(J1654=39,'Equivalencia BH-BMPT'!$D$40,IF(J1654=40,'Equivalencia BH-BMPT'!$D$41,IF(J1654=41,'Equivalencia BH-BMPT'!$D$42,IF(J1654=42,'Equivalencia BH-BMPT'!$D$43,IF(J1654=43,'Equivalencia BH-BMPT'!$D$44,IF(J1654=44,'Equivalencia BH-BMPT'!$D$45,IF(J1654=45,'Equivalencia BH-BMPT'!$D$46,"No ha seleccionado un número de programa")))))))))))))))))))))))))))))))))))))))))))))</f>
        <v>No ha seleccionado un número de programa</v>
      </c>
      <c r="L1654" s="20"/>
      <c r="M1654" s="17"/>
      <c r="N1654" s="24"/>
      <c r="O1654" s="21"/>
      <c r="P1654" s="85"/>
      <c r="Q1654" s="22"/>
      <c r="R1654" s="22"/>
      <c r="S1654" s="22"/>
      <c r="T1654" s="22">
        <f t="shared" si="96"/>
        <v>0</v>
      </c>
      <c r="U1654" s="22"/>
      <c r="V1654" s="23"/>
      <c r="W1654" s="23"/>
      <c r="X1654" s="23"/>
      <c r="Y1654" s="17"/>
      <c r="Z1654" s="17"/>
      <c r="AA1654" s="39"/>
      <c r="AB1654" s="17"/>
      <c r="AC1654" s="17"/>
      <c r="AD1654" s="17"/>
      <c r="AE1654" s="17"/>
      <c r="AF1654" s="40" t="e">
        <f t="shared" si="97"/>
        <v>#DIV/0!</v>
      </c>
      <c r="AG1654" s="41"/>
      <c r="AH1654" s="41"/>
      <c r="AJ1654" s="43"/>
      <c r="AK1654" s="43"/>
    </row>
    <row r="1655" spans="1:37" x14ac:dyDescent="0.25">
      <c r="A1655" s="6" t="s">
        <v>22</v>
      </c>
      <c r="B1655" s="6"/>
      <c r="C1655" s="6"/>
      <c r="D1655" s="5" t="s">
        <v>262</v>
      </c>
      <c r="E1655" s="44" t="s">
        <v>262</v>
      </c>
      <c r="F1655" s="4"/>
      <c r="G1655" s="4"/>
      <c r="H1655" s="5"/>
      <c r="I1655" s="5"/>
      <c r="J1655" s="5"/>
      <c r="K1655" s="5"/>
      <c r="L1655" s="5"/>
      <c r="M1655" s="5"/>
      <c r="N1655" s="25"/>
      <c r="O1655" s="5"/>
      <c r="P1655" s="85"/>
      <c r="Q1655" s="5"/>
      <c r="R1655" s="5"/>
      <c r="S1655" s="5"/>
      <c r="T1655" s="121">
        <f>SUBTOTAL(9,T14:T1654)</f>
        <v>12445122</v>
      </c>
      <c r="U1655" s="7"/>
      <c r="V1655" s="5"/>
      <c r="W1655" s="5"/>
      <c r="X1655" s="5"/>
      <c r="Y1655" s="5"/>
      <c r="Z1655" s="5"/>
      <c r="AA1655" s="5"/>
      <c r="AB1655" s="5"/>
      <c r="AC1655" s="5"/>
      <c r="AD1655" s="5"/>
      <c r="AE1655" s="5"/>
      <c r="AF1655" s="5"/>
    </row>
    <row r="1661" spans="1:37" x14ac:dyDescent="0.25">
      <c r="T1661" s="132">
        <f>SUBTOTAL(9,T14:T1642)</f>
        <v>12445122</v>
      </c>
    </row>
    <row r="1662" spans="1:37" x14ac:dyDescent="0.25">
      <c r="T1662" s="41">
        <f>+T1659-T1661</f>
        <v>-12445122</v>
      </c>
    </row>
  </sheetData>
  <sheetProtection insertRows="0" deleteRows="0" selectLockedCells="1" sort="0" autoFilter="0"/>
  <autoFilter ref="A13:AK1654" xr:uid="{00000000-0009-0000-0000-000000000000}">
    <filterColumn colId="0">
      <filters>
        <filter val="CS-5-2018"/>
      </filters>
    </filterColumn>
  </autoFilter>
  <customSheetViews>
    <customSheetView guid="{8B2C1B69-D3A3-4498-96C1-3A4A38BEC028}" scale="90" showAutoFilter="1" hiddenRows="1" topLeftCell="M1">
      <pane ySplit="13" topLeftCell="A14" activePane="bottomLeft" state="frozen"/>
      <selection pane="bottomLeft" activeCell="O14" sqref="O14"/>
      <pageMargins left="0.15748031496062992" right="0.15748031496062992" top="0.74803149606299213" bottom="0.74803149606299213" header="0.31496062992125984" footer="0.31496062992125984"/>
      <pageSetup paperSize="14" scale="43" orientation="landscape" r:id="rId1"/>
      <autoFilter ref="A13:AK1655" xr:uid="{00000000-0000-0000-0000-000000000000}"/>
    </customSheetView>
  </customSheetViews>
  <mergeCells count="50">
    <mergeCell ref="AA11:AE11"/>
    <mergeCell ref="AF12:AF13"/>
    <mergeCell ref="V12:V13"/>
    <mergeCell ref="W12:W13"/>
    <mergeCell ref="X12:X13"/>
    <mergeCell ref="Y12:Y13"/>
    <mergeCell ref="AB12:AB13"/>
    <mergeCell ref="A10:N10"/>
    <mergeCell ref="O10:U10"/>
    <mergeCell ref="V10:Z10"/>
    <mergeCell ref="M11:N11"/>
    <mergeCell ref="D11:E11"/>
    <mergeCell ref="I11:K11"/>
    <mergeCell ref="C12:C13"/>
    <mergeCell ref="D12:D13"/>
    <mergeCell ref="J12:L12"/>
    <mergeCell ref="A12:A13"/>
    <mergeCell ref="AC12:AC13"/>
    <mergeCell ref="F12:F13"/>
    <mergeCell ref="H12:H13"/>
    <mergeCell ref="M12:N12"/>
    <mergeCell ref="O12:O13"/>
    <mergeCell ref="Q12:Q13"/>
    <mergeCell ref="S12:S13"/>
    <mergeCell ref="T12:T13"/>
    <mergeCell ref="U12:U13"/>
    <mergeCell ref="A2:AF2"/>
    <mergeCell ref="A3:AF3"/>
    <mergeCell ref="A4:D4"/>
    <mergeCell ref="M4:N4"/>
    <mergeCell ref="A5:D5"/>
    <mergeCell ref="J5:K5"/>
    <mergeCell ref="V5:AF5"/>
    <mergeCell ref="U4:AF4"/>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s>
  <dataValidations count="15">
    <dataValidation type="list" allowBlank="1" showInputMessage="1" showErrorMessage="1" sqref="F1643:F1654" xr:uid="{00000000-0002-0000-0000-000000000000}">
      <formula1>Mod</formula1>
    </dataValidation>
    <dataValidation type="whole" allowBlank="1" showErrorMessage="1" errorTitle="Número de programa incorrecto" error="Debe ingresar el número de programa, para mayor información consulte el instructivo._x000a_" sqref="J1643:J1654" xr:uid="{00000000-0002-0000-0000-000001000000}">
      <formula1>1</formula1>
      <formula2>45</formula2>
    </dataValidation>
    <dataValidation type="custom" allowBlank="1" showInputMessage="1" showErrorMessage="1" sqref="V6:AF6" xr:uid="{00000000-0002-0000-0000-000002000000}">
      <formula1>Vacio()</formula1>
    </dataValidation>
    <dataValidation type="whole" operator="greaterThan" allowBlank="1" showInputMessage="1" showErrorMessage="1" errorTitle="Error " error="Debe digitar un número sin cáracteres especiales (comas,puntos,guiones,espacios)._x000a_" sqref="S356:S357 P356:P357 S360 O358:P359 P360 O361:P361 S362:S375 P362:P375 S391 O376:P390 O392:P1654 P391 O14:P355 U14:U1654" xr:uid="{00000000-0002-0000-0000-000003000000}">
      <formula1>0</formula1>
    </dataValidation>
    <dataValidation type="whole" operator="greaterThan" allowBlank="1" showErrorMessage="1" errorTitle="Error " error="Debe digitar un número sin cáracteres especiales (puntos, comas, guiones, espacios,etc)._x000a_" sqref="S358:S359 S361 S376:S390 S392:S1654 S14:S355" xr:uid="{00000000-0002-0000-0000-000004000000}">
      <formula1>0</formula1>
    </dataValidation>
    <dataValidation type="list" allowBlank="1" showInputMessage="1" showErrorMessage="1" errorTitle="Error " error="Debe seleccionar una opción dentro de la lista_x000a_" sqref="F14:F1642" xr:uid="{00000000-0002-0000-0000-000005000000}">
      <formula1>Mod</formula1>
    </dataValidation>
    <dataValidation type="whole" operator="greaterThan" allowBlank="1" showErrorMessage="1" errorTitle="Error " error="Debe digitar un número entero._x000a_" sqref="Z14:Z1654 Y14:Y1642" xr:uid="{00000000-0002-0000-0000-000006000000}">
      <formula1>0</formula1>
    </dataValidation>
    <dataValidation operator="greaterThan" allowBlank="1" showErrorMessage="1" errorTitle="Error" error="Debe digitar un número._x000a_" sqref="L14:L1642" xr:uid="{00000000-0002-0000-0000-000007000000}"/>
    <dataValidation type="whole" allowBlank="1" showErrorMessage="1" errorTitle="Número de programa incorrecto" error="Debe ingresar el número de programa, para mayor información consulte el instructivo._x000a_" sqref="J14:J1642" xr:uid="{00000000-0002-0000-0000-000008000000}">
      <formula1>0</formula1>
      <formula2>45</formula2>
    </dataValidation>
    <dataValidation type="whole" operator="greaterThan" showErrorMessage="1" errorTitle="Identificación incorrecta" error="El número de identificación no debe contener algún cáracter especial (coma, guión, punto, etc)_x000a_" sqref="M14:M1654" xr:uid="{00000000-0002-0000-0000-000009000000}">
      <formula1>0</formula1>
    </dataValidation>
    <dataValidation type="whole" operator="lessThan" allowBlank="1" showErrorMessage="1" errorTitle="Error" error="Debe ser un número negativo. Ejemplo:-2,000,000_x000a_" sqref="Q14:Q1654" xr:uid="{00000000-0002-0000-0000-00000A000000}">
      <formula1>0</formula1>
    </dataValidation>
    <dataValidation type="date" operator="greaterThan" allowBlank="1" showErrorMessage="1" errorTitle="Error" error="Debe introducir una fecha en formato (DD/MM/AAAA)_x000a_" sqref="V14:X1654" xr:uid="{00000000-0002-0000-0000-00000B000000}">
      <formula1>18385</formula1>
    </dataValidation>
    <dataValidation showInputMessage="1" showErrorMessage="1" errorTitle="Tipo de contrato no permitido" error="El tipo de contrato debe corresponder a un número. Consulte el instructivo para más información_x000a_" sqref="E14:E1654" xr:uid="{00000000-0002-0000-0000-00000C000000}"/>
    <dataValidation type="list" allowBlank="1" showInputMessage="1" showErrorMessage="1" errorTitle="Error" error="Debe seleccionar un item de la lista_x000a_" sqref="I14:I1654" xr:uid="{00000000-0002-0000-0000-00000D000000}">
      <formula1>Afectación</formula1>
    </dataValidation>
    <dataValidation type="whole" operator="greaterThan" allowBlank="1" showErrorMessage="1" errorTitle="Error" error="Debe digitar un número sin cáracteres especiales (puntos, comas, guiones, espacios, etc)._x000a__x000a__x000a_" sqref="R14:R1654" xr:uid="{00000000-0002-0000-0000-00000E000000}">
      <formula1>0</formula1>
    </dataValidation>
  </dataValidations>
  <hyperlinks>
    <hyperlink ref="A27" r:id="rId2" xr:uid="{00000000-0004-0000-0000-000000000000}"/>
    <hyperlink ref="A37" r:id="rId3" xr:uid="{00000000-0004-0000-0000-000001000000}"/>
    <hyperlink ref="A48" r:id="rId4" xr:uid="{00000000-0004-0000-0000-000002000000}"/>
    <hyperlink ref="A190" r:id="rId5" xr:uid="{00000000-0004-0000-0000-000003000000}"/>
    <hyperlink ref="A21" r:id="rId6" xr:uid="{00000000-0004-0000-0000-000004000000}"/>
    <hyperlink ref="A23" r:id="rId7" xr:uid="{00000000-0004-0000-0000-000005000000}"/>
    <hyperlink ref="A25" r:id="rId8" xr:uid="{00000000-0004-0000-0000-000006000000}"/>
    <hyperlink ref="A28" r:id="rId9" xr:uid="{00000000-0004-0000-0000-000007000000}"/>
    <hyperlink ref="A31" r:id="rId10" xr:uid="{00000000-0004-0000-0000-000008000000}"/>
    <hyperlink ref="A34" r:id="rId11" xr:uid="{00000000-0004-0000-0000-000009000000}"/>
    <hyperlink ref="A36" r:id="rId12" display="cps-022-2018" xr:uid="{00000000-0004-0000-0000-00000A000000}"/>
    <hyperlink ref="A40" r:id="rId13" xr:uid="{00000000-0004-0000-0000-00000B000000}"/>
    <hyperlink ref="A44" r:id="rId14" xr:uid="{00000000-0004-0000-0000-00000C000000}"/>
    <hyperlink ref="A47" r:id="rId15" display="CPS-032-2018" xr:uid="{00000000-0004-0000-0000-00000D000000}"/>
    <hyperlink ref="A171" r:id="rId16" display="CPS-032-2018" xr:uid="{00000000-0004-0000-0000-00000E000000}"/>
    <hyperlink ref="A209" r:id="rId17" xr:uid="{00000000-0004-0000-0000-00000F000000}"/>
    <hyperlink ref="A207" r:id="rId18" xr:uid="{00000000-0004-0000-0000-000010000000}"/>
    <hyperlink ref="A15" r:id="rId19" xr:uid="{00000000-0004-0000-0000-000011000000}"/>
    <hyperlink ref="A16" r:id="rId20" xr:uid="{00000000-0004-0000-0000-000012000000}"/>
    <hyperlink ref="A17" r:id="rId21" xr:uid="{00000000-0004-0000-0000-000013000000}"/>
    <hyperlink ref="A19" r:id="rId22" xr:uid="{00000000-0004-0000-0000-000014000000}"/>
    <hyperlink ref="A20" r:id="rId23" xr:uid="{00000000-0004-0000-0000-000015000000}"/>
    <hyperlink ref="A22" r:id="rId24" xr:uid="{00000000-0004-0000-0000-000016000000}"/>
    <hyperlink ref="A24" r:id="rId25" xr:uid="{00000000-0004-0000-0000-000017000000}"/>
    <hyperlink ref="A26" r:id="rId26" xr:uid="{00000000-0004-0000-0000-000018000000}"/>
    <hyperlink ref="A29" r:id="rId27" xr:uid="{00000000-0004-0000-0000-000019000000}"/>
    <hyperlink ref="A30" r:id="rId28" xr:uid="{00000000-0004-0000-0000-00001A000000}"/>
    <hyperlink ref="A32" r:id="rId29" xr:uid="{00000000-0004-0000-0000-00001B000000}"/>
    <hyperlink ref="A35" r:id="rId30" xr:uid="{00000000-0004-0000-0000-00001C000000}"/>
    <hyperlink ref="A38" r:id="rId31" xr:uid="{00000000-0004-0000-0000-00001D000000}"/>
    <hyperlink ref="A39" r:id="rId32" xr:uid="{00000000-0004-0000-0000-00001E000000}"/>
    <hyperlink ref="A41" r:id="rId33" xr:uid="{00000000-0004-0000-0000-00001F000000}"/>
    <hyperlink ref="A42" r:id="rId34" xr:uid="{00000000-0004-0000-0000-000020000000}"/>
    <hyperlink ref="A43" r:id="rId35" xr:uid="{00000000-0004-0000-0000-000021000000}"/>
    <hyperlink ref="A45" r:id="rId36" xr:uid="{00000000-0004-0000-0000-000022000000}"/>
    <hyperlink ref="A46" r:id="rId37" xr:uid="{00000000-0004-0000-0000-000023000000}"/>
    <hyperlink ref="A49:A61" r:id="rId38" display="CPS-037-2018" xr:uid="{00000000-0004-0000-0000-000024000000}"/>
    <hyperlink ref="A62:A87" r:id="rId39" display="CPS-051-2018" xr:uid="{00000000-0004-0000-0000-000025000000}"/>
    <hyperlink ref="A89:A98" r:id="rId40" display="CPS-078-2018" xr:uid="{00000000-0004-0000-0000-000026000000}"/>
    <hyperlink ref="A101:A169" r:id="rId41" display="CPS-090-2018" xr:uid="{00000000-0004-0000-0000-000027000000}"/>
    <hyperlink ref="A172:A175" r:id="rId42" display="CPS-162-2018" xr:uid="{00000000-0004-0000-0000-000028000000}"/>
    <hyperlink ref="A177:A180" r:id="rId43" display="CPS-167-2018" xr:uid="{00000000-0004-0000-0000-000029000000}"/>
    <hyperlink ref="A182:A185" r:id="rId44" display="CPS-172-2018" xr:uid="{00000000-0004-0000-0000-00002A000000}"/>
    <hyperlink ref="A188" r:id="rId45" xr:uid="{00000000-0004-0000-0000-00002B000000}"/>
    <hyperlink ref="A191:A198" r:id="rId46" display="CPS-181-2018" xr:uid="{00000000-0004-0000-0000-00002C000000}"/>
    <hyperlink ref="A199" r:id="rId47" xr:uid="{00000000-0004-0000-0000-00002D000000}"/>
    <hyperlink ref="A200:A205" r:id="rId48" display="CPS-192-2018" xr:uid="{00000000-0004-0000-0000-00002E000000}"/>
    <hyperlink ref="A206" r:id="rId49" xr:uid="{00000000-0004-0000-0000-00002F000000}"/>
    <hyperlink ref="A212" r:id="rId50" xr:uid="{00000000-0004-0000-0000-000030000000}"/>
    <hyperlink ref="A214" r:id="rId51" xr:uid="{00000000-0004-0000-0000-000031000000}"/>
    <hyperlink ref="A218" r:id="rId52" xr:uid="{00000000-0004-0000-0000-000032000000}"/>
    <hyperlink ref="A219" r:id="rId53" xr:uid="{00000000-0004-0000-0000-000033000000}"/>
    <hyperlink ref="A220" r:id="rId54" xr:uid="{00000000-0004-0000-0000-000034000000}"/>
    <hyperlink ref="A273" r:id="rId55" xr:uid="{00000000-0004-0000-0000-000035000000}"/>
    <hyperlink ref="C166" r:id="rId56" tooltip="FDLCB-CD-159-2018" display="javascript:void(0);" xr:uid="{00000000-0004-0000-0000-000036000000}"/>
    <hyperlink ref="A208" r:id="rId57" xr:uid="{00000000-0004-0000-0000-000037000000}"/>
    <hyperlink ref="A210" r:id="rId58" xr:uid="{00000000-0004-0000-0000-000038000000}"/>
    <hyperlink ref="A211" r:id="rId59" xr:uid="{00000000-0004-0000-0000-000039000000}"/>
    <hyperlink ref="A213" r:id="rId60" xr:uid="{00000000-0004-0000-0000-00003A000000}"/>
    <hyperlink ref="A215" r:id="rId61" xr:uid="{00000000-0004-0000-0000-00003B000000}"/>
    <hyperlink ref="A216" r:id="rId62" xr:uid="{00000000-0004-0000-0000-00003C000000}"/>
    <hyperlink ref="A217" r:id="rId63" xr:uid="{00000000-0004-0000-0000-00003D000000}"/>
    <hyperlink ref="A221" r:id="rId64" xr:uid="{00000000-0004-0000-0000-00003E000000}"/>
    <hyperlink ref="A274" r:id="rId65" xr:uid="{00000000-0004-0000-0000-00003F000000}"/>
  </hyperlinks>
  <pageMargins left="0.15748031496062992" right="0.15748031496062992" top="0.74803149606299213" bottom="0.74803149606299213" header="0.31496062992125984" footer="0.31496062992125984"/>
  <pageSetup paperSize="14" scale="43" orientation="landscape" r:id="rId66"/>
  <drawing r:id="rId67"/>
  <legacyDrawing r:id="rId68"/>
  <mc:AlternateContent xmlns:mc="http://schemas.openxmlformats.org/markup-compatibility/2006">
    <mc:Choice Requires="x14">
      <controls>
        <mc:AlternateContent xmlns:mc="http://schemas.openxmlformats.org/markup-compatibility/2006">
          <mc:Choice Requires="x14">
            <control shapeId="1028" r:id="rId69" name="Botón 4">
              <controlPr defaultSize="0" print="0" autoFill="0" autoPict="0" macro="[0]!Prueba2">
                <anchor moveWithCells="1" sizeWithCells="1">
                  <from>
                    <xdr:col>1</xdr:col>
                    <xdr:colOff>161925</xdr:colOff>
                    <xdr:row>1655</xdr:row>
                    <xdr:rowOff>85725</xdr:rowOff>
                  </from>
                  <to>
                    <xdr:col>3</xdr:col>
                    <xdr:colOff>390525</xdr:colOff>
                    <xdr:row>1658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r:uid="{00000000-0002-0000-0000-00000F000000}">
          <x14:formula1>
            <xm:f>IF(OR(F14='Tipo '!$C$2,F14='Tipo '!$C$4,F14='Tipo '!$C$6,F14='Tipo '!$C$7),'Tipo '!$C$31,IF(F14='Tipo '!$C$5,SeleccionAbreviada,IF(F14='Tipo '!$C$3,ContratacionDirecta,IF(F14='Tipo '!$C$8,RegimenEspecial,""))))</xm:f>
          </x14:formula1>
          <xm:sqref>G14:G1643</xm:sqref>
        </x14:dataValidation>
        <x14:dataValidation type="list" allowBlank="1" showInputMessage="1" showErrorMessage="1" xr:uid="{00000000-0002-0000-0000-000010000000}">
          <x14:formula1>
            <xm:f>'Tipo '!$A$2:$A$21</xm:f>
          </x14:formula1>
          <xm:sqref>D14:D1655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03"/>
  <sheetViews>
    <sheetView tabSelected="1" topLeftCell="L1" zoomScale="90" zoomScaleNormal="90" workbookViewId="0">
      <pane ySplit="13" topLeftCell="A14" activePane="bottomLeft" state="frozen"/>
      <selection pane="bottomLeft" activeCell="V375" sqref="V375"/>
    </sheetView>
  </sheetViews>
  <sheetFormatPr baseColWidth="10" defaultRowHeight="15" x14ac:dyDescent="0.25"/>
  <cols>
    <col min="1" max="2" width="9.7109375" style="42" customWidth="1"/>
    <col min="3" max="3" width="16.7109375" style="42" customWidth="1"/>
    <col min="4" max="4" width="9.140625" style="42" customWidth="1"/>
    <col min="5" max="5" width="40.28515625" style="42" customWidth="1"/>
    <col min="6" max="6" width="29" style="45" customWidth="1"/>
    <col min="7" max="7" width="27.7109375" style="45" customWidth="1"/>
    <col min="8" max="8" width="65.42578125" style="45" customWidth="1"/>
    <col min="9" max="9" width="46.5703125" style="45" customWidth="1"/>
    <col min="10" max="10" width="9.7109375" style="42" customWidth="1"/>
    <col min="11" max="11" width="72.42578125" style="42" customWidth="1"/>
    <col min="12" max="12" width="15.42578125" style="42" customWidth="1"/>
    <col min="13" max="13" width="15.28515625" style="42" customWidth="1"/>
    <col min="14" max="14" width="39" style="42" customWidth="1"/>
    <col min="15" max="15" width="18.140625" style="42" customWidth="1"/>
    <col min="16" max="16" width="10.7109375" style="42" customWidth="1"/>
    <col min="17" max="17" width="16.85546875" style="42" customWidth="1"/>
    <col min="18" max="18" width="17.140625" style="42" customWidth="1"/>
    <col min="19" max="19" width="17" style="42" customWidth="1"/>
    <col min="20" max="20" width="20" style="42" customWidth="1"/>
    <col min="21" max="21" width="18.85546875" style="42" customWidth="1"/>
    <col min="22" max="22" width="23.85546875" style="42" customWidth="1"/>
    <col min="23" max="23" width="15.85546875" style="42" customWidth="1"/>
    <col min="24" max="24" width="13.5703125" style="42" customWidth="1"/>
    <col min="25" max="25" width="8.42578125" style="42" customWidth="1"/>
    <col min="26" max="26" width="8.140625" style="42" customWidth="1"/>
    <col min="27" max="31" width="4.28515625" style="42" customWidth="1"/>
    <col min="32" max="32" width="10.42578125" style="42" customWidth="1"/>
    <col min="33" max="33" width="21.42578125" style="42" customWidth="1"/>
    <col min="34" max="34" width="17.28515625" style="42" bestFit="1" customWidth="1"/>
    <col min="35" max="35" width="32.85546875" style="42" customWidth="1"/>
    <col min="36" max="36" width="45.7109375" style="42" customWidth="1"/>
    <col min="37" max="37" width="35.140625" style="42" customWidth="1"/>
    <col min="38" max="38" width="23.42578125" style="42" customWidth="1"/>
    <col min="39" max="259" width="11.42578125" style="42"/>
    <col min="260" max="260" width="4.140625" style="42" customWidth="1"/>
    <col min="261" max="261" width="8" style="42" customWidth="1"/>
    <col min="262" max="262" width="10.7109375" style="42" customWidth="1"/>
    <col min="263" max="263" width="8.140625" style="42" customWidth="1"/>
    <col min="264" max="269" width="8.42578125" style="42" customWidth="1"/>
    <col min="270" max="270" width="9.42578125" style="42" customWidth="1"/>
    <col min="271" max="271" width="71.42578125" style="42" customWidth="1"/>
    <col min="272" max="273" width="8.85546875" style="42" customWidth="1"/>
    <col min="274" max="274" width="30.7109375" style="42" customWidth="1"/>
    <col min="275" max="275" width="12.7109375" style="42" customWidth="1"/>
    <col min="276" max="276" width="11.85546875" style="42" customWidth="1"/>
    <col min="277" max="277" width="11" style="42" bestFit="1" customWidth="1"/>
    <col min="278" max="278" width="12.7109375" style="42" bestFit="1" customWidth="1"/>
    <col min="279" max="280" width="5.7109375" style="42" customWidth="1"/>
    <col min="281" max="282" width="10.7109375" style="42" customWidth="1"/>
    <col min="283" max="283" width="6.140625" style="42" customWidth="1"/>
    <col min="284" max="284" width="8.140625" style="42" customWidth="1"/>
    <col min="285" max="287" width="4.28515625" style="42" customWidth="1"/>
    <col min="288" max="288" width="6.28515625" style="42" customWidth="1"/>
    <col min="289" max="515" width="11.42578125" style="42"/>
    <col min="516" max="516" width="4.140625" style="42" customWidth="1"/>
    <col min="517" max="517" width="8" style="42" customWidth="1"/>
    <col min="518" max="518" width="10.7109375" style="42" customWidth="1"/>
    <col min="519" max="519" width="8.140625" style="42" customWidth="1"/>
    <col min="520" max="525" width="8.42578125" style="42" customWidth="1"/>
    <col min="526" max="526" width="9.42578125" style="42" customWidth="1"/>
    <col min="527" max="527" width="71.42578125" style="42" customWidth="1"/>
    <col min="528" max="529" width="8.85546875" style="42" customWidth="1"/>
    <col min="530" max="530" width="30.7109375" style="42" customWidth="1"/>
    <col min="531" max="531" width="12.7109375" style="42" customWidth="1"/>
    <col min="532" max="532" width="11.85546875" style="42" customWidth="1"/>
    <col min="533" max="533" width="11" style="42" bestFit="1" customWidth="1"/>
    <col min="534" max="534" width="12.7109375" style="42" bestFit="1" customWidth="1"/>
    <col min="535" max="536" width="5.7109375" style="42" customWidth="1"/>
    <col min="537" max="538" width="10.7109375" style="42" customWidth="1"/>
    <col min="539" max="539" width="6.140625" style="42" customWidth="1"/>
    <col min="540" max="540" width="8.140625" style="42" customWidth="1"/>
    <col min="541" max="543" width="4.28515625" style="42" customWidth="1"/>
    <col min="544" max="544" width="6.28515625" style="42" customWidth="1"/>
    <col min="545" max="771" width="11.42578125" style="42"/>
    <col min="772" max="772" width="4.140625" style="42" customWidth="1"/>
    <col min="773" max="773" width="8" style="42" customWidth="1"/>
    <col min="774" max="774" width="10.7109375" style="42" customWidth="1"/>
    <col min="775" max="775" width="8.140625" style="42" customWidth="1"/>
    <col min="776" max="781" width="8.42578125" style="42" customWidth="1"/>
    <col min="782" max="782" width="9.42578125" style="42" customWidth="1"/>
    <col min="783" max="783" width="71.42578125" style="42" customWidth="1"/>
    <col min="784" max="785" width="8.85546875" style="42" customWidth="1"/>
    <col min="786" max="786" width="30.7109375" style="42" customWidth="1"/>
    <col min="787" max="787" width="12.7109375" style="42" customWidth="1"/>
    <col min="788" max="788" width="11.85546875" style="42" customWidth="1"/>
    <col min="789" max="789" width="11" style="42" bestFit="1" customWidth="1"/>
    <col min="790" max="790" width="12.7109375" style="42" bestFit="1" customWidth="1"/>
    <col min="791" max="792" width="5.7109375" style="42" customWidth="1"/>
    <col min="793" max="794" width="10.7109375" style="42" customWidth="1"/>
    <col min="795" max="795" width="6.140625" style="42" customWidth="1"/>
    <col min="796" max="796" width="8.140625" style="42" customWidth="1"/>
    <col min="797" max="799" width="4.28515625" style="42" customWidth="1"/>
    <col min="800" max="800" width="6.28515625" style="42" customWidth="1"/>
    <col min="801" max="1027" width="11.42578125" style="42"/>
    <col min="1028" max="1028" width="4.140625" style="42" customWidth="1"/>
    <col min="1029" max="1029" width="8" style="42" customWidth="1"/>
    <col min="1030" max="1030" width="10.7109375" style="42" customWidth="1"/>
    <col min="1031" max="1031" width="8.140625" style="42" customWidth="1"/>
    <col min="1032" max="1037" width="8.42578125" style="42" customWidth="1"/>
    <col min="1038" max="1038" width="9.42578125" style="42" customWidth="1"/>
    <col min="1039" max="1039" width="71.42578125" style="42" customWidth="1"/>
    <col min="1040" max="1041" width="8.85546875" style="42" customWidth="1"/>
    <col min="1042" max="1042" width="30.7109375" style="42" customWidth="1"/>
    <col min="1043" max="1043" width="12.7109375" style="42" customWidth="1"/>
    <col min="1044" max="1044" width="11.85546875" style="42" customWidth="1"/>
    <col min="1045" max="1045" width="11" style="42" bestFit="1" customWidth="1"/>
    <col min="1046" max="1046" width="12.7109375" style="42" bestFit="1" customWidth="1"/>
    <col min="1047" max="1048" width="5.7109375" style="42" customWidth="1"/>
    <col min="1049" max="1050" width="10.7109375" style="42" customWidth="1"/>
    <col min="1051" max="1051" width="6.140625" style="42" customWidth="1"/>
    <col min="1052" max="1052" width="8.140625" style="42" customWidth="1"/>
    <col min="1053" max="1055" width="4.28515625" style="42" customWidth="1"/>
    <col min="1056" max="1056" width="6.28515625" style="42" customWidth="1"/>
    <col min="1057" max="1283" width="11.42578125" style="42"/>
    <col min="1284" max="1284" width="4.140625" style="42" customWidth="1"/>
    <col min="1285" max="1285" width="8" style="42" customWidth="1"/>
    <col min="1286" max="1286" width="10.7109375" style="42" customWidth="1"/>
    <col min="1287" max="1287" width="8.140625" style="42" customWidth="1"/>
    <col min="1288" max="1293" width="8.42578125" style="42" customWidth="1"/>
    <col min="1294" max="1294" width="9.42578125" style="42" customWidth="1"/>
    <col min="1295" max="1295" width="71.42578125" style="42" customWidth="1"/>
    <col min="1296" max="1297" width="8.85546875" style="42" customWidth="1"/>
    <col min="1298" max="1298" width="30.7109375" style="42" customWidth="1"/>
    <col min="1299" max="1299" width="12.7109375" style="42" customWidth="1"/>
    <col min="1300" max="1300" width="11.85546875" style="42" customWidth="1"/>
    <col min="1301" max="1301" width="11" style="42" bestFit="1" customWidth="1"/>
    <col min="1302" max="1302" width="12.7109375" style="42" bestFit="1" customWidth="1"/>
    <col min="1303" max="1304" width="5.7109375" style="42" customWidth="1"/>
    <col min="1305" max="1306" width="10.7109375" style="42" customWidth="1"/>
    <col min="1307" max="1307" width="6.140625" style="42" customWidth="1"/>
    <col min="1308" max="1308" width="8.140625" style="42" customWidth="1"/>
    <col min="1309" max="1311" width="4.28515625" style="42" customWidth="1"/>
    <col min="1312" max="1312" width="6.28515625" style="42" customWidth="1"/>
    <col min="1313" max="1539" width="11.42578125" style="42"/>
    <col min="1540" max="1540" width="4.140625" style="42" customWidth="1"/>
    <col min="1541" max="1541" width="8" style="42" customWidth="1"/>
    <col min="1542" max="1542" width="10.7109375" style="42" customWidth="1"/>
    <col min="1543" max="1543" width="8.140625" style="42" customWidth="1"/>
    <col min="1544" max="1549" width="8.42578125" style="42" customWidth="1"/>
    <col min="1550" max="1550" width="9.42578125" style="42" customWidth="1"/>
    <col min="1551" max="1551" width="71.42578125" style="42" customWidth="1"/>
    <col min="1552" max="1553" width="8.85546875" style="42" customWidth="1"/>
    <col min="1554" max="1554" width="30.7109375" style="42" customWidth="1"/>
    <col min="1555" max="1555" width="12.7109375" style="42" customWidth="1"/>
    <col min="1556" max="1556" width="11.85546875" style="42" customWidth="1"/>
    <col min="1557" max="1557" width="11" style="42" bestFit="1" customWidth="1"/>
    <col min="1558" max="1558" width="12.7109375" style="42" bestFit="1" customWidth="1"/>
    <col min="1559" max="1560" width="5.7109375" style="42" customWidth="1"/>
    <col min="1561" max="1562" width="10.7109375" style="42" customWidth="1"/>
    <col min="1563" max="1563" width="6.140625" style="42" customWidth="1"/>
    <col min="1564" max="1564" width="8.140625" style="42" customWidth="1"/>
    <col min="1565" max="1567" width="4.28515625" style="42" customWidth="1"/>
    <col min="1568" max="1568" width="6.28515625" style="42" customWidth="1"/>
    <col min="1569" max="1795" width="11.42578125" style="42"/>
    <col min="1796" max="1796" width="4.140625" style="42" customWidth="1"/>
    <col min="1797" max="1797" width="8" style="42" customWidth="1"/>
    <col min="1798" max="1798" width="10.7109375" style="42" customWidth="1"/>
    <col min="1799" max="1799" width="8.140625" style="42" customWidth="1"/>
    <col min="1800" max="1805" width="8.42578125" style="42" customWidth="1"/>
    <col min="1806" max="1806" width="9.42578125" style="42" customWidth="1"/>
    <col min="1807" max="1807" width="71.42578125" style="42" customWidth="1"/>
    <col min="1808" max="1809" width="8.85546875" style="42" customWidth="1"/>
    <col min="1810" max="1810" width="30.7109375" style="42" customWidth="1"/>
    <col min="1811" max="1811" width="12.7109375" style="42" customWidth="1"/>
    <col min="1812" max="1812" width="11.85546875" style="42" customWidth="1"/>
    <col min="1813" max="1813" width="11" style="42" bestFit="1" customWidth="1"/>
    <col min="1814" max="1814" width="12.7109375" style="42" bestFit="1" customWidth="1"/>
    <col min="1815" max="1816" width="5.7109375" style="42" customWidth="1"/>
    <col min="1817" max="1818" width="10.7109375" style="42" customWidth="1"/>
    <col min="1819" max="1819" width="6.140625" style="42" customWidth="1"/>
    <col min="1820" max="1820" width="8.140625" style="42" customWidth="1"/>
    <col min="1821" max="1823" width="4.28515625" style="42" customWidth="1"/>
    <col min="1824" max="1824" width="6.28515625" style="42" customWidth="1"/>
    <col min="1825" max="2051" width="11.42578125" style="42"/>
    <col min="2052" max="2052" width="4.140625" style="42" customWidth="1"/>
    <col min="2053" max="2053" width="8" style="42" customWidth="1"/>
    <col min="2054" max="2054" width="10.7109375" style="42" customWidth="1"/>
    <col min="2055" max="2055" width="8.140625" style="42" customWidth="1"/>
    <col min="2056" max="2061" width="8.42578125" style="42" customWidth="1"/>
    <col min="2062" max="2062" width="9.42578125" style="42" customWidth="1"/>
    <col min="2063" max="2063" width="71.42578125" style="42" customWidth="1"/>
    <col min="2064" max="2065" width="8.85546875" style="42" customWidth="1"/>
    <col min="2066" max="2066" width="30.7109375" style="42" customWidth="1"/>
    <col min="2067" max="2067" width="12.7109375" style="42" customWidth="1"/>
    <col min="2068" max="2068" width="11.85546875" style="42" customWidth="1"/>
    <col min="2069" max="2069" width="11" style="42" bestFit="1" customWidth="1"/>
    <col min="2070" max="2070" width="12.7109375" style="42" bestFit="1" customWidth="1"/>
    <col min="2071" max="2072" width="5.7109375" style="42" customWidth="1"/>
    <col min="2073" max="2074" width="10.7109375" style="42" customWidth="1"/>
    <col min="2075" max="2075" width="6.140625" style="42" customWidth="1"/>
    <col min="2076" max="2076" width="8.140625" style="42" customWidth="1"/>
    <col min="2077" max="2079" width="4.28515625" style="42" customWidth="1"/>
    <col min="2080" max="2080" width="6.28515625" style="42" customWidth="1"/>
    <col min="2081" max="2307" width="11.42578125" style="42"/>
    <col min="2308" max="2308" width="4.140625" style="42" customWidth="1"/>
    <col min="2309" max="2309" width="8" style="42" customWidth="1"/>
    <col min="2310" max="2310" width="10.7109375" style="42" customWidth="1"/>
    <col min="2311" max="2311" width="8.140625" style="42" customWidth="1"/>
    <col min="2312" max="2317" width="8.42578125" style="42" customWidth="1"/>
    <col min="2318" max="2318" width="9.42578125" style="42" customWidth="1"/>
    <col min="2319" max="2319" width="71.42578125" style="42" customWidth="1"/>
    <col min="2320" max="2321" width="8.85546875" style="42" customWidth="1"/>
    <col min="2322" max="2322" width="30.7109375" style="42" customWidth="1"/>
    <col min="2323" max="2323" width="12.7109375" style="42" customWidth="1"/>
    <col min="2324" max="2324" width="11.85546875" style="42" customWidth="1"/>
    <col min="2325" max="2325" width="11" style="42" bestFit="1" customWidth="1"/>
    <col min="2326" max="2326" width="12.7109375" style="42" bestFit="1" customWidth="1"/>
    <col min="2327" max="2328" width="5.7109375" style="42" customWidth="1"/>
    <col min="2329" max="2330" width="10.7109375" style="42" customWidth="1"/>
    <col min="2331" max="2331" width="6.140625" style="42" customWidth="1"/>
    <col min="2332" max="2332" width="8.140625" style="42" customWidth="1"/>
    <col min="2333" max="2335" width="4.28515625" style="42" customWidth="1"/>
    <col min="2336" max="2336" width="6.28515625" style="42" customWidth="1"/>
    <col min="2337" max="2563" width="11.42578125" style="42"/>
    <col min="2564" max="2564" width="4.140625" style="42" customWidth="1"/>
    <col min="2565" max="2565" width="8" style="42" customWidth="1"/>
    <col min="2566" max="2566" width="10.7109375" style="42" customWidth="1"/>
    <col min="2567" max="2567" width="8.140625" style="42" customWidth="1"/>
    <col min="2568" max="2573" width="8.42578125" style="42" customWidth="1"/>
    <col min="2574" max="2574" width="9.42578125" style="42" customWidth="1"/>
    <col min="2575" max="2575" width="71.42578125" style="42" customWidth="1"/>
    <col min="2576" max="2577" width="8.85546875" style="42" customWidth="1"/>
    <col min="2578" max="2578" width="30.7109375" style="42" customWidth="1"/>
    <col min="2579" max="2579" width="12.7109375" style="42" customWidth="1"/>
    <col min="2580" max="2580" width="11.85546875" style="42" customWidth="1"/>
    <col min="2581" max="2581" width="11" style="42" bestFit="1" customWidth="1"/>
    <col min="2582" max="2582" width="12.7109375" style="42" bestFit="1" customWidth="1"/>
    <col min="2583" max="2584" width="5.7109375" style="42" customWidth="1"/>
    <col min="2585" max="2586" width="10.7109375" style="42" customWidth="1"/>
    <col min="2587" max="2587" width="6.140625" style="42" customWidth="1"/>
    <col min="2588" max="2588" width="8.140625" style="42" customWidth="1"/>
    <col min="2589" max="2591" width="4.28515625" style="42" customWidth="1"/>
    <col min="2592" max="2592" width="6.28515625" style="42" customWidth="1"/>
    <col min="2593" max="2819" width="11.42578125" style="42"/>
    <col min="2820" max="2820" width="4.140625" style="42" customWidth="1"/>
    <col min="2821" max="2821" width="8" style="42" customWidth="1"/>
    <col min="2822" max="2822" width="10.7109375" style="42" customWidth="1"/>
    <col min="2823" max="2823" width="8.140625" style="42" customWidth="1"/>
    <col min="2824" max="2829" width="8.42578125" style="42" customWidth="1"/>
    <col min="2830" max="2830" width="9.42578125" style="42" customWidth="1"/>
    <col min="2831" max="2831" width="71.42578125" style="42" customWidth="1"/>
    <col min="2832" max="2833" width="8.85546875" style="42" customWidth="1"/>
    <col min="2834" max="2834" width="30.7109375" style="42" customWidth="1"/>
    <col min="2835" max="2835" width="12.7109375" style="42" customWidth="1"/>
    <col min="2836" max="2836" width="11.85546875" style="42" customWidth="1"/>
    <col min="2837" max="2837" width="11" style="42" bestFit="1" customWidth="1"/>
    <col min="2838" max="2838" width="12.7109375" style="42" bestFit="1" customWidth="1"/>
    <col min="2839" max="2840" width="5.7109375" style="42" customWidth="1"/>
    <col min="2841" max="2842" width="10.7109375" style="42" customWidth="1"/>
    <col min="2843" max="2843" width="6.140625" style="42" customWidth="1"/>
    <col min="2844" max="2844" width="8.140625" style="42" customWidth="1"/>
    <col min="2845" max="2847" width="4.28515625" style="42" customWidth="1"/>
    <col min="2848" max="2848" width="6.28515625" style="42" customWidth="1"/>
    <col min="2849" max="3075" width="11.42578125" style="42"/>
    <col min="3076" max="3076" width="4.140625" style="42" customWidth="1"/>
    <col min="3077" max="3077" width="8" style="42" customWidth="1"/>
    <col min="3078" max="3078" width="10.7109375" style="42" customWidth="1"/>
    <col min="3079" max="3079" width="8.140625" style="42" customWidth="1"/>
    <col min="3080" max="3085" width="8.42578125" style="42" customWidth="1"/>
    <col min="3086" max="3086" width="9.42578125" style="42" customWidth="1"/>
    <col min="3087" max="3087" width="71.42578125" style="42" customWidth="1"/>
    <col min="3088" max="3089" width="8.85546875" style="42" customWidth="1"/>
    <col min="3090" max="3090" width="30.7109375" style="42" customWidth="1"/>
    <col min="3091" max="3091" width="12.7109375" style="42" customWidth="1"/>
    <col min="3092" max="3092" width="11.85546875" style="42" customWidth="1"/>
    <col min="3093" max="3093" width="11" style="42" bestFit="1" customWidth="1"/>
    <col min="3094" max="3094" width="12.7109375" style="42" bestFit="1" customWidth="1"/>
    <col min="3095" max="3096" width="5.7109375" style="42" customWidth="1"/>
    <col min="3097" max="3098" width="10.7109375" style="42" customWidth="1"/>
    <col min="3099" max="3099" width="6.140625" style="42" customWidth="1"/>
    <col min="3100" max="3100" width="8.140625" style="42" customWidth="1"/>
    <col min="3101" max="3103" width="4.28515625" style="42" customWidth="1"/>
    <col min="3104" max="3104" width="6.28515625" style="42" customWidth="1"/>
    <col min="3105" max="3331" width="11.42578125" style="42"/>
    <col min="3332" max="3332" width="4.140625" style="42" customWidth="1"/>
    <col min="3333" max="3333" width="8" style="42" customWidth="1"/>
    <col min="3334" max="3334" width="10.7109375" style="42" customWidth="1"/>
    <col min="3335" max="3335" width="8.140625" style="42" customWidth="1"/>
    <col min="3336" max="3341" width="8.42578125" style="42" customWidth="1"/>
    <col min="3342" max="3342" width="9.42578125" style="42" customWidth="1"/>
    <col min="3343" max="3343" width="71.42578125" style="42" customWidth="1"/>
    <col min="3344" max="3345" width="8.85546875" style="42" customWidth="1"/>
    <col min="3346" max="3346" width="30.7109375" style="42" customWidth="1"/>
    <col min="3347" max="3347" width="12.7109375" style="42" customWidth="1"/>
    <col min="3348" max="3348" width="11.85546875" style="42" customWidth="1"/>
    <col min="3349" max="3349" width="11" style="42" bestFit="1" customWidth="1"/>
    <col min="3350" max="3350" width="12.7109375" style="42" bestFit="1" customWidth="1"/>
    <col min="3351" max="3352" width="5.7109375" style="42" customWidth="1"/>
    <col min="3353" max="3354" width="10.7109375" style="42" customWidth="1"/>
    <col min="3355" max="3355" width="6.140625" style="42" customWidth="1"/>
    <col min="3356" max="3356" width="8.140625" style="42" customWidth="1"/>
    <col min="3357" max="3359" width="4.28515625" style="42" customWidth="1"/>
    <col min="3360" max="3360" width="6.28515625" style="42" customWidth="1"/>
    <col min="3361" max="3587" width="11.42578125" style="42"/>
    <col min="3588" max="3588" width="4.140625" style="42" customWidth="1"/>
    <col min="3589" max="3589" width="8" style="42" customWidth="1"/>
    <col min="3590" max="3590" width="10.7109375" style="42" customWidth="1"/>
    <col min="3591" max="3591" width="8.140625" style="42" customWidth="1"/>
    <col min="3592" max="3597" width="8.42578125" style="42" customWidth="1"/>
    <col min="3598" max="3598" width="9.42578125" style="42" customWidth="1"/>
    <col min="3599" max="3599" width="71.42578125" style="42" customWidth="1"/>
    <col min="3600" max="3601" width="8.85546875" style="42" customWidth="1"/>
    <col min="3602" max="3602" width="30.7109375" style="42" customWidth="1"/>
    <col min="3603" max="3603" width="12.7109375" style="42" customWidth="1"/>
    <col min="3604" max="3604" width="11.85546875" style="42" customWidth="1"/>
    <col min="3605" max="3605" width="11" style="42" bestFit="1" customWidth="1"/>
    <col min="3606" max="3606" width="12.7109375" style="42" bestFit="1" customWidth="1"/>
    <col min="3607" max="3608" width="5.7109375" style="42" customWidth="1"/>
    <col min="3609" max="3610" width="10.7109375" style="42" customWidth="1"/>
    <col min="3611" max="3611" width="6.140625" style="42" customWidth="1"/>
    <col min="3612" max="3612" width="8.140625" style="42" customWidth="1"/>
    <col min="3613" max="3615" width="4.28515625" style="42" customWidth="1"/>
    <col min="3616" max="3616" width="6.28515625" style="42" customWidth="1"/>
    <col min="3617" max="3843" width="11.42578125" style="42"/>
    <col min="3844" max="3844" width="4.140625" style="42" customWidth="1"/>
    <col min="3845" max="3845" width="8" style="42" customWidth="1"/>
    <col min="3846" max="3846" width="10.7109375" style="42" customWidth="1"/>
    <col min="3847" max="3847" width="8.140625" style="42" customWidth="1"/>
    <col min="3848" max="3853" width="8.42578125" style="42" customWidth="1"/>
    <col min="3854" max="3854" width="9.42578125" style="42" customWidth="1"/>
    <col min="3855" max="3855" width="71.42578125" style="42" customWidth="1"/>
    <col min="3856" max="3857" width="8.85546875" style="42" customWidth="1"/>
    <col min="3858" max="3858" width="30.7109375" style="42" customWidth="1"/>
    <col min="3859" max="3859" width="12.7109375" style="42" customWidth="1"/>
    <col min="3860" max="3860" width="11.85546875" style="42" customWidth="1"/>
    <col min="3861" max="3861" width="11" style="42" bestFit="1" customWidth="1"/>
    <col min="3862" max="3862" width="12.7109375" style="42" bestFit="1" customWidth="1"/>
    <col min="3863" max="3864" width="5.7109375" style="42" customWidth="1"/>
    <col min="3865" max="3866" width="10.7109375" style="42" customWidth="1"/>
    <col min="3867" max="3867" width="6.140625" style="42" customWidth="1"/>
    <col min="3868" max="3868" width="8.140625" style="42" customWidth="1"/>
    <col min="3869" max="3871" width="4.28515625" style="42" customWidth="1"/>
    <col min="3872" max="3872" width="6.28515625" style="42" customWidth="1"/>
    <col min="3873" max="4099" width="11.42578125" style="42"/>
    <col min="4100" max="4100" width="4.140625" style="42" customWidth="1"/>
    <col min="4101" max="4101" width="8" style="42" customWidth="1"/>
    <col min="4102" max="4102" width="10.7109375" style="42" customWidth="1"/>
    <col min="4103" max="4103" width="8.140625" style="42" customWidth="1"/>
    <col min="4104" max="4109" width="8.42578125" style="42" customWidth="1"/>
    <col min="4110" max="4110" width="9.42578125" style="42" customWidth="1"/>
    <col min="4111" max="4111" width="71.42578125" style="42" customWidth="1"/>
    <col min="4112" max="4113" width="8.85546875" style="42" customWidth="1"/>
    <col min="4114" max="4114" width="30.7109375" style="42" customWidth="1"/>
    <col min="4115" max="4115" width="12.7109375" style="42" customWidth="1"/>
    <col min="4116" max="4116" width="11.85546875" style="42" customWidth="1"/>
    <col min="4117" max="4117" width="11" style="42" bestFit="1" customWidth="1"/>
    <col min="4118" max="4118" width="12.7109375" style="42" bestFit="1" customWidth="1"/>
    <col min="4119" max="4120" width="5.7109375" style="42" customWidth="1"/>
    <col min="4121" max="4122" width="10.7109375" style="42" customWidth="1"/>
    <col min="4123" max="4123" width="6.140625" style="42" customWidth="1"/>
    <col min="4124" max="4124" width="8.140625" style="42" customWidth="1"/>
    <col min="4125" max="4127" width="4.28515625" style="42" customWidth="1"/>
    <col min="4128" max="4128" width="6.28515625" style="42" customWidth="1"/>
    <col min="4129" max="4355" width="11.42578125" style="42"/>
    <col min="4356" max="4356" width="4.140625" style="42" customWidth="1"/>
    <col min="4357" max="4357" width="8" style="42" customWidth="1"/>
    <col min="4358" max="4358" width="10.7109375" style="42" customWidth="1"/>
    <col min="4359" max="4359" width="8.140625" style="42" customWidth="1"/>
    <col min="4360" max="4365" width="8.42578125" style="42" customWidth="1"/>
    <col min="4366" max="4366" width="9.42578125" style="42" customWidth="1"/>
    <col min="4367" max="4367" width="71.42578125" style="42" customWidth="1"/>
    <col min="4368" max="4369" width="8.85546875" style="42" customWidth="1"/>
    <col min="4370" max="4370" width="30.7109375" style="42" customWidth="1"/>
    <col min="4371" max="4371" width="12.7109375" style="42" customWidth="1"/>
    <col min="4372" max="4372" width="11.85546875" style="42" customWidth="1"/>
    <col min="4373" max="4373" width="11" style="42" bestFit="1" customWidth="1"/>
    <col min="4374" max="4374" width="12.7109375" style="42" bestFit="1" customWidth="1"/>
    <col min="4375" max="4376" width="5.7109375" style="42" customWidth="1"/>
    <col min="4377" max="4378" width="10.7109375" style="42" customWidth="1"/>
    <col min="4379" max="4379" width="6.140625" style="42" customWidth="1"/>
    <col min="4380" max="4380" width="8.140625" style="42" customWidth="1"/>
    <col min="4381" max="4383" width="4.28515625" style="42" customWidth="1"/>
    <col min="4384" max="4384" width="6.28515625" style="42" customWidth="1"/>
    <col min="4385" max="4611" width="11.42578125" style="42"/>
    <col min="4612" max="4612" width="4.140625" style="42" customWidth="1"/>
    <col min="4613" max="4613" width="8" style="42" customWidth="1"/>
    <col min="4614" max="4614" width="10.7109375" style="42" customWidth="1"/>
    <col min="4615" max="4615" width="8.140625" style="42" customWidth="1"/>
    <col min="4616" max="4621" width="8.42578125" style="42" customWidth="1"/>
    <col min="4622" max="4622" width="9.42578125" style="42" customWidth="1"/>
    <col min="4623" max="4623" width="71.42578125" style="42" customWidth="1"/>
    <col min="4624" max="4625" width="8.85546875" style="42" customWidth="1"/>
    <col min="4626" max="4626" width="30.7109375" style="42" customWidth="1"/>
    <col min="4627" max="4627" width="12.7109375" style="42" customWidth="1"/>
    <col min="4628" max="4628" width="11.85546875" style="42" customWidth="1"/>
    <col min="4629" max="4629" width="11" style="42" bestFit="1" customWidth="1"/>
    <col min="4630" max="4630" width="12.7109375" style="42" bestFit="1" customWidth="1"/>
    <col min="4631" max="4632" width="5.7109375" style="42" customWidth="1"/>
    <col min="4633" max="4634" width="10.7109375" style="42" customWidth="1"/>
    <col min="4635" max="4635" width="6.140625" style="42" customWidth="1"/>
    <col min="4636" max="4636" width="8.140625" style="42" customWidth="1"/>
    <col min="4637" max="4639" width="4.28515625" style="42" customWidth="1"/>
    <col min="4640" max="4640" width="6.28515625" style="42" customWidth="1"/>
    <col min="4641" max="4867" width="11.42578125" style="42"/>
    <col min="4868" max="4868" width="4.140625" style="42" customWidth="1"/>
    <col min="4869" max="4869" width="8" style="42" customWidth="1"/>
    <col min="4870" max="4870" width="10.7109375" style="42" customWidth="1"/>
    <col min="4871" max="4871" width="8.140625" style="42" customWidth="1"/>
    <col min="4872" max="4877" width="8.42578125" style="42" customWidth="1"/>
    <col min="4878" max="4878" width="9.42578125" style="42" customWidth="1"/>
    <col min="4879" max="4879" width="71.42578125" style="42" customWidth="1"/>
    <col min="4880" max="4881" width="8.85546875" style="42" customWidth="1"/>
    <col min="4882" max="4882" width="30.7109375" style="42" customWidth="1"/>
    <col min="4883" max="4883" width="12.7109375" style="42" customWidth="1"/>
    <col min="4884" max="4884" width="11.85546875" style="42" customWidth="1"/>
    <col min="4885" max="4885" width="11" style="42" bestFit="1" customWidth="1"/>
    <col min="4886" max="4886" width="12.7109375" style="42" bestFit="1" customWidth="1"/>
    <col min="4887" max="4888" width="5.7109375" style="42" customWidth="1"/>
    <col min="4889" max="4890" width="10.7109375" style="42" customWidth="1"/>
    <col min="4891" max="4891" width="6.140625" style="42" customWidth="1"/>
    <col min="4892" max="4892" width="8.140625" style="42" customWidth="1"/>
    <col min="4893" max="4895" width="4.28515625" style="42" customWidth="1"/>
    <col min="4896" max="4896" width="6.28515625" style="42" customWidth="1"/>
    <col min="4897" max="5123" width="11.42578125" style="42"/>
    <col min="5124" max="5124" width="4.140625" style="42" customWidth="1"/>
    <col min="5125" max="5125" width="8" style="42" customWidth="1"/>
    <col min="5126" max="5126" width="10.7109375" style="42" customWidth="1"/>
    <col min="5127" max="5127" width="8.140625" style="42" customWidth="1"/>
    <col min="5128" max="5133" width="8.42578125" style="42" customWidth="1"/>
    <col min="5134" max="5134" width="9.42578125" style="42" customWidth="1"/>
    <col min="5135" max="5135" width="71.42578125" style="42" customWidth="1"/>
    <col min="5136" max="5137" width="8.85546875" style="42" customWidth="1"/>
    <col min="5138" max="5138" width="30.7109375" style="42" customWidth="1"/>
    <col min="5139" max="5139" width="12.7109375" style="42" customWidth="1"/>
    <col min="5140" max="5140" width="11.85546875" style="42" customWidth="1"/>
    <col min="5141" max="5141" width="11" style="42" bestFit="1" customWidth="1"/>
    <col min="5142" max="5142" width="12.7109375" style="42" bestFit="1" customWidth="1"/>
    <col min="5143" max="5144" width="5.7109375" style="42" customWidth="1"/>
    <col min="5145" max="5146" width="10.7109375" style="42" customWidth="1"/>
    <col min="5147" max="5147" width="6.140625" style="42" customWidth="1"/>
    <col min="5148" max="5148" width="8.140625" style="42" customWidth="1"/>
    <col min="5149" max="5151" width="4.28515625" style="42" customWidth="1"/>
    <col min="5152" max="5152" width="6.28515625" style="42" customWidth="1"/>
    <col min="5153" max="5379" width="11.42578125" style="42"/>
    <col min="5380" max="5380" width="4.140625" style="42" customWidth="1"/>
    <col min="5381" max="5381" width="8" style="42" customWidth="1"/>
    <col min="5382" max="5382" width="10.7109375" style="42" customWidth="1"/>
    <col min="5383" max="5383" width="8.140625" style="42" customWidth="1"/>
    <col min="5384" max="5389" width="8.42578125" style="42" customWidth="1"/>
    <col min="5390" max="5390" width="9.42578125" style="42" customWidth="1"/>
    <col min="5391" max="5391" width="71.42578125" style="42" customWidth="1"/>
    <col min="5392" max="5393" width="8.85546875" style="42" customWidth="1"/>
    <col min="5394" max="5394" width="30.7109375" style="42" customWidth="1"/>
    <col min="5395" max="5395" width="12.7109375" style="42" customWidth="1"/>
    <col min="5396" max="5396" width="11.85546875" style="42" customWidth="1"/>
    <col min="5397" max="5397" width="11" style="42" bestFit="1" customWidth="1"/>
    <col min="5398" max="5398" width="12.7109375" style="42" bestFit="1" customWidth="1"/>
    <col min="5399" max="5400" width="5.7109375" style="42" customWidth="1"/>
    <col min="5401" max="5402" width="10.7109375" style="42" customWidth="1"/>
    <col min="5403" max="5403" width="6.140625" style="42" customWidth="1"/>
    <col min="5404" max="5404" width="8.140625" style="42" customWidth="1"/>
    <col min="5405" max="5407" width="4.28515625" style="42" customWidth="1"/>
    <col min="5408" max="5408" width="6.28515625" style="42" customWidth="1"/>
    <col min="5409" max="5635" width="11.42578125" style="42"/>
    <col min="5636" max="5636" width="4.140625" style="42" customWidth="1"/>
    <col min="5637" max="5637" width="8" style="42" customWidth="1"/>
    <col min="5638" max="5638" width="10.7109375" style="42" customWidth="1"/>
    <col min="5639" max="5639" width="8.140625" style="42" customWidth="1"/>
    <col min="5640" max="5645" width="8.42578125" style="42" customWidth="1"/>
    <col min="5646" max="5646" width="9.42578125" style="42" customWidth="1"/>
    <col min="5647" max="5647" width="71.42578125" style="42" customWidth="1"/>
    <col min="5648" max="5649" width="8.85546875" style="42" customWidth="1"/>
    <col min="5650" max="5650" width="30.7109375" style="42" customWidth="1"/>
    <col min="5651" max="5651" width="12.7109375" style="42" customWidth="1"/>
    <col min="5652" max="5652" width="11.85546875" style="42" customWidth="1"/>
    <col min="5653" max="5653" width="11" style="42" bestFit="1" customWidth="1"/>
    <col min="5654" max="5654" width="12.7109375" style="42" bestFit="1" customWidth="1"/>
    <col min="5655" max="5656" width="5.7109375" style="42" customWidth="1"/>
    <col min="5657" max="5658" width="10.7109375" style="42" customWidth="1"/>
    <col min="5659" max="5659" width="6.140625" style="42" customWidth="1"/>
    <col min="5660" max="5660" width="8.140625" style="42" customWidth="1"/>
    <col min="5661" max="5663" width="4.28515625" style="42" customWidth="1"/>
    <col min="5664" max="5664" width="6.28515625" style="42" customWidth="1"/>
    <col min="5665" max="5891" width="11.42578125" style="42"/>
    <col min="5892" max="5892" width="4.140625" style="42" customWidth="1"/>
    <col min="5893" max="5893" width="8" style="42" customWidth="1"/>
    <col min="5894" max="5894" width="10.7109375" style="42" customWidth="1"/>
    <col min="5895" max="5895" width="8.140625" style="42" customWidth="1"/>
    <col min="5896" max="5901" width="8.42578125" style="42" customWidth="1"/>
    <col min="5902" max="5902" width="9.42578125" style="42" customWidth="1"/>
    <col min="5903" max="5903" width="71.42578125" style="42" customWidth="1"/>
    <col min="5904" max="5905" width="8.85546875" style="42" customWidth="1"/>
    <col min="5906" max="5906" width="30.7109375" style="42" customWidth="1"/>
    <col min="5907" max="5907" width="12.7109375" style="42" customWidth="1"/>
    <col min="5908" max="5908" width="11.85546875" style="42" customWidth="1"/>
    <col min="5909" max="5909" width="11" style="42" bestFit="1" customWidth="1"/>
    <col min="5910" max="5910" width="12.7109375" style="42" bestFit="1" customWidth="1"/>
    <col min="5911" max="5912" width="5.7109375" style="42" customWidth="1"/>
    <col min="5913" max="5914" width="10.7109375" style="42" customWidth="1"/>
    <col min="5915" max="5915" width="6.140625" style="42" customWidth="1"/>
    <col min="5916" max="5916" width="8.140625" style="42" customWidth="1"/>
    <col min="5917" max="5919" width="4.28515625" style="42" customWidth="1"/>
    <col min="5920" max="5920" width="6.28515625" style="42" customWidth="1"/>
    <col min="5921" max="6147" width="11.42578125" style="42"/>
    <col min="6148" max="6148" width="4.140625" style="42" customWidth="1"/>
    <col min="6149" max="6149" width="8" style="42" customWidth="1"/>
    <col min="6150" max="6150" width="10.7109375" style="42" customWidth="1"/>
    <col min="6151" max="6151" width="8.140625" style="42" customWidth="1"/>
    <col min="6152" max="6157" width="8.42578125" style="42" customWidth="1"/>
    <col min="6158" max="6158" width="9.42578125" style="42" customWidth="1"/>
    <col min="6159" max="6159" width="71.42578125" style="42" customWidth="1"/>
    <col min="6160" max="6161" width="8.85546875" style="42" customWidth="1"/>
    <col min="6162" max="6162" width="30.7109375" style="42" customWidth="1"/>
    <col min="6163" max="6163" width="12.7109375" style="42" customWidth="1"/>
    <col min="6164" max="6164" width="11.85546875" style="42" customWidth="1"/>
    <col min="6165" max="6165" width="11" style="42" bestFit="1" customWidth="1"/>
    <col min="6166" max="6166" width="12.7109375" style="42" bestFit="1" customWidth="1"/>
    <col min="6167" max="6168" width="5.7109375" style="42" customWidth="1"/>
    <col min="6169" max="6170" width="10.7109375" style="42" customWidth="1"/>
    <col min="6171" max="6171" width="6.140625" style="42" customWidth="1"/>
    <col min="6172" max="6172" width="8.140625" style="42" customWidth="1"/>
    <col min="6173" max="6175" width="4.28515625" style="42" customWidth="1"/>
    <col min="6176" max="6176" width="6.28515625" style="42" customWidth="1"/>
    <col min="6177" max="6403" width="11.42578125" style="42"/>
    <col min="6404" max="6404" width="4.140625" style="42" customWidth="1"/>
    <col min="6405" max="6405" width="8" style="42" customWidth="1"/>
    <col min="6406" max="6406" width="10.7109375" style="42" customWidth="1"/>
    <col min="6407" max="6407" width="8.140625" style="42" customWidth="1"/>
    <col min="6408" max="6413" width="8.42578125" style="42" customWidth="1"/>
    <col min="6414" max="6414" width="9.42578125" style="42" customWidth="1"/>
    <col min="6415" max="6415" width="71.42578125" style="42" customWidth="1"/>
    <col min="6416" max="6417" width="8.85546875" style="42" customWidth="1"/>
    <col min="6418" max="6418" width="30.7109375" style="42" customWidth="1"/>
    <col min="6419" max="6419" width="12.7109375" style="42" customWidth="1"/>
    <col min="6420" max="6420" width="11.85546875" style="42" customWidth="1"/>
    <col min="6421" max="6421" width="11" style="42" bestFit="1" customWidth="1"/>
    <col min="6422" max="6422" width="12.7109375" style="42" bestFit="1" customWidth="1"/>
    <col min="6423" max="6424" width="5.7109375" style="42" customWidth="1"/>
    <col min="6425" max="6426" width="10.7109375" style="42" customWidth="1"/>
    <col min="6427" max="6427" width="6.140625" style="42" customWidth="1"/>
    <col min="6428" max="6428" width="8.140625" style="42" customWidth="1"/>
    <col min="6429" max="6431" width="4.28515625" style="42" customWidth="1"/>
    <col min="6432" max="6432" width="6.28515625" style="42" customWidth="1"/>
    <col min="6433" max="6659" width="11.42578125" style="42"/>
    <col min="6660" max="6660" width="4.140625" style="42" customWidth="1"/>
    <col min="6661" max="6661" width="8" style="42" customWidth="1"/>
    <col min="6662" max="6662" width="10.7109375" style="42" customWidth="1"/>
    <col min="6663" max="6663" width="8.140625" style="42" customWidth="1"/>
    <col min="6664" max="6669" width="8.42578125" style="42" customWidth="1"/>
    <col min="6670" max="6670" width="9.42578125" style="42" customWidth="1"/>
    <col min="6671" max="6671" width="71.42578125" style="42" customWidth="1"/>
    <col min="6672" max="6673" width="8.85546875" style="42" customWidth="1"/>
    <col min="6674" max="6674" width="30.7109375" style="42" customWidth="1"/>
    <col min="6675" max="6675" width="12.7109375" style="42" customWidth="1"/>
    <col min="6676" max="6676" width="11.85546875" style="42" customWidth="1"/>
    <col min="6677" max="6677" width="11" style="42" bestFit="1" customWidth="1"/>
    <col min="6678" max="6678" width="12.7109375" style="42" bestFit="1" customWidth="1"/>
    <col min="6679" max="6680" width="5.7109375" style="42" customWidth="1"/>
    <col min="6681" max="6682" width="10.7109375" style="42" customWidth="1"/>
    <col min="6683" max="6683" width="6.140625" style="42" customWidth="1"/>
    <col min="6684" max="6684" width="8.140625" style="42" customWidth="1"/>
    <col min="6685" max="6687" width="4.28515625" style="42" customWidth="1"/>
    <col min="6688" max="6688" width="6.28515625" style="42" customWidth="1"/>
    <col min="6689" max="6915" width="11.42578125" style="42"/>
    <col min="6916" max="6916" width="4.140625" style="42" customWidth="1"/>
    <col min="6917" max="6917" width="8" style="42" customWidth="1"/>
    <col min="6918" max="6918" width="10.7109375" style="42" customWidth="1"/>
    <col min="6919" max="6919" width="8.140625" style="42" customWidth="1"/>
    <col min="6920" max="6925" width="8.42578125" style="42" customWidth="1"/>
    <col min="6926" max="6926" width="9.42578125" style="42" customWidth="1"/>
    <col min="6927" max="6927" width="71.42578125" style="42" customWidth="1"/>
    <col min="6928" max="6929" width="8.85546875" style="42" customWidth="1"/>
    <col min="6930" max="6930" width="30.7109375" style="42" customWidth="1"/>
    <col min="6931" max="6931" width="12.7109375" style="42" customWidth="1"/>
    <col min="6932" max="6932" width="11.85546875" style="42" customWidth="1"/>
    <col min="6933" max="6933" width="11" style="42" bestFit="1" customWidth="1"/>
    <col min="6934" max="6934" width="12.7109375" style="42" bestFit="1" customWidth="1"/>
    <col min="6935" max="6936" width="5.7109375" style="42" customWidth="1"/>
    <col min="6937" max="6938" width="10.7109375" style="42" customWidth="1"/>
    <col min="6939" max="6939" width="6.140625" style="42" customWidth="1"/>
    <col min="6940" max="6940" width="8.140625" style="42" customWidth="1"/>
    <col min="6941" max="6943" width="4.28515625" style="42" customWidth="1"/>
    <col min="6944" max="6944" width="6.28515625" style="42" customWidth="1"/>
    <col min="6945" max="7171" width="11.42578125" style="42"/>
    <col min="7172" max="7172" width="4.140625" style="42" customWidth="1"/>
    <col min="7173" max="7173" width="8" style="42" customWidth="1"/>
    <col min="7174" max="7174" width="10.7109375" style="42" customWidth="1"/>
    <col min="7175" max="7175" width="8.140625" style="42" customWidth="1"/>
    <col min="7176" max="7181" width="8.42578125" style="42" customWidth="1"/>
    <col min="7182" max="7182" width="9.42578125" style="42" customWidth="1"/>
    <col min="7183" max="7183" width="71.42578125" style="42" customWidth="1"/>
    <col min="7184" max="7185" width="8.85546875" style="42" customWidth="1"/>
    <col min="7186" max="7186" width="30.7109375" style="42" customWidth="1"/>
    <col min="7187" max="7187" width="12.7109375" style="42" customWidth="1"/>
    <col min="7188" max="7188" width="11.85546875" style="42" customWidth="1"/>
    <col min="7189" max="7189" width="11" style="42" bestFit="1" customWidth="1"/>
    <col min="7190" max="7190" width="12.7109375" style="42" bestFit="1" customWidth="1"/>
    <col min="7191" max="7192" width="5.7109375" style="42" customWidth="1"/>
    <col min="7193" max="7194" width="10.7109375" style="42" customWidth="1"/>
    <col min="7195" max="7195" width="6.140625" style="42" customWidth="1"/>
    <col min="7196" max="7196" width="8.140625" style="42" customWidth="1"/>
    <col min="7197" max="7199" width="4.28515625" style="42" customWidth="1"/>
    <col min="7200" max="7200" width="6.28515625" style="42" customWidth="1"/>
    <col min="7201" max="7427" width="11.42578125" style="42"/>
    <col min="7428" max="7428" width="4.140625" style="42" customWidth="1"/>
    <col min="7429" max="7429" width="8" style="42" customWidth="1"/>
    <col min="7430" max="7430" width="10.7109375" style="42" customWidth="1"/>
    <col min="7431" max="7431" width="8.140625" style="42" customWidth="1"/>
    <col min="7432" max="7437" width="8.42578125" style="42" customWidth="1"/>
    <col min="7438" max="7438" width="9.42578125" style="42" customWidth="1"/>
    <col min="7439" max="7439" width="71.42578125" style="42" customWidth="1"/>
    <col min="7440" max="7441" width="8.85546875" style="42" customWidth="1"/>
    <col min="7442" max="7442" width="30.7109375" style="42" customWidth="1"/>
    <col min="7443" max="7443" width="12.7109375" style="42" customWidth="1"/>
    <col min="7444" max="7444" width="11.85546875" style="42" customWidth="1"/>
    <col min="7445" max="7445" width="11" style="42" bestFit="1" customWidth="1"/>
    <col min="7446" max="7446" width="12.7109375" style="42" bestFit="1" customWidth="1"/>
    <col min="7447" max="7448" width="5.7109375" style="42" customWidth="1"/>
    <col min="7449" max="7450" width="10.7109375" style="42" customWidth="1"/>
    <col min="7451" max="7451" width="6.140625" style="42" customWidth="1"/>
    <col min="7452" max="7452" width="8.140625" style="42" customWidth="1"/>
    <col min="7453" max="7455" width="4.28515625" style="42" customWidth="1"/>
    <col min="7456" max="7456" width="6.28515625" style="42" customWidth="1"/>
    <col min="7457" max="7683" width="11.42578125" style="42"/>
    <col min="7684" max="7684" width="4.140625" style="42" customWidth="1"/>
    <col min="7685" max="7685" width="8" style="42" customWidth="1"/>
    <col min="7686" max="7686" width="10.7109375" style="42" customWidth="1"/>
    <col min="7687" max="7687" width="8.140625" style="42" customWidth="1"/>
    <col min="7688" max="7693" width="8.42578125" style="42" customWidth="1"/>
    <col min="7694" max="7694" width="9.42578125" style="42" customWidth="1"/>
    <col min="7695" max="7695" width="71.42578125" style="42" customWidth="1"/>
    <col min="7696" max="7697" width="8.85546875" style="42" customWidth="1"/>
    <col min="7698" max="7698" width="30.7109375" style="42" customWidth="1"/>
    <col min="7699" max="7699" width="12.7109375" style="42" customWidth="1"/>
    <col min="7700" max="7700" width="11.85546875" style="42" customWidth="1"/>
    <col min="7701" max="7701" width="11" style="42" bestFit="1" customWidth="1"/>
    <col min="7702" max="7702" width="12.7109375" style="42" bestFit="1" customWidth="1"/>
    <col min="7703" max="7704" width="5.7109375" style="42" customWidth="1"/>
    <col min="7705" max="7706" width="10.7109375" style="42" customWidth="1"/>
    <col min="7707" max="7707" width="6.140625" style="42" customWidth="1"/>
    <col min="7708" max="7708" width="8.140625" style="42" customWidth="1"/>
    <col min="7709" max="7711" width="4.28515625" style="42" customWidth="1"/>
    <col min="7712" max="7712" width="6.28515625" style="42" customWidth="1"/>
    <col min="7713" max="7939" width="11.42578125" style="42"/>
    <col min="7940" max="7940" width="4.140625" style="42" customWidth="1"/>
    <col min="7941" max="7941" width="8" style="42" customWidth="1"/>
    <col min="7942" max="7942" width="10.7109375" style="42" customWidth="1"/>
    <col min="7943" max="7943" width="8.140625" style="42" customWidth="1"/>
    <col min="7944" max="7949" width="8.42578125" style="42" customWidth="1"/>
    <col min="7950" max="7950" width="9.42578125" style="42" customWidth="1"/>
    <col min="7951" max="7951" width="71.42578125" style="42" customWidth="1"/>
    <col min="7952" max="7953" width="8.85546875" style="42" customWidth="1"/>
    <col min="7954" max="7954" width="30.7109375" style="42" customWidth="1"/>
    <col min="7955" max="7955" width="12.7109375" style="42" customWidth="1"/>
    <col min="7956" max="7956" width="11.85546875" style="42" customWidth="1"/>
    <col min="7957" max="7957" width="11" style="42" bestFit="1" customWidth="1"/>
    <col min="7958" max="7958" width="12.7109375" style="42" bestFit="1" customWidth="1"/>
    <col min="7959" max="7960" width="5.7109375" style="42" customWidth="1"/>
    <col min="7961" max="7962" width="10.7109375" style="42" customWidth="1"/>
    <col min="7963" max="7963" width="6.140625" style="42" customWidth="1"/>
    <col min="7964" max="7964" width="8.140625" style="42" customWidth="1"/>
    <col min="7965" max="7967" width="4.28515625" style="42" customWidth="1"/>
    <col min="7968" max="7968" width="6.28515625" style="42" customWidth="1"/>
    <col min="7969" max="8195" width="11.42578125" style="42"/>
    <col min="8196" max="8196" width="4.140625" style="42" customWidth="1"/>
    <col min="8197" max="8197" width="8" style="42" customWidth="1"/>
    <col min="8198" max="8198" width="10.7109375" style="42" customWidth="1"/>
    <col min="8199" max="8199" width="8.140625" style="42" customWidth="1"/>
    <col min="8200" max="8205" width="8.42578125" style="42" customWidth="1"/>
    <col min="8206" max="8206" width="9.42578125" style="42" customWidth="1"/>
    <col min="8207" max="8207" width="71.42578125" style="42" customWidth="1"/>
    <col min="8208" max="8209" width="8.85546875" style="42" customWidth="1"/>
    <col min="8210" max="8210" width="30.7109375" style="42" customWidth="1"/>
    <col min="8211" max="8211" width="12.7109375" style="42" customWidth="1"/>
    <col min="8212" max="8212" width="11.85546875" style="42" customWidth="1"/>
    <col min="8213" max="8213" width="11" style="42" bestFit="1" customWidth="1"/>
    <col min="8214" max="8214" width="12.7109375" style="42" bestFit="1" customWidth="1"/>
    <col min="8215" max="8216" width="5.7109375" style="42" customWidth="1"/>
    <col min="8217" max="8218" width="10.7109375" style="42" customWidth="1"/>
    <col min="8219" max="8219" width="6.140625" style="42" customWidth="1"/>
    <col min="8220" max="8220" width="8.140625" style="42" customWidth="1"/>
    <col min="8221" max="8223" width="4.28515625" style="42" customWidth="1"/>
    <col min="8224" max="8224" width="6.28515625" style="42" customWidth="1"/>
    <col min="8225" max="8451" width="11.42578125" style="42"/>
    <col min="8452" max="8452" width="4.140625" style="42" customWidth="1"/>
    <col min="8453" max="8453" width="8" style="42" customWidth="1"/>
    <col min="8454" max="8454" width="10.7109375" style="42" customWidth="1"/>
    <col min="8455" max="8455" width="8.140625" style="42" customWidth="1"/>
    <col min="8456" max="8461" width="8.42578125" style="42" customWidth="1"/>
    <col min="8462" max="8462" width="9.42578125" style="42" customWidth="1"/>
    <col min="8463" max="8463" width="71.42578125" style="42" customWidth="1"/>
    <col min="8464" max="8465" width="8.85546875" style="42" customWidth="1"/>
    <col min="8466" max="8466" width="30.7109375" style="42" customWidth="1"/>
    <col min="8467" max="8467" width="12.7109375" style="42" customWidth="1"/>
    <col min="8468" max="8468" width="11.85546875" style="42" customWidth="1"/>
    <col min="8469" max="8469" width="11" style="42" bestFit="1" customWidth="1"/>
    <col min="8470" max="8470" width="12.7109375" style="42" bestFit="1" customWidth="1"/>
    <col min="8471" max="8472" width="5.7109375" style="42" customWidth="1"/>
    <col min="8473" max="8474" width="10.7109375" style="42" customWidth="1"/>
    <col min="8475" max="8475" width="6.140625" style="42" customWidth="1"/>
    <col min="8476" max="8476" width="8.140625" style="42" customWidth="1"/>
    <col min="8477" max="8479" width="4.28515625" style="42" customWidth="1"/>
    <col min="8480" max="8480" width="6.28515625" style="42" customWidth="1"/>
    <col min="8481" max="8707" width="11.42578125" style="42"/>
    <col min="8708" max="8708" width="4.140625" style="42" customWidth="1"/>
    <col min="8709" max="8709" width="8" style="42" customWidth="1"/>
    <col min="8710" max="8710" width="10.7109375" style="42" customWidth="1"/>
    <col min="8711" max="8711" width="8.140625" style="42" customWidth="1"/>
    <col min="8712" max="8717" width="8.42578125" style="42" customWidth="1"/>
    <col min="8718" max="8718" width="9.42578125" style="42" customWidth="1"/>
    <col min="8719" max="8719" width="71.42578125" style="42" customWidth="1"/>
    <col min="8720" max="8721" width="8.85546875" style="42" customWidth="1"/>
    <col min="8722" max="8722" width="30.7109375" style="42" customWidth="1"/>
    <col min="8723" max="8723" width="12.7109375" style="42" customWidth="1"/>
    <col min="8724" max="8724" width="11.85546875" style="42" customWidth="1"/>
    <col min="8725" max="8725" width="11" style="42" bestFit="1" customWidth="1"/>
    <col min="8726" max="8726" width="12.7109375" style="42" bestFit="1" customWidth="1"/>
    <col min="8727" max="8728" width="5.7109375" style="42" customWidth="1"/>
    <col min="8729" max="8730" width="10.7109375" style="42" customWidth="1"/>
    <col min="8731" max="8731" width="6.140625" style="42" customWidth="1"/>
    <col min="8732" max="8732" width="8.140625" style="42" customWidth="1"/>
    <col min="8733" max="8735" width="4.28515625" style="42" customWidth="1"/>
    <col min="8736" max="8736" width="6.28515625" style="42" customWidth="1"/>
    <col min="8737" max="8963" width="11.42578125" style="42"/>
    <col min="8964" max="8964" width="4.140625" style="42" customWidth="1"/>
    <col min="8965" max="8965" width="8" style="42" customWidth="1"/>
    <col min="8966" max="8966" width="10.7109375" style="42" customWidth="1"/>
    <col min="8967" max="8967" width="8.140625" style="42" customWidth="1"/>
    <col min="8968" max="8973" width="8.42578125" style="42" customWidth="1"/>
    <col min="8974" max="8974" width="9.42578125" style="42" customWidth="1"/>
    <col min="8975" max="8975" width="71.42578125" style="42" customWidth="1"/>
    <col min="8976" max="8977" width="8.85546875" style="42" customWidth="1"/>
    <col min="8978" max="8978" width="30.7109375" style="42" customWidth="1"/>
    <col min="8979" max="8979" width="12.7109375" style="42" customWidth="1"/>
    <col min="8980" max="8980" width="11.85546875" style="42" customWidth="1"/>
    <col min="8981" max="8981" width="11" style="42" bestFit="1" customWidth="1"/>
    <col min="8982" max="8982" width="12.7109375" style="42" bestFit="1" customWidth="1"/>
    <col min="8983" max="8984" width="5.7109375" style="42" customWidth="1"/>
    <col min="8985" max="8986" width="10.7109375" style="42" customWidth="1"/>
    <col min="8987" max="8987" width="6.140625" style="42" customWidth="1"/>
    <col min="8988" max="8988" width="8.140625" style="42" customWidth="1"/>
    <col min="8989" max="8991" width="4.28515625" style="42" customWidth="1"/>
    <col min="8992" max="8992" width="6.28515625" style="42" customWidth="1"/>
    <col min="8993" max="9219" width="11.42578125" style="42"/>
    <col min="9220" max="9220" width="4.140625" style="42" customWidth="1"/>
    <col min="9221" max="9221" width="8" style="42" customWidth="1"/>
    <col min="9222" max="9222" width="10.7109375" style="42" customWidth="1"/>
    <col min="9223" max="9223" width="8.140625" style="42" customWidth="1"/>
    <col min="9224" max="9229" width="8.42578125" style="42" customWidth="1"/>
    <col min="9230" max="9230" width="9.42578125" style="42" customWidth="1"/>
    <col min="9231" max="9231" width="71.42578125" style="42" customWidth="1"/>
    <col min="9232" max="9233" width="8.85546875" style="42" customWidth="1"/>
    <col min="9234" max="9234" width="30.7109375" style="42" customWidth="1"/>
    <col min="9235" max="9235" width="12.7109375" style="42" customWidth="1"/>
    <col min="9236" max="9236" width="11.85546875" style="42" customWidth="1"/>
    <col min="9237" max="9237" width="11" style="42" bestFit="1" customWidth="1"/>
    <col min="9238" max="9238" width="12.7109375" style="42" bestFit="1" customWidth="1"/>
    <col min="9239" max="9240" width="5.7109375" style="42" customWidth="1"/>
    <col min="9241" max="9242" width="10.7109375" style="42" customWidth="1"/>
    <col min="9243" max="9243" width="6.140625" style="42" customWidth="1"/>
    <col min="9244" max="9244" width="8.140625" style="42" customWidth="1"/>
    <col min="9245" max="9247" width="4.28515625" style="42" customWidth="1"/>
    <col min="9248" max="9248" width="6.28515625" style="42" customWidth="1"/>
    <col min="9249" max="9475" width="11.42578125" style="42"/>
    <col min="9476" max="9476" width="4.140625" style="42" customWidth="1"/>
    <col min="9477" max="9477" width="8" style="42" customWidth="1"/>
    <col min="9478" max="9478" width="10.7109375" style="42" customWidth="1"/>
    <col min="9479" max="9479" width="8.140625" style="42" customWidth="1"/>
    <col min="9480" max="9485" width="8.42578125" style="42" customWidth="1"/>
    <col min="9486" max="9486" width="9.42578125" style="42" customWidth="1"/>
    <col min="9487" max="9487" width="71.42578125" style="42" customWidth="1"/>
    <col min="9488" max="9489" width="8.85546875" style="42" customWidth="1"/>
    <col min="9490" max="9490" width="30.7109375" style="42" customWidth="1"/>
    <col min="9491" max="9491" width="12.7109375" style="42" customWidth="1"/>
    <col min="9492" max="9492" width="11.85546875" style="42" customWidth="1"/>
    <col min="9493" max="9493" width="11" style="42" bestFit="1" customWidth="1"/>
    <col min="9494" max="9494" width="12.7109375" style="42" bestFit="1" customWidth="1"/>
    <col min="9495" max="9496" width="5.7109375" style="42" customWidth="1"/>
    <col min="9497" max="9498" width="10.7109375" style="42" customWidth="1"/>
    <col min="9499" max="9499" width="6.140625" style="42" customWidth="1"/>
    <col min="9500" max="9500" width="8.140625" style="42" customWidth="1"/>
    <col min="9501" max="9503" width="4.28515625" style="42" customWidth="1"/>
    <col min="9504" max="9504" width="6.28515625" style="42" customWidth="1"/>
    <col min="9505" max="9731" width="11.42578125" style="42"/>
    <col min="9732" max="9732" width="4.140625" style="42" customWidth="1"/>
    <col min="9733" max="9733" width="8" style="42" customWidth="1"/>
    <col min="9734" max="9734" width="10.7109375" style="42" customWidth="1"/>
    <col min="9735" max="9735" width="8.140625" style="42" customWidth="1"/>
    <col min="9736" max="9741" width="8.42578125" style="42" customWidth="1"/>
    <col min="9742" max="9742" width="9.42578125" style="42" customWidth="1"/>
    <col min="9743" max="9743" width="71.42578125" style="42" customWidth="1"/>
    <col min="9744" max="9745" width="8.85546875" style="42" customWidth="1"/>
    <col min="9746" max="9746" width="30.7109375" style="42" customWidth="1"/>
    <col min="9747" max="9747" width="12.7109375" style="42" customWidth="1"/>
    <col min="9748" max="9748" width="11.85546875" style="42" customWidth="1"/>
    <col min="9749" max="9749" width="11" style="42" bestFit="1" customWidth="1"/>
    <col min="9750" max="9750" width="12.7109375" style="42" bestFit="1" customWidth="1"/>
    <col min="9751" max="9752" width="5.7109375" style="42" customWidth="1"/>
    <col min="9753" max="9754" width="10.7109375" style="42" customWidth="1"/>
    <col min="9755" max="9755" width="6.140625" style="42" customWidth="1"/>
    <col min="9756" max="9756" width="8.140625" style="42" customWidth="1"/>
    <col min="9757" max="9759" width="4.28515625" style="42" customWidth="1"/>
    <col min="9760" max="9760" width="6.28515625" style="42" customWidth="1"/>
    <col min="9761" max="9987" width="11.42578125" style="42"/>
    <col min="9988" max="9988" width="4.140625" style="42" customWidth="1"/>
    <col min="9989" max="9989" width="8" style="42" customWidth="1"/>
    <col min="9990" max="9990" width="10.7109375" style="42" customWidth="1"/>
    <col min="9991" max="9991" width="8.140625" style="42" customWidth="1"/>
    <col min="9992" max="9997" width="8.42578125" style="42" customWidth="1"/>
    <col min="9998" max="9998" width="9.42578125" style="42" customWidth="1"/>
    <col min="9999" max="9999" width="71.42578125" style="42" customWidth="1"/>
    <col min="10000" max="10001" width="8.85546875" style="42" customWidth="1"/>
    <col min="10002" max="10002" width="30.7109375" style="42" customWidth="1"/>
    <col min="10003" max="10003" width="12.7109375" style="42" customWidth="1"/>
    <col min="10004" max="10004" width="11.85546875" style="42" customWidth="1"/>
    <col min="10005" max="10005" width="11" style="42" bestFit="1" customWidth="1"/>
    <col min="10006" max="10006" width="12.7109375" style="42" bestFit="1" customWidth="1"/>
    <col min="10007" max="10008" width="5.7109375" style="42" customWidth="1"/>
    <col min="10009" max="10010" width="10.7109375" style="42" customWidth="1"/>
    <col min="10011" max="10011" width="6.140625" style="42" customWidth="1"/>
    <col min="10012" max="10012" width="8.140625" style="42" customWidth="1"/>
    <col min="10013" max="10015" width="4.28515625" style="42" customWidth="1"/>
    <col min="10016" max="10016" width="6.28515625" style="42" customWidth="1"/>
    <col min="10017" max="10243" width="11.42578125" style="42"/>
    <col min="10244" max="10244" width="4.140625" style="42" customWidth="1"/>
    <col min="10245" max="10245" width="8" style="42" customWidth="1"/>
    <col min="10246" max="10246" width="10.7109375" style="42" customWidth="1"/>
    <col min="10247" max="10247" width="8.140625" style="42" customWidth="1"/>
    <col min="10248" max="10253" width="8.42578125" style="42" customWidth="1"/>
    <col min="10254" max="10254" width="9.42578125" style="42" customWidth="1"/>
    <col min="10255" max="10255" width="71.42578125" style="42" customWidth="1"/>
    <col min="10256" max="10257" width="8.85546875" style="42" customWidth="1"/>
    <col min="10258" max="10258" width="30.7109375" style="42" customWidth="1"/>
    <col min="10259" max="10259" width="12.7109375" style="42" customWidth="1"/>
    <col min="10260" max="10260" width="11.85546875" style="42" customWidth="1"/>
    <col min="10261" max="10261" width="11" style="42" bestFit="1" customWidth="1"/>
    <col min="10262" max="10262" width="12.7109375" style="42" bestFit="1" customWidth="1"/>
    <col min="10263" max="10264" width="5.7109375" style="42" customWidth="1"/>
    <col min="10265" max="10266" width="10.7109375" style="42" customWidth="1"/>
    <col min="10267" max="10267" width="6.140625" style="42" customWidth="1"/>
    <col min="10268" max="10268" width="8.140625" style="42" customWidth="1"/>
    <col min="10269" max="10271" width="4.28515625" style="42" customWidth="1"/>
    <col min="10272" max="10272" width="6.28515625" style="42" customWidth="1"/>
    <col min="10273" max="10499" width="11.42578125" style="42"/>
    <col min="10500" max="10500" width="4.140625" style="42" customWidth="1"/>
    <col min="10501" max="10501" width="8" style="42" customWidth="1"/>
    <col min="10502" max="10502" width="10.7109375" style="42" customWidth="1"/>
    <col min="10503" max="10503" width="8.140625" style="42" customWidth="1"/>
    <col min="10504" max="10509" width="8.42578125" style="42" customWidth="1"/>
    <col min="10510" max="10510" width="9.42578125" style="42" customWidth="1"/>
    <col min="10511" max="10511" width="71.42578125" style="42" customWidth="1"/>
    <col min="10512" max="10513" width="8.85546875" style="42" customWidth="1"/>
    <col min="10514" max="10514" width="30.7109375" style="42" customWidth="1"/>
    <col min="10515" max="10515" width="12.7109375" style="42" customWidth="1"/>
    <col min="10516" max="10516" width="11.85546875" style="42" customWidth="1"/>
    <col min="10517" max="10517" width="11" style="42" bestFit="1" customWidth="1"/>
    <col min="10518" max="10518" width="12.7109375" style="42" bestFit="1" customWidth="1"/>
    <col min="10519" max="10520" width="5.7109375" style="42" customWidth="1"/>
    <col min="10521" max="10522" width="10.7109375" style="42" customWidth="1"/>
    <col min="10523" max="10523" width="6.140625" style="42" customWidth="1"/>
    <col min="10524" max="10524" width="8.140625" style="42" customWidth="1"/>
    <col min="10525" max="10527" width="4.28515625" style="42" customWidth="1"/>
    <col min="10528" max="10528" width="6.28515625" style="42" customWidth="1"/>
    <col min="10529" max="10755" width="11.42578125" style="42"/>
    <col min="10756" max="10756" width="4.140625" style="42" customWidth="1"/>
    <col min="10757" max="10757" width="8" style="42" customWidth="1"/>
    <col min="10758" max="10758" width="10.7109375" style="42" customWidth="1"/>
    <col min="10759" max="10759" width="8.140625" style="42" customWidth="1"/>
    <col min="10760" max="10765" width="8.42578125" style="42" customWidth="1"/>
    <col min="10766" max="10766" width="9.42578125" style="42" customWidth="1"/>
    <col min="10767" max="10767" width="71.42578125" style="42" customWidth="1"/>
    <col min="10768" max="10769" width="8.85546875" style="42" customWidth="1"/>
    <col min="10770" max="10770" width="30.7109375" style="42" customWidth="1"/>
    <col min="10771" max="10771" width="12.7109375" style="42" customWidth="1"/>
    <col min="10772" max="10772" width="11.85546875" style="42" customWidth="1"/>
    <col min="10773" max="10773" width="11" style="42" bestFit="1" customWidth="1"/>
    <col min="10774" max="10774" width="12.7109375" style="42" bestFit="1" customWidth="1"/>
    <col min="10775" max="10776" width="5.7109375" style="42" customWidth="1"/>
    <col min="10777" max="10778" width="10.7109375" style="42" customWidth="1"/>
    <col min="10779" max="10779" width="6.140625" style="42" customWidth="1"/>
    <col min="10780" max="10780" width="8.140625" style="42" customWidth="1"/>
    <col min="10781" max="10783" width="4.28515625" style="42" customWidth="1"/>
    <col min="10784" max="10784" width="6.28515625" style="42" customWidth="1"/>
    <col min="10785" max="11011" width="11.42578125" style="42"/>
    <col min="11012" max="11012" width="4.140625" style="42" customWidth="1"/>
    <col min="11013" max="11013" width="8" style="42" customWidth="1"/>
    <col min="11014" max="11014" width="10.7109375" style="42" customWidth="1"/>
    <col min="11015" max="11015" width="8.140625" style="42" customWidth="1"/>
    <col min="11016" max="11021" width="8.42578125" style="42" customWidth="1"/>
    <col min="11022" max="11022" width="9.42578125" style="42" customWidth="1"/>
    <col min="11023" max="11023" width="71.42578125" style="42" customWidth="1"/>
    <col min="11024" max="11025" width="8.85546875" style="42" customWidth="1"/>
    <col min="11026" max="11026" width="30.7109375" style="42" customWidth="1"/>
    <col min="11027" max="11027" width="12.7109375" style="42" customWidth="1"/>
    <col min="11028" max="11028" width="11.85546875" style="42" customWidth="1"/>
    <col min="11029" max="11029" width="11" style="42" bestFit="1" customWidth="1"/>
    <col min="11030" max="11030" width="12.7109375" style="42" bestFit="1" customWidth="1"/>
    <col min="11031" max="11032" width="5.7109375" style="42" customWidth="1"/>
    <col min="11033" max="11034" width="10.7109375" style="42" customWidth="1"/>
    <col min="11035" max="11035" width="6.140625" style="42" customWidth="1"/>
    <col min="11036" max="11036" width="8.140625" style="42" customWidth="1"/>
    <col min="11037" max="11039" width="4.28515625" style="42" customWidth="1"/>
    <col min="11040" max="11040" width="6.28515625" style="42" customWidth="1"/>
    <col min="11041" max="11267" width="11.42578125" style="42"/>
    <col min="11268" max="11268" width="4.140625" style="42" customWidth="1"/>
    <col min="11269" max="11269" width="8" style="42" customWidth="1"/>
    <col min="11270" max="11270" width="10.7109375" style="42" customWidth="1"/>
    <col min="11271" max="11271" width="8.140625" style="42" customWidth="1"/>
    <col min="11272" max="11277" width="8.42578125" style="42" customWidth="1"/>
    <col min="11278" max="11278" width="9.42578125" style="42" customWidth="1"/>
    <col min="11279" max="11279" width="71.42578125" style="42" customWidth="1"/>
    <col min="11280" max="11281" width="8.85546875" style="42" customWidth="1"/>
    <col min="11282" max="11282" width="30.7109375" style="42" customWidth="1"/>
    <col min="11283" max="11283" width="12.7109375" style="42" customWidth="1"/>
    <col min="11284" max="11284" width="11.85546875" style="42" customWidth="1"/>
    <col min="11285" max="11285" width="11" style="42" bestFit="1" customWidth="1"/>
    <col min="11286" max="11286" width="12.7109375" style="42" bestFit="1" customWidth="1"/>
    <col min="11287" max="11288" width="5.7109375" style="42" customWidth="1"/>
    <col min="11289" max="11290" width="10.7109375" style="42" customWidth="1"/>
    <col min="11291" max="11291" width="6.140625" style="42" customWidth="1"/>
    <col min="11292" max="11292" width="8.140625" style="42" customWidth="1"/>
    <col min="11293" max="11295" width="4.28515625" style="42" customWidth="1"/>
    <col min="11296" max="11296" width="6.28515625" style="42" customWidth="1"/>
    <col min="11297" max="11523" width="11.42578125" style="42"/>
    <col min="11524" max="11524" width="4.140625" style="42" customWidth="1"/>
    <col min="11525" max="11525" width="8" style="42" customWidth="1"/>
    <col min="11526" max="11526" width="10.7109375" style="42" customWidth="1"/>
    <col min="11527" max="11527" width="8.140625" style="42" customWidth="1"/>
    <col min="11528" max="11533" width="8.42578125" style="42" customWidth="1"/>
    <col min="11534" max="11534" width="9.42578125" style="42" customWidth="1"/>
    <col min="11535" max="11535" width="71.42578125" style="42" customWidth="1"/>
    <col min="11536" max="11537" width="8.85546875" style="42" customWidth="1"/>
    <col min="11538" max="11538" width="30.7109375" style="42" customWidth="1"/>
    <col min="11539" max="11539" width="12.7109375" style="42" customWidth="1"/>
    <col min="11540" max="11540" width="11.85546875" style="42" customWidth="1"/>
    <col min="11541" max="11541" width="11" style="42" bestFit="1" customWidth="1"/>
    <col min="11542" max="11542" width="12.7109375" style="42" bestFit="1" customWidth="1"/>
    <col min="11543" max="11544" width="5.7109375" style="42" customWidth="1"/>
    <col min="11545" max="11546" width="10.7109375" style="42" customWidth="1"/>
    <col min="11547" max="11547" width="6.140625" style="42" customWidth="1"/>
    <col min="11548" max="11548" width="8.140625" style="42" customWidth="1"/>
    <col min="11549" max="11551" width="4.28515625" style="42" customWidth="1"/>
    <col min="11552" max="11552" width="6.28515625" style="42" customWidth="1"/>
    <col min="11553" max="11779" width="11.42578125" style="42"/>
    <col min="11780" max="11780" width="4.140625" style="42" customWidth="1"/>
    <col min="11781" max="11781" width="8" style="42" customWidth="1"/>
    <col min="11782" max="11782" width="10.7109375" style="42" customWidth="1"/>
    <col min="11783" max="11783" width="8.140625" style="42" customWidth="1"/>
    <col min="11784" max="11789" width="8.42578125" style="42" customWidth="1"/>
    <col min="11790" max="11790" width="9.42578125" style="42" customWidth="1"/>
    <col min="11791" max="11791" width="71.42578125" style="42" customWidth="1"/>
    <col min="11792" max="11793" width="8.85546875" style="42" customWidth="1"/>
    <col min="11794" max="11794" width="30.7109375" style="42" customWidth="1"/>
    <col min="11795" max="11795" width="12.7109375" style="42" customWidth="1"/>
    <col min="11796" max="11796" width="11.85546875" style="42" customWidth="1"/>
    <col min="11797" max="11797" width="11" style="42" bestFit="1" customWidth="1"/>
    <col min="11798" max="11798" width="12.7109375" style="42" bestFit="1" customWidth="1"/>
    <col min="11799" max="11800" width="5.7109375" style="42" customWidth="1"/>
    <col min="11801" max="11802" width="10.7109375" style="42" customWidth="1"/>
    <col min="11803" max="11803" width="6.140625" style="42" customWidth="1"/>
    <col min="11804" max="11804" width="8.140625" style="42" customWidth="1"/>
    <col min="11805" max="11807" width="4.28515625" style="42" customWidth="1"/>
    <col min="11808" max="11808" width="6.28515625" style="42" customWidth="1"/>
    <col min="11809" max="12035" width="11.42578125" style="42"/>
    <col min="12036" max="12036" width="4.140625" style="42" customWidth="1"/>
    <col min="12037" max="12037" width="8" style="42" customWidth="1"/>
    <col min="12038" max="12038" width="10.7109375" style="42" customWidth="1"/>
    <col min="12039" max="12039" width="8.140625" style="42" customWidth="1"/>
    <col min="12040" max="12045" width="8.42578125" style="42" customWidth="1"/>
    <col min="12046" max="12046" width="9.42578125" style="42" customWidth="1"/>
    <col min="12047" max="12047" width="71.42578125" style="42" customWidth="1"/>
    <col min="12048" max="12049" width="8.85546875" style="42" customWidth="1"/>
    <col min="12050" max="12050" width="30.7109375" style="42" customWidth="1"/>
    <col min="12051" max="12051" width="12.7109375" style="42" customWidth="1"/>
    <col min="12052" max="12052" width="11.85546875" style="42" customWidth="1"/>
    <col min="12053" max="12053" width="11" style="42" bestFit="1" customWidth="1"/>
    <col min="12054" max="12054" width="12.7109375" style="42" bestFit="1" customWidth="1"/>
    <col min="12055" max="12056" width="5.7109375" style="42" customWidth="1"/>
    <col min="12057" max="12058" width="10.7109375" style="42" customWidth="1"/>
    <col min="12059" max="12059" width="6.140625" style="42" customWidth="1"/>
    <col min="12060" max="12060" width="8.140625" style="42" customWidth="1"/>
    <col min="12061" max="12063" width="4.28515625" style="42" customWidth="1"/>
    <col min="12064" max="12064" width="6.28515625" style="42" customWidth="1"/>
    <col min="12065" max="12291" width="11.42578125" style="42"/>
    <col min="12292" max="12292" width="4.140625" style="42" customWidth="1"/>
    <col min="12293" max="12293" width="8" style="42" customWidth="1"/>
    <col min="12294" max="12294" width="10.7109375" style="42" customWidth="1"/>
    <col min="12295" max="12295" width="8.140625" style="42" customWidth="1"/>
    <col min="12296" max="12301" width="8.42578125" style="42" customWidth="1"/>
    <col min="12302" max="12302" width="9.42578125" style="42" customWidth="1"/>
    <col min="12303" max="12303" width="71.42578125" style="42" customWidth="1"/>
    <col min="12304" max="12305" width="8.85546875" style="42" customWidth="1"/>
    <col min="12306" max="12306" width="30.7109375" style="42" customWidth="1"/>
    <col min="12307" max="12307" width="12.7109375" style="42" customWidth="1"/>
    <col min="12308" max="12308" width="11.85546875" style="42" customWidth="1"/>
    <col min="12309" max="12309" width="11" style="42" bestFit="1" customWidth="1"/>
    <col min="12310" max="12310" width="12.7109375" style="42" bestFit="1" customWidth="1"/>
    <col min="12311" max="12312" width="5.7109375" style="42" customWidth="1"/>
    <col min="12313" max="12314" width="10.7109375" style="42" customWidth="1"/>
    <col min="12315" max="12315" width="6.140625" style="42" customWidth="1"/>
    <col min="12316" max="12316" width="8.140625" style="42" customWidth="1"/>
    <col min="12317" max="12319" width="4.28515625" style="42" customWidth="1"/>
    <col min="12320" max="12320" width="6.28515625" style="42" customWidth="1"/>
    <col min="12321" max="12547" width="11.42578125" style="42"/>
    <col min="12548" max="12548" width="4.140625" style="42" customWidth="1"/>
    <col min="12549" max="12549" width="8" style="42" customWidth="1"/>
    <col min="12550" max="12550" width="10.7109375" style="42" customWidth="1"/>
    <col min="12551" max="12551" width="8.140625" style="42" customWidth="1"/>
    <col min="12552" max="12557" width="8.42578125" style="42" customWidth="1"/>
    <col min="12558" max="12558" width="9.42578125" style="42" customWidth="1"/>
    <col min="12559" max="12559" width="71.42578125" style="42" customWidth="1"/>
    <col min="12560" max="12561" width="8.85546875" style="42" customWidth="1"/>
    <col min="12562" max="12562" width="30.7109375" style="42" customWidth="1"/>
    <col min="12563" max="12563" width="12.7109375" style="42" customWidth="1"/>
    <col min="12564" max="12564" width="11.85546875" style="42" customWidth="1"/>
    <col min="12565" max="12565" width="11" style="42" bestFit="1" customWidth="1"/>
    <col min="12566" max="12566" width="12.7109375" style="42" bestFit="1" customWidth="1"/>
    <col min="12567" max="12568" width="5.7109375" style="42" customWidth="1"/>
    <col min="12569" max="12570" width="10.7109375" style="42" customWidth="1"/>
    <col min="12571" max="12571" width="6.140625" style="42" customWidth="1"/>
    <col min="12572" max="12572" width="8.140625" style="42" customWidth="1"/>
    <col min="12573" max="12575" width="4.28515625" style="42" customWidth="1"/>
    <col min="12576" max="12576" width="6.28515625" style="42" customWidth="1"/>
    <col min="12577" max="12803" width="11.42578125" style="42"/>
    <col min="12804" max="12804" width="4.140625" style="42" customWidth="1"/>
    <col min="12805" max="12805" width="8" style="42" customWidth="1"/>
    <col min="12806" max="12806" width="10.7109375" style="42" customWidth="1"/>
    <col min="12807" max="12807" width="8.140625" style="42" customWidth="1"/>
    <col min="12808" max="12813" width="8.42578125" style="42" customWidth="1"/>
    <col min="12814" max="12814" width="9.42578125" style="42" customWidth="1"/>
    <col min="12815" max="12815" width="71.42578125" style="42" customWidth="1"/>
    <col min="12816" max="12817" width="8.85546875" style="42" customWidth="1"/>
    <col min="12818" max="12818" width="30.7109375" style="42" customWidth="1"/>
    <col min="12819" max="12819" width="12.7109375" style="42" customWidth="1"/>
    <col min="12820" max="12820" width="11.85546875" style="42" customWidth="1"/>
    <col min="12821" max="12821" width="11" style="42" bestFit="1" customWidth="1"/>
    <col min="12822" max="12822" width="12.7109375" style="42" bestFit="1" customWidth="1"/>
    <col min="12823" max="12824" width="5.7109375" style="42" customWidth="1"/>
    <col min="12825" max="12826" width="10.7109375" style="42" customWidth="1"/>
    <col min="12827" max="12827" width="6.140625" style="42" customWidth="1"/>
    <col min="12828" max="12828" width="8.140625" style="42" customWidth="1"/>
    <col min="12829" max="12831" width="4.28515625" style="42" customWidth="1"/>
    <col min="12832" max="12832" width="6.28515625" style="42" customWidth="1"/>
    <col min="12833" max="13059" width="11.42578125" style="42"/>
    <col min="13060" max="13060" width="4.140625" style="42" customWidth="1"/>
    <col min="13061" max="13061" width="8" style="42" customWidth="1"/>
    <col min="13062" max="13062" width="10.7109375" style="42" customWidth="1"/>
    <col min="13063" max="13063" width="8.140625" style="42" customWidth="1"/>
    <col min="13064" max="13069" width="8.42578125" style="42" customWidth="1"/>
    <col min="13070" max="13070" width="9.42578125" style="42" customWidth="1"/>
    <col min="13071" max="13071" width="71.42578125" style="42" customWidth="1"/>
    <col min="13072" max="13073" width="8.85546875" style="42" customWidth="1"/>
    <col min="13074" max="13074" width="30.7109375" style="42" customWidth="1"/>
    <col min="13075" max="13075" width="12.7109375" style="42" customWidth="1"/>
    <col min="13076" max="13076" width="11.85546875" style="42" customWidth="1"/>
    <col min="13077" max="13077" width="11" style="42" bestFit="1" customWidth="1"/>
    <col min="13078" max="13078" width="12.7109375" style="42" bestFit="1" customWidth="1"/>
    <col min="13079" max="13080" width="5.7109375" style="42" customWidth="1"/>
    <col min="13081" max="13082" width="10.7109375" style="42" customWidth="1"/>
    <col min="13083" max="13083" width="6.140625" style="42" customWidth="1"/>
    <col min="13084" max="13084" width="8.140625" style="42" customWidth="1"/>
    <col min="13085" max="13087" width="4.28515625" style="42" customWidth="1"/>
    <col min="13088" max="13088" width="6.28515625" style="42" customWidth="1"/>
    <col min="13089" max="13315" width="11.42578125" style="42"/>
    <col min="13316" max="13316" width="4.140625" style="42" customWidth="1"/>
    <col min="13317" max="13317" width="8" style="42" customWidth="1"/>
    <col min="13318" max="13318" width="10.7109375" style="42" customWidth="1"/>
    <col min="13319" max="13319" width="8.140625" style="42" customWidth="1"/>
    <col min="13320" max="13325" width="8.42578125" style="42" customWidth="1"/>
    <col min="13326" max="13326" width="9.42578125" style="42" customWidth="1"/>
    <col min="13327" max="13327" width="71.42578125" style="42" customWidth="1"/>
    <col min="13328" max="13329" width="8.85546875" style="42" customWidth="1"/>
    <col min="13330" max="13330" width="30.7109375" style="42" customWidth="1"/>
    <col min="13331" max="13331" width="12.7109375" style="42" customWidth="1"/>
    <col min="13332" max="13332" width="11.85546875" style="42" customWidth="1"/>
    <col min="13333" max="13333" width="11" style="42" bestFit="1" customWidth="1"/>
    <col min="13334" max="13334" width="12.7109375" style="42" bestFit="1" customWidth="1"/>
    <col min="13335" max="13336" width="5.7109375" style="42" customWidth="1"/>
    <col min="13337" max="13338" width="10.7109375" style="42" customWidth="1"/>
    <col min="13339" max="13339" width="6.140625" style="42" customWidth="1"/>
    <col min="13340" max="13340" width="8.140625" style="42" customWidth="1"/>
    <col min="13341" max="13343" width="4.28515625" style="42" customWidth="1"/>
    <col min="13344" max="13344" width="6.28515625" style="42" customWidth="1"/>
    <col min="13345" max="13571" width="11.42578125" style="42"/>
    <col min="13572" max="13572" width="4.140625" style="42" customWidth="1"/>
    <col min="13573" max="13573" width="8" style="42" customWidth="1"/>
    <col min="13574" max="13574" width="10.7109375" style="42" customWidth="1"/>
    <col min="13575" max="13575" width="8.140625" style="42" customWidth="1"/>
    <col min="13576" max="13581" width="8.42578125" style="42" customWidth="1"/>
    <col min="13582" max="13582" width="9.42578125" style="42" customWidth="1"/>
    <col min="13583" max="13583" width="71.42578125" style="42" customWidth="1"/>
    <col min="13584" max="13585" width="8.85546875" style="42" customWidth="1"/>
    <col min="13586" max="13586" width="30.7109375" style="42" customWidth="1"/>
    <col min="13587" max="13587" width="12.7109375" style="42" customWidth="1"/>
    <col min="13588" max="13588" width="11.85546875" style="42" customWidth="1"/>
    <col min="13589" max="13589" width="11" style="42" bestFit="1" customWidth="1"/>
    <col min="13590" max="13590" width="12.7109375" style="42" bestFit="1" customWidth="1"/>
    <col min="13591" max="13592" width="5.7109375" style="42" customWidth="1"/>
    <col min="13593" max="13594" width="10.7109375" style="42" customWidth="1"/>
    <col min="13595" max="13595" width="6.140625" style="42" customWidth="1"/>
    <col min="13596" max="13596" width="8.140625" style="42" customWidth="1"/>
    <col min="13597" max="13599" width="4.28515625" style="42" customWidth="1"/>
    <col min="13600" max="13600" width="6.28515625" style="42" customWidth="1"/>
    <col min="13601" max="13827" width="11.42578125" style="42"/>
    <col min="13828" max="13828" width="4.140625" style="42" customWidth="1"/>
    <col min="13829" max="13829" width="8" style="42" customWidth="1"/>
    <col min="13830" max="13830" width="10.7109375" style="42" customWidth="1"/>
    <col min="13831" max="13831" width="8.140625" style="42" customWidth="1"/>
    <col min="13832" max="13837" width="8.42578125" style="42" customWidth="1"/>
    <col min="13838" max="13838" width="9.42578125" style="42" customWidth="1"/>
    <col min="13839" max="13839" width="71.42578125" style="42" customWidth="1"/>
    <col min="13840" max="13841" width="8.85546875" style="42" customWidth="1"/>
    <col min="13842" max="13842" width="30.7109375" style="42" customWidth="1"/>
    <col min="13843" max="13843" width="12.7109375" style="42" customWidth="1"/>
    <col min="13844" max="13844" width="11.85546875" style="42" customWidth="1"/>
    <col min="13845" max="13845" width="11" style="42" bestFit="1" customWidth="1"/>
    <col min="13846" max="13846" width="12.7109375" style="42" bestFit="1" customWidth="1"/>
    <col min="13847" max="13848" width="5.7109375" style="42" customWidth="1"/>
    <col min="13849" max="13850" width="10.7109375" style="42" customWidth="1"/>
    <col min="13851" max="13851" width="6.140625" style="42" customWidth="1"/>
    <col min="13852" max="13852" width="8.140625" style="42" customWidth="1"/>
    <col min="13853" max="13855" width="4.28515625" style="42" customWidth="1"/>
    <col min="13856" max="13856" width="6.28515625" style="42" customWidth="1"/>
    <col min="13857" max="14083" width="11.42578125" style="42"/>
    <col min="14084" max="14084" width="4.140625" style="42" customWidth="1"/>
    <col min="14085" max="14085" width="8" style="42" customWidth="1"/>
    <col min="14086" max="14086" width="10.7109375" style="42" customWidth="1"/>
    <col min="14087" max="14087" width="8.140625" style="42" customWidth="1"/>
    <col min="14088" max="14093" width="8.42578125" style="42" customWidth="1"/>
    <col min="14094" max="14094" width="9.42578125" style="42" customWidth="1"/>
    <col min="14095" max="14095" width="71.42578125" style="42" customWidth="1"/>
    <col min="14096" max="14097" width="8.85546875" style="42" customWidth="1"/>
    <col min="14098" max="14098" width="30.7109375" style="42" customWidth="1"/>
    <col min="14099" max="14099" width="12.7109375" style="42" customWidth="1"/>
    <col min="14100" max="14100" width="11.85546875" style="42" customWidth="1"/>
    <col min="14101" max="14101" width="11" style="42" bestFit="1" customWidth="1"/>
    <col min="14102" max="14102" width="12.7109375" style="42" bestFit="1" customWidth="1"/>
    <col min="14103" max="14104" width="5.7109375" style="42" customWidth="1"/>
    <col min="14105" max="14106" width="10.7109375" style="42" customWidth="1"/>
    <col min="14107" max="14107" width="6.140625" style="42" customWidth="1"/>
    <col min="14108" max="14108" width="8.140625" style="42" customWidth="1"/>
    <col min="14109" max="14111" width="4.28515625" style="42" customWidth="1"/>
    <col min="14112" max="14112" width="6.28515625" style="42" customWidth="1"/>
    <col min="14113" max="14339" width="11.42578125" style="42"/>
    <col min="14340" max="14340" width="4.140625" style="42" customWidth="1"/>
    <col min="14341" max="14341" width="8" style="42" customWidth="1"/>
    <col min="14342" max="14342" width="10.7109375" style="42" customWidth="1"/>
    <col min="14343" max="14343" width="8.140625" style="42" customWidth="1"/>
    <col min="14344" max="14349" width="8.42578125" style="42" customWidth="1"/>
    <col min="14350" max="14350" width="9.42578125" style="42" customWidth="1"/>
    <col min="14351" max="14351" width="71.42578125" style="42" customWidth="1"/>
    <col min="14352" max="14353" width="8.85546875" style="42" customWidth="1"/>
    <col min="14354" max="14354" width="30.7109375" style="42" customWidth="1"/>
    <col min="14355" max="14355" width="12.7109375" style="42" customWidth="1"/>
    <col min="14356" max="14356" width="11.85546875" style="42" customWidth="1"/>
    <col min="14357" max="14357" width="11" style="42" bestFit="1" customWidth="1"/>
    <col min="14358" max="14358" width="12.7109375" style="42" bestFit="1" customWidth="1"/>
    <col min="14359" max="14360" width="5.7109375" style="42" customWidth="1"/>
    <col min="14361" max="14362" width="10.7109375" style="42" customWidth="1"/>
    <col min="14363" max="14363" width="6.140625" style="42" customWidth="1"/>
    <col min="14364" max="14364" width="8.140625" style="42" customWidth="1"/>
    <col min="14365" max="14367" width="4.28515625" style="42" customWidth="1"/>
    <col min="14368" max="14368" width="6.28515625" style="42" customWidth="1"/>
    <col min="14369" max="14595" width="11.42578125" style="42"/>
    <col min="14596" max="14596" width="4.140625" style="42" customWidth="1"/>
    <col min="14597" max="14597" width="8" style="42" customWidth="1"/>
    <col min="14598" max="14598" width="10.7109375" style="42" customWidth="1"/>
    <col min="14599" max="14599" width="8.140625" style="42" customWidth="1"/>
    <col min="14600" max="14605" width="8.42578125" style="42" customWidth="1"/>
    <col min="14606" max="14606" width="9.42578125" style="42" customWidth="1"/>
    <col min="14607" max="14607" width="71.42578125" style="42" customWidth="1"/>
    <col min="14608" max="14609" width="8.85546875" style="42" customWidth="1"/>
    <col min="14610" max="14610" width="30.7109375" style="42" customWidth="1"/>
    <col min="14611" max="14611" width="12.7109375" style="42" customWidth="1"/>
    <col min="14612" max="14612" width="11.85546875" style="42" customWidth="1"/>
    <col min="14613" max="14613" width="11" style="42" bestFit="1" customWidth="1"/>
    <col min="14614" max="14614" width="12.7109375" style="42" bestFit="1" customWidth="1"/>
    <col min="14615" max="14616" width="5.7109375" style="42" customWidth="1"/>
    <col min="14617" max="14618" width="10.7109375" style="42" customWidth="1"/>
    <col min="14619" max="14619" width="6.140625" style="42" customWidth="1"/>
    <col min="14620" max="14620" width="8.140625" style="42" customWidth="1"/>
    <col min="14621" max="14623" width="4.28515625" style="42" customWidth="1"/>
    <col min="14624" max="14624" width="6.28515625" style="42" customWidth="1"/>
    <col min="14625" max="14851" width="11.42578125" style="42"/>
    <col min="14852" max="14852" width="4.140625" style="42" customWidth="1"/>
    <col min="14853" max="14853" width="8" style="42" customWidth="1"/>
    <col min="14854" max="14854" width="10.7109375" style="42" customWidth="1"/>
    <col min="14855" max="14855" width="8.140625" style="42" customWidth="1"/>
    <col min="14856" max="14861" width="8.42578125" style="42" customWidth="1"/>
    <col min="14862" max="14862" width="9.42578125" style="42" customWidth="1"/>
    <col min="14863" max="14863" width="71.42578125" style="42" customWidth="1"/>
    <col min="14864" max="14865" width="8.85546875" style="42" customWidth="1"/>
    <col min="14866" max="14866" width="30.7109375" style="42" customWidth="1"/>
    <col min="14867" max="14867" width="12.7109375" style="42" customWidth="1"/>
    <col min="14868" max="14868" width="11.85546875" style="42" customWidth="1"/>
    <col min="14869" max="14869" width="11" style="42" bestFit="1" customWidth="1"/>
    <col min="14870" max="14870" width="12.7109375" style="42" bestFit="1" customWidth="1"/>
    <col min="14871" max="14872" width="5.7109375" style="42" customWidth="1"/>
    <col min="14873" max="14874" width="10.7109375" style="42" customWidth="1"/>
    <col min="14875" max="14875" width="6.140625" style="42" customWidth="1"/>
    <col min="14876" max="14876" width="8.140625" style="42" customWidth="1"/>
    <col min="14877" max="14879" width="4.28515625" style="42" customWidth="1"/>
    <col min="14880" max="14880" width="6.28515625" style="42" customWidth="1"/>
    <col min="14881" max="15107" width="11.42578125" style="42"/>
    <col min="15108" max="15108" width="4.140625" style="42" customWidth="1"/>
    <col min="15109" max="15109" width="8" style="42" customWidth="1"/>
    <col min="15110" max="15110" width="10.7109375" style="42" customWidth="1"/>
    <col min="15111" max="15111" width="8.140625" style="42" customWidth="1"/>
    <col min="15112" max="15117" width="8.42578125" style="42" customWidth="1"/>
    <col min="15118" max="15118" width="9.42578125" style="42" customWidth="1"/>
    <col min="15119" max="15119" width="71.42578125" style="42" customWidth="1"/>
    <col min="15120" max="15121" width="8.85546875" style="42" customWidth="1"/>
    <col min="15122" max="15122" width="30.7109375" style="42" customWidth="1"/>
    <col min="15123" max="15123" width="12.7109375" style="42" customWidth="1"/>
    <col min="15124" max="15124" width="11.85546875" style="42" customWidth="1"/>
    <col min="15125" max="15125" width="11" style="42" bestFit="1" customWidth="1"/>
    <col min="15126" max="15126" width="12.7109375" style="42" bestFit="1" customWidth="1"/>
    <col min="15127" max="15128" width="5.7109375" style="42" customWidth="1"/>
    <col min="15129" max="15130" width="10.7109375" style="42" customWidth="1"/>
    <col min="15131" max="15131" width="6.140625" style="42" customWidth="1"/>
    <col min="15132" max="15132" width="8.140625" style="42" customWidth="1"/>
    <col min="15133" max="15135" width="4.28515625" style="42" customWidth="1"/>
    <col min="15136" max="15136" width="6.28515625" style="42" customWidth="1"/>
    <col min="15137" max="15363" width="11.42578125" style="42"/>
    <col min="15364" max="15364" width="4.140625" style="42" customWidth="1"/>
    <col min="15365" max="15365" width="8" style="42" customWidth="1"/>
    <col min="15366" max="15366" width="10.7109375" style="42" customWidth="1"/>
    <col min="15367" max="15367" width="8.140625" style="42" customWidth="1"/>
    <col min="15368" max="15373" width="8.42578125" style="42" customWidth="1"/>
    <col min="15374" max="15374" width="9.42578125" style="42" customWidth="1"/>
    <col min="15375" max="15375" width="71.42578125" style="42" customWidth="1"/>
    <col min="15376" max="15377" width="8.85546875" style="42" customWidth="1"/>
    <col min="15378" max="15378" width="30.7109375" style="42" customWidth="1"/>
    <col min="15379" max="15379" width="12.7109375" style="42" customWidth="1"/>
    <col min="15380" max="15380" width="11.85546875" style="42" customWidth="1"/>
    <col min="15381" max="15381" width="11" style="42" bestFit="1" customWidth="1"/>
    <col min="15382" max="15382" width="12.7109375" style="42" bestFit="1" customWidth="1"/>
    <col min="15383" max="15384" width="5.7109375" style="42" customWidth="1"/>
    <col min="15385" max="15386" width="10.7109375" style="42" customWidth="1"/>
    <col min="15387" max="15387" width="6.140625" style="42" customWidth="1"/>
    <col min="15388" max="15388" width="8.140625" style="42" customWidth="1"/>
    <col min="15389" max="15391" width="4.28515625" style="42" customWidth="1"/>
    <col min="15392" max="15392" width="6.28515625" style="42" customWidth="1"/>
    <col min="15393" max="15619" width="11.42578125" style="42"/>
    <col min="15620" max="15620" width="4.140625" style="42" customWidth="1"/>
    <col min="15621" max="15621" width="8" style="42" customWidth="1"/>
    <col min="15622" max="15622" width="10.7109375" style="42" customWidth="1"/>
    <col min="15623" max="15623" width="8.140625" style="42" customWidth="1"/>
    <col min="15624" max="15629" width="8.42578125" style="42" customWidth="1"/>
    <col min="15630" max="15630" width="9.42578125" style="42" customWidth="1"/>
    <col min="15631" max="15631" width="71.42578125" style="42" customWidth="1"/>
    <col min="15632" max="15633" width="8.85546875" style="42" customWidth="1"/>
    <col min="15634" max="15634" width="30.7109375" style="42" customWidth="1"/>
    <col min="15635" max="15635" width="12.7109375" style="42" customWidth="1"/>
    <col min="15636" max="15636" width="11.85546875" style="42" customWidth="1"/>
    <col min="15637" max="15637" width="11" style="42" bestFit="1" customWidth="1"/>
    <col min="15638" max="15638" width="12.7109375" style="42" bestFit="1" customWidth="1"/>
    <col min="15639" max="15640" width="5.7109375" style="42" customWidth="1"/>
    <col min="15641" max="15642" width="10.7109375" style="42" customWidth="1"/>
    <col min="15643" max="15643" width="6.140625" style="42" customWidth="1"/>
    <col min="15644" max="15644" width="8.140625" style="42" customWidth="1"/>
    <col min="15645" max="15647" width="4.28515625" style="42" customWidth="1"/>
    <col min="15648" max="15648" width="6.28515625" style="42" customWidth="1"/>
    <col min="15649" max="15875" width="11.42578125" style="42"/>
    <col min="15876" max="15876" width="4.140625" style="42" customWidth="1"/>
    <col min="15877" max="15877" width="8" style="42" customWidth="1"/>
    <col min="15878" max="15878" width="10.7109375" style="42" customWidth="1"/>
    <col min="15879" max="15879" width="8.140625" style="42" customWidth="1"/>
    <col min="15880" max="15885" width="8.42578125" style="42" customWidth="1"/>
    <col min="15886" max="15886" width="9.42578125" style="42" customWidth="1"/>
    <col min="15887" max="15887" width="71.42578125" style="42" customWidth="1"/>
    <col min="15888" max="15889" width="8.85546875" style="42" customWidth="1"/>
    <col min="15890" max="15890" width="30.7109375" style="42" customWidth="1"/>
    <col min="15891" max="15891" width="12.7109375" style="42" customWidth="1"/>
    <col min="15892" max="15892" width="11.85546875" style="42" customWidth="1"/>
    <col min="15893" max="15893" width="11" style="42" bestFit="1" customWidth="1"/>
    <col min="15894" max="15894" width="12.7109375" style="42" bestFit="1" customWidth="1"/>
    <col min="15895" max="15896" width="5.7109375" style="42" customWidth="1"/>
    <col min="15897" max="15898" width="10.7109375" style="42" customWidth="1"/>
    <col min="15899" max="15899" width="6.140625" style="42" customWidth="1"/>
    <col min="15900" max="15900" width="8.140625" style="42" customWidth="1"/>
    <col min="15901" max="15903" width="4.28515625" style="42" customWidth="1"/>
    <col min="15904" max="15904" width="6.28515625" style="42" customWidth="1"/>
    <col min="15905" max="16131" width="11.42578125" style="42"/>
    <col min="16132" max="16132" width="4.140625" style="42" customWidth="1"/>
    <col min="16133" max="16133" width="8" style="42" customWidth="1"/>
    <col min="16134" max="16134" width="10.7109375" style="42" customWidth="1"/>
    <col min="16135" max="16135" width="8.140625" style="42" customWidth="1"/>
    <col min="16136" max="16141" width="8.42578125" style="42" customWidth="1"/>
    <col min="16142" max="16142" width="9.42578125" style="42" customWidth="1"/>
    <col min="16143" max="16143" width="71.42578125" style="42" customWidth="1"/>
    <col min="16144" max="16145" width="8.85546875" style="42" customWidth="1"/>
    <col min="16146" max="16146" width="30.7109375" style="42" customWidth="1"/>
    <col min="16147" max="16147" width="12.7109375" style="42" customWidth="1"/>
    <col min="16148" max="16148" width="11.85546875" style="42" customWidth="1"/>
    <col min="16149" max="16149" width="11" style="42" bestFit="1" customWidth="1"/>
    <col min="16150" max="16150" width="12.7109375" style="42" bestFit="1" customWidth="1"/>
    <col min="16151" max="16152" width="5.7109375" style="42" customWidth="1"/>
    <col min="16153" max="16154" width="10.7109375" style="42" customWidth="1"/>
    <col min="16155" max="16155" width="6.140625" style="42" customWidth="1"/>
    <col min="16156" max="16156" width="8.140625" style="42" customWidth="1"/>
    <col min="16157" max="16159" width="4.28515625" style="42" customWidth="1"/>
    <col min="16160" max="16160" width="6.28515625" style="42" customWidth="1"/>
    <col min="16161" max="16384" width="11.42578125" style="42"/>
  </cols>
  <sheetData>
    <row r="1" spans="1:35" s="33" customFormat="1" ht="4.5" customHeight="1" x14ac:dyDescent="0.25">
      <c r="F1" s="34"/>
      <c r="G1" s="34"/>
      <c r="H1" s="34"/>
      <c r="I1" s="34"/>
      <c r="O1" s="35"/>
      <c r="P1" s="35"/>
      <c r="Q1" s="36"/>
      <c r="R1" s="36"/>
      <c r="S1" s="36"/>
      <c r="T1" s="36"/>
    </row>
    <row r="2" spans="1:35" s="33" customFormat="1" ht="18" customHeight="1" x14ac:dyDescent="0.25">
      <c r="A2" s="222" t="s">
        <v>0</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row>
    <row r="3" spans="1:35" s="33" customFormat="1" ht="18.75" customHeight="1" thickBot="1" x14ac:dyDescent="0.3">
      <c r="A3" s="222" t="s">
        <v>203</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5" s="33" customFormat="1" ht="15.75" customHeight="1" thickBot="1" x14ac:dyDescent="0.3">
      <c r="A4" s="212" t="s">
        <v>230</v>
      </c>
      <c r="B4" s="213"/>
      <c r="C4" s="213"/>
      <c r="D4" s="214"/>
      <c r="E4" s="61" t="s">
        <v>263</v>
      </c>
      <c r="F4" s="135"/>
      <c r="G4" s="63"/>
      <c r="H4" s="64" t="s">
        <v>231</v>
      </c>
      <c r="I4" s="65" t="s">
        <v>281</v>
      </c>
      <c r="J4" s="196"/>
      <c r="K4" s="197"/>
      <c r="L4" s="63"/>
      <c r="M4" s="216"/>
      <c r="N4" s="216"/>
      <c r="O4" s="66"/>
      <c r="P4" s="66"/>
      <c r="Q4" s="66"/>
      <c r="R4" s="66"/>
      <c r="S4" s="66"/>
      <c r="T4" s="66"/>
      <c r="U4" s="229" t="s">
        <v>234</v>
      </c>
      <c r="V4" s="230"/>
      <c r="W4" s="230"/>
      <c r="X4" s="230"/>
      <c r="Y4" s="230"/>
      <c r="Z4" s="230"/>
      <c r="AA4" s="230"/>
      <c r="AB4" s="230"/>
      <c r="AC4" s="230"/>
      <c r="AD4" s="230"/>
      <c r="AE4" s="230"/>
      <c r="AF4" s="231"/>
    </row>
    <row r="5" spans="1:35" s="33" customFormat="1" ht="27.75" customHeight="1" thickBot="1" x14ac:dyDescent="0.3">
      <c r="A5" s="223" t="s">
        <v>226</v>
      </c>
      <c r="B5" s="224"/>
      <c r="C5" s="224"/>
      <c r="D5" s="225"/>
      <c r="E5" s="119">
        <v>118843708000</v>
      </c>
      <c r="F5" s="63"/>
      <c r="G5" s="67"/>
      <c r="H5" s="68" t="s">
        <v>232</v>
      </c>
      <c r="I5" s="119" t="s">
        <v>1578</v>
      </c>
      <c r="J5" s="226"/>
      <c r="K5" s="227"/>
      <c r="L5" s="63"/>
      <c r="M5" s="63"/>
      <c r="N5" s="63"/>
      <c r="O5" s="66"/>
      <c r="P5" s="66"/>
      <c r="Q5" s="66"/>
      <c r="R5" s="66"/>
      <c r="S5" s="66"/>
      <c r="T5" s="66"/>
      <c r="U5" s="66"/>
      <c r="V5" s="228"/>
      <c r="W5" s="228"/>
      <c r="X5" s="228"/>
      <c r="Y5" s="228"/>
      <c r="Z5" s="228"/>
      <c r="AA5" s="228"/>
      <c r="AB5" s="228"/>
      <c r="AC5" s="228"/>
      <c r="AD5" s="228"/>
      <c r="AE5" s="228"/>
      <c r="AF5" s="228"/>
    </row>
    <row r="6" spans="1:35" s="33" customFormat="1" ht="27.75" customHeight="1" thickBot="1" x14ac:dyDescent="0.3">
      <c r="A6" s="193" t="s">
        <v>227</v>
      </c>
      <c r="B6" s="194"/>
      <c r="C6" s="194"/>
      <c r="D6" s="195"/>
      <c r="E6" s="120">
        <v>116642757738</v>
      </c>
      <c r="F6" s="63"/>
      <c r="G6" s="67"/>
      <c r="H6" s="69" t="s">
        <v>233</v>
      </c>
      <c r="I6" s="120" t="s">
        <v>1579</v>
      </c>
      <c r="J6" s="203"/>
      <c r="K6" s="204"/>
      <c r="L6" s="63"/>
      <c r="M6" s="63"/>
      <c r="N6" s="63"/>
      <c r="O6" s="66"/>
      <c r="P6" s="66"/>
      <c r="Q6" s="66"/>
      <c r="R6" s="66"/>
      <c r="S6" s="66"/>
      <c r="T6" s="66"/>
      <c r="U6" s="64" t="s">
        <v>136</v>
      </c>
      <c r="V6" s="205" t="s">
        <v>1463</v>
      </c>
      <c r="W6" s="206"/>
      <c r="X6" s="206"/>
      <c r="Y6" s="206"/>
      <c r="Z6" s="206"/>
      <c r="AA6" s="206"/>
      <c r="AB6" s="206"/>
      <c r="AC6" s="206"/>
      <c r="AD6" s="206"/>
      <c r="AE6" s="206"/>
      <c r="AF6" s="207"/>
    </row>
    <row r="7" spans="1:35" s="33" customFormat="1" ht="15.75" customHeight="1" thickBot="1" x14ac:dyDescent="0.3">
      <c r="A7" s="208"/>
      <c r="B7" s="208"/>
      <c r="C7" s="208"/>
      <c r="D7" s="208"/>
      <c r="E7" s="208"/>
      <c r="F7" s="208"/>
      <c r="G7" s="208"/>
      <c r="H7" s="208"/>
      <c r="I7" s="208"/>
      <c r="J7" s="208"/>
      <c r="K7" s="208"/>
      <c r="L7" s="208"/>
      <c r="M7" s="208"/>
      <c r="N7" s="208"/>
      <c r="O7" s="66"/>
      <c r="P7" s="66"/>
      <c r="Q7" s="66"/>
      <c r="R7" s="66"/>
      <c r="S7" s="66"/>
      <c r="T7" s="66"/>
      <c r="U7" s="70" t="s">
        <v>137</v>
      </c>
      <c r="V7" s="209" t="s">
        <v>1464</v>
      </c>
      <c r="W7" s="210"/>
      <c r="X7" s="210"/>
      <c r="Y7" s="210"/>
      <c r="Z7" s="210"/>
      <c r="AA7" s="210"/>
      <c r="AB7" s="210"/>
      <c r="AC7" s="210"/>
      <c r="AD7" s="210"/>
      <c r="AE7" s="210"/>
      <c r="AF7" s="211"/>
    </row>
    <row r="8" spans="1:35" s="33" customFormat="1" ht="33" customHeight="1" x14ac:dyDescent="0.25">
      <c r="A8" s="212" t="s">
        <v>228</v>
      </c>
      <c r="B8" s="213"/>
      <c r="C8" s="213"/>
      <c r="D8" s="214"/>
      <c r="E8" s="61"/>
      <c r="F8" s="215"/>
      <c r="G8" s="216"/>
      <c r="H8" s="216"/>
      <c r="I8" s="134"/>
      <c r="J8" s="216"/>
      <c r="K8" s="216"/>
      <c r="L8" s="216"/>
      <c r="M8" s="216"/>
      <c r="N8" s="216"/>
      <c r="O8" s="66"/>
      <c r="P8" s="66"/>
      <c r="Q8" s="66"/>
      <c r="R8" s="66"/>
      <c r="S8" s="66"/>
      <c r="T8" s="66"/>
      <c r="U8" s="68" t="s">
        <v>138</v>
      </c>
      <c r="V8" s="209" t="s">
        <v>1465</v>
      </c>
      <c r="W8" s="210"/>
      <c r="X8" s="210"/>
      <c r="Y8" s="210"/>
      <c r="Z8" s="210"/>
      <c r="AA8" s="210"/>
      <c r="AB8" s="210"/>
      <c r="AC8" s="210"/>
      <c r="AD8" s="210"/>
      <c r="AE8" s="210"/>
      <c r="AF8" s="211"/>
      <c r="AH8" s="37"/>
      <c r="AI8" s="37"/>
    </row>
    <row r="9" spans="1:35" s="33" customFormat="1" ht="28.5" customHeight="1" thickBot="1" x14ac:dyDescent="0.3">
      <c r="A9" s="193" t="s">
        <v>229</v>
      </c>
      <c r="B9" s="194"/>
      <c r="C9" s="194"/>
      <c r="D9" s="195"/>
      <c r="E9" s="72"/>
      <c r="F9" s="218"/>
      <c r="G9" s="217"/>
      <c r="H9" s="217"/>
      <c r="I9" s="134"/>
      <c r="J9" s="217"/>
      <c r="K9" s="217"/>
      <c r="L9" s="217"/>
      <c r="M9" s="217"/>
      <c r="N9" s="217"/>
      <c r="O9" s="66"/>
      <c r="P9" s="66"/>
      <c r="Q9" s="66"/>
      <c r="R9" s="66"/>
      <c r="S9" s="66"/>
      <c r="T9" s="66"/>
      <c r="U9" s="73" t="s">
        <v>139</v>
      </c>
      <c r="V9" s="219" t="s">
        <v>1466</v>
      </c>
      <c r="W9" s="220"/>
      <c r="X9" s="220"/>
      <c r="Y9" s="220"/>
      <c r="Z9" s="220"/>
      <c r="AA9" s="220"/>
      <c r="AB9" s="220"/>
      <c r="AC9" s="220"/>
      <c r="AD9" s="220"/>
      <c r="AE9" s="220"/>
      <c r="AF9" s="221"/>
    </row>
    <row r="10" spans="1:35" s="37" customFormat="1" ht="51.75" customHeight="1" x14ac:dyDescent="0.25">
      <c r="A10" s="244" t="s">
        <v>1</v>
      </c>
      <c r="B10" s="199"/>
      <c r="C10" s="199"/>
      <c r="D10" s="199"/>
      <c r="E10" s="199"/>
      <c r="F10" s="199"/>
      <c r="G10" s="199"/>
      <c r="H10" s="199"/>
      <c r="I10" s="199"/>
      <c r="J10" s="199"/>
      <c r="K10" s="199"/>
      <c r="L10" s="199"/>
      <c r="M10" s="199"/>
      <c r="N10" s="200"/>
      <c r="O10" s="198" t="s">
        <v>2</v>
      </c>
      <c r="P10" s="199"/>
      <c r="Q10" s="199"/>
      <c r="R10" s="199"/>
      <c r="S10" s="199"/>
      <c r="T10" s="199"/>
      <c r="U10" s="200"/>
      <c r="V10" s="198" t="s">
        <v>3</v>
      </c>
      <c r="W10" s="199"/>
      <c r="X10" s="199"/>
      <c r="Y10" s="199"/>
      <c r="Z10" s="200"/>
      <c r="AA10" s="198" t="s">
        <v>4</v>
      </c>
      <c r="AB10" s="199"/>
      <c r="AC10" s="199"/>
      <c r="AD10" s="199"/>
      <c r="AE10" s="200"/>
      <c r="AF10" s="74" t="s">
        <v>5</v>
      </c>
    </row>
    <row r="11" spans="1:35" s="33" customFormat="1" ht="17.25" customHeight="1" x14ac:dyDescent="0.25">
      <c r="A11" s="75">
        <v>1</v>
      </c>
      <c r="B11" s="76">
        <v>2</v>
      </c>
      <c r="C11" s="76">
        <v>3</v>
      </c>
      <c r="D11" s="245">
        <v>4</v>
      </c>
      <c r="E11" s="246"/>
      <c r="F11" s="77">
        <v>5</v>
      </c>
      <c r="G11" s="77">
        <v>6</v>
      </c>
      <c r="H11" s="77">
        <v>7</v>
      </c>
      <c r="I11" s="245">
        <v>8</v>
      </c>
      <c r="J11" s="247"/>
      <c r="K11" s="247"/>
      <c r="L11" s="133">
        <v>9</v>
      </c>
      <c r="M11" s="245">
        <v>10</v>
      </c>
      <c r="N11" s="246"/>
      <c r="O11" s="79">
        <v>11</v>
      </c>
      <c r="P11" s="79">
        <v>12</v>
      </c>
      <c r="Q11" s="79">
        <v>13</v>
      </c>
      <c r="R11" s="79">
        <v>14</v>
      </c>
      <c r="S11" s="79">
        <v>15</v>
      </c>
      <c r="T11" s="79">
        <v>16</v>
      </c>
      <c r="U11" s="79">
        <v>17</v>
      </c>
      <c r="V11" s="76">
        <v>18</v>
      </c>
      <c r="W11" s="76">
        <v>19</v>
      </c>
      <c r="X11" s="76">
        <v>20</v>
      </c>
      <c r="Y11" s="76">
        <v>21</v>
      </c>
      <c r="Z11" s="76">
        <v>22</v>
      </c>
      <c r="AA11" s="245">
        <v>23</v>
      </c>
      <c r="AB11" s="247"/>
      <c r="AC11" s="247"/>
      <c r="AD11" s="247"/>
      <c r="AE11" s="246"/>
      <c r="AF11" s="80">
        <v>24</v>
      </c>
    </row>
    <row r="12" spans="1:35" s="33" customFormat="1" ht="27" customHeight="1" x14ac:dyDescent="0.25">
      <c r="A12" s="145" t="s">
        <v>6</v>
      </c>
      <c r="B12" s="77"/>
      <c r="C12" s="141" t="s">
        <v>204</v>
      </c>
      <c r="D12" s="141" t="s">
        <v>140</v>
      </c>
      <c r="E12" s="77"/>
      <c r="F12" s="141" t="s">
        <v>7</v>
      </c>
      <c r="G12" s="77"/>
      <c r="H12" s="141" t="s">
        <v>8</v>
      </c>
      <c r="I12" s="77"/>
      <c r="J12" s="142" t="s">
        <v>9</v>
      </c>
      <c r="K12" s="143"/>
      <c r="L12" s="144"/>
      <c r="M12" s="142" t="s">
        <v>10</v>
      </c>
      <c r="N12" s="144"/>
      <c r="O12" s="146" t="s">
        <v>131</v>
      </c>
      <c r="P12" s="81"/>
      <c r="Q12" s="146" t="s">
        <v>126</v>
      </c>
      <c r="R12" s="81"/>
      <c r="S12" s="146" t="s">
        <v>127</v>
      </c>
      <c r="T12" s="147" t="s">
        <v>141</v>
      </c>
      <c r="U12" s="141" t="s">
        <v>11</v>
      </c>
      <c r="V12" s="149" t="s">
        <v>12</v>
      </c>
      <c r="W12" s="141" t="s">
        <v>13</v>
      </c>
      <c r="X12" s="141" t="s">
        <v>14</v>
      </c>
      <c r="Y12" s="141" t="s">
        <v>128</v>
      </c>
      <c r="Z12" s="77" t="s">
        <v>15</v>
      </c>
      <c r="AA12" s="77"/>
      <c r="AB12" s="140" t="s">
        <v>132</v>
      </c>
      <c r="AC12" s="140" t="s">
        <v>16</v>
      </c>
      <c r="AD12" s="140" t="s">
        <v>17</v>
      </c>
      <c r="AE12" s="140" t="s">
        <v>18</v>
      </c>
      <c r="AF12" s="148" t="s">
        <v>19</v>
      </c>
    </row>
    <row r="13" spans="1:35" s="33" customFormat="1" ht="94.5" customHeight="1" thickBot="1" x14ac:dyDescent="0.3">
      <c r="A13" s="145" t="s">
        <v>6</v>
      </c>
      <c r="B13" s="82" t="s">
        <v>55</v>
      </c>
      <c r="C13" s="141" t="s">
        <v>204</v>
      </c>
      <c r="D13" s="141" t="s">
        <v>140</v>
      </c>
      <c r="E13" s="82" t="s">
        <v>135</v>
      </c>
      <c r="F13" s="141" t="s">
        <v>7</v>
      </c>
      <c r="G13" s="82" t="s">
        <v>103</v>
      </c>
      <c r="H13" s="141" t="s">
        <v>8</v>
      </c>
      <c r="I13" s="82" t="s">
        <v>147</v>
      </c>
      <c r="J13" s="82" t="s">
        <v>20</v>
      </c>
      <c r="K13" s="82" t="s">
        <v>133</v>
      </c>
      <c r="L13" s="82" t="s">
        <v>21</v>
      </c>
      <c r="M13" s="82" t="s">
        <v>142</v>
      </c>
      <c r="N13" s="82" t="s">
        <v>130</v>
      </c>
      <c r="O13" s="146" t="s">
        <v>131</v>
      </c>
      <c r="P13" s="83" t="s">
        <v>206</v>
      </c>
      <c r="Q13" s="146" t="s">
        <v>126</v>
      </c>
      <c r="R13" s="83" t="s">
        <v>207</v>
      </c>
      <c r="S13" s="146" t="s">
        <v>127</v>
      </c>
      <c r="T13" s="147" t="s">
        <v>141</v>
      </c>
      <c r="U13" s="141" t="s">
        <v>11</v>
      </c>
      <c r="V13" s="149" t="s">
        <v>12</v>
      </c>
      <c r="W13" s="141" t="s">
        <v>13</v>
      </c>
      <c r="X13" s="141" t="s">
        <v>14</v>
      </c>
      <c r="Y13" s="141" t="s">
        <v>128</v>
      </c>
      <c r="Z13" s="82" t="s">
        <v>129</v>
      </c>
      <c r="AA13" s="84" t="s">
        <v>143</v>
      </c>
      <c r="AB13" s="140" t="s">
        <v>132</v>
      </c>
      <c r="AC13" s="140" t="s">
        <v>16</v>
      </c>
      <c r="AD13" s="140" t="s">
        <v>17</v>
      </c>
      <c r="AE13" s="140" t="s">
        <v>18</v>
      </c>
      <c r="AF13" s="148" t="s">
        <v>19</v>
      </c>
      <c r="AG13" s="33" t="s">
        <v>1600</v>
      </c>
      <c r="AH13" s="33" t="s">
        <v>1601</v>
      </c>
    </row>
    <row r="14" spans="1:35" ht="44.25" customHeight="1" thickBot="1" x14ac:dyDescent="0.3">
      <c r="A14" s="93" t="s">
        <v>264</v>
      </c>
      <c r="B14" s="17">
        <v>2018</v>
      </c>
      <c r="C14" s="96" t="s">
        <v>282</v>
      </c>
      <c r="D14" s="17">
        <v>5</v>
      </c>
      <c r="E14" s="3"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 profesionales y de apoyo a la gestión</v>
      </c>
      <c r="F14" s="123" t="s">
        <v>107</v>
      </c>
      <c r="G14" s="3" t="s">
        <v>116</v>
      </c>
      <c r="H14" s="94" t="s">
        <v>298</v>
      </c>
      <c r="I14" s="19" t="s">
        <v>145</v>
      </c>
      <c r="J14" s="8">
        <v>45</v>
      </c>
      <c r="K14" s="38"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20" t="s">
        <v>311</v>
      </c>
      <c r="M14" s="89">
        <v>1030582824</v>
      </c>
      <c r="N14" s="101" t="s">
        <v>312</v>
      </c>
      <c r="O14" s="111">
        <v>55000000</v>
      </c>
      <c r="P14" s="85"/>
      <c r="Q14" s="22"/>
      <c r="R14" s="22"/>
      <c r="S14" s="22"/>
      <c r="T14" s="22">
        <f t="shared" ref="T14:T82" si="0">O14+Q14+S14</f>
        <v>55000000</v>
      </c>
      <c r="U14" s="22">
        <v>47166667</v>
      </c>
      <c r="V14" s="114">
        <v>43127</v>
      </c>
      <c r="W14" s="114">
        <v>43132</v>
      </c>
      <c r="X14" s="114">
        <v>43465</v>
      </c>
      <c r="Y14" s="93" t="s">
        <v>1436</v>
      </c>
      <c r="Z14" s="17"/>
      <c r="AA14" s="39"/>
      <c r="AB14" s="17"/>
      <c r="AC14" s="17"/>
      <c r="AD14" s="17" t="s">
        <v>1467</v>
      </c>
      <c r="AE14" s="17"/>
      <c r="AF14" s="40">
        <f>SUM(U14/T14)</f>
        <v>0.85757576363636367</v>
      </c>
      <c r="AG14" s="41">
        <f>IF(SUMPRODUCT((A$14:A14=A14)*(B$14:B14=B14))&gt;1,0,1)</f>
        <v>1</v>
      </c>
      <c r="AH14" s="41" t="s">
        <v>1607</v>
      </c>
    </row>
    <row r="15" spans="1:35" ht="44.25" customHeight="1" thickBot="1" x14ac:dyDescent="0.3">
      <c r="A15" s="93" t="s">
        <v>265</v>
      </c>
      <c r="B15" s="17">
        <v>2018</v>
      </c>
      <c r="C15" s="96" t="s">
        <v>283</v>
      </c>
      <c r="D15" s="17">
        <v>5</v>
      </c>
      <c r="E15" s="3"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3" t="s">
        <v>107</v>
      </c>
      <c r="G15" s="3" t="s">
        <v>116</v>
      </c>
      <c r="H15" s="94" t="s">
        <v>919</v>
      </c>
      <c r="I15" s="19" t="s">
        <v>145</v>
      </c>
      <c r="J15" s="8">
        <v>45</v>
      </c>
      <c r="K15" s="38"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20" t="s">
        <v>311</v>
      </c>
      <c r="M15" s="90">
        <v>1024462155</v>
      </c>
      <c r="N15" s="94" t="s">
        <v>1136</v>
      </c>
      <c r="O15" s="111">
        <v>33000000</v>
      </c>
      <c r="P15" s="85"/>
      <c r="Q15" s="22"/>
      <c r="R15" s="22">
        <v>1</v>
      </c>
      <c r="S15" s="111">
        <v>3000000</v>
      </c>
      <c r="T15" s="22">
        <f t="shared" si="0"/>
        <v>36000000</v>
      </c>
      <c r="U15" s="22">
        <v>30000000</v>
      </c>
      <c r="V15" s="114">
        <v>43126</v>
      </c>
      <c r="W15" s="114">
        <v>43132</v>
      </c>
      <c r="X15" s="114">
        <v>43465</v>
      </c>
      <c r="Y15" s="94" t="s">
        <v>1436</v>
      </c>
      <c r="Z15" s="17">
        <v>30</v>
      </c>
      <c r="AA15" s="39"/>
      <c r="AB15" s="17"/>
      <c r="AC15" s="17" t="s">
        <v>1467</v>
      </c>
      <c r="AD15" s="17"/>
      <c r="AE15" s="17"/>
      <c r="AF15" s="40">
        <f t="shared" ref="AF15:AF82" si="1">SUM(U15/T15)</f>
        <v>0.83333333333333337</v>
      </c>
      <c r="AG15" s="41">
        <f>IF(SUMPRODUCT((A$14:A15=A15)*(B$14:B15=B15))&gt;1,0,1)</f>
        <v>1</v>
      </c>
      <c r="AH15" s="41" t="s">
        <v>1607</v>
      </c>
    </row>
    <row r="16" spans="1:35" ht="44.25" customHeight="1" thickBot="1" x14ac:dyDescent="0.3">
      <c r="A16" s="93" t="s">
        <v>266</v>
      </c>
      <c r="B16" s="17">
        <v>2018</v>
      </c>
      <c r="C16" s="96" t="s">
        <v>284</v>
      </c>
      <c r="D16" s="17">
        <v>5</v>
      </c>
      <c r="E16" s="3"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3" t="s">
        <v>107</v>
      </c>
      <c r="G16" s="3" t="s">
        <v>116</v>
      </c>
      <c r="H16" s="93" t="s">
        <v>299</v>
      </c>
      <c r="I16" s="19" t="s">
        <v>145</v>
      </c>
      <c r="J16" s="8">
        <v>45</v>
      </c>
      <c r="K16" s="38"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20" t="s">
        <v>311</v>
      </c>
      <c r="M16" s="91">
        <v>60380265</v>
      </c>
      <c r="N16" s="101" t="s">
        <v>313</v>
      </c>
      <c r="O16" s="111">
        <v>25300000</v>
      </c>
      <c r="P16" s="85"/>
      <c r="Q16" s="22"/>
      <c r="R16" s="22">
        <v>1</v>
      </c>
      <c r="S16" s="111">
        <v>2300000</v>
      </c>
      <c r="T16" s="22">
        <f t="shared" si="0"/>
        <v>27600000</v>
      </c>
      <c r="U16" s="22">
        <v>23000000</v>
      </c>
      <c r="V16" s="114">
        <v>43126</v>
      </c>
      <c r="W16" s="114">
        <v>43132</v>
      </c>
      <c r="X16" s="114">
        <v>43465</v>
      </c>
      <c r="Y16" s="93" t="s">
        <v>1436</v>
      </c>
      <c r="Z16" s="17">
        <v>30</v>
      </c>
      <c r="AA16" s="39"/>
      <c r="AB16" s="17"/>
      <c r="AC16" s="17" t="s">
        <v>1467</v>
      </c>
      <c r="AD16" s="17"/>
      <c r="AE16" s="17"/>
      <c r="AF16" s="40">
        <f t="shared" si="1"/>
        <v>0.83333333333333337</v>
      </c>
      <c r="AG16" s="41">
        <f>IF(SUMPRODUCT((A$14:A16=A16)*(B$14:B16=B16))&gt;1,0,1)</f>
        <v>1</v>
      </c>
      <c r="AH16" s="41" t="s">
        <v>1607</v>
      </c>
    </row>
    <row r="17" spans="1:34" ht="44.25" customHeight="1" thickBot="1" x14ac:dyDescent="0.3">
      <c r="A17" s="93" t="s">
        <v>267</v>
      </c>
      <c r="B17" s="17">
        <v>2018</v>
      </c>
      <c r="C17" s="96" t="s">
        <v>285</v>
      </c>
      <c r="D17" s="17">
        <v>5</v>
      </c>
      <c r="E17" s="3"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3" t="s">
        <v>107</v>
      </c>
      <c r="G17" s="3" t="s">
        <v>116</v>
      </c>
      <c r="H17" s="101" t="s">
        <v>299</v>
      </c>
      <c r="I17" s="19" t="s">
        <v>145</v>
      </c>
      <c r="J17" s="8">
        <v>45</v>
      </c>
      <c r="K17" s="38"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20" t="s">
        <v>311</v>
      </c>
      <c r="M17" s="89">
        <v>1024506245</v>
      </c>
      <c r="N17" s="101" t="s">
        <v>314</v>
      </c>
      <c r="O17" s="111">
        <v>25300000</v>
      </c>
      <c r="P17" s="85"/>
      <c r="Q17" s="22"/>
      <c r="R17" s="22"/>
      <c r="S17" s="111"/>
      <c r="T17" s="22">
        <f t="shared" si="0"/>
        <v>25300000</v>
      </c>
      <c r="U17" s="22">
        <v>22539999</v>
      </c>
      <c r="V17" s="114">
        <v>43126</v>
      </c>
      <c r="W17" s="114">
        <v>43133</v>
      </c>
      <c r="X17" s="114">
        <v>43466</v>
      </c>
      <c r="Y17" s="94" t="s">
        <v>1436</v>
      </c>
      <c r="Z17" s="17"/>
      <c r="AA17" s="39"/>
      <c r="AB17" s="17"/>
      <c r="AC17" s="17"/>
      <c r="AD17" s="17" t="s">
        <v>1467</v>
      </c>
      <c r="AE17" s="17"/>
      <c r="AF17" s="40">
        <f t="shared" ref="AF17:AF21" si="2">SUM(U17/T17)</f>
        <v>0.89090905138339926</v>
      </c>
      <c r="AG17" s="41">
        <f>IF(SUMPRODUCT((A$14:A17=A17)*(B$14:B17=B17))&gt;1,0,1)</f>
        <v>1</v>
      </c>
      <c r="AH17" s="41" t="s">
        <v>1607</v>
      </c>
    </row>
    <row r="18" spans="1:34" ht="44.25" customHeight="1" thickBot="1" x14ac:dyDescent="0.3">
      <c r="A18" s="93" t="s">
        <v>268</v>
      </c>
      <c r="B18" s="17">
        <v>2018</v>
      </c>
      <c r="C18" s="96" t="s">
        <v>286</v>
      </c>
      <c r="D18" s="17">
        <v>5</v>
      </c>
      <c r="E18" s="3"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3" t="s">
        <v>107</v>
      </c>
      <c r="G18" s="3" t="s">
        <v>116</v>
      </c>
      <c r="H18" s="94" t="s">
        <v>300</v>
      </c>
      <c r="I18" s="19" t="s">
        <v>145</v>
      </c>
      <c r="J18" s="8">
        <v>45</v>
      </c>
      <c r="K18" s="38"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20" t="s">
        <v>311</v>
      </c>
      <c r="M18" s="92">
        <v>79580307</v>
      </c>
      <c r="N18" s="93" t="s">
        <v>315</v>
      </c>
      <c r="O18" s="111">
        <v>79200000</v>
      </c>
      <c r="P18" s="85"/>
      <c r="Q18" s="22"/>
      <c r="R18" s="22"/>
      <c r="S18" s="111"/>
      <c r="T18" s="22">
        <f t="shared" si="0"/>
        <v>79200000</v>
      </c>
      <c r="U18" s="22">
        <v>72000000</v>
      </c>
      <c r="V18" s="114">
        <v>43126</v>
      </c>
      <c r="W18" s="114">
        <v>43132</v>
      </c>
      <c r="X18" s="114">
        <v>43465</v>
      </c>
      <c r="Y18" s="93" t="s">
        <v>1436</v>
      </c>
      <c r="Z18" s="17"/>
      <c r="AA18" s="39"/>
      <c r="AB18" s="17"/>
      <c r="AC18" s="17"/>
      <c r="AD18" s="17" t="s">
        <v>1467</v>
      </c>
      <c r="AE18" s="17"/>
      <c r="AF18" s="40">
        <f t="shared" si="2"/>
        <v>0.90909090909090906</v>
      </c>
      <c r="AG18" s="41">
        <f>IF(SUMPRODUCT((A$14:A18=A18)*(B$14:B18=B18))&gt;1,0,1)</f>
        <v>1</v>
      </c>
      <c r="AH18" s="41" t="s">
        <v>1607</v>
      </c>
    </row>
    <row r="19" spans="1:34" ht="44.25" customHeight="1" thickBot="1" x14ac:dyDescent="0.3">
      <c r="A19" s="93" t="s">
        <v>269</v>
      </c>
      <c r="B19" s="17">
        <v>2018</v>
      </c>
      <c r="C19" s="96" t="s">
        <v>287</v>
      </c>
      <c r="D19" s="17">
        <v>5</v>
      </c>
      <c r="E19" s="3"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3" t="s">
        <v>107</v>
      </c>
      <c r="G19" s="3" t="s">
        <v>116</v>
      </c>
      <c r="H19" s="102" t="s">
        <v>301</v>
      </c>
      <c r="I19" s="19" t="s">
        <v>145</v>
      </c>
      <c r="J19" s="8">
        <v>45</v>
      </c>
      <c r="K19" s="38"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20" t="s">
        <v>311</v>
      </c>
      <c r="M19" s="92">
        <v>1022382549</v>
      </c>
      <c r="N19" s="93" t="s">
        <v>316</v>
      </c>
      <c r="O19" s="111">
        <v>25300000</v>
      </c>
      <c r="P19" s="85"/>
      <c r="Q19" s="22"/>
      <c r="R19" s="22"/>
      <c r="S19" s="111"/>
      <c r="T19" s="22">
        <f t="shared" si="0"/>
        <v>25300000</v>
      </c>
      <c r="U19" s="22">
        <v>23000000</v>
      </c>
      <c r="V19" s="114">
        <v>43126</v>
      </c>
      <c r="W19" s="114">
        <v>43132</v>
      </c>
      <c r="X19" s="114">
        <v>43465</v>
      </c>
      <c r="Y19" s="93" t="s">
        <v>1436</v>
      </c>
      <c r="Z19" s="17"/>
      <c r="AA19" s="39"/>
      <c r="AB19" s="17"/>
      <c r="AC19" s="17"/>
      <c r="AD19" s="17" t="s">
        <v>1467</v>
      </c>
      <c r="AE19" s="17"/>
      <c r="AF19" s="40">
        <f t="shared" si="2"/>
        <v>0.90909090909090906</v>
      </c>
      <c r="AG19" s="41">
        <f>IF(SUMPRODUCT((A$14:A19=A19)*(B$14:B19=B19))&gt;1,0,1)</f>
        <v>1</v>
      </c>
      <c r="AH19" s="41" t="s">
        <v>1607</v>
      </c>
    </row>
    <row r="20" spans="1:34" ht="44.25" customHeight="1" thickBot="1" x14ac:dyDescent="0.3">
      <c r="A20" s="93" t="s">
        <v>270</v>
      </c>
      <c r="B20" s="17">
        <v>2018</v>
      </c>
      <c r="C20" s="96" t="s">
        <v>288</v>
      </c>
      <c r="D20" s="17">
        <v>5</v>
      </c>
      <c r="E20" s="3"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3" t="s">
        <v>107</v>
      </c>
      <c r="G20" s="3" t="s">
        <v>116</v>
      </c>
      <c r="H20" s="94" t="s">
        <v>302</v>
      </c>
      <c r="I20" s="19" t="s">
        <v>145</v>
      </c>
      <c r="J20" s="8">
        <v>45</v>
      </c>
      <c r="K20" s="38"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20" t="s">
        <v>311</v>
      </c>
      <c r="M20" s="89">
        <v>79950133</v>
      </c>
      <c r="N20" s="93" t="s">
        <v>317</v>
      </c>
      <c r="O20" s="111">
        <v>35200000</v>
      </c>
      <c r="P20" s="85"/>
      <c r="Q20" s="22"/>
      <c r="R20" s="22"/>
      <c r="S20" s="111"/>
      <c r="T20" s="22">
        <f t="shared" si="0"/>
        <v>35200000</v>
      </c>
      <c r="U20" s="22">
        <v>32000000</v>
      </c>
      <c r="V20" s="114">
        <v>43126</v>
      </c>
      <c r="W20" s="114">
        <v>43132</v>
      </c>
      <c r="X20" s="114">
        <v>43465</v>
      </c>
      <c r="Y20" s="93" t="s">
        <v>1436</v>
      </c>
      <c r="Z20" s="17"/>
      <c r="AA20" s="39"/>
      <c r="AB20" s="17"/>
      <c r="AC20" s="17"/>
      <c r="AD20" s="17" t="s">
        <v>1467</v>
      </c>
      <c r="AE20" s="17"/>
      <c r="AF20" s="40">
        <f t="shared" si="2"/>
        <v>0.90909090909090906</v>
      </c>
      <c r="AG20" s="41">
        <f>IF(SUMPRODUCT((A$14:A20=A20)*(B$14:B20=B20))&gt;1,0,1)</f>
        <v>1</v>
      </c>
      <c r="AH20" s="41" t="s">
        <v>1607</v>
      </c>
    </row>
    <row r="21" spans="1:34" ht="44.25" customHeight="1" thickBot="1" x14ac:dyDescent="0.3">
      <c r="A21" s="93" t="s">
        <v>271</v>
      </c>
      <c r="B21" s="17">
        <v>2018</v>
      </c>
      <c r="C21" s="96" t="s">
        <v>289</v>
      </c>
      <c r="D21" s="17">
        <v>5</v>
      </c>
      <c r="E21" s="3"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3" t="s">
        <v>107</v>
      </c>
      <c r="G21" s="3" t="s">
        <v>116</v>
      </c>
      <c r="H21" s="94" t="s">
        <v>303</v>
      </c>
      <c r="I21" s="19" t="s">
        <v>145</v>
      </c>
      <c r="J21" s="8">
        <v>45</v>
      </c>
      <c r="K21" s="38"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20" t="s">
        <v>311</v>
      </c>
      <c r="M21" s="89">
        <v>80853509</v>
      </c>
      <c r="N21" s="94" t="s">
        <v>318</v>
      </c>
      <c r="O21" s="111">
        <v>39600000</v>
      </c>
      <c r="P21" s="85"/>
      <c r="Q21" s="22"/>
      <c r="R21" s="22"/>
      <c r="S21" s="111"/>
      <c r="T21" s="22">
        <f t="shared" si="0"/>
        <v>39600000</v>
      </c>
      <c r="U21" s="22">
        <v>36000000</v>
      </c>
      <c r="V21" s="114">
        <v>43126</v>
      </c>
      <c r="W21" s="114">
        <v>43132</v>
      </c>
      <c r="X21" s="114">
        <v>43465</v>
      </c>
      <c r="Y21" s="94" t="s">
        <v>1436</v>
      </c>
      <c r="Z21" s="17"/>
      <c r="AA21" s="39"/>
      <c r="AB21" s="17"/>
      <c r="AC21" s="17"/>
      <c r="AD21" s="17" t="s">
        <v>1467</v>
      </c>
      <c r="AE21" s="17"/>
      <c r="AF21" s="40">
        <f t="shared" si="2"/>
        <v>0.90909090909090906</v>
      </c>
      <c r="AG21" s="41">
        <f>IF(SUMPRODUCT((A$14:A21=A21)*(B$14:B21=B21))&gt;1,0,1)</f>
        <v>1</v>
      </c>
      <c r="AH21" s="41" t="s">
        <v>1607</v>
      </c>
    </row>
    <row r="22" spans="1:34" ht="44.25" customHeight="1" thickBot="1" x14ac:dyDescent="0.3">
      <c r="A22" s="93" t="s">
        <v>272</v>
      </c>
      <c r="B22" s="17">
        <v>2018</v>
      </c>
      <c r="C22" s="96" t="s">
        <v>290</v>
      </c>
      <c r="D22" s="17">
        <v>5</v>
      </c>
      <c r="E22" s="3"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3" t="s">
        <v>107</v>
      </c>
      <c r="G22" s="3" t="s">
        <v>116</v>
      </c>
      <c r="H22" s="94" t="s">
        <v>304</v>
      </c>
      <c r="I22" s="19" t="s">
        <v>145</v>
      </c>
      <c r="J22" s="8">
        <v>45</v>
      </c>
      <c r="K22" s="38"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20" t="s">
        <v>311</v>
      </c>
      <c r="M22" s="89">
        <v>52368856</v>
      </c>
      <c r="N22" s="93" t="s">
        <v>319</v>
      </c>
      <c r="O22" s="111">
        <v>23100000</v>
      </c>
      <c r="P22" s="85"/>
      <c r="Q22" s="22"/>
      <c r="R22" s="22">
        <v>1</v>
      </c>
      <c r="S22" s="111">
        <v>2100000</v>
      </c>
      <c r="T22" s="22">
        <f t="shared" si="0"/>
        <v>25200000</v>
      </c>
      <c r="U22" s="22">
        <v>21000000</v>
      </c>
      <c r="V22" s="114">
        <v>43126</v>
      </c>
      <c r="W22" s="114">
        <v>43132</v>
      </c>
      <c r="X22" s="114">
        <v>43465</v>
      </c>
      <c r="Y22" s="93" t="s">
        <v>1436</v>
      </c>
      <c r="Z22" s="17">
        <v>30</v>
      </c>
      <c r="AA22" s="39"/>
      <c r="AB22" s="17"/>
      <c r="AC22" s="17" t="s">
        <v>1467</v>
      </c>
      <c r="AD22" s="17"/>
      <c r="AE22" s="17"/>
      <c r="AF22" s="40">
        <f t="shared" si="1"/>
        <v>0.83333333333333337</v>
      </c>
      <c r="AG22" s="41">
        <f>IF(SUMPRODUCT((A$14:A22=A22)*(B$14:B22=B22))&gt;1,0,1)</f>
        <v>1</v>
      </c>
      <c r="AH22" s="41" t="s">
        <v>1607</v>
      </c>
    </row>
    <row r="23" spans="1:34" ht="44.25" customHeight="1" thickBot="1" x14ac:dyDescent="0.3">
      <c r="A23" s="93" t="s">
        <v>273</v>
      </c>
      <c r="B23" s="17">
        <v>2018</v>
      </c>
      <c r="C23" s="96" t="s">
        <v>291</v>
      </c>
      <c r="D23" s="17">
        <v>5</v>
      </c>
      <c r="E23" s="3"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3" t="s">
        <v>107</v>
      </c>
      <c r="G23" s="3" t="s">
        <v>116</v>
      </c>
      <c r="H23" s="94" t="s">
        <v>305</v>
      </c>
      <c r="I23" s="19" t="s">
        <v>145</v>
      </c>
      <c r="J23" s="8">
        <v>45</v>
      </c>
      <c r="K23" s="38"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20" t="s">
        <v>311</v>
      </c>
      <c r="M23" s="89">
        <v>53116983</v>
      </c>
      <c r="N23" s="94" t="s">
        <v>320</v>
      </c>
      <c r="O23" s="111">
        <v>51700000</v>
      </c>
      <c r="P23" s="85"/>
      <c r="Q23" s="22"/>
      <c r="R23" s="22">
        <v>1</v>
      </c>
      <c r="S23" s="111">
        <v>4700000</v>
      </c>
      <c r="T23" s="22">
        <f t="shared" si="0"/>
        <v>56400000</v>
      </c>
      <c r="U23" s="22">
        <v>47000000</v>
      </c>
      <c r="V23" s="114">
        <v>43126</v>
      </c>
      <c r="W23" s="114">
        <v>43132</v>
      </c>
      <c r="X23" s="114">
        <v>43465</v>
      </c>
      <c r="Y23" s="94" t="s">
        <v>1436</v>
      </c>
      <c r="Z23" s="17">
        <v>30</v>
      </c>
      <c r="AA23" s="39"/>
      <c r="AB23" s="17"/>
      <c r="AC23" s="17" t="s">
        <v>1467</v>
      </c>
      <c r="AD23" s="17"/>
      <c r="AE23" s="17"/>
      <c r="AF23" s="40">
        <f t="shared" si="1"/>
        <v>0.83333333333333337</v>
      </c>
      <c r="AG23" s="41">
        <f>IF(SUMPRODUCT((A$14:A23=A23)*(B$14:B23=B23))&gt;1,0,1)</f>
        <v>1</v>
      </c>
      <c r="AH23" s="41" t="s">
        <v>1607</v>
      </c>
    </row>
    <row r="24" spans="1:34" ht="44.25" customHeight="1" thickBot="1" x14ac:dyDescent="0.3">
      <c r="A24" s="93" t="s">
        <v>274</v>
      </c>
      <c r="B24" s="17">
        <v>2018</v>
      </c>
      <c r="C24" s="96" t="s">
        <v>292</v>
      </c>
      <c r="D24" s="17">
        <v>5</v>
      </c>
      <c r="E24" s="3"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3" t="s">
        <v>107</v>
      </c>
      <c r="G24" s="3" t="s">
        <v>116</v>
      </c>
      <c r="H24" s="94" t="s">
        <v>298</v>
      </c>
      <c r="I24" s="19" t="s">
        <v>145</v>
      </c>
      <c r="J24" s="8">
        <v>45</v>
      </c>
      <c r="K24" s="38"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20" t="s">
        <v>311</v>
      </c>
      <c r="M24" s="91">
        <v>79591449</v>
      </c>
      <c r="N24" s="93" t="s">
        <v>321</v>
      </c>
      <c r="O24" s="111">
        <v>55000000</v>
      </c>
      <c r="P24" s="85"/>
      <c r="Q24" s="22"/>
      <c r="R24" s="22"/>
      <c r="S24" s="111"/>
      <c r="T24" s="22">
        <f t="shared" si="0"/>
        <v>55000000</v>
      </c>
      <c r="U24" s="22">
        <v>50000000</v>
      </c>
      <c r="V24" s="114">
        <v>43126</v>
      </c>
      <c r="W24" s="114">
        <v>43132</v>
      </c>
      <c r="X24" s="114">
        <v>43465</v>
      </c>
      <c r="Y24" s="93" t="s">
        <v>1436</v>
      </c>
      <c r="Z24" s="17"/>
      <c r="AA24" s="39"/>
      <c r="AB24" s="17"/>
      <c r="AC24" s="17"/>
      <c r="AD24" s="17" t="s">
        <v>1467</v>
      </c>
      <c r="AE24" s="17"/>
      <c r="AF24" s="40">
        <f t="shared" si="1"/>
        <v>0.90909090909090906</v>
      </c>
      <c r="AG24" s="41">
        <f>IF(SUMPRODUCT((A$14:A24=A24)*(B$14:B24=B24))&gt;1,0,1)</f>
        <v>1</v>
      </c>
      <c r="AH24" s="41" t="s">
        <v>1607</v>
      </c>
    </row>
    <row r="25" spans="1:34" ht="44.25" customHeight="1" thickBot="1" x14ac:dyDescent="0.3">
      <c r="A25" s="93" t="s">
        <v>275</v>
      </c>
      <c r="B25" s="17">
        <v>2018</v>
      </c>
      <c r="C25" s="96" t="s">
        <v>293</v>
      </c>
      <c r="D25" s="17">
        <v>5</v>
      </c>
      <c r="E25" s="3"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3" t="s">
        <v>107</v>
      </c>
      <c r="G25" s="3" t="s">
        <v>116</v>
      </c>
      <c r="H25" s="94" t="s">
        <v>306</v>
      </c>
      <c r="I25" s="19" t="s">
        <v>145</v>
      </c>
      <c r="J25" s="8">
        <v>45</v>
      </c>
      <c r="K25" s="38"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20" t="s">
        <v>311</v>
      </c>
      <c r="M25" s="89">
        <v>93297980</v>
      </c>
      <c r="N25" s="94" t="s">
        <v>322</v>
      </c>
      <c r="O25" s="111">
        <v>46200000</v>
      </c>
      <c r="P25" s="85"/>
      <c r="Q25" s="22"/>
      <c r="R25" s="22">
        <v>1</v>
      </c>
      <c r="S25" s="111">
        <v>4200000</v>
      </c>
      <c r="T25" s="22">
        <f t="shared" si="0"/>
        <v>50400000</v>
      </c>
      <c r="U25" s="22">
        <v>42000000</v>
      </c>
      <c r="V25" s="114">
        <v>43126</v>
      </c>
      <c r="W25" s="114">
        <v>43132</v>
      </c>
      <c r="X25" s="114">
        <v>43465</v>
      </c>
      <c r="Y25" s="94" t="s">
        <v>1436</v>
      </c>
      <c r="Z25" s="17">
        <v>30</v>
      </c>
      <c r="AA25" s="39"/>
      <c r="AB25" s="17"/>
      <c r="AC25" s="17" t="s">
        <v>1467</v>
      </c>
      <c r="AD25" s="17"/>
      <c r="AE25" s="17"/>
      <c r="AF25" s="40">
        <f t="shared" si="1"/>
        <v>0.83333333333333337</v>
      </c>
      <c r="AG25" s="41">
        <f>IF(SUMPRODUCT((A$14:A25=A25)*(B$14:B25=B25))&gt;1,0,1)</f>
        <v>1</v>
      </c>
      <c r="AH25" s="41" t="s">
        <v>1607</v>
      </c>
    </row>
    <row r="26" spans="1:34" ht="44.25" customHeight="1" thickBot="1" x14ac:dyDescent="0.3">
      <c r="A26" s="93" t="s">
        <v>276</v>
      </c>
      <c r="B26" s="17">
        <v>2018</v>
      </c>
      <c r="C26" s="96" t="s">
        <v>294</v>
      </c>
      <c r="D26" s="17">
        <v>5</v>
      </c>
      <c r="E26" s="3"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3" t="s">
        <v>107</v>
      </c>
      <c r="G26" s="3" t="s">
        <v>116</v>
      </c>
      <c r="H26" s="94" t="s">
        <v>307</v>
      </c>
      <c r="I26" s="19" t="s">
        <v>145</v>
      </c>
      <c r="J26" s="8">
        <v>45</v>
      </c>
      <c r="K26" s="38"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20" t="s">
        <v>311</v>
      </c>
      <c r="M26" s="89">
        <v>79611892</v>
      </c>
      <c r="N26" s="93" t="s">
        <v>323</v>
      </c>
      <c r="O26" s="111">
        <v>23100000</v>
      </c>
      <c r="P26" s="85"/>
      <c r="Q26" s="22"/>
      <c r="R26" s="22">
        <v>1</v>
      </c>
      <c r="S26" s="111">
        <v>2100000</v>
      </c>
      <c r="T26" s="22">
        <f t="shared" si="0"/>
        <v>25200000</v>
      </c>
      <c r="U26" s="22">
        <v>20930000</v>
      </c>
      <c r="V26" s="114">
        <v>43126</v>
      </c>
      <c r="W26" s="114">
        <v>43133</v>
      </c>
      <c r="X26" s="114">
        <v>43466</v>
      </c>
      <c r="Y26" s="93" t="s">
        <v>1436</v>
      </c>
      <c r="Z26" s="17">
        <v>30</v>
      </c>
      <c r="AA26" s="39"/>
      <c r="AB26" s="17"/>
      <c r="AC26" s="17" t="s">
        <v>1467</v>
      </c>
      <c r="AD26" s="17"/>
      <c r="AE26" s="17"/>
      <c r="AF26" s="40">
        <f t="shared" si="1"/>
        <v>0.8305555555555556</v>
      </c>
      <c r="AG26" s="41">
        <f>IF(SUMPRODUCT((A$14:A26=A26)*(B$14:B26=B26))&gt;1,0,1)</f>
        <v>1</v>
      </c>
      <c r="AH26" s="41" t="s">
        <v>1607</v>
      </c>
    </row>
    <row r="27" spans="1:34" ht="44.25" customHeight="1" thickBot="1" x14ac:dyDescent="0.3">
      <c r="A27" s="93" t="s">
        <v>277</v>
      </c>
      <c r="B27" s="17">
        <v>2018</v>
      </c>
      <c r="C27" s="96" t="s">
        <v>295</v>
      </c>
      <c r="D27" s="17">
        <v>5</v>
      </c>
      <c r="E27" s="3"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3" t="s">
        <v>107</v>
      </c>
      <c r="G27" s="3" t="s">
        <v>116</v>
      </c>
      <c r="H27" s="94" t="s">
        <v>308</v>
      </c>
      <c r="I27" s="19" t="s">
        <v>145</v>
      </c>
      <c r="J27" s="8">
        <v>45</v>
      </c>
      <c r="K27" s="38"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20" t="s">
        <v>311</v>
      </c>
      <c r="M27" s="89">
        <v>51833633</v>
      </c>
      <c r="N27" s="94" t="s">
        <v>324</v>
      </c>
      <c r="O27" s="111">
        <v>46200000</v>
      </c>
      <c r="P27" s="85"/>
      <c r="Q27" s="22"/>
      <c r="R27" s="22">
        <v>1</v>
      </c>
      <c r="S27" s="111">
        <v>4200000</v>
      </c>
      <c r="T27" s="22">
        <f t="shared" si="0"/>
        <v>50400000</v>
      </c>
      <c r="U27" s="22">
        <v>42000000</v>
      </c>
      <c r="V27" s="114">
        <v>43126</v>
      </c>
      <c r="W27" s="114">
        <v>43132</v>
      </c>
      <c r="X27" s="114">
        <v>43465</v>
      </c>
      <c r="Y27" s="94" t="s">
        <v>1436</v>
      </c>
      <c r="Z27" s="17">
        <v>30</v>
      </c>
      <c r="AA27" s="39"/>
      <c r="AB27" s="17"/>
      <c r="AC27" s="17" t="s">
        <v>1467</v>
      </c>
      <c r="AD27" s="17"/>
      <c r="AE27" s="17"/>
      <c r="AF27" s="40">
        <f t="shared" si="1"/>
        <v>0.83333333333333337</v>
      </c>
      <c r="AG27" s="41">
        <f>IF(SUMPRODUCT((A$14:A27=A27)*(B$14:B27=B27))&gt;1,0,1)</f>
        <v>1</v>
      </c>
      <c r="AH27" s="41" t="s">
        <v>1607</v>
      </c>
    </row>
    <row r="28" spans="1:34" ht="44.25" customHeight="1" thickBot="1" x14ac:dyDescent="0.3">
      <c r="A28" s="93" t="s">
        <v>278</v>
      </c>
      <c r="B28" s="17">
        <v>2018</v>
      </c>
      <c r="C28" s="96" t="s">
        <v>296</v>
      </c>
      <c r="D28" s="17">
        <v>5</v>
      </c>
      <c r="E28" s="3"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3" t="s">
        <v>107</v>
      </c>
      <c r="G28" s="3" t="s">
        <v>116</v>
      </c>
      <c r="H28" s="94" t="s">
        <v>309</v>
      </c>
      <c r="I28" s="19" t="s">
        <v>145</v>
      </c>
      <c r="J28" s="8">
        <v>45</v>
      </c>
      <c r="K28" s="38"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20" t="s">
        <v>311</v>
      </c>
      <c r="M28" s="89">
        <v>79972557</v>
      </c>
      <c r="N28" s="94" t="s">
        <v>325</v>
      </c>
      <c r="O28" s="111">
        <v>22000000</v>
      </c>
      <c r="P28" s="85"/>
      <c r="Q28" s="22"/>
      <c r="R28" s="22"/>
      <c r="S28" s="111"/>
      <c r="T28" s="22">
        <f t="shared" si="0"/>
        <v>22000000</v>
      </c>
      <c r="U28" s="22">
        <v>19933333</v>
      </c>
      <c r="V28" s="114">
        <v>43126</v>
      </c>
      <c r="W28" s="114">
        <v>43132</v>
      </c>
      <c r="X28" s="114">
        <v>43465</v>
      </c>
      <c r="Y28" s="94" t="s">
        <v>1436</v>
      </c>
      <c r="Z28" s="17"/>
      <c r="AA28" s="39"/>
      <c r="AB28" s="17"/>
      <c r="AC28" s="17"/>
      <c r="AD28" s="17" t="s">
        <v>1467</v>
      </c>
      <c r="AE28" s="17"/>
      <c r="AF28" s="40">
        <f t="shared" si="1"/>
        <v>0.90606059090909086</v>
      </c>
      <c r="AG28" s="41">
        <f>IF(SUMPRODUCT((A$14:A28=A28)*(B$14:B28=B28))&gt;1,0,1)</f>
        <v>1</v>
      </c>
      <c r="AH28" s="41" t="s">
        <v>1607</v>
      </c>
    </row>
    <row r="29" spans="1:34" ht="44.25" customHeight="1" thickBot="1" x14ac:dyDescent="0.3">
      <c r="A29" s="93" t="s">
        <v>279</v>
      </c>
      <c r="B29" s="17">
        <v>2018</v>
      </c>
      <c r="C29" s="96" t="s">
        <v>297</v>
      </c>
      <c r="D29" s="17">
        <v>5</v>
      </c>
      <c r="E29" s="3"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3" t="s">
        <v>107</v>
      </c>
      <c r="G29" s="3" t="s">
        <v>116</v>
      </c>
      <c r="H29" s="101" t="s">
        <v>310</v>
      </c>
      <c r="I29" s="19" t="s">
        <v>145</v>
      </c>
      <c r="J29" s="8">
        <v>45</v>
      </c>
      <c r="K29" s="38"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20" t="s">
        <v>311</v>
      </c>
      <c r="M29" s="89">
        <v>19334027</v>
      </c>
      <c r="N29" s="101" t="s">
        <v>326</v>
      </c>
      <c r="O29" s="111">
        <v>46200000</v>
      </c>
      <c r="P29" s="85"/>
      <c r="Q29" s="22"/>
      <c r="R29" s="22"/>
      <c r="S29" s="111"/>
      <c r="T29" s="22">
        <f t="shared" si="0"/>
        <v>46200000</v>
      </c>
      <c r="U29" s="22">
        <v>42000000</v>
      </c>
      <c r="V29" s="114">
        <v>43126</v>
      </c>
      <c r="W29" s="114">
        <v>43132</v>
      </c>
      <c r="X29" s="114">
        <v>43465</v>
      </c>
      <c r="Y29" s="94" t="s">
        <v>1436</v>
      </c>
      <c r="Z29" s="17"/>
      <c r="AA29" s="39"/>
      <c r="AB29" s="17"/>
      <c r="AC29" s="17"/>
      <c r="AD29" s="17" t="s">
        <v>1467</v>
      </c>
      <c r="AE29" s="17"/>
      <c r="AF29" s="40">
        <f t="shared" si="1"/>
        <v>0.90909090909090906</v>
      </c>
      <c r="AG29" s="41">
        <f>IF(SUMPRODUCT((A$14:A29=A29)*(B$14:B29=B29))&gt;1,0,1)</f>
        <v>1</v>
      </c>
      <c r="AH29" s="41" t="s">
        <v>1607</v>
      </c>
    </row>
    <row r="30" spans="1:34" ht="44.25" customHeight="1" thickBot="1" x14ac:dyDescent="0.3">
      <c r="A30" s="93" t="s">
        <v>280</v>
      </c>
      <c r="B30" s="17">
        <v>2018</v>
      </c>
      <c r="C30" s="97" t="s">
        <v>631</v>
      </c>
      <c r="D30" s="17">
        <v>5</v>
      </c>
      <c r="E30" s="3"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3" t="s">
        <v>107</v>
      </c>
      <c r="G30" s="3" t="s">
        <v>116</v>
      </c>
      <c r="H30" s="94" t="s">
        <v>304</v>
      </c>
      <c r="I30" s="19" t="s">
        <v>145</v>
      </c>
      <c r="J30" s="8">
        <v>45</v>
      </c>
      <c r="K30" s="38"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20" t="s">
        <v>311</v>
      </c>
      <c r="M30" s="89">
        <v>79258117</v>
      </c>
      <c r="N30" s="102" t="s">
        <v>327</v>
      </c>
      <c r="O30" s="111">
        <v>23100000</v>
      </c>
      <c r="P30" s="85"/>
      <c r="Q30" s="22"/>
      <c r="R30" s="22"/>
      <c r="S30" s="111"/>
      <c r="T30" s="22">
        <f t="shared" si="0"/>
        <v>23100000</v>
      </c>
      <c r="U30" s="22">
        <v>21000000</v>
      </c>
      <c r="V30" s="114">
        <v>43126</v>
      </c>
      <c r="W30" s="114">
        <v>43132</v>
      </c>
      <c r="X30" s="114">
        <v>43465</v>
      </c>
      <c r="Y30" s="93" t="s">
        <v>1436</v>
      </c>
      <c r="Z30" s="17"/>
      <c r="AA30" s="39"/>
      <c r="AB30" s="17"/>
      <c r="AC30" s="17"/>
      <c r="AD30" s="17" t="s">
        <v>1467</v>
      </c>
      <c r="AE30" s="17"/>
      <c r="AF30" s="40">
        <f t="shared" si="1"/>
        <v>0.90909090909090906</v>
      </c>
      <c r="AG30" s="41">
        <f>IF(SUMPRODUCT((A$14:A30=A30)*(B$14:B30=B30))&gt;1,0,1)</f>
        <v>1</v>
      </c>
      <c r="AH30" s="41" t="s">
        <v>1607</v>
      </c>
    </row>
    <row r="31" spans="1:34" ht="44.25" customHeight="1" thickBot="1" x14ac:dyDescent="0.3">
      <c r="A31" s="94" t="s">
        <v>328</v>
      </c>
      <c r="B31" s="17">
        <v>2018</v>
      </c>
      <c r="C31" s="96" t="s">
        <v>632</v>
      </c>
      <c r="D31" s="17">
        <v>5</v>
      </c>
      <c r="E31" s="3"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3" t="s">
        <v>107</v>
      </c>
      <c r="G31" s="3" t="s">
        <v>116</v>
      </c>
      <c r="H31" s="94" t="s">
        <v>309</v>
      </c>
      <c r="I31" s="19" t="s">
        <v>145</v>
      </c>
      <c r="J31" s="8">
        <v>45</v>
      </c>
      <c r="K31" s="38"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20" t="s">
        <v>311</v>
      </c>
      <c r="M31" s="17"/>
      <c r="N31" s="94" t="s">
        <v>1137</v>
      </c>
      <c r="O31" s="111">
        <v>22000000</v>
      </c>
      <c r="P31" s="85"/>
      <c r="Q31" s="22"/>
      <c r="R31" s="22"/>
      <c r="S31" s="111"/>
      <c r="T31" s="22">
        <f t="shared" si="0"/>
        <v>22000000</v>
      </c>
      <c r="U31" s="22">
        <v>19933333</v>
      </c>
      <c r="V31" s="114">
        <v>43126</v>
      </c>
      <c r="W31" s="114">
        <v>43133</v>
      </c>
      <c r="X31" s="114">
        <v>43465</v>
      </c>
      <c r="Y31" s="94" t="s">
        <v>1436</v>
      </c>
      <c r="Z31" s="17"/>
      <c r="AA31" s="39"/>
      <c r="AB31" s="17"/>
      <c r="AC31" s="17"/>
      <c r="AD31" s="17" t="s">
        <v>1467</v>
      </c>
      <c r="AE31" s="17"/>
      <c r="AF31" s="40">
        <f t="shared" si="1"/>
        <v>0.90606059090909086</v>
      </c>
      <c r="AG31" s="41">
        <f>IF(SUMPRODUCT((A$14:A31=A31)*(B$14:B31=B31))&gt;1,0,1)</f>
        <v>1</v>
      </c>
      <c r="AH31" s="41" t="s">
        <v>1607</v>
      </c>
    </row>
    <row r="32" spans="1:34" ht="44.25" customHeight="1" thickBot="1" x14ac:dyDescent="0.3">
      <c r="A32" s="94" t="s">
        <v>329</v>
      </c>
      <c r="B32" s="17">
        <v>2018</v>
      </c>
      <c r="C32" s="98" t="s">
        <v>633</v>
      </c>
      <c r="D32" s="17">
        <v>5</v>
      </c>
      <c r="E32" s="3"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3" t="s">
        <v>107</v>
      </c>
      <c r="G32" s="3" t="s">
        <v>116</v>
      </c>
      <c r="H32" s="94" t="s">
        <v>920</v>
      </c>
      <c r="I32" s="19" t="s">
        <v>145</v>
      </c>
      <c r="J32" s="8">
        <v>3</v>
      </c>
      <c r="K32" s="38"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Igualdad y autonomía para una Bogotá incluyente</v>
      </c>
      <c r="L32" s="20" t="s">
        <v>1116</v>
      </c>
      <c r="M32" s="17"/>
      <c r="N32" s="93" t="s">
        <v>1138</v>
      </c>
      <c r="O32" s="111">
        <v>45100000</v>
      </c>
      <c r="P32" s="85"/>
      <c r="Q32" s="22"/>
      <c r="R32" s="22"/>
      <c r="S32" s="111"/>
      <c r="T32" s="22">
        <f t="shared" si="0"/>
        <v>45100000</v>
      </c>
      <c r="U32" s="22">
        <v>40863333</v>
      </c>
      <c r="V32" s="114">
        <v>43126</v>
      </c>
      <c r="W32" s="114">
        <v>43125</v>
      </c>
      <c r="X32" s="114">
        <v>43465</v>
      </c>
      <c r="Y32" s="115" t="s">
        <v>1436</v>
      </c>
      <c r="Z32" s="17"/>
      <c r="AA32" s="39"/>
      <c r="AB32" s="17"/>
      <c r="AC32" s="17"/>
      <c r="AD32" s="17" t="s">
        <v>1467</v>
      </c>
      <c r="AE32" s="17"/>
      <c r="AF32" s="40">
        <f t="shared" si="1"/>
        <v>0.90606059866962307</v>
      </c>
      <c r="AG32" s="41">
        <f>IF(SUMPRODUCT((A$14:A32=A32)*(B$14:B32=B32))&gt;1,0,1)</f>
        <v>1</v>
      </c>
      <c r="AH32" s="41" t="s">
        <v>1602</v>
      </c>
    </row>
    <row r="33" spans="1:34" ht="44.25" customHeight="1" thickBot="1" x14ac:dyDescent="0.3">
      <c r="A33" s="93" t="s">
        <v>330</v>
      </c>
      <c r="B33" s="19">
        <v>2018</v>
      </c>
      <c r="C33" s="19" t="s">
        <v>536</v>
      </c>
      <c r="D33" s="19">
        <v>5</v>
      </c>
      <c r="E33" s="3"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3" t="s">
        <v>107</v>
      </c>
      <c r="G33" s="3" t="s">
        <v>116</v>
      </c>
      <c r="H33" s="19" t="s">
        <v>536</v>
      </c>
      <c r="I33" s="19"/>
      <c r="J33" s="8"/>
      <c r="K33" s="38"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No ha seleccionado un número de programa</v>
      </c>
      <c r="L33" s="20"/>
      <c r="M33" s="17"/>
      <c r="N33" s="22" t="s">
        <v>536</v>
      </c>
      <c r="O33" s="22" t="s">
        <v>536</v>
      </c>
      <c r="P33" s="85"/>
      <c r="Q33" s="22"/>
      <c r="R33" s="22"/>
      <c r="S33" s="111"/>
      <c r="T33" s="22">
        <v>0</v>
      </c>
      <c r="U33" s="22"/>
      <c r="V33" s="111" t="s">
        <v>536</v>
      </c>
      <c r="W33" s="111" t="s">
        <v>536</v>
      </c>
      <c r="X33" s="111" t="s">
        <v>536</v>
      </c>
      <c r="Y33" s="111" t="s">
        <v>536</v>
      </c>
      <c r="Z33" s="17"/>
      <c r="AA33" s="39" t="s">
        <v>1467</v>
      </c>
      <c r="AB33" s="17"/>
      <c r="AC33" s="17"/>
      <c r="AD33" s="17"/>
      <c r="AE33" s="17"/>
      <c r="AF33" s="40" t="e">
        <f t="shared" si="1"/>
        <v>#DIV/0!</v>
      </c>
      <c r="AG33" s="41">
        <f>IF(SUMPRODUCT((A$14:A33=A33)*(B$14:B33=B33))&gt;1,0,1)</f>
        <v>1</v>
      </c>
      <c r="AH33" s="41"/>
    </row>
    <row r="34" spans="1:34" ht="44.25" customHeight="1" thickBot="1" x14ac:dyDescent="0.3">
      <c r="A34" s="95" t="s">
        <v>331</v>
      </c>
      <c r="B34" s="17">
        <v>2018</v>
      </c>
      <c r="C34" s="96" t="s">
        <v>634</v>
      </c>
      <c r="D34" s="17">
        <v>5</v>
      </c>
      <c r="E34" s="3"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3" t="s">
        <v>107</v>
      </c>
      <c r="G34" s="3" t="s">
        <v>116</v>
      </c>
      <c r="H34" s="94" t="s">
        <v>309</v>
      </c>
      <c r="I34" s="19" t="s">
        <v>145</v>
      </c>
      <c r="J34" s="8">
        <v>45</v>
      </c>
      <c r="K34" s="38"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Gobernanza e influencia local, regional e internacional</v>
      </c>
      <c r="L34" s="20" t="s">
        <v>311</v>
      </c>
      <c r="M34" s="17"/>
      <c r="N34" s="94" t="s">
        <v>1139</v>
      </c>
      <c r="O34" s="111">
        <v>22000000</v>
      </c>
      <c r="P34" s="85"/>
      <c r="Q34" s="22"/>
      <c r="R34" s="22"/>
      <c r="S34" s="111"/>
      <c r="T34" s="22">
        <f t="shared" si="0"/>
        <v>22000000</v>
      </c>
      <c r="U34" s="22">
        <v>19933333</v>
      </c>
      <c r="V34" s="114">
        <v>43126</v>
      </c>
      <c r="W34" s="114">
        <v>43133</v>
      </c>
      <c r="X34" s="114">
        <v>43465</v>
      </c>
      <c r="Y34" s="94" t="s">
        <v>1436</v>
      </c>
      <c r="Z34" s="17"/>
      <c r="AA34" s="39"/>
      <c r="AB34" s="17"/>
      <c r="AC34" s="17"/>
      <c r="AD34" s="17" t="s">
        <v>1467</v>
      </c>
      <c r="AE34" s="17"/>
      <c r="AF34" s="40">
        <f t="shared" si="1"/>
        <v>0.90606059090909086</v>
      </c>
      <c r="AG34" s="41">
        <f>IF(SUMPRODUCT((A$14:A34=A34)*(B$14:B34=B34))&gt;1,0,1)</f>
        <v>1</v>
      </c>
      <c r="AH34" s="41" t="s">
        <v>1607</v>
      </c>
    </row>
    <row r="35" spans="1:34" ht="44.25" customHeight="1" thickBot="1" x14ac:dyDescent="0.3">
      <c r="A35" s="95" t="s">
        <v>332</v>
      </c>
      <c r="B35" s="17">
        <v>2018</v>
      </c>
      <c r="C35" s="96" t="s">
        <v>635</v>
      </c>
      <c r="D35" s="17">
        <v>5</v>
      </c>
      <c r="E35" s="3"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3" t="s">
        <v>107</v>
      </c>
      <c r="G35" s="3" t="s">
        <v>116</v>
      </c>
      <c r="H35" s="94" t="s">
        <v>920</v>
      </c>
      <c r="I35" s="19" t="s">
        <v>145</v>
      </c>
      <c r="J35" s="8">
        <v>3</v>
      </c>
      <c r="K35" s="38"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Igualdad y autonomía para una Bogotá incluyente</v>
      </c>
      <c r="L35" s="20" t="s">
        <v>1116</v>
      </c>
      <c r="M35" s="17"/>
      <c r="N35" s="93" t="s">
        <v>1140</v>
      </c>
      <c r="O35" s="111">
        <v>45100000</v>
      </c>
      <c r="P35" s="85"/>
      <c r="Q35" s="22"/>
      <c r="R35" s="22"/>
      <c r="S35" s="111"/>
      <c r="T35" s="22">
        <f t="shared" si="0"/>
        <v>45100000</v>
      </c>
      <c r="U35" s="22">
        <v>40863333</v>
      </c>
      <c r="V35" s="114">
        <v>43126</v>
      </c>
      <c r="W35" s="114">
        <v>43133</v>
      </c>
      <c r="X35" s="114">
        <v>43465</v>
      </c>
      <c r="Y35" s="93" t="s">
        <v>1436</v>
      </c>
      <c r="Z35" s="17"/>
      <c r="AA35" s="39"/>
      <c r="AB35" s="17"/>
      <c r="AC35" s="17"/>
      <c r="AD35" s="17" t="s">
        <v>1467</v>
      </c>
      <c r="AE35" s="17"/>
      <c r="AF35" s="40">
        <f t="shared" si="1"/>
        <v>0.90606059866962307</v>
      </c>
      <c r="AG35" s="41">
        <f>IF(SUMPRODUCT((A$14:A35=A35)*(B$14:B35=B35))&gt;1,0,1)</f>
        <v>1</v>
      </c>
      <c r="AH35" s="41" t="s">
        <v>1602</v>
      </c>
    </row>
    <row r="36" spans="1:34" ht="44.25" customHeight="1" thickBot="1" x14ac:dyDescent="0.3">
      <c r="A36" s="94" t="s">
        <v>333</v>
      </c>
      <c r="B36" s="17">
        <v>2018</v>
      </c>
      <c r="C36" s="96" t="s">
        <v>636</v>
      </c>
      <c r="D36" s="17">
        <v>5</v>
      </c>
      <c r="E36" s="3"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3" t="s">
        <v>107</v>
      </c>
      <c r="G36" s="3" t="s">
        <v>116</v>
      </c>
      <c r="H36" s="94" t="s">
        <v>921</v>
      </c>
      <c r="I36" s="19" t="s">
        <v>145</v>
      </c>
      <c r="J36" s="8">
        <v>45</v>
      </c>
      <c r="K36" s="38"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20" t="s">
        <v>311</v>
      </c>
      <c r="M36" s="17"/>
      <c r="N36" s="94" t="s">
        <v>1141</v>
      </c>
      <c r="O36" s="111">
        <v>30800000</v>
      </c>
      <c r="P36" s="85"/>
      <c r="Q36" s="22"/>
      <c r="R36" s="22">
        <v>1</v>
      </c>
      <c r="S36" s="111">
        <v>2800000</v>
      </c>
      <c r="T36" s="22">
        <f t="shared" si="0"/>
        <v>33600000</v>
      </c>
      <c r="U36" s="22">
        <v>27906667</v>
      </c>
      <c r="V36" s="114">
        <v>43126</v>
      </c>
      <c r="W36" s="114">
        <v>43132</v>
      </c>
      <c r="X36" s="114">
        <v>43465</v>
      </c>
      <c r="Y36" s="94" t="s">
        <v>1436</v>
      </c>
      <c r="Z36" s="17">
        <v>30</v>
      </c>
      <c r="AA36" s="39"/>
      <c r="AB36" s="17"/>
      <c r="AC36" s="17" t="s">
        <v>1467</v>
      </c>
      <c r="AD36" s="17"/>
      <c r="AE36" s="17"/>
      <c r="AF36" s="40">
        <f t="shared" si="1"/>
        <v>0.83055556547619047</v>
      </c>
      <c r="AG36" s="41">
        <f>IF(SUMPRODUCT((A$14:A36=A36)*(B$14:B36=B36))&gt;1,0,1)</f>
        <v>1</v>
      </c>
      <c r="AH36" s="41" t="s">
        <v>1607</v>
      </c>
    </row>
    <row r="37" spans="1:34" ht="44.25" customHeight="1" thickBot="1" x14ac:dyDescent="0.3">
      <c r="A37" s="94" t="s">
        <v>334</v>
      </c>
      <c r="B37" s="17">
        <v>2018</v>
      </c>
      <c r="C37" s="96" t="s">
        <v>637</v>
      </c>
      <c r="D37" s="17">
        <v>5</v>
      </c>
      <c r="E37" s="3"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3" t="s">
        <v>107</v>
      </c>
      <c r="G37" s="3" t="s">
        <v>116</v>
      </c>
      <c r="H37" s="94" t="s">
        <v>922</v>
      </c>
      <c r="I37" s="19" t="s">
        <v>145</v>
      </c>
      <c r="J37" s="8">
        <v>45</v>
      </c>
      <c r="K37" s="38"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20" t="s">
        <v>311</v>
      </c>
      <c r="M37" s="17"/>
      <c r="N37" s="94" t="s">
        <v>1142</v>
      </c>
      <c r="O37" s="111">
        <v>69300000</v>
      </c>
      <c r="P37" s="85"/>
      <c r="Q37" s="22"/>
      <c r="R37" s="22"/>
      <c r="S37" s="111"/>
      <c r="T37" s="22">
        <f t="shared" si="0"/>
        <v>69300000</v>
      </c>
      <c r="U37" s="22">
        <v>62790000</v>
      </c>
      <c r="V37" s="114">
        <v>43126</v>
      </c>
      <c r="W37" s="114">
        <v>43133</v>
      </c>
      <c r="X37" s="114">
        <v>43465</v>
      </c>
      <c r="Y37" s="94" t="s">
        <v>1436</v>
      </c>
      <c r="Z37" s="17"/>
      <c r="AA37" s="39"/>
      <c r="AB37" s="17"/>
      <c r="AC37" s="17"/>
      <c r="AD37" s="17" t="s">
        <v>1467</v>
      </c>
      <c r="AE37" s="17"/>
      <c r="AF37" s="40">
        <f t="shared" si="1"/>
        <v>0.90606060606060601</v>
      </c>
      <c r="AG37" s="41">
        <f>IF(SUMPRODUCT((A$14:A37=A37)*(B$14:B37=B37))&gt;1,0,1)</f>
        <v>1</v>
      </c>
      <c r="AH37" s="41" t="s">
        <v>1607</v>
      </c>
    </row>
    <row r="38" spans="1:34" ht="44.25" customHeight="1" thickBot="1" x14ac:dyDescent="0.3">
      <c r="A38" s="94" t="s">
        <v>335</v>
      </c>
      <c r="B38" s="17">
        <v>2018</v>
      </c>
      <c r="C38" s="96" t="s">
        <v>638</v>
      </c>
      <c r="D38" s="17">
        <v>5</v>
      </c>
      <c r="E38" s="3"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3" t="s">
        <v>107</v>
      </c>
      <c r="G38" s="3" t="s">
        <v>116</v>
      </c>
      <c r="H38" s="101" t="s">
        <v>923</v>
      </c>
      <c r="I38" s="19" t="s">
        <v>145</v>
      </c>
      <c r="J38" s="8">
        <v>45</v>
      </c>
      <c r="K38" s="38"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20" t="s">
        <v>311</v>
      </c>
      <c r="M38" s="17"/>
      <c r="N38" s="101" t="s">
        <v>1143</v>
      </c>
      <c r="O38" s="111">
        <v>29700000</v>
      </c>
      <c r="P38" s="85"/>
      <c r="Q38" s="22"/>
      <c r="R38" s="22"/>
      <c r="S38" s="111"/>
      <c r="T38" s="22">
        <f t="shared" si="0"/>
        <v>29700000</v>
      </c>
      <c r="U38" s="22">
        <v>25920000</v>
      </c>
      <c r="V38" s="114">
        <v>43126</v>
      </c>
      <c r="W38" s="114" t="s">
        <v>1425</v>
      </c>
      <c r="X38" s="114">
        <v>43465</v>
      </c>
      <c r="Y38" s="94" t="s">
        <v>1436</v>
      </c>
      <c r="Z38" s="17"/>
      <c r="AA38" s="39"/>
      <c r="AB38" s="17"/>
      <c r="AC38" s="17"/>
      <c r="AD38" s="17" t="s">
        <v>1467</v>
      </c>
      <c r="AE38" s="17"/>
      <c r="AF38" s="40">
        <f t="shared" si="1"/>
        <v>0.87272727272727268</v>
      </c>
      <c r="AG38" s="41">
        <f>IF(SUMPRODUCT((A$14:A38=A38)*(B$14:B38=B38))&gt;1,0,1)</f>
        <v>1</v>
      </c>
      <c r="AH38" s="41" t="s">
        <v>1607</v>
      </c>
    </row>
    <row r="39" spans="1:34" ht="44.25" customHeight="1" thickBot="1" x14ac:dyDescent="0.3">
      <c r="A39" s="94" t="s">
        <v>336</v>
      </c>
      <c r="B39" s="17">
        <v>2018</v>
      </c>
      <c r="C39" s="96" t="s">
        <v>639</v>
      </c>
      <c r="D39" s="17">
        <v>5</v>
      </c>
      <c r="E39" s="3"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3" t="s">
        <v>107</v>
      </c>
      <c r="G39" s="3" t="s">
        <v>116</v>
      </c>
      <c r="H39" s="94" t="s">
        <v>924</v>
      </c>
      <c r="I39" s="19" t="s">
        <v>145</v>
      </c>
      <c r="J39" s="8">
        <v>3</v>
      </c>
      <c r="K39" s="38"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Igualdad y autonomía para una Bogotá incluyente</v>
      </c>
      <c r="L39" s="20" t="s">
        <v>1116</v>
      </c>
      <c r="M39" s="17"/>
      <c r="N39" s="93" t="s">
        <v>1144</v>
      </c>
      <c r="O39" s="111">
        <v>50600000</v>
      </c>
      <c r="P39" s="85"/>
      <c r="Q39" s="22"/>
      <c r="R39" s="22"/>
      <c r="S39" s="111"/>
      <c r="T39" s="22">
        <f t="shared" si="0"/>
        <v>50600000</v>
      </c>
      <c r="U39" s="22">
        <v>45844666</v>
      </c>
      <c r="V39" s="114">
        <v>43126</v>
      </c>
      <c r="W39" s="114">
        <v>43133</v>
      </c>
      <c r="X39" s="114">
        <v>43465</v>
      </c>
      <c r="Y39" s="93" t="s">
        <v>1436</v>
      </c>
      <c r="Z39" s="17"/>
      <c r="AA39" s="39"/>
      <c r="AB39" s="17"/>
      <c r="AC39" s="17"/>
      <c r="AD39" s="17" t="s">
        <v>1467</v>
      </c>
      <c r="AE39" s="17"/>
      <c r="AF39" s="40">
        <f t="shared" si="1"/>
        <v>0.90602106719367592</v>
      </c>
      <c r="AG39" s="41">
        <f>IF(SUMPRODUCT((A$14:A39=A39)*(B$14:B39=B39))&gt;1,0,1)</f>
        <v>1</v>
      </c>
      <c r="AH39" s="41" t="s">
        <v>1602</v>
      </c>
    </row>
    <row r="40" spans="1:34" ht="44.25" customHeight="1" thickBot="1" x14ac:dyDescent="0.3">
      <c r="A40" s="94" t="s">
        <v>337</v>
      </c>
      <c r="B40" s="17">
        <v>2018</v>
      </c>
      <c r="C40" s="96" t="s">
        <v>640</v>
      </c>
      <c r="D40" s="17">
        <v>5</v>
      </c>
      <c r="E40" s="3"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3" t="s">
        <v>107</v>
      </c>
      <c r="G40" s="3" t="s">
        <v>116</v>
      </c>
      <c r="H40" s="94" t="s">
        <v>925</v>
      </c>
      <c r="I40" s="19" t="s">
        <v>145</v>
      </c>
      <c r="J40" s="8">
        <v>45</v>
      </c>
      <c r="K40" s="38"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20" t="s">
        <v>311</v>
      </c>
      <c r="M40" s="17"/>
      <c r="N40" s="94" t="s">
        <v>1145</v>
      </c>
      <c r="O40" s="111">
        <v>30800000</v>
      </c>
      <c r="P40" s="85"/>
      <c r="Q40" s="22"/>
      <c r="R40" s="22">
        <v>1</v>
      </c>
      <c r="S40" s="111">
        <v>2800000</v>
      </c>
      <c r="T40" s="22">
        <f t="shared" si="0"/>
        <v>33600000</v>
      </c>
      <c r="U40" s="22">
        <v>27066667</v>
      </c>
      <c r="V40" s="114">
        <v>43126</v>
      </c>
      <c r="W40" s="114">
        <v>43133</v>
      </c>
      <c r="X40" s="114">
        <v>43465</v>
      </c>
      <c r="Y40" s="94" t="s">
        <v>1436</v>
      </c>
      <c r="Z40" s="17">
        <v>30</v>
      </c>
      <c r="AA40" s="39"/>
      <c r="AB40" s="17"/>
      <c r="AC40" s="17" t="s">
        <v>1467</v>
      </c>
      <c r="AD40" s="17"/>
      <c r="AE40" s="17"/>
      <c r="AF40" s="40">
        <f t="shared" si="1"/>
        <v>0.80555556547619045</v>
      </c>
      <c r="AG40" s="41">
        <f>IF(SUMPRODUCT((A$14:A40=A40)*(B$14:B40=B40))&gt;1,0,1)</f>
        <v>1</v>
      </c>
      <c r="AH40" s="41" t="s">
        <v>1607</v>
      </c>
    </row>
    <row r="41" spans="1:34" ht="44.25" customHeight="1" thickBot="1" x14ac:dyDescent="0.3">
      <c r="A41" s="94" t="s">
        <v>338</v>
      </c>
      <c r="B41" s="17">
        <v>2018</v>
      </c>
      <c r="C41" s="96" t="s">
        <v>641</v>
      </c>
      <c r="D41" s="17">
        <v>5</v>
      </c>
      <c r="E41" s="3"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3" t="s">
        <v>107</v>
      </c>
      <c r="G41" s="3" t="s">
        <v>116</v>
      </c>
      <c r="H41" s="94" t="s">
        <v>926</v>
      </c>
      <c r="I41" s="19" t="s">
        <v>145</v>
      </c>
      <c r="J41" s="8">
        <v>45</v>
      </c>
      <c r="K41" s="38"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20" t="s">
        <v>311</v>
      </c>
      <c r="M41" s="17"/>
      <c r="N41" s="93" t="s">
        <v>1146</v>
      </c>
      <c r="O41" s="111">
        <v>23100000</v>
      </c>
      <c r="P41" s="85"/>
      <c r="Q41" s="22"/>
      <c r="R41" s="22">
        <v>1</v>
      </c>
      <c r="S41" s="111">
        <v>2100000</v>
      </c>
      <c r="T41" s="22">
        <f t="shared" si="0"/>
        <v>25200000</v>
      </c>
      <c r="U41" s="22">
        <v>21000000</v>
      </c>
      <c r="V41" s="114">
        <v>43126</v>
      </c>
      <c r="W41" s="114">
        <v>43133</v>
      </c>
      <c r="X41" s="114">
        <v>43465</v>
      </c>
      <c r="Y41" s="93" t="s">
        <v>1436</v>
      </c>
      <c r="Z41" s="17">
        <v>30</v>
      </c>
      <c r="AA41" s="39"/>
      <c r="AB41" s="17"/>
      <c r="AC41" s="17" t="s">
        <v>1467</v>
      </c>
      <c r="AD41" s="17"/>
      <c r="AE41" s="17"/>
      <c r="AF41" s="40">
        <f t="shared" si="1"/>
        <v>0.83333333333333337</v>
      </c>
      <c r="AG41" s="41">
        <f>IF(SUMPRODUCT((A$14:A41=A41)*(B$14:B41=B41))&gt;1,0,1)</f>
        <v>1</v>
      </c>
      <c r="AH41" s="41" t="s">
        <v>1607</v>
      </c>
    </row>
    <row r="42" spans="1:34" ht="44.25" customHeight="1" thickBot="1" x14ac:dyDescent="0.3">
      <c r="A42" s="94" t="s">
        <v>339</v>
      </c>
      <c r="B42" s="17">
        <v>2018</v>
      </c>
      <c r="C42" s="96" t="s">
        <v>642</v>
      </c>
      <c r="D42" s="17">
        <v>5</v>
      </c>
      <c r="E42" s="3"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3" t="s">
        <v>107</v>
      </c>
      <c r="G42" s="3" t="s">
        <v>116</v>
      </c>
      <c r="H42" s="101" t="s">
        <v>921</v>
      </c>
      <c r="I42" s="19" t="s">
        <v>145</v>
      </c>
      <c r="J42" s="8">
        <v>45</v>
      </c>
      <c r="K42" s="38"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20" t="s">
        <v>311</v>
      </c>
      <c r="M42" s="17"/>
      <c r="N42" s="101" t="s">
        <v>1147</v>
      </c>
      <c r="O42" s="111">
        <v>30800000</v>
      </c>
      <c r="P42" s="85"/>
      <c r="Q42" s="22"/>
      <c r="R42" s="22"/>
      <c r="S42" s="111"/>
      <c r="T42" s="22">
        <f t="shared" si="0"/>
        <v>30800000</v>
      </c>
      <c r="U42" s="22">
        <v>27906667</v>
      </c>
      <c r="V42" s="114">
        <v>43126</v>
      </c>
      <c r="W42" s="114">
        <v>43133</v>
      </c>
      <c r="X42" s="114">
        <v>43465</v>
      </c>
      <c r="Y42" s="94" t="s">
        <v>1436</v>
      </c>
      <c r="Z42" s="17"/>
      <c r="AA42" s="39"/>
      <c r="AB42" s="17"/>
      <c r="AC42" s="17"/>
      <c r="AD42" s="17" t="s">
        <v>1467</v>
      </c>
      <c r="AE42" s="17"/>
      <c r="AF42" s="40">
        <f t="shared" si="1"/>
        <v>0.9060606168831169</v>
      </c>
      <c r="AG42" s="41">
        <f>IF(SUMPRODUCT((A$14:A42=A42)*(B$14:B42=B42))&gt;1,0,1)</f>
        <v>1</v>
      </c>
      <c r="AH42" s="41" t="s">
        <v>1607</v>
      </c>
    </row>
    <row r="43" spans="1:34" ht="44.25" customHeight="1" thickBot="1" x14ac:dyDescent="0.3">
      <c r="A43" s="94" t="s">
        <v>340</v>
      </c>
      <c r="B43" s="17">
        <v>2018</v>
      </c>
      <c r="C43" s="96" t="s">
        <v>643</v>
      </c>
      <c r="D43" s="17">
        <v>5</v>
      </c>
      <c r="E43" s="3"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3" t="s">
        <v>107</v>
      </c>
      <c r="G43" s="3" t="s">
        <v>116</v>
      </c>
      <c r="H43" s="103" t="s">
        <v>927</v>
      </c>
      <c r="I43" s="19" t="s">
        <v>145</v>
      </c>
      <c r="J43" s="8">
        <v>3</v>
      </c>
      <c r="K43" s="38"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Igualdad y autonomía para una Bogotá incluyente</v>
      </c>
      <c r="L43" s="20" t="s">
        <v>1116</v>
      </c>
      <c r="M43" s="17"/>
      <c r="N43" s="93" t="s">
        <v>1148</v>
      </c>
      <c r="O43" s="111">
        <v>47300000</v>
      </c>
      <c r="P43" s="85"/>
      <c r="Q43" s="22"/>
      <c r="R43" s="22"/>
      <c r="S43" s="111"/>
      <c r="T43" s="22">
        <f t="shared" si="0"/>
        <v>47300000</v>
      </c>
      <c r="U43" s="22">
        <v>42856667</v>
      </c>
      <c r="V43" s="114">
        <v>43126</v>
      </c>
      <c r="W43" s="114">
        <v>43133</v>
      </c>
      <c r="X43" s="114">
        <v>43465</v>
      </c>
      <c r="Y43" s="94" t="s">
        <v>1436</v>
      </c>
      <c r="Z43" s="17"/>
      <c r="AA43" s="39"/>
      <c r="AB43" s="17"/>
      <c r="AC43" s="17"/>
      <c r="AD43" s="17" t="s">
        <v>1467</v>
      </c>
      <c r="AE43" s="17"/>
      <c r="AF43" s="40">
        <f t="shared" si="1"/>
        <v>0.90606061310782238</v>
      </c>
      <c r="AG43" s="41">
        <f>IF(SUMPRODUCT((A$14:A43=A43)*(B$14:B43=B43))&gt;1,0,1)</f>
        <v>1</v>
      </c>
      <c r="AH43" s="41" t="s">
        <v>1602</v>
      </c>
    </row>
    <row r="44" spans="1:34" ht="44.25" customHeight="1" thickBot="1" x14ac:dyDescent="0.3">
      <c r="A44" s="94" t="s">
        <v>341</v>
      </c>
      <c r="B44" s="17">
        <v>2018</v>
      </c>
      <c r="C44" s="96" t="s">
        <v>644</v>
      </c>
      <c r="D44" s="17">
        <v>5</v>
      </c>
      <c r="E44" s="3"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 profesionales y de apoyo a la gestión</v>
      </c>
      <c r="F44" s="3" t="s">
        <v>107</v>
      </c>
      <c r="G44" s="3" t="s">
        <v>116</v>
      </c>
      <c r="H44" s="94" t="s">
        <v>928</v>
      </c>
      <c r="I44" s="19" t="s">
        <v>145</v>
      </c>
      <c r="J44" s="8">
        <v>45</v>
      </c>
      <c r="K44" s="38"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Gobernanza e influencia local, regional e internacional</v>
      </c>
      <c r="L44" s="20" t="s">
        <v>311</v>
      </c>
      <c r="M44" s="17"/>
      <c r="N44" s="94" t="s">
        <v>1149</v>
      </c>
      <c r="O44" s="111">
        <v>46200000</v>
      </c>
      <c r="P44" s="85"/>
      <c r="Q44" s="22"/>
      <c r="R44" s="22"/>
      <c r="S44" s="22"/>
      <c r="T44" s="22">
        <f t="shared" si="0"/>
        <v>46200000</v>
      </c>
      <c r="U44" s="22">
        <v>37660000</v>
      </c>
      <c r="V44" s="114">
        <v>43126</v>
      </c>
      <c r="W44" s="114">
        <v>43133</v>
      </c>
      <c r="X44" s="114">
        <v>43465</v>
      </c>
      <c r="Y44" s="94" t="s">
        <v>1436</v>
      </c>
      <c r="Z44" s="17"/>
      <c r="AA44" s="39"/>
      <c r="AB44" s="17"/>
      <c r="AC44" s="17"/>
      <c r="AD44" s="17" t="s">
        <v>1467</v>
      </c>
      <c r="AE44" s="17"/>
      <c r="AF44" s="40">
        <f t="shared" si="1"/>
        <v>0.81515151515151518</v>
      </c>
      <c r="AG44" s="41">
        <f>IF(SUMPRODUCT((A$14:A44=A44)*(B$14:B44=B44))&gt;1,0,1)</f>
        <v>1</v>
      </c>
      <c r="AH44" s="41" t="s">
        <v>1607</v>
      </c>
    </row>
    <row r="45" spans="1:34" ht="44.25" customHeight="1" thickBot="1" x14ac:dyDescent="0.3">
      <c r="A45" s="94" t="s">
        <v>342</v>
      </c>
      <c r="B45" s="17">
        <v>2018</v>
      </c>
      <c r="C45" s="96" t="s">
        <v>645</v>
      </c>
      <c r="D45" s="17">
        <v>5</v>
      </c>
      <c r="E45" s="3"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3" t="s">
        <v>107</v>
      </c>
      <c r="G45" s="3" t="s">
        <v>116</v>
      </c>
      <c r="H45" s="94" t="s">
        <v>307</v>
      </c>
      <c r="I45" s="19" t="s">
        <v>145</v>
      </c>
      <c r="J45" s="8">
        <v>45</v>
      </c>
      <c r="K45" s="38"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20" t="s">
        <v>311</v>
      </c>
      <c r="M45" s="17"/>
      <c r="N45" s="93" t="s">
        <v>1150</v>
      </c>
      <c r="O45" s="112">
        <v>23100000</v>
      </c>
      <c r="P45" s="85"/>
      <c r="Q45" s="22"/>
      <c r="R45" s="22"/>
      <c r="S45" s="22"/>
      <c r="T45" s="22">
        <f t="shared" si="0"/>
        <v>23100000</v>
      </c>
      <c r="U45" s="22"/>
      <c r="V45" s="114">
        <v>43126</v>
      </c>
      <c r="W45" s="114">
        <v>43133</v>
      </c>
      <c r="X45" s="114">
        <v>43465</v>
      </c>
      <c r="Y45" s="94" t="s">
        <v>1436</v>
      </c>
      <c r="Z45" s="17"/>
      <c r="AA45" s="39"/>
      <c r="AB45" s="17"/>
      <c r="AC45" s="17"/>
      <c r="AD45" s="17" t="s">
        <v>1467</v>
      </c>
      <c r="AE45" s="17"/>
      <c r="AF45" s="40">
        <f t="shared" si="1"/>
        <v>0</v>
      </c>
      <c r="AG45" s="41">
        <f>IF(SUMPRODUCT((A$14:A45=A45)*(B$14:B45=B45))&gt;1,0,1)</f>
        <v>1</v>
      </c>
      <c r="AH45" s="41" t="s">
        <v>1607</v>
      </c>
    </row>
    <row r="46" spans="1:34" ht="44.25" customHeight="1" thickBot="1" x14ac:dyDescent="0.3">
      <c r="A46" s="94" t="s">
        <v>343</v>
      </c>
      <c r="B46" s="17">
        <v>2018</v>
      </c>
      <c r="C46" s="96" t="s">
        <v>646</v>
      </c>
      <c r="D46" s="17">
        <v>5</v>
      </c>
      <c r="E46" s="3"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3" t="s">
        <v>107</v>
      </c>
      <c r="G46" s="3" t="s">
        <v>116</v>
      </c>
      <c r="H46" s="94" t="s">
        <v>929</v>
      </c>
      <c r="I46" s="19" t="s">
        <v>145</v>
      </c>
      <c r="J46" s="8">
        <v>19</v>
      </c>
      <c r="K46" s="38"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Seguridad y convivencia para todos</v>
      </c>
      <c r="L46" s="20" t="s">
        <v>1115</v>
      </c>
      <c r="M46" s="17"/>
      <c r="N46" s="93" t="s">
        <v>1151</v>
      </c>
      <c r="O46" s="112">
        <v>18700000</v>
      </c>
      <c r="P46" s="85"/>
      <c r="Q46" s="22"/>
      <c r="R46" s="22"/>
      <c r="S46" s="22"/>
      <c r="T46" s="22">
        <f t="shared" si="0"/>
        <v>18700000</v>
      </c>
      <c r="U46" s="22">
        <v>16943333</v>
      </c>
      <c r="V46" s="114">
        <v>43126</v>
      </c>
      <c r="W46" s="114">
        <v>43133</v>
      </c>
      <c r="X46" s="114">
        <v>43465</v>
      </c>
      <c r="Y46" s="94" t="s">
        <v>1436</v>
      </c>
      <c r="Z46" s="17"/>
      <c r="AA46" s="39"/>
      <c r="AB46" s="17"/>
      <c r="AC46" s="17"/>
      <c r="AD46" s="17" t="s">
        <v>1467</v>
      </c>
      <c r="AE46" s="17"/>
      <c r="AF46" s="40">
        <f t="shared" si="1"/>
        <v>0.90606058823529412</v>
      </c>
      <c r="AG46" s="41">
        <f>IF(SUMPRODUCT((A$14:A46=A46)*(B$14:B46=B46))&gt;1,0,1)</f>
        <v>1</v>
      </c>
      <c r="AH46" s="41" t="s">
        <v>1604</v>
      </c>
    </row>
    <row r="47" spans="1:34" ht="44.25" customHeight="1" thickBot="1" x14ac:dyDescent="0.3">
      <c r="A47" s="94" t="s">
        <v>344</v>
      </c>
      <c r="B47" s="17">
        <v>2018</v>
      </c>
      <c r="C47" s="96" t="s">
        <v>647</v>
      </c>
      <c r="D47" s="17">
        <v>5</v>
      </c>
      <c r="E47" s="3"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3" t="s">
        <v>107</v>
      </c>
      <c r="G47" s="3" t="s">
        <v>116</v>
      </c>
      <c r="H47" s="94" t="s">
        <v>930</v>
      </c>
      <c r="I47" s="19" t="s">
        <v>145</v>
      </c>
      <c r="J47" s="8">
        <v>45</v>
      </c>
      <c r="K47" s="38"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20" t="s">
        <v>311</v>
      </c>
      <c r="M47" s="17"/>
      <c r="N47" s="94" t="s">
        <v>1152</v>
      </c>
      <c r="O47" s="111">
        <v>51700000</v>
      </c>
      <c r="P47" s="85"/>
      <c r="Q47" s="22"/>
      <c r="R47" s="22"/>
      <c r="S47" s="22"/>
      <c r="T47" s="22">
        <f t="shared" si="0"/>
        <v>51700000</v>
      </c>
      <c r="U47" s="22">
        <v>44493333</v>
      </c>
      <c r="V47" s="114">
        <v>43126</v>
      </c>
      <c r="W47" s="114">
        <v>43133</v>
      </c>
      <c r="X47" s="114">
        <v>43465</v>
      </c>
      <c r="Y47" s="94" t="s">
        <v>1436</v>
      </c>
      <c r="Z47" s="17"/>
      <c r="AA47" s="39"/>
      <c r="AB47" s="17"/>
      <c r="AC47" s="17"/>
      <c r="AD47" s="17" t="s">
        <v>1467</v>
      </c>
      <c r="AE47" s="17"/>
      <c r="AF47" s="40">
        <f t="shared" si="1"/>
        <v>0.86060605415860736</v>
      </c>
      <c r="AG47" s="41">
        <f>IF(SUMPRODUCT((A$14:A47=A47)*(B$14:B47=B47))&gt;1,0,1)</f>
        <v>1</v>
      </c>
      <c r="AH47" s="41" t="s">
        <v>1607</v>
      </c>
    </row>
    <row r="48" spans="1:34" ht="44.25" customHeight="1" thickBot="1" x14ac:dyDescent="0.3">
      <c r="A48" s="94" t="s">
        <v>345</v>
      </c>
      <c r="B48" s="17">
        <v>2018</v>
      </c>
      <c r="C48" s="96" t="s">
        <v>648</v>
      </c>
      <c r="D48" s="17">
        <v>5</v>
      </c>
      <c r="E48" s="3"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3" t="s">
        <v>107</v>
      </c>
      <c r="G48" s="3" t="s">
        <v>116</v>
      </c>
      <c r="H48" s="94" t="s">
        <v>931</v>
      </c>
      <c r="I48" s="19" t="s">
        <v>145</v>
      </c>
      <c r="J48" s="8">
        <v>45</v>
      </c>
      <c r="K48" s="38"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20" t="s">
        <v>311</v>
      </c>
      <c r="M48" s="17"/>
      <c r="N48" s="94" t="s">
        <v>1153</v>
      </c>
      <c r="O48" s="111">
        <v>30800000</v>
      </c>
      <c r="P48" s="85"/>
      <c r="Q48" s="22"/>
      <c r="R48" s="22"/>
      <c r="S48" s="22"/>
      <c r="T48" s="22">
        <f t="shared" si="0"/>
        <v>30800000</v>
      </c>
      <c r="U48" s="22">
        <v>27253334</v>
      </c>
      <c r="V48" s="114">
        <v>43126</v>
      </c>
      <c r="W48" s="114">
        <v>43133</v>
      </c>
      <c r="X48" s="114">
        <v>43465</v>
      </c>
      <c r="Y48" s="94" t="s">
        <v>1436</v>
      </c>
      <c r="Z48" s="17"/>
      <c r="AA48" s="39"/>
      <c r="AB48" s="17"/>
      <c r="AC48" s="17"/>
      <c r="AD48" s="17" t="s">
        <v>1467</v>
      </c>
      <c r="AE48" s="17"/>
      <c r="AF48" s="40">
        <f t="shared" si="1"/>
        <v>0.88484850649350655</v>
      </c>
      <c r="AG48" s="41">
        <f>IF(SUMPRODUCT((A$14:A48=A48)*(B$14:B48=B48))&gt;1,0,1)</f>
        <v>1</v>
      </c>
      <c r="AH48" s="41" t="s">
        <v>1607</v>
      </c>
    </row>
    <row r="49" spans="1:34" ht="44.25" customHeight="1" thickBot="1" x14ac:dyDescent="0.3">
      <c r="A49" s="94" t="s">
        <v>346</v>
      </c>
      <c r="B49" s="17">
        <v>2018</v>
      </c>
      <c r="C49" s="96" t="s">
        <v>649</v>
      </c>
      <c r="D49" s="17">
        <v>5</v>
      </c>
      <c r="E49" s="3"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3" t="s">
        <v>107</v>
      </c>
      <c r="G49" s="3" t="s">
        <v>116</v>
      </c>
      <c r="H49" s="101" t="s">
        <v>927</v>
      </c>
      <c r="I49" s="19" t="s">
        <v>145</v>
      </c>
      <c r="J49" s="8">
        <v>3</v>
      </c>
      <c r="K49" s="38"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Igualdad y autonomía para una Bogotá incluyente</v>
      </c>
      <c r="L49" s="20" t="s">
        <v>1116</v>
      </c>
      <c r="M49" s="17"/>
      <c r="N49" s="101" t="s">
        <v>1154</v>
      </c>
      <c r="O49" s="111">
        <v>47300000</v>
      </c>
      <c r="P49" s="85"/>
      <c r="Q49" s="22"/>
      <c r="R49" s="22"/>
      <c r="S49" s="22"/>
      <c r="T49" s="22">
        <f t="shared" si="0"/>
        <v>47300000</v>
      </c>
      <c r="U49" s="22">
        <v>42856667</v>
      </c>
      <c r="V49" s="114">
        <v>43126</v>
      </c>
      <c r="W49" s="114">
        <v>43133</v>
      </c>
      <c r="X49" s="114">
        <v>43465</v>
      </c>
      <c r="Y49" s="94" t="s">
        <v>1436</v>
      </c>
      <c r="Z49" s="17"/>
      <c r="AA49" s="39"/>
      <c r="AB49" s="17"/>
      <c r="AC49" s="17"/>
      <c r="AD49" s="17" t="s">
        <v>1467</v>
      </c>
      <c r="AE49" s="17"/>
      <c r="AF49" s="40">
        <f t="shared" si="1"/>
        <v>0.90606061310782238</v>
      </c>
      <c r="AG49" s="41">
        <f>IF(SUMPRODUCT((A$14:A49=A49)*(B$14:B49=B49))&gt;1,0,1)</f>
        <v>1</v>
      </c>
      <c r="AH49" s="41" t="s">
        <v>1602</v>
      </c>
    </row>
    <row r="50" spans="1:34" ht="44.25" customHeight="1" thickBot="1" x14ac:dyDescent="0.3">
      <c r="A50" s="94" t="s">
        <v>347</v>
      </c>
      <c r="B50" s="17">
        <v>2018</v>
      </c>
      <c r="C50" s="96" t="s">
        <v>650</v>
      </c>
      <c r="D50" s="17">
        <v>5</v>
      </c>
      <c r="E50" s="3"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3" t="s">
        <v>107</v>
      </c>
      <c r="G50" s="3" t="s">
        <v>116</v>
      </c>
      <c r="H50" s="94" t="s">
        <v>930</v>
      </c>
      <c r="I50" s="19" t="s">
        <v>145</v>
      </c>
      <c r="J50" s="8">
        <v>45</v>
      </c>
      <c r="K50" s="38"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20" t="s">
        <v>311</v>
      </c>
      <c r="M50" s="17"/>
      <c r="N50" s="94" t="s">
        <v>1155</v>
      </c>
      <c r="O50" s="111">
        <v>51700000</v>
      </c>
      <c r="P50" s="85"/>
      <c r="Q50" s="22"/>
      <c r="R50" s="22"/>
      <c r="S50" s="22"/>
      <c r="T50" s="22">
        <f t="shared" si="0"/>
        <v>51700000</v>
      </c>
      <c r="U50" s="22">
        <v>36346666</v>
      </c>
      <c r="V50" s="114">
        <v>43126</v>
      </c>
      <c r="W50" s="114">
        <v>43133</v>
      </c>
      <c r="X50" s="114">
        <v>43465</v>
      </c>
      <c r="Y50" s="94" t="s">
        <v>1436</v>
      </c>
      <c r="Z50" s="17"/>
      <c r="AA50" s="39"/>
      <c r="AB50" s="17"/>
      <c r="AC50" s="17"/>
      <c r="AD50" s="17" t="s">
        <v>1467</v>
      </c>
      <c r="AE50" s="17"/>
      <c r="AF50" s="40">
        <f t="shared" si="1"/>
        <v>0.70303029013539653</v>
      </c>
      <c r="AG50" s="41">
        <f>IF(SUMPRODUCT((A$14:A50=A50)*(B$14:B50=B50))&gt;1,0,1)</f>
        <v>1</v>
      </c>
      <c r="AH50" s="41" t="s">
        <v>1607</v>
      </c>
    </row>
    <row r="51" spans="1:34" ht="44.25" customHeight="1" thickBot="1" x14ac:dyDescent="0.3">
      <c r="A51" s="94" t="s">
        <v>348</v>
      </c>
      <c r="B51" s="17">
        <v>2018</v>
      </c>
      <c r="C51" s="96" t="s">
        <v>651</v>
      </c>
      <c r="D51" s="17">
        <v>5</v>
      </c>
      <c r="E51" s="3"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3" t="s">
        <v>107</v>
      </c>
      <c r="G51" s="3" t="s">
        <v>116</v>
      </c>
      <c r="H51" s="103" t="s">
        <v>932</v>
      </c>
      <c r="I51" s="19" t="s">
        <v>145</v>
      </c>
      <c r="J51" s="8">
        <v>18</v>
      </c>
      <c r="K51" s="38"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Mejor movilidad para todos</v>
      </c>
      <c r="L51" s="20" t="s">
        <v>1117</v>
      </c>
      <c r="M51" s="17"/>
      <c r="N51" s="103" t="s">
        <v>1156</v>
      </c>
      <c r="O51" s="111">
        <v>23100000</v>
      </c>
      <c r="P51" s="85"/>
      <c r="Q51" s="22"/>
      <c r="R51" s="22"/>
      <c r="S51" s="22"/>
      <c r="T51" s="22">
        <f t="shared" si="0"/>
        <v>23100000</v>
      </c>
      <c r="U51" s="22">
        <v>21000000</v>
      </c>
      <c r="V51" s="114">
        <v>43126</v>
      </c>
      <c r="W51" s="114">
        <v>43132</v>
      </c>
      <c r="X51" s="114">
        <v>43465</v>
      </c>
      <c r="Y51" s="94" t="s">
        <v>1436</v>
      </c>
      <c r="Z51" s="17"/>
      <c r="AA51" s="39"/>
      <c r="AB51" s="17"/>
      <c r="AC51" s="17"/>
      <c r="AD51" s="17" t="s">
        <v>1467</v>
      </c>
      <c r="AE51" s="17"/>
      <c r="AF51" s="40">
        <f t="shared" si="1"/>
        <v>0.90909090909090906</v>
      </c>
      <c r="AG51" s="41">
        <f>IF(SUMPRODUCT((A$14:A51=A51)*(B$14:B51=B51))&gt;1,0,1)</f>
        <v>1</v>
      </c>
      <c r="AH51" s="41" t="s">
        <v>1603</v>
      </c>
    </row>
    <row r="52" spans="1:34" ht="44.25" customHeight="1" thickBot="1" x14ac:dyDescent="0.3">
      <c r="A52" s="94" t="s">
        <v>349</v>
      </c>
      <c r="B52" s="17">
        <v>2018</v>
      </c>
      <c r="C52" s="96" t="s">
        <v>652</v>
      </c>
      <c r="D52" s="17">
        <v>5</v>
      </c>
      <c r="E52" s="3"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 profesionales y de apoyo a la gestión</v>
      </c>
      <c r="F52" s="3" t="s">
        <v>107</v>
      </c>
      <c r="G52" s="3" t="s">
        <v>116</v>
      </c>
      <c r="H52" s="94" t="s">
        <v>933</v>
      </c>
      <c r="I52" s="19" t="s">
        <v>145</v>
      </c>
      <c r="J52" s="8">
        <v>45</v>
      </c>
      <c r="K52" s="38"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20" t="s">
        <v>311</v>
      </c>
      <c r="M52" s="17"/>
      <c r="N52" s="93" t="s">
        <v>1157</v>
      </c>
      <c r="O52" s="112">
        <v>69300000</v>
      </c>
      <c r="P52" s="85"/>
      <c r="Q52" s="22"/>
      <c r="R52" s="22"/>
      <c r="S52" s="22"/>
      <c r="T52" s="22">
        <f t="shared" si="0"/>
        <v>69300000</v>
      </c>
      <c r="U52" s="22">
        <v>60900000</v>
      </c>
      <c r="V52" s="114">
        <v>43126</v>
      </c>
      <c r="W52" s="114">
        <v>43132</v>
      </c>
      <c r="X52" s="114">
        <v>43465</v>
      </c>
      <c r="Y52" s="94" t="s">
        <v>1436</v>
      </c>
      <c r="Z52" s="17"/>
      <c r="AA52" s="39"/>
      <c r="AB52" s="17"/>
      <c r="AC52" s="17"/>
      <c r="AD52" s="17" t="s">
        <v>1467</v>
      </c>
      <c r="AE52" s="17"/>
      <c r="AF52" s="40">
        <f t="shared" si="1"/>
        <v>0.87878787878787878</v>
      </c>
      <c r="AG52" s="41">
        <f>IF(SUMPRODUCT((A$14:A52=A52)*(B$14:B52=B52))&gt;1,0,1)</f>
        <v>1</v>
      </c>
      <c r="AH52" s="41" t="s">
        <v>1607</v>
      </c>
    </row>
    <row r="53" spans="1:34" ht="44.25" customHeight="1" thickBot="1" x14ac:dyDescent="0.3">
      <c r="A53" s="94" t="s">
        <v>350</v>
      </c>
      <c r="B53" s="17">
        <v>2018</v>
      </c>
      <c r="C53" s="96" t="s">
        <v>653</v>
      </c>
      <c r="D53" s="17">
        <v>5</v>
      </c>
      <c r="E53" s="3"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3" t="s">
        <v>107</v>
      </c>
      <c r="G53" s="3" t="s">
        <v>116</v>
      </c>
      <c r="H53" s="94" t="s">
        <v>934</v>
      </c>
      <c r="I53" s="19" t="s">
        <v>145</v>
      </c>
      <c r="J53" s="8">
        <v>45</v>
      </c>
      <c r="K53" s="38"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20" t="s">
        <v>311</v>
      </c>
      <c r="M53" s="17"/>
      <c r="N53" s="93" t="s">
        <v>1158</v>
      </c>
      <c r="O53" s="112">
        <v>51700000</v>
      </c>
      <c r="P53" s="85"/>
      <c r="Q53" s="22"/>
      <c r="R53" s="22"/>
      <c r="S53" s="22"/>
      <c r="T53" s="22">
        <f t="shared" si="0"/>
        <v>51700000</v>
      </c>
      <c r="U53" s="22">
        <v>46843333</v>
      </c>
      <c r="V53" s="114">
        <v>43126</v>
      </c>
      <c r="W53" s="114">
        <v>43133</v>
      </c>
      <c r="X53" s="114">
        <v>43465</v>
      </c>
      <c r="Y53" s="94" t="s">
        <v>1436</v>
      </c>
      <c r="Z53" s="17"/>
      <c r="AA53" s="39"/>
      <c r="AB53" s="17"/>
      <c r="AC53" s="17"/>
      <c r="AD53" s="17" t="s">
        <v>1467</v>
      </c>
      <c r="AE53" s="17"/>
      <c r="AF53" s="40">
        <f t="shared" si="1"/>
        <v>0.90606059961315277</v>
      </c>
      <c r="AG53" s="41">
        <f>IF(SUMPRODUCT((A$14:A53=A53)*(B$14:B53=B53))&gt;1,0,1)</f>
        <v>1</v>
      </c>
      <c r="AH53" s="41" t="s">
        <v>1607</v>
      </c>
    </row>
    <row r="54" spans="1:34" ht="44.25" customHeight="1" thickBot="1" x14ac:dyDescent="0.3">
      <c r="A54" s="94" t="s">
        <v>351</v>
      </c>
      <c r="B54" s="17">
        <v>2018</v>
      </c>
      <c r="C54" s="96" t="s">
        <v>654</v>
      </c>
      <c r="D54" s="17">
        <v>5</v>
      </c>
      <c r="E54" s="3"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3" t="s">
        <v>107</v>
      </c>
      <c r="G54" s="3" t="s">
        <v>116</v>
      </c>
      <c r="H54" s="101" t="s">
        <v>935</v>
      </c>
      <c r="I54" s="19" t="s">
        <v>145</v>
      </c>
      <c r="J54" s="8">
        <v>45</v>
      </c>
      <c r="K54" s="38"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20" t="s">
        <v>311</v>
      </c>
      <c r="M54" s="17"/>
      <c r="N54" s="101" t="s">
        <v>1159</v>
      </c>
      <c r="O54" s="111">
        <v>49500000</v>
      </c>
      <c r="P54" s="85"/>
      <c r="Q54" s="22"/>
      <c r="R54" s="22"/>
      <c r="S54" s="22"/>
      <c r="T54" s="22">
        <f t="shared" si="0"/>
        <v>49500000</v>
      </c>
      <c r="U54" s="22">
        <v>44850000</v>
      </c>
      <c r="V54" s="114">
        <v>43126</v>
      </c>
      <c r="W54" s="114">
        <v>43133</v>
      </c>
      <c r="X54" s="114">
        <v>43465</v>
      </c>
      <c r="Y54" s="94" t="s">
        <v>1436</v>
      </c>
      <c r="Z54" s="17"/>
      <c r="AA54" s="39"/>
      <c r="AB54" s="17"/>
      <c r="AC54" s="17"/>
      <c r="AD54" s="17" t="s">
        <v>1467</v>
      </c>
      <c r="AE54" s="17"/>
      <c r="AF54" s="40">
        <f t="shared" si="1"/>
        <v>0.90606060606060601</v>
      </c>
      <c r="AG54" s="41">
        <f>IF(SUMPRODUCT((A$14:A54=A54)*(B$14:B54=B54))&gt;1,0,1)</f>
        <v>1</v>
      </c>
      <c r="AH54" s="41" t="s">
        <v>1607</v>
      </c>
    </row>
    <row r="55" spans="1:34" ht="44.25" customHeight="1" thickBot="1" x14ac:dyDescent="0.3">
      <c r="A55" s="94" t="s">
        <v>352</v>
      </c>
      <c r="B55" s="17">
        <v>2018</v>
      </c>
      <c r="C55" s="99" t="s">
        <v>655</v>
      </c>
      <c r="D55" s="17">
        <v>5</v>
      </c>
      <c r="E55" s="3"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3" t="s">
        <v>107</v>
      </c>
      <c r="G55" s="3" t="s">
        <v>116</v>
      </c>
      <c r="H55" s="94" t="s">
        <v>930</v>
      </c>
      <c r="I55" s="19" t="s">
        <v>145</v>
      </c>
      <c r="J55" s="8">
        <v>45</v>
      </c>
      <c r="K55" s="38"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20" t="s">
        <v>311</v>
      </c>
      <c r="M55" s="17"/>
      <c r="N55" s="110" t="s">
        <v>1160</v>
      </c>
      <c r="O55" s="111">
        <v>51700000</v>
      </c>
      <c r="P55" s="85"/>
      <c r="Q55" s="22"/>
      <c r="R55" s="22"/>
      <c r="S55" s="22"/>
      <c r="T55" s="22">
        <f t="shared" si="0"/>
        <v>51700000</v>
      </c>
      <c r="U55" s="22">
        <v>31803333</v>
      </c>
      <c r="V55" s="114">
        <v>43126</v>
      </c>
      <c r="W55" s="114">
        <v>43133</v>
      </c>
      <c r="X55" s="114">
        <v>43465</v>
      </c>
      <c r="Y55" s="94" t="s">
        <v>1436</v>
      </c>
      <c r="Z55" s="17"/>
      <c r="AA55" s="39"/>
      <c r="AB55" s="17"/>
      <c r="AC55" s="17"/>
      <c r="AD55" s="17" t="s">
        <v>1467</v>
      </c>
      <c r="AE55" s="17"/>
      <c r="AF55" s="40">
        <f t="shared" si="1"/>
        <v>0.61515150870406188</v>
      </c>
      <c r="AG55" s="41">
        <f>IF(SUMPRODUCT((A$14:A55=A55)*(B$14:B55=B55))&gt;1,0,1)</f>
        <v>1</v>
      </c>
      <c r="AH55" s="41" t="s">
        <v>1607</v>
      </c>
    </row>
    <row r="56" spans="1:34" ht="44.25" customHeight="1" thickBot="1" x14ac:dyDescent="0.3">
      <c r="A56" s="94" t="s">
        <v>353</v>
      </c>
      <c r="B56" s="17">
        <v>2018</v>
      </c>
      <c r="C56" s="96" t="s">
        <v>656</v>
      </c>
      <c r="D56" s="17">
        <v>5</v>
      </c>
      <c r="E56" s="3"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3" t="s">
        <v>107</v>
      </c>
      <c r="G56" s="3" t="s">
        <v>116</v>
      </c>
      <c r="H56" s="94" t="s">
        <v>936</v>
      </c>
      <c r="I56" s="19" t="s">
        <v>145</v>
      </c>
      <c r="J56" s="8">
        <v>19</v>
      </c>
      <c r="K56" s="38"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Seguridad y convivencia para todos</v>
      </c>
      <c r="L56" s="109" t="s">
        <v>1115</v>
      </c>
      <c r="M56" s="17"/>
      <c r="N56" s="94" t="s">
        <v>1161</v>
      </c>
      <c r="O56" s="111">
        <v>18700000</v>
      </c>
      <c r="P56" s="85"/>
      <c r="Q56" s="22"/>
      <c r="R56" s="22"/>
      <c r="S56" s="22"/>
      <c r="T56" s="22">
        <f t="shared" si="0"/>
        <v>18700000</v>
      </c>
      <c r="U56" s="22">
        <v>16943333</v>
      </c>
      <c r="V56" s="114">
        <v>43126</v>
      </c>
      <c r="W56" s="114">
        <v>43133</v>
      </c>
      <c r="X56" s="114">
        <v>43465</v>
      </c>
      <c r="Y56" s="94" t="s">
        <v>1436</v>
      </c>
      <c r="Z56" s="17"/>
      <c r="AA56" s="39"/>
      <c r="AB56" s="17"/>
      <c r="AC56" s="17"/>
      <c r="AD56" s="17" t="s">
        <v>1467</v>
      </c>
      <c r="AE56" s="17"/>
      <c r="AF56" s="40">
        <f t="shared" si="1"/>
        <v>0.90606058823529412</v>
      </c>
      <c r="AG56" s="41">
        <f>IF(SUMPRODUCT((A$14:A56=A56)*(B$14:B56=B56))&gt;1,0,1)</f>
        <v>1</v>
      </c>
      <c r="AH56" s="41" t="s">
        <v>1604</v>
      </c>
    </row>
    <row r="57" spans="1:34" ht="44.25" customHeight="1" thickBot="1" x14ac:dyDescent="0.3">
      <c r="A57" s="94" t="s">
        <v>354</v>
      </c>
      <c r="B57" s="17">
        <v>2018</v>
      </c>
      <c r="C57" s="96" t="s">
        <v>657</v>
      </c>
      <c r="D57" s="17">
        <v>5</v>
      </c>
      <c r="E57" s="3"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3" t="s">
        <v>107</v>
      </c>
      <c r="G57" s="3" t="s">
        <v>116</v>
      </c>
      <c r="H57" s="94" t="s">
        <v>932</v>
      </c>
      <c r="I57" s="19" t="s">
        <v>145</v>
      </c>
      <c r="J57" s="8">
        <v>18</v>
      </c>
      <c r="K57" s="38"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Mejor movilidad para todos</v>
      </c>
      <c r="L57" s="20" t="s">
        <v>1117</v>
      </c>
      <c r="M57" s="17"/>
      <c r="N57" s="94" t="s">
        <v>1162</v>
      </c>
      <c r="O57" s="111">
        <v>23100000</v>
      </c>
      <c r="P57" s="85"/>
      <c r="Q57" s="22"/>
      <c r="R57" s="22"/>
      <c r="S57" s="22"/>
      <c r="T57" s="22">
        <f t="shared" si="0"/>
        <v>23100000</v>
      </c>
      <c r="U57" s="22">
        <v>20930000</v>
      </c>
      <c r="V57" s="114">
        <v>43126</v>
      </c>
      <c r="W57" s="114">
        <v>43133</v>
      </c>
      <c r="X57" s="114">
        <v>43465</v>
      </c>
      <c r="Y57" s="94" t="s">
        <v>1436</v>
      </c>
      <c r="Z57" s="17"/>
      <c r="AA57" s="39"/>
      <c r="AB57" s="17"/>
      <c r="AC57" s="17"/>
      <c r="AD57" s="17" t="s">
        <v>1467</v>
      </c>
      <c r="AE57" s="17"/>
      <c r="AF57" s="40">
        <f t="shared" si="1"/>
        <v>0.90606060606060601</v>
      </c>
      <c r="AG57" s="41">
        <f>IF(SUMPRODUCT((A$14:A57=A57)*(B$14:B57=B57))&gt;1,0,1)</f>
        <v>1</v>
      </c>
      <c r="AH57" s="41" t="s">
        <v>1603</v>
      </c>
    </row>
    <row r="58" spans="1:34" ht="44.25" customHeight="1" thickBot="1" x14ac:dyDescent="0.3">
      <c r="A58" s="94" t="s">
        <v>355</v>
      </c>
      <c r="B58" s="17">
        <v>2018</v>
      </c>
      <c r="C58" s="96" t="s">
        <v>658</v>
      </c>
      <c r="D58" s="17">
        <v>5</v>
      </c>
      <c r="E58" s="3"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3" t="s">
        <v>107</v>
      </c>
      <c r="G58" s="3" t="s">
        <v>116</v>
      </c>
      <c r="H58" s="103" t="s">
        <v>937</v>
      </c>
      <c r="I58" s="19" t="s">
        <v>145</v>
      </c>
      <c r="J58" s="8">
        <v>3</v>
      </c>
      <c r="K58" s="38"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Igualdad y autonomía para una Bogotá incluyente</v>
      </c>
      <c r="L58" s="20" t="s">
        <v>1116</v>
      </c>
      <c r="M58" s="17"/>
      <c r="N58" s="103" t="s">
        <v>1163</v>
      </c>
      <c r="O58" s="113">
        <v>30800000</v>
      </c>
      <c r="P58" s="85"/>
      <c r="Q58" s="22"/>
      <c r="R58" s="22"/>
      <c r="S58" s="22"/>
      <c r="T58" s="22">
        <f t="shared" si="0"/>
        <v>30800000</v>
      </c>
      <c r="U58" s="22">
        <v>27906666</v>
      </c>
      <c r="V58" s="114">
        <v>43126</v>
      </c>
      <c r="W58" s="114">
        <v>43133</v>
      </c>
      <c r="X58" s="114">
        <v>43465</v>
      </c>
      <c r="Y58" s="94" t="s">
        <v>1436</v>
      </c>
      <c r="Z58" s="17"/>
      <c r="AA58" s="39"/>
      <c r="AB58" s="17"/>
      <c r="AC58" s="17"/>
      <c r="AD58" s="17" t="s">
        <v>1467</v>
      </c>
      <c r="AE58" s="17"/>
      <c r="AF58" s="40">
        <f t="shared" si="1"/>
        <v>0.90606058441558446</v>
      </c>
      <c r="AG58" s="41">
        <f>IF(SUMPRODUCT((A$14:A58=A58)*(B$14:B58=B58))&gt;1,0,1)</f>
        <v>1</v>
      </c>
      <c r="AH58" s="41" t="s">
        <v>1602</v>
      </c>
    </row>
    <row r="59" spans="1:34" ht="44.25" customHeight="1" thickBot="1" x14ac:dyDescent="0.3">
      <c r="A59" s="94" t="s">
        <v>356</v>
      </c>
      <c r="B59" s="17">
        <v>2018</v>
      </c>
      <c r="C59" s="96" t="s">
        <v>659</v>
      </c>
      <c r="D59" s="17">
        <v>5</v>
      </c>
      <c r="E59" s="3"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3" t="s">
        <v>107</v>
      </c>
      <c r="G59" s="3" t="s">
        <v>116</v>
      </c>
      <c r="H59" s="103" t="s">
        <v>938</v>
      </c>
      <c r="I59" s="19" t="s">
        <v>145</v>
      </c>
      <c r="J59" s="8">
        <v>45</v>
      </c>
      <c r="K59" s="38"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20" t="s">
        <v>311</v>
      </c>
      <c r="M59" s="17"/>
      <c r="N59" s="103" t="s">
        <v>1164</v>
      </c>
      <c r="O59" s="111">
        <v>23100000</v>
      </c>
      <c r="P59" s="85"/>
      <c r="Q59" s="22"/>
      <c r="R59" s="22"/>
      <c r="S59" s="22"/>
      <c r="T59" s="22">
        <f t="shared" si="0"/>
        <v>23100000</v>
      </c>
      <c r="U59" s="22">
        <v>21000000</v>
      </c>
      <c r="V59" s="114">
        <v>43126</v>
      </c>
      <c r="W59" s="114">
        <v>43132</v>
      </c>
      <c r="X59" s="114">
        <v>43465</v>
      </c>
      <c r="Y59" s="94" t="s">
        <v>1436</v>
      </c>
      <c r="Z59" s="17"/>
      <c r="AA59" s="39"/>
      <c r="AB59" s="17"/>
      <c r="AC59" s="17"/>
      <c r="AD59" s="17" t="s">
        <v>1467</v>
      </c>
      <c r="AE59" s="17"/>
      <c r="AF59" s="40">
        <f t="shared" si="1"/>
        <v>0.90909090909090906</v>
      </c>
      <c r="AG59" s="41">
        <f>IF(SUMPRODUCT((A$14:A59=A59)*(B$14:B59=B59))&gt;1,0,1)</f>
        <v>1</v>
      </c>
      <c r="AH59" s="41" t="s">
        <v>1607</v>
      </c>
    </row>
    <row r="60" spans="1:34" ht="44.25" customHeight="1" thickBot="1" x14ac:dyDescent="0.3">
      <c r="A60" s="94" t="s">
        <v>357</v>
      </c>
      <c r="B60" s="17">
        <v>2018</v>
      </c>
      <c r="C60" s="99" t="s">
        <v>660</v>
      </c>
      <c r="D60" s="17">
        <v>5</v>
      </c>
      <c r="E60" s="3"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3" t="s">
        <v>107</v>
      </c>
      <c r="G60" s="3" t="s">
        <v>116</v>
      </c>
      <c r="H60" s="94" t="s">
        <v>930</v>
      </c>
      <c r="I60" s="19" t="s">
        <v>145</v>
      </c>
      <c r="J60" s="8">
        <v>45</v>
      </c>
      <c r="K60" s="38"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20" t="s">
        <v>311</v>
      </c>
      <c r="M60" s="17"/>
      <c r="N60" s="94" t="s">
        <v>1165</v>
      </c>
      <c r="O60" s="111">
        <v>51700000</v>
      </c>
      <c r="P60" s="85"/>
      <c r="Q60" s="22"/>
      <c r="R60" s="22"/>
      <c r="S60" s="22"/>
      <c r="T60" s="22">
        <f t="shared" si="0"/>
        <v>51700000</v>
      </c>
      <c r="U60" s="22">
        <v>46843333</v>
      </c>
      <c r="V60" s="114">
        <v>43126</v>
      </c>
      <c r="W60" s="114">
        <v>43133</v>
      </c>
      <c r="X60" s="114">
        <v>43465</v>
      </c>
      <c r="Y60" s="94" t="s">
        <v>1436</v>
      </c>
      <c r="Z60" s="17"/>
      <c r="AA60" s="39"/>
      <c r="AB60" s="17"/>
      <c r="AC60" s="17"/>
      <c r="AD60" s="17" t="s">
        <v>1467</v>
      </c>
      <c r="AE60" s="17"/>
      <c r="AF60" s="40">
        <f t="shared" si="1"/>
        <v>0.90606059961315277</v>
      </c>
      <c r="AG60" s="41">
        <f>IF(SUMPRODUCT((A$14:A60=A60)*(B$14:B60=B60))&gt;1,0,1)</f>
        <v>1</v>
      </c>
      <c r="AH60" s="41" t="s">
        <v>1607</v>
      </c>
    </row>
    <row r="61" spans="1:34" ht="44.25" customHeight="1" thickBot="1" x14ac:dyDescent="0.3">
      <c r="A61" s="94" t="s">
        <v>358</v>
      </c>
      <c r="B61" s="17">
        <v>2018</v>
      </c>
      <c r="C61" s="96" t="s">
        <v>661</v>
      </c>
      <c r="D61" s="17">
        <v>5</v>
      </c>
      <c r="E61" s="3"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3" t="s">
        <v>107</v>
      </c>
      <c r="G61" s="3" t="s">
        <v>116</v>
      </c>
      <c r="H61" s="101" t="s">
        <v>939</v>
      </c>
      <c r="I61" s="19" t="s">
        <v>145</v>
      </c>
      <c r="J61" s="8">
        <v>45</v>
      </c>
      <c r="K61" s="38"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20" t="s">
        <v>311</v>
      </c>
      <c r="M61" s="17"/>
      <c r="N61" s="101" t="s">
        <v>1166</v>
      </c>
      <c r="O61" s="111">
        <v>55000000</v>
      </c>
      <c r="P61" s="85"/>
      <c r="Q61" s="22"/>
      <c r="R61" s="22"/>
      <c r="S61" s="22"/>
      <c r="T61" s="22">
        <f t="shared" si="0"/>
        <v>55000000</v>
      </c>
      <c r="U61" s="22">
        <v>47666667</v>
      </c>
      <c r="V61" s="114">
        <v>43126</v>
      </c>
      <c r="W61" s="114" t="s">
        <v>1426</v>
      </c>
      <c r="X61" s="114">
        <v>43465</v>
      </c>
      <c r="Y61" s="94" t="s">
        <v>1436</v>
      </c>
      <c r="Z61" s="17"/>
      <c r="AA61" s="39"/>
      <c r="AB61" s="17"/>
      <c r="AC61" s="17"/>
      <c r="AD61" s="17" t="s">
        <v>1467</v>
      </c>
      <c r="AE61" s="17"/>
      <c r="AF61" s="40">
        <f t="shared" si="1"/>
        <v>0.86666667272727271</v>
      </c>
      <c r="AG61" s="41">
        <f>IF(SUMPRODUCT((A$14:A61=A61)*(B$14:B61=B61))&gt;1,0,1)</f>
        <v>1</v>
      </c>
      <c r="AH61" s="41" t="s">
        <v>1607</v>
      </c>
    </row>
    <row r="62" spans="1:34" ht="44.25" customHeight="1" thickBot="1" x14ac:dyDescent="0.3">
      <c r="A62" s="94" t="s">
        <v>359</v>
      </c>
      <c r="B62" s="17">
        <v>2018</v>
      </c>
      <c r="C62" s="96" t="s">
        <v>662</v>
      </c>
      <c r="D62" s="17">
        <v>5</v>
      </c>
      <c r="E62" s="3"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3" t="s">
        <v>107</v>
      </c>
      <c r="G62" s="3" t="s">
        <v>116</v>
      </c>
      <c r="H62" s="103" t="s">
        <v>940</v>
      </c>
      <c r="I62" s="19" t="s">
        <v>145</v>
      </c>
      <c r="J62" s="8">
        <v>3</v>
      </c>
      <c r="K62" s="38"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Igualdad y autonomía para una Bogotá incluyente</v>
      </c>
      <c r="L62" s="20" t="s">
        <v>1116</v>
      </c>
      <c r="M62" s="17"/>
      <c r="N62" s="103" t="s">
        <v>1167</v>
      </c>
      <c r="O62" s="111">
        <v>45100000</v>
      </c>
      <c r="P62" s="85"/>
      <c r="Q62" s="22"/>
      <c r="R62" s="22"/>
      <c r="S62" s="22"/>
      <c r="T62" s="22">
        <f t="shared" si="0"/>
        <v>45100000</v>
      </c>
      <c r="U62" s="22">
        <v>40863333</v>
      </c>
      <c r="V62" s="114">
        <v>43126</v>
      </c>
      <c r="W62" s="114">
        <v>43133</v>
      </c>
      <c r="X62" s="114">
        <v>43465</v>
      </c>
      <c r="Y62" s="94" t="s">
        <v>1436</v>
      </c>
      <c r="Z62" s="17"/>
      <c r="AA62" s="39"/>
      <c r="AB62" s="17"/>
      <c r="AC62" s="17"/>
      <c r="AD62" s="17" t="s">
        <v>1467</v>
      </c>
      <c r="AE62" s="17"/>
      <c r="AF62" s="40">
        <f t="shared" si="1"/>
        <v>0.90606059866962307</v>
      </c>
      <c r="AG62" s="41">
        <f>IF(SUMPRODUCT((A$14:A62=A62)*(B$14:B62=B62))&gt;1,0,1)</f>
        <v>1</v>
      </c>
      <c r="AH62" s="41" t="s">
        <v>1602</v>
      </c>
    </row>
    <row r="63" spans="1:34" ht="44.25" customHeight="1" thickBot="1" x14ac:dyDescent="0.3">
      <c r="A63" s="94" t="s">
        <v>360</v>
      </c>
      <c r="B63" s="17">
        <v>2018</v>
      </c>
      <c r="C63" s="96" t="s">
        <v>663</v>
      </c>
      <c r="D63" s="17">
        <v>5</v>
      </c>
      <c r="E63" s="3"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3" t="s">
        <v>107</v>
      </c>
      <c r="G63" s="3" t="s">
        <v>116</v>
      </c>
      <c r="H63" s="94" t="s">
        <v>930</v>
      </c>
      <c r="I63" s="19" t="s">
        <v>145</v>
      </c>
      <c r="J63" s="8">
        <v>45</v>
      </c>
      <c r="K63" s="38"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20" t="s">
        <v>311</v>
      </c>
      <c r="M63" s="17"/>
      <c r="N63" s="110" t="s">
        <v>1168</v>
      </c>
      <c r="O63" s="111">
        <v>51700000</v>
      </c>
      <c r="P63" s="85"/>
      <c r="Q63" s="22"/>
      <c r="R63" s="22"/>
      <c r="S63" s="22"/>
      <c r="T63" s="22">
        <f t="shared" si="0"/>
        <v>51700000</v>
      </c>
      <c r="U63" s="22">
        <v>43866667</v>
      </c>
      <c r="V63" s="114">
        <v>43126</v>
      </c>
      <c r="W63" s="114" t="s">
        <v>1427</v>
      </c>
      <c r="X63" s="114">
        <v>43465</v>
      </c>
      <c r="Y63" s="94" t="s">
        <v>1436</v>
      </c>
      <c r="Z63" s="17"/>
      <c r="AA63" s="39"/>
      <c r="AB63" s="17"/>
      <c r="AC63" s="17"/>
      <c r="AD63" s="17" t="s">
        <v>1467</v>
      </c>
      <c r="AE63" s="17"/>
      <c r="AF63" s="40">
        <f t="shared" si="1"/>
        <v>0.84848485493230175</v>
      </c>
      <c r="AG63" s="41">
        <f>IF(SUMPRODUCT((A$14:A63=A63)*(B$14:B63=B63))&gt;1,0,1)</f>
        <v>1</v>
      </c>
      <c r="AH63" s="41" t="s">
        <v>1607</v>
      </c>
    </row>
    <row r="64" spans="1:34" ht="44.25" customHeight="1" thickBot="1" x14ac:dyDescent="0.3">
      <c r="A64" s="94" t="s">
        <v>361</v>
      </c>
      <c r="B64" s="17">
        <v>2018</v>
      </c>
      <c r="C64" s="96" t="s">
        <v>664</v>
      </c>
      <c r="D64" s="17">
        <v>5</v>
      </c>
      <c r="E64" s="3"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3" t="s">
        <v>107</v>
      </c>
      <c r="G64" s="3" t="s">
        <v>116</v>
      </c>
      <c r="H64" s="101" t="s">
        <v>941</v>
      </c>
      <c r="I64" s="19" t="s">
        <v>145</v>
      </c>
      <c r="J64" s="8">
        <v>18</v>
      </c>
      <c r="K64" s="38"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Mejor movilidad para todos</v>
      </c>
      <c r="L64" s="20" t="s">
        <v>1117</v>
      </c>
      <c r="M64" s="17"/>
      <c r="N64" s="101" t="s">
        <v>1169</v>
      </c>
      <c r="O64" s="111">
        <v>23100000</v>
      </c>
      <c r="P64" s="85"/>
      <c r="Q64" s="22"/>
      <c r="R64" s="22"/>
      <c r="S64" s="22"/>
      <c r="T64" s="22">
        <f t="shared" si="0"/>
        <v>23100000</v>
      </c>
      <c r="U64" s="22">
        <v>18830000</v>
      </c>
      <c r="V64" s="114">
        <v>43126</v>
      </c>
      <c r="W64" s="114">
        <v>43133</v>
      </c>
      <c r="X64" s="114">
        <v>43465</v>
      </c>
      <c r="Y64" s="94" t="s">
        <v>1436</v>
      </c>
      <c r="Z64" s="17"/>
      <c r="AA64" s="39"/>
      <c r="AB64" s="17"/>
      <c r="AC64" s="17"/>
      <c r="AD64" s="17" t="s">
        <v>1467</v>
      </c>
      <c r="AE64" s="17"/>
      <c r="AF64" s="40">
        <f t="shared" si="1"/>
        <v>0.81515151515151518</v>
      </c>
      <c r="AG64" s="41">
        <f>IF(SUMPRODUCT((A$14:A64=A64)*(B$14:B64=B64))&gt;1,0,1)</f>
        <v>1</v>
      </c>
      <c r="AH64" s="41" t="s">
        <v>1603</v>
      </c>
    </row>
    <row r="65" spans="1:34" ht="44.25" customHeight="1" thickBot="1" x14ac:dyDescent="0.3">
      <c r="A65" s="94" t="s">
        <v>362</v>
      </c>
      <c r="B65" s="17">
        <v>2018</v>
      </c>
      <c r="C65" s="96" t="s">
        <v>665</v>
      </c>
      <c r="D65" s="17">
        <v>5</v>
      </c>
      <c r="E65" s="3"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3" t="s">
        <v>107</v>
      </c>
      <c r="G65" s="3" t="s">
        <v>116</v>
      </c>
      <c r="H65" s="94" t="s">
        <v>938</v>
      </c>
      <c r="I65" s="19" t="s">
        <v>145</v>
      </c>
      <c r="J65" s="8">
        <v>45</v>
      </c>
      <c r="K65" s="38"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20" t="s">
        <v>311</v>
      </c>
      <c r="M65" s="17"/>
      <c r="N65" s="93" t="s">
        <v>1170</v>
      </c>
      <c r="O65" s="111">
        <v>23100000</v>
      </c>
      <c r="P65" s="85"/>
      <c r="Q65" s="22"/>
      <c r="R65" s="22"/>
      <c r="S65" s="22"/>
      <c r="T65" s="22">
        <f t="shared" si="0"/>
        <v>23100000</v>
      </c>
      <c r="U65" s="22">
        <v>21000000</v>
      </c>
      <c r="V65" s="114">
        <v>43126</v>
      </c>
      <c r="W65" s="114">
        <v>43132</v>
      </c>
      <c r="X65" s="114">
        <v>43465</v>
      </c>
      <c r="Y65" s="93" t="s">
        <v>1436</v>
      </c>
      <c r="Z65" s="17"/>
      <c r="AA65" s="39"/>
      <c r="AB65" s="17"/>
      <c r="AC65" s="17"/>
      <c r="AD65" s="17" t="s">
        <v>1467</v>
      </c>
      <c r="AE65" s="17"/>
      <c r="AF65" s="40">
        <f t="shared" si="1"/>
        <v>0.90909090909090906</v>
      </c>
      <c r="AG65" s="41">
        <f>IF(SUMPRODUCT((A$14:A65=A65)*(B$14:B65=B65))&gt;1,0,1)</f>
        <v>1</v>
      </c>
      <c r="AH65" s="41" t="s">
        <v>1607</v>
      </c>
    </row>
    <row r="66" spans="1:34" ht="44.25" customHeight="1" thickBot="1" x14ac:dyDescent="0.3">
      <c r="A66" s="94" t="s">
        <v>363</v>
      </c>
      <c r="B66" s="17">
        <v>2018</v>
      </c>
      <c r="C66" s="96" t="s">
        <v>666</v>
      </c>
      <c r="D66" s="17">
        <v>5</v>
      </c>
      <c r="E66" s="3"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3" t="s">
        <v>107</v>
      </c>
      <c r="G66" s="3" t="s">
        <v>116</v>
      </c>
      <c r="H66" s="94" t="s">
        <v>929</v>
      </c>
      <c r="I66" s="19" t="s">
        <v>145</v>
      </c>
      <c r="J66" s="8">
        <v>19</v>
      </c>
      <c r="K66" s="38"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Seguridad y convivencia para todos</v>
      </c>
      <c r="L66" s="20" t="s">
        <v>1115</v>
      </c>
      <c r="M66" s="17"/>
      <c r="N66" s="93" t="s">
        <v>1171</v>
      </c>
      <c r="O66" s="112">
        <v>18700000</v>
      </c>
      <c r="P66" s="85"/>
      <c r="Q66" s="22"/>
      <c r="R66" s="22"/>
      <c r="S66" s="22"/>
      <c r="T66" s="22">
        <f t="shared" si="0"/>
        <v>18700000</v>
      </c>
      <c r="U66" s="22">
        <v>14619999</v>
      </c>
      <c r="V66" s="114">
        <v>43126</v>
      </c>
      <c r="W66" s="114">
        <v>43132</v>
      </c>
      <c r="X66" s="114">
        <v>43465</v>
      </c>
      <c r="Y66" s="94" t="s">
        <v>1436</v>
      </c>
      <c r="Z66" s="17"/>
      <c r="AA66" s="39"/>
      <c r="AB66" s="17"/>
      <c r="AC66" s="17"/>
      <c r="AD66" s="17" t="s">
        <v>1467</v>
      </c>
      <c r="AE66" s="17"/>
      <c r="AF66" s="40">
        <f t="shared" si="1"/>
        <v>0.78181812834224595</v>
      </c>
      <c r="AG66" s="41">
        <f>IF(SUMPRODUCT((A$14:A66=A66)*(B$14:B66=B66))&gt;1,0,1)</f>
        <v>1</v>
      </c>
      <c r="AH66" s="41" t="s">
        <v>1604</v>
      </c>
    </row>
    <row r="67" spans="1:34" ht="44.25" customHeight="1" thickBot="1" x14ac:dyDescent="0.3">
      <c r="A67" s="94" t="s">
        <v>364</v>
      </c>
      <c r="B67" s="17">
        <v>2018</v>
      </c>
      <c r="C67" s="96" t="s">
        <v>667</v>
      </c>
      <c r="D67" s="17">
        <v>5</v>
      </c>
      <c r="E67" s="3"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3" t="s">
        <v>107</v>
      </c>
      <c r="G67" s="3" t="s">
        <v>116</v>
      </c>
      <c r="H67" s="94" t="s">
        <v>942</v>
      </c>
      <c r="I67" s="19" t="s">
        <v>145</v>
      </c>
      <c r="J67" s="8">
        <v>45</v>
      </c>
      <c r="K67" s="38"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Gobernanza e influencia local, regional e internacional</v>
      </c>
      <c r="L67" s="20" t="s">
        <v>311</v>
      </c>
      <c r="M67" s="17"/>
      <c r="N67" s="93" t="s">
        <v>1172</v>
      </c>
      <c r="O67" s="112">
        <v>49500000</v>
      </c>
      <c r="P67" s="85"/>
      <c r="Q67" s="22"/>
      <c r="R67" s="22"/>
      <c r="S67" s="22"/>
      <c r="T67" s="22">
        <f t="shared" si="0"/>
        <v>49500000</v>
      </c>
      <c r="U67" s="22">
        <v>40350000</v>
      </c>
      <c r="V67" s="114">
        <v>43126</v>
      </c>
      <c r="W67" s="114">
        <v>43133</v>
      </c>
      <c r="X67" s="114">
        <v>43465</v>
      </c>
      <c r="Y67" s="94" t="s">
        <v>1436</v>
      </c>
      <c r="Z67" s="17"/>
      <c r="AA67" s="39"/>
      <c r="AB67" s="17"/>
      <c r="AC67" s="17"/>
      <c r="AD67" s="17" t="s">
        <v>1467</v>
      </c>
      <c r="AE67" s="17"/>
      <c r="AF67" s="40">
        <f t="shared" si="1"/>
        <v>0.81515151515151518</v>
      </c>
      <c r="AG67" s="41">
        <f>IF(SUMPRODUCT((A$14:A67=A67)*(B$14:B67=B67))&gt;1,0,1)</f>
        <v>1</v>
      </c>
      <c r="AH67" s="41" t="s">
        <v>1607</v>
      </c>
    </row>
    <row r="68" spans="1:34" ht="44.25" customHeight="1" thickBot="1" x14ac:dyDescent="0.3">
      <c r="A68" s="94" t="s">
        <v>365</v>
      </c>
      <c r="B68" s="17">
        <v>2018</v>
      </c>
      <c r="C68" s="96" t="s">
        <v>668</v>
      </c>
      <c r="D68" s="17">
        <v>5</v>
      </c>
      <c r="E68" s="3"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3" t="s">
        <v>107</v>
      </c>
      <c r="G68" s="3" t="s">
        <v>116</v>
      </c>
      <c r="H68" s="94" t="s">
        <v>943</v>
      </c>
      <c r="I68" s="19" t="s">
        <v>145</v>
      </c>
      <c r="J68" s="8">
        <v>19</v>
      </c>
      <c r="K68" s="38"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Seguridad y convivencia para todos</v>
      </c>
      <c r="L68" s="20" t="s">
        <v>1115</v>
      </c>
      <c r="M68" s="17"/>
      <c r="N68" s="93" t="s">
        <v>1173</v>
      </c>
      <c r="O68" s="112">
        <v>18700000</v>
      </c>
      <c r="P68" s="85"/>
      <c r="Q68" s="22"/>
      <c r="R68" s="22"/>
      <c r="S68" s="22"/>
      <c r="T68" s="22">
        <f t="shared" si="0"/>
        <v>18700000</v>
      </c>
      <c r="U68" s="22">
        <v>16943333</v>
      </c>
      <c r="V68" s="114">
        <v>43126</v>
      </c>
      <c r="W68" s="114">
        <v>43133</v>
      </c>
      <c r="X68" s="114">
        <v>43465</v>
      </c>
      <c r="Y68" s="94" t="s">
        <v>1436</v>
      </c>
      <c r="Z68" s="17"/>
      <c r="AA68" s="39"/>
      <c r="AB68" s="17"/>
      <c r="AC68" s="17"/>
      <c r="AD68" s="17" t="s">
        <v>1467</v>
      </c>
      <c r="AE68" s="17"/>
      <c r="AF68" s="40">
        <f t="shared" si="1"/>
        <v>0.90606058823529412</v>
      </c>
      <c r="AG68" s="41">
        <f>IF(SUMPRODUCT((A$14:A68=A68)*(B$14:B68=B68))&gt;1,0,1)</f>
        <v>1</v>
      </c>
      <c r="AH68" s="41" t="s">
        <v>1604</v>
      </c>
    </row>
    <row r="69" spans="1:34" ht="44.25" customHeight="1" thickBot="1" x14ac:dyDescent="0.3">
      <c r="A69" s="94" t="s">
        <v>366</v>
      </c>
      <c r="B69" s="17">
        <v>2018</v>
      </c>
      <c r="C69" s="96" t="s">
        <v>669</v>
      </c>
      <c r="D69" s="17">
        <v>5</v>
      </c>
      <c r="E69" s="3"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3" t="s">
        <v>107</v>
      </c>
      <c r="G69" s="3" t="s">
        <v>116</v>
      </c>
      <c r="H69" s="101" t="s">
        <v>944</v>
      </c>
      <c r="I69" s="19" t="s">
        <v>145</v>
      </c>
      <c r="J69" s="8">
        <v>45</v>
      </c>
      <c r="K69" s="38"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20" t="s">
        <v>311</v>
      </c>
      <c r="M69" s="17"/>
      <c r="N69" s="101" t="s">
        <v>1174</v>
      </c>
      <c r="O69" s="111">
        <v>23100000</v>
      </c>
      <c r="P69" s="85"/>
      <c r="Q69" s="22"/>
      <c r="R69" s="22"/>
      <c r="S69" s="22"/>
      <c r="T69" s="22">
        <f t="shared" si="0"/>
        <v>23100000</v>
      </c>
      <c r="U69" s="22">
        <v>20930000</v>
      </c>
      <c r="V69" s="114">
        <v>43126</v>
      </c>
      <c r="W69" s="114">
        <v>43133</v>
      </c>
      <c r="X69" s="114">
        <v>43465</v>
      </c>
      <c r="Y69" s="94" t="s">
        <v>1436</v>
      </c>
      <c r="Z69" s="17"/>
      <c r="AA69" s="39"/>
      <c r="AB69" s="17"/>
      <c r="AC69" s="17"/>
      <c r="AD69" s="17" t="s">
        <v>1467</v>
      </c>
      <c r="AE69" s="17"/>
      <c r="AF69" s="40">
        <f t="shared" si="1"/>
        <v>0.90606060606060601</v>
      </c>
      <c r="AG69" s="41">
        <f>IF(SUMPRODUCT((A$14:A69=A69)*(B$14:B69=B69))&gt;1,0,1)</f>
        <v>1</v>
      </c>
      <c r="AH69" s="41" t="s">
        <v>1607</v>
      </c>
    </row>
    <row r="70" spans="1:34" ht="44.25" customHeight="1" thickBot="1" x14ac:dyDescent="0.3">
      <c r="A70" s="94" t="s">
        <v>367</v>
      </c>
      <c r="B70" s="17">
        <v>2018</v>
      </c>
      <c r="C70" s="96" t="s">
        <v>670</v>
      </c>
      <c r="D70" s="17">
        <v>5</v>
      </c>
      <c r="E70" s="3"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3" t="s">
        <v>107</v>
      </c>
      <c r="G70" s="3" t="s">
        <v>116</v>
      </c>
      <c r="H70" s="94" t="s">
        <v>945</v>
      </c>
      <c r="I70" s="19" t="s">
        <v>145</v>
      </c>
      <c r="J70" s="8">
        <v>45</v>
      </c>
      <c r="K70" s="38"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20" t="s">
        <v>311</v>
      </c>
      <c r="M70" s="17"/>
      <c r="N70" s="94" t="s">
        <v>1175</v>
      </c>
      <c r="O70" s="111">
        <v>55000000</v>
      </c>
      <c r="P70" s="85"/>
      <c r="Q70" s="22"/>
      <c r="R70" s="22"/>
      <c r="S70" s="22"/>
      <c r="T70" s="22">
        <f t="shared" si="0"/>
        <v>55000000</v>
      </c>
      <c r="U70" s="22">
        <v>50000000</v>
      </c>
      <c r="V70" s="114">
        <v>43126</v>
      </c>
      <c r="W70" s="114">
        <v>43132</v>
      </c>
      <c r="X70" s="114">
        <v>43465</v>
      </c>
      <c r="Y70" s="94" t="s">
        <v>1436</v>
      </c>
      <c r="Z70" s="17"/>
      <c r="AA70" s="39"/>
      <c r="AB70" s="17"/>
      <c r="AC70" s="17"/>
      <c r="AD70" s="17" t="s">
        <v>1467</v>
      </c>
      <c r="AE70" s="17"/>
      <c r="AF70" s="40">
        <f t="shared" si="1"/>
        <v>0.90909090909090906</v>
      </c>
      <c r="AG70" s="41">
        <f>IF(SUMPRODUCT((A$14:A70=A70)*(B$14:B70=B70))&gt;1,0,1)</f>
        <v>1</v>
      </c>
      <c r="AH70" s="41" t="s">
        <v>1607</v>
      </c>
    </row>
    <row r="71" spans="1:34" ht="44.25" customHeight="1" thickBot="1" x14ac:dyDescent="0.3">
      <c r="A71" s="94" t="s">
        <v>368</v>
      </c>
      <c r="B71" s="17">
        <v>2018</v>
      </c>
      <c r="C71" s="96" t="s">
        <v>671</v>
      </c>
      <c r="D71" s="17">
        <v>5</v>
      </c>
      <c r="E71" s="3"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3" t="s">
        <v>107</v>
      </c>
      <c r="G71" s="3" t="s">
        <v>116</v>
      </c>
      <c r="H71" s="103" t="s">
        <v>946</v>
      </c>
      <c r="I71" s="19" t="s">
        <v>145</v>
      </c>
      <c r="J71" s="8">
        <v>45</v>
      </c>
      <c r="K71" s="38"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20" t="s">
        <v>311</v>
      </c>
      <c r="M71" s="17"/>
      <c r="N71" s="103" t="s">
        <v>1176</v>
      </c>
      <c r="O71" s="111">
        <v>23100000</v>
      </c>
      <c r="P71" s="85"/>
      <c r="Q71" s="22"/>
      <c r="R71" s="22"/>
      <c r="S71" s="22"/>
      <c r="T71" s="22">
        <f t="shared" si="0"/>
        <v>23100000</v>
      </c>
      <c r="U71" s="22">
        <v>20930000</v>
      </c>
      <c r="V71" s="114">
        <v>43126</v>
      </c>
      <c r="W71" s="114">
        <v>43133</v>
      </c>
      <c r="X71" s="114">
        <v>43465</v>
      </c>
      <c r="Y71" s="94" t="s">
        <v>1436</v>
      </c>
      <c r="Z71" s="17"/>
      <c r="AA71" s="39"/>
      <c r="AB71" s="17"/>
      <c r="AC71" s="17"/>
      <c r="AD71" s="17" t="s">
        <v>1467</v>
      </c>
      <c r="AE71" s="17"/>
      <c r="AF71" s="40">
        <f t="shared" si="1"/>
        <v>0.90606060606060601</v>
      </c>
      <c r="AG71" s="41">
        <f>IF(SUMPRODUCT((A$14:A71=A71)*(B$14:B71=B71))&gt;1,0,1)</f>
        <v>1</v>
      </c>
      <c r="AH71" s="41" t="s">
        <v>1607</v>
      </c>
    </row>
    <row r="72" spans="1:34" ht="44.25" customHeight="1" thickBot="1" x14ac:dyDescent="0.3">
      <c r="A72" s="94" t="s">
        <v>369</v>
      </c>
      <c r="B72" s="17">
        <v>2018</v>
      </c>
      <c r="C72" s="96" t="s">
        <v>672</v>
      </c>
      <c r="D72" s="17">
        <v>5</v>
      </c>
      <c r="E72" s="3"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3" t="s">
        <v>107</v>
      </c>
      <c r="G72" s="3" t="s">
        <v>116</v>
      </c>
      <c r="H72" s="103" t="s">
        <v>947</v>
      </c>
      <c r="I72" s="19" t="s">
        <v>145</v>
      </c>
      <c r="J72" s="8">
        <v>45</v>
      </c>
      <c r="K72" s="38"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20" t="s">
        <v>311</v>
      </c>
      <c r="M72" s="17"/>
      <c r="N72" s="103" t="s">
        <v>1177</v>
      </c>
      <c r="O72" s="111">
        <v>49500000</v>
      </c>
      <c r="P72" s="85"/>
      <c r="Q72" s="22"/>
      <c r="R72" s="22">
        <v>1</v>
      </c>
      <c r="S72" s="111">
        <v>4500000</v>
      </c>
      <c r="T72" s="22">
        <f t="shared" si="0"/>
        <v>54000000</v>
      </c>
      <c r="U72" s="22">
        <v>44850000</v>
      </c>
      <c r="V72" s="114">
        <v>43126</v>
      </c>
      <c r="W72" s="114">
        <v>43133</v>
      </c>
      <c r="X72" s="114">
        <v>43465</v>
      </c>
      <c r="Y72" s="94" t="s">
        <v>1436</v>
      </c>
      <c r="Z72" s="17">
        <v>30</v>
      </c>
      <c r="AA72" s="39"/>
      <c r="AB72" s="17"/>
      <c r="AC72" s="17" t="s">
        <v>1467</v>
      </c>
      <c r="AD72" s="17"/>
      <c r="AE72" s="17"/>
      <c r="AF72" s="40">
        <f t="shared" si="1"/>
        <v>0.8305555555555556</v>
      </c>
      <c r="AG72" s="41">
        <f>IF(SUMPRODUCT((A$14:A72=A72)*(B$14:B72=B72))&gt;1,0,1)</f>
        <v>1</v>
      </c>
      <c r="AH72" s="41" t="s">
        <v>1607</v>
      </c>
    </row>
    <row r="73" spans="1:34" ht="44.25" customHeight="1" thickBot="1" x14ac:dyDescent="0.3">
      <c r="A73" s="94" t="s">
        <v>370</v>
      </c>
      <c r="B73" s="17">
        <v>2018</v>
      </c>
      <c r="C73" s="96" t="s">
        <v>673</v>
      </c>
      <c r="D73" s="17">
        <v>5</v>
      </c>
      <c r="E73" s="3"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3" t="s">
        <v>107</v>
      </c>
      <c r="G73" s="3" t="s">
        <v>116</v>
      </c>
      <c r="H73" s="94" t="s">
        <v>935</v>
      </c>
      <c r="I73" s="19" t="s">
        <v>145</v>
      </c>
      <c r="J73" s="8">
        <v>45</v>
      </c>
      <c r="K73" s="38"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20" t="s">
        <v>311</v>
      </c>
      <c r="M73" s="17"/>
      <c r="N73" s="93" t="s">
        <v>1178</v>
      </c>
      <c r="O73" s="111">
        <v>49500000</v>
      </c>
      <c r="P73" s="85"/>
      <c r="Q73" s="22"/>
      <c r="R73" s="22"/>
      <c r="S73" s="111"/>
      <c r="T73" s="22">
        <f t="shared" si="0"/>
        <v>49500000</v>
      </c>
      <c r="U73" s="22">
        <v>42750000</v>
      </c>
      <c r="V73" s="114">
        <v>43126</v>
      </c>
      <c r="W73" s="114">
        <v>43133</v>
      </c>
      <c r="X73" s="114">
        <v>43465</v>
      </c>
      <c r="Y73" s="93" t="s">
        <v>1436</v>
      </c>
      <c r="Z73" s="17"/>
      <c r="AA73" s="39"/>
      <c r="AB73" s="17"/>
      <c r="AC73" s="17"/>
      <c r="AD73" s="17" t="s">
        <v>1467</v>
      </c>
      <c r="AE73" s="17"/>
      <c r="AF73" s="40">
        <f t="shared" si="1"/>
        <v>0.86363636363636365</v>
      </c>
      <c r="AG73" s="41">
        <f>IF(SUMPRODUCT((A$14:A73=A73)*(B$14:B73=B73))&gt;1,0,1)</f>
        <v>1</v>
      </c>
      <c r="AH73" s="41" t="s">
        <v>1607</v>
      </c>
    </row>
    <row r="74" spans="1:34" ht="44.25" customHeight="1" thickBot="1" x14ac:dyDescent="0.3">
      <c r="A74" s="94" t="s">
        <v>371</v>
      </c>
      <c r="B74" s="17">
        <v>2018</v>
      </c>
      <c r="C74" s="96" t="s">
        <v>674</v>
      </c>
      <c r="D74" s="17">
        <v>5</v>
      </c>
      <c r="E74" s="3"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3" t="s">
        <v>107</v>
      </c>
      <c r="G74" s="3" t="s">
        <v>116</v>
      </c>
      <c r="H74" s="102" t="s">
        <v>948</v>
      </c>
      <c r="I74" s="19" t="s">
        <v>145</v>
      </c>
      <c r="J74" s="8">
        <v>45</v>
      </c>
      <c r="K74" s="38"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20" t="s">
        <v>311</v>
      </c>
      <c r="M74" s="17"/>
      <c r="N74" s="93" t="s">
        <v>1179</v>
      </c>
      <c r="O74" s="111">
        <v>52800000</v>
      </c>
      <c r="P74" s="85"/>
      <c r="Q74" s="22"/>
      <c r="R74" s="22"/>
      <c r="S74" s="22"/>
      <c r="T74" s="22">
        <f t="shared" si="0"/>
        <v>52800000</v>
      </c>
      <c r="U74" s="22">
        <v>48000000</v>
      </c>
      <c r="V74" s="114">
        <v>43126</v>
      </c>
      <c r="W74" s="114">
        <v>43132</v>
      </c>
      <c r="X74" s="114">
        <v>43465</v>
      </c>
      <c r="Y74" s="93" t="s">
        <v>1436</v>
      </c>
      <c r="Z74" s="17"/>
      <c r="AA74" s="39"/>
      <c r="AB74" s="17"/>
      <c r="AC74" s="17"/>
      <c r="AD74" s="17" t="s">
        <v>1467</v>
      </c>
      <c r="AE74" s="17"/>
      <c r="AF74" s="40">
        <f t="shared" si="1"/>
        <v>0.90909090909090906</v>
      </c>
      <c r="AG74" s="41">
        <f>IF(SUMPRODUCT((A$14:A74=A74)*(B$14:B74=B74))&gt;1,0,1)</f>
        <v>1</v>
      </c>
      <c r="AH74" s="41" t="s">
        <v>1607</v>
      </c>
    </row>
    <row r="75" spans="1:34" ht="44.25" customHeight="1" thickBot="1" x14ac:dyDescent="0.3">
      <c r="A75" s="94" t="s">
        <v>372</v>
      </c>
      <c r="B75" s="17">
        <v>2018</v>
      </c>
      <c r="C75" s="96" t="s">
        <v>675</v>
      </c>
      <c r="D75" s="17">
        <v>5</v>
      </c>
      <c r="E75" s="3"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3" t="s">
        <v>107</v>
      </c>
      <c r="G75" s="3" t="s">
        <v>116</v>
      </c>
      <c r="H75" s="94" t="s">
        <v>949</v>
      </c>
      <c r="I75" s="19" t="s">
        <v>145</v>
      </c>
      <c r="J75" s="8">
        <v>45</v>
      </c>
      <c r="K75" s="38"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20" t="s">
        <v>311</v>
      </c>
      <c r="M75" s="17"/>
      <c r="N75" s="93" t="s">
        <v>1180</v>
      </c>
      <c r="O75" s="112">
        <v>49500000</v>
      </c>
      <c r="P75" s="85"/>
      <c r="Q75" s="22"/>
      <c r="R75" s="22"/>
      <c r="S75" s="22"/>
      <c r="T75" s="22">
        <f t="shared" si="0"/>
        <v>49500000</v>
      </c>
      <c r="U75" s="22">
        <v>44850000</v>
      </c>
      <c r="V75" s="114">
        <v>43126</v>
      </c>
      <c r="W75" s="114">
        <v>43133</v>
      </c>
      <c r="X75" s="114">
        <v>43465</v>
      </c>
      <c r="Y75" s="94" t="s">
        <v>1436</v>
      </c>
      <c r="Z75" s="17"/>
      <c r="AA75" s="39"/>
      <c r="AB75" s="17"/>
      <c r="AC75" s="17"/>
      <c r="AD75" s="17" t="s">
        <v>1467</v>
      </c>
      <c r="AE75" s="17"/>
      <c r="AF75" s="40">
        <f t="shared" si="1"/>
        <v>0.90606060606060601</v>
      </c>
      <c r="AG75" s="41">
        <f>IF(SUMPRODUCT((A$14:A75=A75)*(B$14:B75=B75))&gt;1,0,1)</f>
        <v>1</v>
      </c>
      <c r="AH75" s="41" t="s">
        <v>1607</v>
      </c>
    </row>
    <row r="76" spans="1:34" ht="44.25" customHeight="1" thickBot="1" x14ac:dyDescent="0.3">
      <c r="A76" s="94" t="s">
        <v>373</v>
      </c>
      <c r="B76" s="17">
        <v>2018</v>
      </c>
      <c r="C76" s="96" t="s">
        <v>676</v>
      </c>
      <c r="D76" s="17">
        <v>5</v>
      </c>
      <c r="E76" s="3"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3" t="s">
        <v>107</v>
      </c>
      <c r="G76" s="3" t="s">
        <v>116</v>
      </c>
      <c r="H76" s="103" t="s">
        <v>950</v>
      </c>
      <c r="I76" s="19" t="s">
        <v>145</v>
      </c>
      <c r="J76" s="8">
        <v>45</v>
      </c>
      <c r="K76" s="38"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20" t="s">
        <v>311</v>
      </c>
      <c r="M76" s="17"/>
      <c r="N76" s="103" t="s">
        <v>1181</v>
      </c>
      <c r="O76" s="111">
        <v>49500000</v>
      </c>
      <c r="P76" s="85"/>
      <c r="Q76" s="22"/>
      <c r="R76" s="22"/>
      <c r="S76" s="22"/>
      <c r="T76" s="22">
        <f t="shared" si="0"/>
        <v>49500000</v>
      </c>
      <c r="U76" s="22">
        <v>35850000</v>
      </c>
      <c r="V76" s="114">
        <v>43126</v>
      </c>
      <c r="W76" s="114">
        <v>43133</v>
      </c>
      <c r="X76" s="114">
        <v>43465</v>
      </c>
      <c r="Y76" s="94" t="s">
        <v>1436</v>
      </c>
      <c r="Z76" s="17"/>
      <c r="AA76" s="39"/>
      <c r="AB76" s="17"/>
      <c r="AC76" s="17"/>
      <c r="AD76" s="17" t="s">
        <v>1467</v>
      </c>
      <c r="AE76" s="17"/>
      <c r="AF76" s="40">
        <f t="shared" si="1"/>
        <v>0.72424242424242424</v>
      </c>
      <c r="AG76" s="41">
        <f>IF(SUMPRODUCT((A$14:A76=A76)*(B$14:B76=B76))&gt;1,0,1)</f>
        <v>1</v>
      </c>
      <c r="AH76" s="41" t="s">
        <v>1607</v>
      </c>
    </row>
    <row r="77" spans="1:34" ht="44.25" customHeight="1" thickBot="1" x14ac:dyDescent="0.3">
      <c r="A77" s="94" t="s">
        <v>374</v>
      </c>
      <c r="B77" s="17">
        <v>2018</v>
      </c>
      <c r="C77" s="96" t="s">
        <v>677</v>
      </c>
      <c r="D77" s="17">
        <v>5</v>
      </c>
      <c r="E77" s="3"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3" t="s">
        <v>107</v>
      </c>
      <c r="G77" s="3" t="s">
        <v>116</v>
      </c>
      <c r="H77" s="103" t="s">
        <v>951</v>
      </c>
      <c r="I77" s="19" t="s">
        <v>145</v>
      </c>
      <c r="J77" s="8">
        <v>19</v>
      </c>
      <c r="K77" s="38"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Seguridad y convivencia para todos</v>
      </c>
      <c r="L77" s="20" t="s">
        <v>1115</v>
      </c>
      <c r="M77" s="17"/>
      <c r="N77" s="103" t="s">
        <v>1182</v>
      </c>
      <c r="O77" s="111">
        <v>18700000</v>
      </c>
      <c r="P77" s="85"/>
      <c r="Q77" s="22"/>
      <c r="R77" s="22"/>
      <c r="S77" s="22"/>
      <c r="T77" s="22">
        <f t="shared" si="0"/>
        <v>18700000</v>
      </c>
      <c r="U77" s="22">
        <v>16943333</v>
      </c>
      <c r="V77" s="114">
        <v>43126</v>
      </c>
      <c r="W77" s="114">
        <v>43133</v>
      </c>
      <c r="X77" s="114">
        <v>43465</v>
      </c>
      <c r="Y77" s="94" t="s">
        <v>1436</v>
      </c>
      <c r="Z77" s="17"/>
      <c r="AA77" s="39"/>
      <c r="AB77" s="17"/>
      <c r="AC77" s="17"/>
      <c r="AD77" s="17" t="s">
        <v>1467</v>
      </c>
      <c r="AE77" s="17"/>
      <c r="AF77" s="40">
        <f t="shared" si="1"/>
        <v>0.90606058823529412</v>
      </c>
      <c r="AG77" s="41">
        <f>IF(SUMPRODUCT((A$14:A77=A77)*(B$14:B77=B77))&gt;1,0,1)</f>
        <v>1</v>
      </c>
      <c r="AH77" s="41" t="s">
        <v>1604</v>
      </c>
    </row>
    <row r="78" spans="1:34" ht="44.25" customHeight="1" thickBot="1" x14ac:dyDescent="0.3">
      <c r="A78" s="94" t="s">
        <v>375</v>
      </c>
      <c r="B78" s="17">
        <v>2018</v>
      </c>
      <c r="C78" s="96" t="s">
        <v>678</v>
      </c>
      <c r="D78" s="17">
        <v>5</v>
      </c>
      <c r="E78" s="3"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3" t="s">
        <v>107</v>
      </c>
      <c r="G78" s="3" t="s">
        <v>116</v>
      </c>
      <c r="H78" s="101" t="s">
        <v>929</v>
      </c>
      <c r="I78" s="19" t="s">
        <v>145</v>
      </c>
      <c r="J78" s="8">
        <v>19</v>
      </c>
      <c r="K78" s="38"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Seguridad y convivencia para todos</v>
      </c>
      <c r="L78" s="20" t="s">
        <v>1115</v>
      </c>
      <c r="M78" s="17"/>
      <c r="N78" s="101" t="s">
        <v>1183</v>
      </c>
      <c r="O78" s="111">
        <v>18700000</v>
      </c>
      <c r="P78" s="85"/>
      <c r="Q78" s="22"/>
      <c r="R78" s="22"/>
      <c r="S78" s="22"/>
      <c r="T78" s="22">
        <f t="shared" si="0"/>
        <v>18700000</v>
      </c>
      <c r="U78" s="22">
        <v>16943333</v>
      </c>
      <c r="V78" s="114">
        <v>43126</v>
      </c>
      <c r="W78" s="114">
        <v>43133</v>
      </c>
      <c r="X78" s="114">
        <v>43465</v>
      </c>
      <c r="Y78" s="94" t="s">
        <v>1436</v>
      </c>
      <c r="Z78" s="17"/>
      <c r="AA78" s="39"/>
      <c r="AB78" s="17"/>
      <c r="AC78" s="17"/>
      <c r="AD78" s="17" t="s">
        <v>1467</v>
      </c>
      <c r="AE78" s="17"/>
      <c r="AF78" s="40">
        <f t="shared" si="1"/>
        <v>0.90606058823529412</v>
      </c>
      <c r="AG78" s="41">
        <f>IF(SUMPRODUCT((A$14:A78=A78)*(B$14:B78=B78))&gt;1,0,1)</f>
        <v>1</v>
      </c>
      <c r="AH78" s="41" t="s">
        <v>1604</v>
      </c>
    </row>
    <row r="79" spans="1:34" ht="44.25" customHeight="1" thickBot="1" x14ac:dyDescent="0.3">
      <c r="A79" s="94" t="s">
        <v>376</v>
      </c>
      <c r="B79" s="17">
        <v>2018</v>
      </c>
      <c r="C79" s="96" t="s">
        <v>679</v>
      </c>
      <c r="D79" s="17">
        <v>5</v>
      </c>
      <c r="E79" s="3"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3" t="s">
        <v>107</v>
      </c>
      <c r="G79" s="3" t="s">
        <v>116</v>
      </c>
      <c r="H79" s="94" t="s">
        <v>936</v>
      </c>
      <c r="I79" s="19" t="s">
        <v>145</v>
      </c>
      <c r="J79" s="8">
        <v>19</v>
      </c>
      <c r="K79" s="38"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Seguridad y convivencia para todos</v>
      </c>
      <c r="L79" s="20" t="s">
        <v>1115</v>
      </c>
      <c r="M79" s="17"/>
      <c r="N79" s="110" t="s">
        <v>1184</v>
      </c>
      <c r="O79" s="111">
        <v>18700000</v>
      </c>
      <c r="P79" s="85"/>
      <c r="Q79" s="22"/>
      <c r="R79" s="22"/>
      <c r="S79" s="22"/>
      <c r="T79" s="22">
        <f t="shared" si="0"/>
        <v>18700000</v>
      </c>
      <c r="U79" s="22">
        <v>15980000</v>
      </c>
      <c r="V79" s="114">
        <v>43126</v>
      </c>
      <c r="W79" s="114" t="s">
        <v>1428</v>
      </c>
      <c r="X79" s="114">
        <v>43465</v>
      </c>
      <c r="Y79" s="94" t="s">
        <v>1436</v>
      </c>
      <c r="Z79" s="17"/>
      <c r="AA79" s="39"/>
      <c r="AB79" s="17"/>
      <c r="AC79" s="17"/>
      <c r="AD79" s="17" t="s">
        <v>1467</v>
      </c>
      <c r="AE79" s="17"/>
      <c r="AF79" s="40">
        <f t="shared" si="1"/>
        <v>0.8545454545454545</v>
      </c>
      <c r="AG79" s="41">
        <f>IF(SUMPRODUCT((A$14:A79=A79)*(B$14:B79=B79))&gt;1,0,1)</f>
        <v>1</v>
      </c>
      <c r="AH79" s="41" t="s">
        <v>1604</v>
      </c>
    </row>
    <row r="80" spans="1:34" ht="44.25" customHeight="1" thickBot="1" x14ac:dyDescent="0.3">
      <c r="A80" s="94" t="s">
        <v>377</v>
      </c>
      <c r="B80" s="17">
        <v>2018</v>
      </c>
      <c r="C80" s="96" t="s">
        <v>680</v>
      </c>
      <c r="D80" s="17">
        <v>5</v>
      </c>
      <c r="E80" s="3"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3" t="s">
        <v>107</v>
      </c>
      <c r="G80" s="3" t="s">
        <v>116</v>
      </c>
      <c r="H80" s="103" t="s">
        <v>936</v>
      </c>
      <c r="I80" s="19" t="s">
        <v>145</v>
      </c>
      <c r="J80" s="8">
        <v>19</v>
      </c>
      <c r="K80" s="38"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Seguridad y convivencia para todos</v>
      </c>
      <c r="L80" s="20" t="s">
        <v>1115</v>
      </c>
      <c r="M80" s="17"/>
      <c r="N80" s="103" t="s">
        <v>1185</v>
      </c>
      <c r="O80" s="111">
        <v>18700000</v>
      </c>
      <c r="P80" s="85"/>
      <c r="Q80" s="22"/>
      <c r="R80" s="22"/>
      <c r="S80" s="22"/>
      <c r="T80" s="22">
        <f t="shared" si="0"/>
        <v>18700000</v>
      </c>
      <c r="U80" s="22">
        <v>16943333</v>
      </c>
      <c r="V80" s="114">
        <v>43126</v>
      </c>
      <c r="W80" s="114">
        <v>43133</v>
      </c>
      <c r="X80" s="114">
        <v>43465</v>
      </c>
      <c r="Y80" s="94" t="s">
        <v>1436</v>
      </c>
      <c r="Z80" s="17"/>
      <c r="AA80" s="39"/>
      <c r="AB80" s="17"/>
      <c r="AC80" s="17"/>
      <c r="AD80" s="17" t="s">
        <v>1467</v>
      </c>
      <c r="AE80" s="17"/>
      <c r="AF80" s="40">
        <f t="shared" si="1"/>
        <v>0.90606058823529412</v>
      </c>
      <c r="AG80" s="41">
        <f>IF(SUMPRODUCT((A$14:A80=A80)*(B$14:B80=B80))&gt;1,0,1)</f>
        <v>1</v>
      </c>
      <c r="AH80" s="41" t="s">
        <v>1604</v>
      </c>
    </row>
    <row r="81" spans="1:34" ht="44.25" customHeight="1" thickBot="1" x14ac:dyDescent="0.3">
      <c r="A81" s="94" t="s">
        <v>378</v>
      </c>
      <c r="B81" s="17">
        <v>2018</v>
      </c>
      <c r="C81" s="96" t="s">
        <v>681</v>
      </c>
      <c r="D81" s="17">
        <v>5</v>
      </c>
      <c r="E81" s="3"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3" t="s">
        <v>107</v>
      </c>
      <c r="G81" s="3" t="s">
        <v>116</v>
      </c>
      <c r="H81" s="103" t="s">
        <v>943</v>
      </c>
      <c r="I81" s="19" t="s">
        <v>145</v>
      </c>
      <c r="J81" s="8">
        <v>19</v>
      </c>
      <c r="K81" s="38"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Seguridad y convivencia para todos</v>
      </c>
      <c r="L81" s="20" t="s">
        <v>1115</v>
      </c>
      <c r="M81" s="17"/>
      <c r="N81" s="103" t="s">
        <v>1186</v>
      </c>
      <c r="O81" s="111">
        <v>18700000</v>
      </c>
      <c r="P81" s="85"/>
      <c r="Q81" s="22"/>
      <c r="R81" s="22"/>
      <c r="S81" s="22"/>
      <c r="T81" s="22">
        <f t="shared" si="0"/>
        <v>18700000</v>
      </c>
      <c r="U81" s="22">
        <v>16943333</v>
      </c>
      <c r="V81" s="114">
        <v>43126</v>
      </c>
      <c r="W81" s="114">
        <v>43133</v>
      </c>
      <c r="X81" s="114">
        <v>43465</v>
      </c>
      <c r="Y81" s="94" t="s">
        <v>1436</v>
      </c>
      <c r="Z81" s="17"/>
      <c r="AA81" s="39"/>
      <c r="AB81" s="17"/>
      <c r="AC81" s="17"/>
      <c r="AD81" s="17" t="s">
        <v>1467</v>
      </c>
      <c r="AE81" s="17"/>
      <c r="AF81" s="40">
        <f t="shared" si="1"/>
        <v>0.90606058823529412</v>
      </c>
      <c r="AG81" s="41">
        <f>IF(SUMPRODUCT((A$14:A81=A81)*(B$14:B81=B81))&gt;1,0,1)</f>
        <v>1</v>
      </c>
      <c r="AH81" s="41" t="s">
        <v>1604</v>
      </c>
    </row>
    <row r="82" spans="1:34" ht="44.25" customHeight="1" thickBot="1" x14ac:dyDescent="0.3">
      <c r="A82" s="94" t="s">
        <v>379</v>
      </c>
      <c r="B82" s="17">
        <v>2018</v>
      </c>
      <c r="C82" s="96" t="s">
        <v>682</v>
      </c>
      <c r="D82" s="17">
        <v>5</v>
      </c>
      <c r="E82" s="3"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3" t="s">
        <v>107</v>
      </c>
      <c r="G82" s="3" t="s">
        <v>116</v>
      </c>
      <c r="H82" s="103" t="s">
        <v>952</v>
      </c>
      <c r="I82" s="19" t="s">
        <v>145</v>
      </c>
      <c r="J82" s="8">
        <v>45</v>
      </c>
      <c r="K82" s="38"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20" t="s">
        <v>311</v>
      </c>
      <c r="M82" s="17"/>
      <c r="N82" s="93" t="s">
        <v>1187</v>
      </c>
      <c r="O82" s="111">
        <v>66000000</v>
      </c>
      <c r="P82" s="85"/>
      <c r="Q82" s="22"/>
      <c r="R82" s="22"/>
      <c r="S82" s="22"/>
      <c r="T82" s="22">
        <f t="shared" si="0"/>
        <v>66000000</v>
      </c>
      <c r="U82" s="22">
        <v>59800000</v>
      </c>
      <c r="V82" s="114">
        <v>43126</v>
      </c>
      <c r="W82" s="114">
        <v>43133</v>
      </c>
      <c r="X82" s="114">
        <v>43465</v>
      </c>
      <c r="Y82" s="94" t="s">
        <v>1436</v>
      </c>
      <c r="Z82" s="17"/>
      <c r="AA82" s="39"/>
      <c r="AB82" s="17"/>
      <c r="AC82" s="17"/>
      <c r="AD82" s="17" t="s">
        <v>1467</v>
      </c>
      <c r="AE82" s="17"/>
      <c r="AF82" s="40">
        <f t="shared" si="1"/>
        <v>0.90606060606060601</v>
      </c>
      <c r="AG82" s="41">
        <f>IF(SUMPRODUCT((A$14:A82=A82)*(B$14:B82=B82))&gt;1,0,1)</f>
        <v>1</v>
      </c>
      <c r="AH82" s="41" t="s">
        <v>1607</v>
      </c>
    </row>
    <row r="83" spans="1:34" ht="44.25" customHeight="1" thickBot="1" x14ac:dyDescent="0.3">
      <c r="A83" s="94" t="s">
        <v>380</v>
      </c>
      <c r="B83" s="17">
        <v>2018</v>
      </c>
      <c r="C83" s="96" t="s">
        <v>683</v>
      </c>
      <c r="D83" s="17">
        <v>5</v>
      </c>
      <c r="E83" s="3"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3" t="s">
        <v>107</v>
      </c>
      <c r="G83" s="3" t="s">
        <v>116</v>
      </c>
      <c r="H83" s="94" t="s">
        <v>953</v>
      </c>
      <c r="I83" s="19" t="s">
        <v>145</v>
      </c>
      <c r="J83" s="8">
        <v>45</v>
      </c>
      <c r="K83" s="38"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20" t="s">
        <v>311</v>
      </c>
      <c r="M83" s="17"/>
      <c r="N83" s="110" t="s">
        <v>1188</v>
      </c>
      <c r="O83" s="111">
        <v>79200000</v>
      </c>
      <c r="P83" s="85"/>
      <c r="Q83" s="22"/>
      <c r="R83" s="22">
        <v>1</v>
      </c>
      <c r="S83" s="111">
        <v>7200000</v>
      </c>
      <c r="T83" s="22">
        <f t="shared" ref="T83:T146" si="3">O83+Q83+S83</f>
        <v>86400000</v>
      </c>
      <c r="U83" s="22">
        <v>71760000</v>
      </c>
      <c r="V83" s="114">
        <v>43126</v>
      </c>
      <c r="W83" s="114">
        <v>43133</v>
      </c>
      <c r="X83" s="114">
        <v>43465</v>
      </c>
      <c r="Y83" s="94" t="s">
        <v>1436</v>
      </c>
      <c r="Z83" s="17">
        <v>30</v>
      </c>
      <c r="AA83" s="39"/>
      <c r="AB83" s="17"/>
      <c r="AC83" s="17"/>
      <c r="AD83" s="17" t="s">
        <v>1467</v>
      </c>
      <c r="AE83" s="17"/>
      <c r="AF83" s="40">
        <f t="shared" ref="AF83:AF146" si="4">SUM(U83/T83)</f>
        <v>0.8305555555555556</v>
      </c>
      <c r="AG83" s="41">
        <f>IF(SUMPRODUCT((A$14:A83=A83)*(B$14:B83=B83))&gt;1,0,1)</f>
        <v>1</v>
      </c>
      <c r="AH83" s="41" t="s">
        <v>1607</v>
      </c>
    </row>
    <row r="84" spans="1:34" ht="44.25" customHeight="1" thickBot="1" x14ac:dyDescent="0.3">
      <c r="A84" s="94" t="s">
        <v>381</v>
      </c>
      <c r="B84" s="17">
        <v>2018</v>
      </c>
      <c r="C84" s="96" t="s">
        <v>684</v>
      </c>
      <c r="D84" s="17">
        <v>5</v>
      </c>
      <c r="E84" s="3"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3" t="s">
        <v>107</v>
      </c>
      <c r="G84" s="3" t="s">
        <v>116</v>
      </c>
      <c r="H84" s="94" t="s">
        <v>954</v>
      </c>
      <c r="I84" s="19" t="s">
        <v>145</v>
      </c>
      <c r="J84" s="8">
        <v>45</v>
      </c>
      <c r="K84" s="38"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20" t="s">
        <v>311</v>
      </c>
      <c r="M84" s="17"/>
      <c r="N84" s="93" t="s">
        <v>1189</v>
      </c>
      <c r="O84" s="112">
        <v>23100000</v>
      </c>
      <c r="P84" s="85"/>
      <c r="Q84" s="22"/>
      <c r="R84" s="22">
        <v>1</v>
      </c>
      <c r="S84" s="111">
        <v>2100000</v>
      </c>
      <c r="T84" s="22">
        <f t="shared" si="3"/>
        <v>25200000</v>
      </c>
      <c r="U84" s="22">
        <v>21000000</v>
      </c>
      <c r="V84" s="114">
        <v>43126</v>
      </c>
      <c r="W84" s="114">
        <v>43132</v>
      </c>
      <c r="X84" s="114">
        <v>43465</v>
      </c>
      <c r="Y84" s="94" t="s">
        <v>1436</v>
      </c>
      <c r="Z84" s="17">
        <v>30</v>
      </c>
      <c r="AA84" s="39"/>
      <c r="AB84" s="17"/>
      <c r="AC84" s="17"/>
      <c r="AD84" s="17" t="s">
        <v>1467</v>
      </c>
      <c r="AE84" s="17"/>
      <c r="AF84" s="40">
        <f t="shared" si="4"/>
        <v>0.83333333333333337</v>
      </c>
      <c r="AG84" s="41">
        <f>IF(SUMPRODUCT((A$14:A84=A84)*(B$14:B84=B84))&gt;1,0,1)</f>
        <v>1</v>
      </c>
      <c r="AH84" s="41" t="s">
        <v>1607</v>
      </c>
    </row>
    <row r="85" spans="1:34" ht="44.25" customHeight="1" thickBot="1" x14ac:dyDescent="0.3">
      <c r="A85" s="94" t="s">
        <v>382</v>
      </c>
      <c r="B85" s="17">
        <v>2018</v>
      </c>
      <c r="C85" s="96" t="s">
        <v>685</v>
      </c>
      <c r="D85" s="17">
        <v>5</v>
      </c>
      <c r="E85" s="3"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3" t="s">
        <v>107</v>
      </c>
      <c r="G85" s="3" t="s">
        <v>116</v>
      </c>
      <c r="H85" s="101" t="s">
        <v>955</v>
      </c>
      <c r="I85" s="19" t="s">
        <v>145</v>
      </c>
      <c r="J85" s="8">
        <v>45</v>
      </c>
      <c r="K85" s="38"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20" t="s">
        <v>311</v>
      </c>
      <c r="M85" s="17"/>
      <c r="N85" s="101" t="s">
        <v>1190</v>
      </c>
      <c r="O85" s="111">
        <v>23100000</v>
      </c>
      <c r="P85" s="85"/>
      <c r="Q85" s="22"/>
      <c r="R85" s="22"/>
      <c r="S85" s="111"/>
      <c r="T85" s="22">
        <f t="shared" si="3"/>
        <v>23100000</v>
      </c>
      <c r="U85" s="22">
        <v>20930000</v>
      </c>
      <c r="V85" s="114">
        <v>43126</v>
      </c>
      <c r="W85" s="114">
        <v>43133</v>
      </c>
      <c r="X85" s="114">
        <v>43465</v>
      </c>
      <c r="Y85" s="94" t="s">
        <v>1436</v>
      </c>
      <c r="Z85" s="17"/>
      <c r="AA85" s="39"/>
      <c r="AB85" s="17"/>
      <c r="AC85" s="17"/>
      <c r="AD85" s="17" t="s">
        <v>1467</v>
      </c>
      <c r="AE85" s="17"/>
      <c r="AF85" s="40">
        <f t="shared" si="4"/>
        <v>0.90606060606060601</v>
      </c>
      <c r="AG85" s="41">
        <f>IF(SUMPRODUCT((A$14:A85=A85)*(B$14:B85=B85))&gt;1,0,1)</f>
        <v>1</v>
      </c>
      <c r="AH85" s="41" t="s">
        <v>1607</v>
      </c>
    </row>
    <row r="86" spans="1:34" ht="44.25" customHeight="1" thickBot="1" x14ac:dyDescent="0.3">
      <c r="A86" s="94" t="s">
        <v>383</v>
      </c>
      <c r="B86" s="17">
        <v>2018</v>
      </c>
      <c r="C86" s="96" t="s">
        <v>686</v>
      </c>
      <c r="D86" s="17">
        <v>5</v>
      </c>
      <c r="E86" s="3"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3" t="s">
        <v>107</v>
      </c>
      <c r="G86" s="3" t="s">
        <v>116</v>
      </c>
      <c r="H86" s="94" t="s">
        <v>956</v>
      </c>
      <c r="I86" s="19" t="s">
        <v>145</v>
      </c>
      <c r="J86" s="8">
        <v>45</v>
      </c>
      <c r="K86" s="38"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Gobernanza e influencia local, regional e internacional</v>
      </c>
      <c r="L86" s="20" t="s">
        <v>311</v>
      </c>
      <c r="M86" s="17"/>
      <c r="N86" s="94" t="s">
        <v>1191</v>
      </c>
      <c r="O86" s="111">
        <v>49500000</v>
      </c>
      <c r="P86" s="85"/>
      <c r="Q86" s="22"/>
      <c r="R86" s="22"/>
      <c r="S86" s="111"/>
      <c r="T86" s="22">
        <f t="shared" si="3"/>
        <v>49500000</v>
      </c>
      <c r="U86" s="22">
        <v>26850000</v>
      </c>
      <c r="V86" s="114">
        <v>43126</v>
      </c>
      <c r="W86" s="114">
        <v>43133</v>
      </c>
      <c r="X86" s="114">
        <v>43465</v>
      </c>
      <c r="Y86" s="94" t="s">
        <v>1436</v>
      </c>
      <c r="Z86" s="17"/>
      <c r="AA86" s="39"/>
      <c r="AB86" s="17"/>
      <c r="AC86" s="17"/>
      <c r="AD86" s="17" t="s">
        <v>1467</v>
      </c>
      <c r="AE86" s="17"/>
      <c r="AF86" s="40">
        <f t="shared" si="4"/>
        <v>0.54242424242424248</v>
      </c>
      <c r="AG86" s="41">
        <f>IF(SUMPRODUCT((A$14:A86=A86)*(B$14:B86=B86))&gt;1,0,1)</f>
        <v>1</v>
      </c>
      <c r="AH86" s="41" t="s">
        <v>1607</v>
      </c>
    </row>
    <row r="87" spans="1:34" ht="44.25" customHeight="1" thickBot="1" x14ac:dyDescent="0.3">
      <c r="A87" s="94" t="s">
        <v>384</v>
      </c>
      <c r="B87" s="17">
        <v>2018</v>
      </c>
      <c r="C87" s="96" t="s">
        <v>687</v>
      </c>
      <c r="D87" s="17">
        <v>5</v>
      </c>
      <c r="E87" s="3"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3" t="s">
        <v>107</v>
      </c>
      <c r="G87" s="3" t="s">
        <v>116</v>
      </c>
      <c r="H87" s="94" t="s">
        <v>956</v>
      </c>
      <c r="I87" s="19" t="s">
        <v>145</v>
      </c>
      <c r="J87" s="8">
        <v>45</v>
      </c>
      <c r="K87" s="38"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20" t="s">
        <v>311</v>
      </c>
      <c r="M87" s="17"/>
      <c r="N87" s="94" t="s">
        <v>1192</v>
      </c>
      <c r="O87" s="111">
        <v>49500000</v>
      </c>
      <c r="P87" s="85"/>
      <c r="Q87" s="22"/>
      <c r="R87" s="22"/>
      <c r="S87" s="111"/>
      <c r="T87" s="22">
        <f t="shared" si="3"/>
        <v>49500000</v>
      </c>
      <c r="U87" s="22">
        <v>43650000</v>
      </c>
      <c r="V87" s="114">
        <v>43126</v>
      </c>
      <c r="W87" s="114">
        <v>43133</v>
      </c>
      <c r="X87" s="114">
        <v>43465</v>
      </c>
      <c r="Y87" s="94" t="s">
        <v>1436</v>
      </c>
      <c r="Z87" s="17"/>
      <c r="AA87" s="39"/>
      <c r="AB87" s="17"/>
      <c r="AC87" s="17"/>
      <c r="AD87" s="17" t="s">
        <v>1467</v>
      </c>
      <c r="AE87" s="17"/>
      <c r="AF87" s="40">
        <f t="shared" si="4"/>
        <v>0.88181818181818183</v>
      </c>
      <c r="AG87" s="41">
        <f>IF(SUMPRODUCT((A$14:A87=A87)*(B$14:B87=B87))&gt;1,0,1)</f>
        <v>1</v>
      </c>
      <c r="AH87" s="41" t="s">
        <v>1607</v>
      </c>
    </row>
    <row r="88" spans="1:34" ht="44.25" customHeight="1" thickBot="1" x14ac:dyDescent="0.3">
      <c r="A88" s="94" t="s">
        <v>385</v>
      </c>
      <c r="B88" s="17">
        <v>2018</v>
      </c>
      <c r="C88" s="19" t="s">
        <v>536</v>
      </c>
      <c r="D88" s="17">
        <v>5</v>
      </c>
      <c r="E88" s="3"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3" t="s">
        <v>107</v>
      </c>
      <c r="G88" s="3" t="s">
        <v>116</v>
      </c>
      <c r="H88" s="19" t="s">
        <v>536</v>
      </c>
      <c r="I88" s="19"/>
      <c r="J88" s="8"/>
      <c r="K88" s="38"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No ha seleccionado un número de programa</v>
      </c>
      <c r="L88" s="20"/>
      <c r="M88" s="17"/>
      <c r="N88" s="22" t="s">
        <v>536</v>
      </c>
      <c r="O88" s="22" t="s">
        <v>536</v>
      </c>
      <c r="P88" s="85"/>
      <c r="Q88" s="22"/>
      <c r="R88" s="22"/>
      <c r="S88" s="111"/>
      <c r="T88" s="22">
        <v>0</v>
      </c>
      <c r="U88" s="22"/>
      <c r="V88" s="111" t="s">
        <v>536</v>
      </c>
      <c r="W88" s="22" t="s">
        <v>536</v>
      </c>
      <c r="X88" s="22" t="s">
        <v>536</v>
      </c>
      <c r="Y88" s="22"/>
      <c r="Z88" s="17"/>
      <c r="AA88" s="39" t="s">
        <v>1467</v>
      </c>
      <c r="AB88" s="17"/>
      <c r="AC88" s="17"/>
      <c r="AD88" s="17"/>
      <c r="AE88" s="17"/>
      <c r="AF88" s="40" t="e">
        <f t="shared" si="4"/>
        <v>#DIV/0!</v>
      </c>
      <c r="AG88" s="41">
        <f>IF(SUMPRODUCT((A$14:A88=A88)*(B$14:B88=B88))&gt;1,0,1)</f>
        <v>1</v>
      </c>
      <c r="AH88" s="41"/>
    </row>
    <row r="89" spans="1:34" ht="44.25" customHeight="1" thickBot="1" x14ac:dyDescent="0.3">
      <c r="A89" s="94" t="s">
        <v>386</v>
      </c>
      <c r="B89" s="17">
        <v>2018</v>
      </c>
      <c r="C89" s="96" t="s">
        <v>688</v>
      </c>
      <c r="D89" s="17">
        <v>5</v>
      </c>
      <c r="E89" s="3"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3" t="s">
        <v>107</v>
      </c>
      <c r="G89" s="3" t="s">
        <v>116</v>
      </c>
      <c r="H89" s="101" t="s">
        <v>935</v>
      </c>
      <c r="I89" s="19" t="s">
        <v>145</v>
      </c>
      <c r="J89" s="8">
        <v>45</v>
      </c>
      <c r="K89" s="38"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20" t="s">
        <v>311</v>
      </c>
      <c r="M89" s="17"/>
      <c r="N89" s="101" t="s">
        <v>1193</v>
      </c>
      <c r="O89" s="111">
        <v>49500000</v>
      </c>
      <c r="P89" s="85"/>
      <c r="Q89" s="22"/>
      <c r="R89" s="22">
        <v>1</v>
      </c>
      <c r="S89" s="111">
        <v>4500000</v>
      </c>
      <c r="T89" s="22">
        <f t="shared" si="3"/>
        <v>54000000</v>
      </c>
      <c r="U89" s="22">
        <v>44850000</v>
      </c>
      <c r="V89" s="114">
        <v>43126</v>
      </c>
      <c r="W89" s="114">
        <v>43133</v>
      </c>
      <c r="X89" s="114">
        <v>43466</v>
      </c>
      <c r="Y89" s="94" t="s">
        <v>1436</v>
      </c>
      <c r="Z89" s="17">
        <v>30</v>
      </c>
      <c r="AA89" s="39"/>
      <c r="AB89" s="17"/>
      <c r="AC89" s="17" t="s">
        <v>1467</v>
      </c>
      <c r="AD89" s="17"/>
      <c r="AE89" s="17"/>
      <c r="AF89" s="40">
        <f t="shared" si="4"/>
        <v>0.8305555555555556</v>
      </c>
      <c r="AG89" s="41">
        <f>IF(SUMPRODUCT((A$14:A89=A89)*(B$14:B89=B89))&gt;1,0,1)</f>
        <v>1</v>
      </c>
      <c r="AH89" s="41" t="s">
        <v>1607</v>
      </c>
    </row>
    <row r="90" spans="1:34" ht="44.25" customHeight="1" thickBot="1" x14ac:dyDescent="0.3">
      <c r="A90" s="94" t="s">
        <v>387</v>
      </c>
      <c r="B90" s="17">
        <v>2018</v>
      </c>
      <c r="C90" s="96" t="s">
        <v>689</v>
      </c>
      <c r="D90" s="17">
        <v>5</v>
      </c>
      <c r="E90" s="3"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3" t="s">
        <v>107</v>
      </c>
      <c r="G90" s="3" t="s">
        <v>116</v>
      </c>
      <c r="H90" s="101" t="s">
        <v>920</v>
      </c>
      <c r="I90" s="19" t="s">
        <v>145</v>
      </c>
      <c r="J90" s="8">
        <v>3</v>
      </c>
      <c r="K90" s="38"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Igualdad y autonomía para una Bogotá incluyente</v>
      </c>
      <c r="L90" s="20" t="s">
        <v>1116</v>
      </c>
      <c r="M90" s="17"/>
      <c r="N90" s="101" t="s">
        <v>1194</v>
      </c>
      <c r="O90" s="111">
        <v>45100000</v>
      </c>
      <c r="P90" s="85"/>
      <c r="Q90" s="22"/>
      <c r="R90" s="22"/>
      <c r="S90" s="111"/>
      <c r="T90" s="22">
        <f t="shared" si="3"/>
        <v>45100000</v>
      </c>
      <c r="U90" s="22">
        <v>40863333</v>
      </c>
      <c r="V90" s="114">
        <v>43126</v>
      </c>
      <c r="W90" s="114">
        <v>43133</v>
      </c>
      <c r="X90" s="114">
        <v>43466</v>
      </c>
      <c r="Y90" s="94" t="s">
        <v>1436</v>
      </c>
      <c r="Z90" s="17"/>
      <c r="AA90" s="39"/>
      <c r="AB90" s="17"/>
      <c r="AC90" s="17"/>
      <c r="AD90" s="17" t="s">
        <v>1467</v>
      </c>
      <c r="AE90" s="17"/>
      <c r="AF90" s="40">
        <f t="shared" si="4"/>
        <v>0.90606059866962307</v>
      </c>
      <c r="AG90" s="41">
        <f>IF(SUMPRODUCT((A$14:A90=A90)*(B$14:B90=B90))&gt;1,0,1)</f>
        <v>1</v>
      </c>
      <c r="AH90" s="41" t="s">
        <v>1602</v>
      </c>
    </row>
    <row r="91" spans="1:34" ht="44.25" customHeight="1" thickBot="1" x14ac:dyDescent="0.3">
      <c r="A91" s="94" t="s">
        <v>388</v>
      </c>
      <c r="B91" s="17">
        <v>2018</v>
      </c>
      <c r="C91" s="96" t="s">
        <v>690</v>
      </c>
      <c r="D91" s="17">
        <v>5</v>
      </c>
      <c r="E91" s="3"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3" t="s">
        <v>107</v>
      </c>
      <c r="G91" s="3" t="s">
        <v>116</v>
      </c>
      <c r="H91" s="103" t="s">
        <v>957</v>
      </c>
      <c r="I91" s="19" t="s">
        <v>145</v>
      </c>
      <c r="J91" s="8">
        <v>45</v>
      </c>
      <c r="K91" s="38"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20" t="s">
        <v>311</v>
      </c>
      <c r="M91" s="17"/>
      <c r="N91" s="103" t="s">
        <v>1195</v>
      </c>
      <c r="O91" s="111">
        <v>49500000</v>
      </c>
      <c r="P91" s="85"/>
      <c r="Q91" s="22"/>
      <c r="R91" s="22"/>
      <c r="S91" s="111"/>
      <c r="T91" s="22">
        <f t="shared" si="3"/>
        <v>49500000</v>
      </c>
      <c r="U91" s="22">
        <v>32100000</v>
      </c>
      <c r="V91" s="114">
        <v>43126</v>
      </c>
      <c r="W91" s="114">
        <v>43133</v>
      </c>
      <c r="X91" s="114">
        <v>43466</v>
      </c>
      <c r="Y91" s="94" t="s">
        <v>1436</v>
      </c>
      <c r="Z91" s="17"/>
      <c r="AA91" s="39"/>
      <c r="AB91" s="17"/>
      <c r="AC91" s="17"/>
      <c r="AD91" s="17" t="s">
        <v>1467</v>
      </c>
      <c r="AE91" s="17"/>
      <c r="AF91" s="40">
        <f t="shared" si="4"/>
        <v>0.64848484848484844</v>
      </c>
      <c r="AG91" s="41">
        <f>IF(SUMPRODUCT((A$14:A91=A91)*(B$14:B91=B91))&gt;1,0,1)</f>
        <v>1</v>
      </c>
      <c r="AH91" s="41" t="s">
        <v>1607</v>
      </c>
    </row>
    <row r="92" spans="1:34" ht="44.25" customHeight="1" thickBot="1" x14ac:dyDescent="0.3">
      <c r="A92" s="94" t="s">
        <v>389</v>
      </c>
      <c r="B92" s="17">
        <v>2018</v>
      </c>
      <c r="C92" s="96" t="s">
        <v>691</v>
      </c>
      <c r="D92" s="17">
        <v>5</v>
      </c>
      <c r="E92" s="3"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3" t="s">
        <v>107</v>
      </c>
      <c r="G92" s="3" t="s">
        <v>116</v>
      </c>
      <c r="H92" s="94" t="s">
        <v>958</v>
      </c>
      <c r="I92" s="19" t="s">
        <v>145</v>
      </c>
      <c r="J92" s="8">
        <v>45</v>
      </c>
      <c r="K92" s="38"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20" t="s">
        <v>311</v>
      </c>
      <c r="M92" s="17"/>
      <c r="N92" s="94" t="s">
        <v>1196</v>
      </c>
      <c r="O92" s="111">
        <v>49500000</v>
      </c>
      <c r="P92" s="85"/>
      <c r="Q92" s="22"/>
      <c r="R92" s="22"/>
      <c r="S92" s="111"/>
      <c r="T92" s="22">
        <f t="shared" si="3"/>
        <v>49500000</v>
      </c>
      <c r="U92" s="22">
        <v>44850000</v>
      </c>
      <c r="V92" s="114">
        <v>43126</v>
      </c>
      <c r="W92" s="114">
        <v>43133</v>
      </c>
      <c r="X92" s="114">
        <v>43466</v>
      </c>
      <c r="Y92" s="94" t="s">
        <v>1436</v>
      </c>
      <c r="Z92" s="17"/>
      <c r="AA92" s="39"/>
      <c r="AB92" s="17"/>
      <c r="AC92" s="17"/>
      <c r="AD92" s="17" t="s">
        <v>1467</v>
      </c>
      <c r="AE92" s="17"/>
      <c r="AF92" s="40">
        <f t="shared" si="4"/>
        <v>0.90606060606060601</v>
      </c>
      <c r="AG92" s="41">
        <f>IF(SUMPRODUCT((A$14:A92=A92)*(B$14:B92=B92))&gt;1,0,1)</f>
        <v>1</v>
      </c>
      <c r="AH92" s="41" t="s">
        <v>1607</v>
      </c>
    </row>
    <row r="93" spans="1:34" ht="44.25" customHeight="1" thickBot="1" x14ac:dyDescent="0.3">
      <c r="A93" s="94" t="s">
        <v>390</v>
      </c>
      <c r="B93" s="17">
        <v>2018</v>
      </c>
      <c r="C93" s="96" t="s">
        <v>692</v>
      </c>
      <c r="D93" s="17">
        <v>5</v>
      </c>
      <c r="E93" s="3"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3" t="s">
        <v>107</v>
      </c>
      <c r="G93" s="3" t="s">
        <v>116</v>
      </c>
      <c r="H93" s="94" t="s">
        <v>959</v>
      </c>
      <c r="I93" s="19" t="s">
        <v>145</v>
      </c>
      <c r="J93" s="8">
        <v>45</v>
      </c>
      <c r="K93" s="38"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Gobernanza e influencia local, regional e internacional</v>
      </c>
      <c r="L93" s="20" t="s">
        <v>311</v>
      </c>
      <c r="M93" s="17"/>
      <c r="N93" s="94" t="s">
        <v>1197</v>
      </c>
      <c r="O93" s="111">
        <v>23100000</v>
      </c>
      <c r="P93" s="85"/>
      <c r="Q93" s="22"/>
      <c r="R93" s="22"/>
      <c r="S93" s="111"/>
      <c r="T93" s="22">
        <f t="shared" si="3"/>
        <v>23100000</v>
      </c>
      <c r="U93" s="22">
        <v>20930000</v>
      </c>
      <c r="V93" s="114">
        <v>43126</v>
      </c>
      <c r="W93" s="114">
        <v>43133</v>
      </c>
      <c r="X93" s="114">
        <v>43466</v>
      </c>
      <c r="Y93" s="94" t="s">
        <v>1436</v>
      </c>
      <c r="Z93" s="17"/>
      <c r="AA93" s="39"/>
      <c r="AB93" s="17"/>
      <c r="AC93" s="17"/>
      <c r="AD93" s="17" t="s">
        <v>1467</v>
      </c>
      <c r="AE93" s="17"/>
      <c r="AF93" s="40">
        <f t="shared" si="4"/>
        <v>0.90606060606060601</v>
      </c>
      <c r="AG93" s="41">
        <f>IF(SUMPRODUCT((A$14:A93=A93)*(B$14:B93=B93))&gt;1,0,1)</f>
        <v>1</v>
      </c>
      <c r="AH93" s="41" t="s">
        <v>1607</v>
      </c>
    </row>
    <row r="94" spans="1:34" ht="44.25" customHeight="1" thickBot="1" x14ac:dyDescent="0.3">
      <c r="A94" s="94" t="s">
        <v>391</v>
      </c>
      <c r="B94" s="17">
        <v>2018</v>
      </c>
      <c r="C94" s="96" t="s">
        <v>693</v>
      </c>
      <c r="D94" s="17">
        <v>5</v>
      </c>
      <c r="E94" s="3"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3" t="s">
        <v>107</v>
      </c>
      <c r="G94" s="3" t="s">
        <v>116</v>
      </c>
      <c r="H94" s="94" t="s">
        <v>960</v>
      </c>
      <c r="I94" s="19" t="s">
        <v>145</v>
      </c>
      <c r="J94" s="8">
        <v>45</v>
      </c>
      <c r="K94" s="38"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Gobernanza e influencia local, regional e internacional</v>
      </c>
      <c r="L94" s="20" t="s">
        <v>311</v>
      </c>
      <c r="M94" s="17"/>
      <c r="N94" s="94" t="s">
        <v>1198</v>
      </c>
      <c r="O94" s="111">
        <v>22000000</v>
      </c>
      <c r="P94" s="85"/>
      <c r="Q94" s="22"/>
      <c r="R94" s="22"/>
      <c r="S94" s="111"/>
      <c r="T94" s="22">
        <f t="shared" si="3"/>
        <v>22000000</v>
      </c>
      <c r="U94" s="22">
        <v>19933333</v>
      </c>
      <c r="V94" s="114">
        <v>43126</v>
      </c>
      <c r="W94" s="114">
        <v>43133</v>
      </c>
      <c r="X94" s="114">
        <v>43466</v>
      </c>
      <c r="Y94" s="94" t="s">
        <v>1436</v>
      </c>
      <c r="Z94" s="17"/>
      <c r="AA94" s="39"/>
      <c r="AB94" s="17"/>
      <c r="AC94" s="17"/>
      <c r="AD94" s="17" t="s">
        <v>1467</v>
      </c>
      <c r="AE94" s="17"/>
      <c r="AF94" s="40">
        <f t="shared" si="4"/>
        <v>0.90606059090909086</v>
      </c>
      <c r="AG94" s="41">
        <f>IF(SUMPRODUCT((A$14:A94=A94)*(B$14:B94=B94))&gt;1,0,1)</f>
        <v>1</v>
      </c>
      <c r="AH94" s="41" t="s">
        <v>1607</v>
      </c>
    </row>
    <row r="95" spans="1:34" ht="44.25" customHeight="1" thickBot="1" x14ac:dyDescent="0.3">
      <c r="A95" s="94" t="s">
        <v>392</v>
      </c>
      <c r="B95" s="17">
        <v>2018</v>
      </c>
      <c r="C95" s="96" t="s">
        <v>694</v>
      </c>
      <c r="D95" s="17">
        <v>5</v>
      </c>
      <c r="E95" s="3"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3" t="s">
        <v>107</v>
      </c>
      <c r="G95" s="3" t="s">
        <v>116</v>
      </c>
      <c r="H95" s="104" t="s">
        <v>298</v>
      </c>
      <c r="I95" s="19" t="s">
        <v>145</v>
      </c>
      <c r="J95" s="8">
        <v>45</v>
      </c>
      <c r="K95" s="38"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20" t="s">
        <v>311</v>
      </c>
      <c r="M95" s="17"/>
      <c r="N95" s="102" t="s">
        <v>1199</v>
      </c>
      <c r="O95" s="111">
        <v>55000000</v>
      </c>
      <c r="P95" s="85"/>
      <c r="Q95" s="22"/>
      <c r="R95" s="22"/>
      <c r="S95" s="111"/>
      <c r="T95" s="22">
        <f t="shared" si="3"/>
        <v>55000000</v>
      </c>
      <c r="U95" s="22">
        <v>50000000</v>
      </c>
      <c r="V95" s="114">
        <v>43126</v>
      </c>
      <c r="W95" s="114">
        <v>43132</v>
      </c>
      <c r="X95" s="114">
        <v>43465</v>
      </c>
      <c r="Y95" s="94" t="s">
        <v>1436</v>
      </c>
      <c r="Z95" s="17"/>
      <c r="AA95" s="39"/>
      <c r="AB95" s="17"/>
      <c r="AC95" s="17"/>
      <c r="AD95" s="17" t="s">
        <v>1467</v>
      </c>
      <c r="AE95" s="17"/>
      <c r="AF95" s="40">
        <f t="shared" si="4"/>
        <v>0.90909090909090906</v>
      </c>
      <c r="AG95" s="41">
        <f>IF(SUMPRODUCT((A$14:A95=A95)*(B$14:B95=B95))&gt;1,0,1)</f>
        <v>1</v>
      </c>
      <c r="AH95" s="41" t="s">
        <v>1607</v>
      </c>
    </row>
    <row r="96" spans="1:34" ht="44.25" customHeight="1" thickBot="1" x14ac:dyDescent="0.3">
      <c r="A96" s="94" t="s">
        <v>393</v>
      </c>
      <c r="B96" s="17">
        <v>2018</v>
      </c>
      <c r="C96" s="96" t="s">
        <v>695</v>
      </c>
      <c r="D96" s="17">
        <v>5</v>
      </c>
      <c r="E96" s="3"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 profesionales y de apoyo a la gestión</v>
      </c>
      <c r="F96" s="3" t="s">
        <v>107</v>
      </c>
      <c r="G96" s="3" t="s">
        <v>116</v>
      </c>
      <c r="H96" s="103" t="s">
        <v>961</v>
      </c>
      <c r="I96" s="19" t="s">
        <v>145</v>
      </c>
      <c r="J96" s="8">
        <v>45</v>
      </c>
      <c r="K96" s="38"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Gobernanza e influencia local, regional e internacional</v>
      </c>
      <c r="L96" s="20" t="s">
        <v>311</v>
      </c>
      <c r="M96" s="17"/>
      <c r="N96" s="103" t="s">
        <v>1200</v>
      </c>
      <c r="O96" s="111">
        <v>55000000</v>
      </c>
      <c r="P96" s="85"/>
      <c r="Q96" s="22"/>
      <c r="R96" s="22"/>
      <c r="S96" s="111"/>
      <c r="T96" s="22">
        <f t="shared" si="3"/>
        <v>55000000</v>
      </c>
      <c r="U96" s="22">
        <v>49833333</v>
      </c>
      <c r="V96" s="114">
        <v>43126</v>
      </c>
      <c r="W96" s="114">
        <v>43133</v>
      </c>
      <c r="X96" s="114">
        <v>43466</v>
      </c>
      <c r="Y96" s="94" t="s">
        <v>1436</v>
      </c>
      <c r="Z96" s="17"/>
      <c r="AA96" s="39"/>
      <c r="AB96" s="17"/>
      <c r="AC96" s="17"/>
      <c r="AD96" s="17" t="s">
        <v>1467</v>
      </c>
      <c r="AE96" s="17"/>
      <c r="AF96" s="40">
        <f t="shared" si="4"/>
        <v>0.90606059999999999</v>
      </c>
      <c r="AG96" s="41">
        <f>IF(SUMPRODUCT((A$14:A96=A96)*(B$14:B96=B96))&gt;1,0,1)</f>
        <v>1</v>
      </c>
      <c r="AH96" s="41" t="s">
        <v>1607</v>
      </c>
    </row>
    <row r="97" spans="1:34" ht="44.25" customHeight="1" thickBot="1" x14ac:dyDescent="0.3">
      <c r="A97" s="94" t="s">
        <v>394</v>
      </c>
      <c r="B97" s="17">
        <v>2018</v>
      </c>
      <c r="C97" s="96" t="s">
        <v>696</v>
      </c>
      <c r="D97" s="17">
        <v>5</v>
      </c>
      <c r="E97" s="3"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3" t="s">
        <v>107</v>
      </c>
      <c r="G97" s="3" t="s">
        <v>116</v>
      </c>
      <c r="H97" s="103" t="s">
        <v>299</v>
      </c>
      <c r="I97" s="19" t="s">
        <v>145</v>
      </c>
      <c r="J97" s="8">
        <v>45</v>
      </c>
      <c r="K97" s="38"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Gobernanza e influencia local, regional e internacional</v>
      </c>
      <c r="L97" s="20" t="s">
        <v>311</v>
      </c>
      <c r="M97" s="17"/>
      <c r="N97" s="103" t="s">
        <v>1201</v>
      </c>
      <c r="O97" s="111">
        <v>25300000</v>
      </c>
      <c r="P97" s="85"/>
      <c r="Q97" s="22"/>
      <c r="R97" s="22"/>
      <c r="S97" s="111"/>
      <c r="T97" s="22">
        <f t="shared" si="3"/>
        <v>25300000</v>
      </c>
      <c r="U97" s="22">
        <v>22923333</v>
      </c>
      <c r="V97" s="114">
        <v>43126</v>
      </c>
      <c r="W97" s="114">
        <v>43133</v>
      </c>
      <c r="X97" s="114">
        <v>43466</v>
      </c>
      <c r="Y97" s="94" t="s">
        <v>1436</v>
      </c>
      <c r="Z97" s="17"/>
      <c r="AA97" s="39"/>
      <c r="AB97" s="17"/>
      <c r="AC97" s="17"/>
      <c r="AD97" s="17" t="s">
        <v>1467</v>
      </c>
      <c r="AE97" s="17"/>
      <c r="AF97" s="40">
        <f t="shared" si="4"/>
        <v>0.90606059288537555</v>
      </c>
      <c r="AG97" s="41">
        <f>IF(SUMPRODUCT((A$14:A97=A97)*(B$14:B97=B97))&gt;1,0,1)</f>
        <v>1</v>
      </c>
      <c r="AH97" s="41" t="s">
        <v>1607</v>
      </c>
    </row>
    <row r="98" spans="1:34" ht="44.25" customHeight="1" thickBot="1" x14ac:dyDescent="0.3">
      <c r="A98" s="94" t="s">
        <v>395</v>
      </c>
      <c r="B98" s="17">
        <v>2018</v>
      </c>
      <c r="C98" s="96" t="s">
        <v>697</v>
      </c>
      <c r="D98" s="17">
        <v>5</v>
      </c>
      <c r="E98" s="3"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 profesionales y de apoyo a la gestión</v>
      </c>
      <c r="F98" s="3" t="s">
        <v>107</v>
      </c>
      <c r="G98" s="3" t="s">
        <v>116</v>
      </c>
      <c r="H98" s="101" t="s">
        <v>920</v>
      </c>
      <c r="I98" s="19" t="s">
        <v>145</v>
      </c>
      <c r="J98" s="8">
        <v>3</v>
      </c>
      <c r="K98" s="38"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Igualdad y autonomía para una Bogotá incluyente</v>
      </c>
      <c r="L98" s="20" t="s">
        <v>1116</v>
      </c>
      <c r="M98" s="17"/>
      <c r="N98" s="101" t="s">
        <v>1202</v>
      </c>
      <c r="O98" s="112">
        <v>45100000</v>
      </c>
      <c r="P98" s="85"/>
      <c r="Q98" s="22"/>
      <c r="R98" s="22"/>
      <c r="S98" s="111"/>
      <c r="T98" s="22">
        <f t="shared" si="3"/>
        <v>45100000</v>
      </c>
      <c r="U98" s="22">
        <v>40863333</v>
      </c>
      <c r="V98" s="114">
        <v>43126</v>
      </c>
      <c r="W98" s="114">
        <v>43133</v>
      </c>
      <c r="X98" s="114">
        <v>43466</v>
      </c>
      <c r="Y98" s="94" t="s">
        <v>1436</v>
      </c>
      <c r="Z98" s="17"/>
      <c r="AA98" s="39"/>
      <c r="AB98" s="17"/>
      <c r="AC98" s="17"/>
      <c r="AD98" s="17" t="s">
        <v>1467</v>
      </c>
      <c r="AE98" s="17"/>
      <c r="AF98" s="40">
        <f t="shared" si="4"/>
        <v>0.90606059866962307</v>
      </c>
      <c r="AG98" s="41">
        <f>IF(SUMPRODUCT((A$14:A98=A98)*(B$14:B98=B98))&gt;1,0,1)</f>
        <v>1</v>
      </c>
      <c r="AH98" s="41" t="s">
        <v>1602</v>
      </c>
    </row>
    <row r="99" spans="1:34" ht="44.25" customHeight="1" thickBot="1" x14ac:dyDescent="0.3">
      <c r="A99" s="94" t="s">
        <v>396</v>
      </c>
      <c r="B99" s="17">
        <v>2018</v>
      </c>
      <c r="C99" s="19" t="s">
        <v>536</v>
      </c>
      <c r="D99" s="17">
        <v>5</v>
      </c>
      <c r="E99" s="3"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 profesionales y de apoyo a la gestión</v>
      </c>
      <c r="F99" s="3" t="s">
        <v>107</v>
      </c>
      <c r="G99" s="3" t="s">
        <v>116</v>
      </c>
      <c r="H99" s="19" t="s">
        <v>536</v>
      </c>
      <c r="I99" s="19"/>
      <c r="J99" s="8"/>
      <c r="K99" s="38"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No ha seleccionado un número de programa</v>
      </c>
      <c r="L99" s="20"/>
      <c r="M99" s="17"/>
      <c r="N99" s="22" t="s">
        <v>536</v>
      </c>
      <c r="O99" s="22" t="s">
        <v>536</v>
      </c>
      <c r="P99" s="85"/>
      <c r="Q99" s="22"/>
      <c r="R99" s="22"/>
      <c r="S99" s="111"/>
      <c r="T99" s="22">
        <v>0</v>
      </c>
      <c r="U99" s="22"/>
      <c r="V99" s="111" t="s">
        <v>536</v>
      </c>
      <c r="W99" s="22" t="s">
        <v>536</v>
      </c>
      <c r="X99" s="22" t="s">
        <v>536</v>
      </c>
      <c r="Y99" s="22" t="s">
        <v>536</v>
      </c>
      <c r="Z99" s="17"/>
      <c r="AA99" s="39" t="s">
        <v>1467</v>
      </c>
      <c r="AB99" s="17"/>
      <c r="AC99" s="17"/>
      <c r="AD99" s="17"/>
      <c r="AE99" s="17"/>
      <c r="AF99" s="40" t="e">
        <f t="shared" si="4"/>
        <v>#DIV/0!</v>
      </c>
      <c r="AG99" s="41">
        <f>IF(SUMPRODUCT((A$14:A99=A99)*(B$14:B99=B99))&gt;1,0,1)</f>
        <v>1</v>
      </c>
      <c r="AH99" s="41"/>
    </row>
    <row r="100" spans="1:34" ht="44.25" customHeight="1" thickBot="1" x14ac:dyDescent="0.3">
      <c r="A100" s="94" t="s">
        <v>397</v>
      </c>
      <c r="B100" s="17">
        <v>2018</v>
      </c>
      <c r="C100" s="19" t="s">
        <v>536</v>
      </c>
      <c r="D100" s="17">
        <v>5</v>
      </c>
      <c r="E100" s="3"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 profesionales y de apoyo a la gestión</v>
      </c>
      <c r="F100" s="3" t="s">
        <v>107</v>
      </c>
      <c r="G100" s="3" t="s">
        <v>116</v>
      </c>
      <c r="H100" s="19" t="s">
        <v>536</v>
      </c>
      <c r="I100" s="19"/>
      <c r="J100" s="8"/>
      <c r="K100" s="38"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No ha seleccionado un número de programa</v>
      </c>
      <c r="L100" s="20"/>
      <c r="M100" s="17"/>
      <c r="N100" s="22" t="s">
        <v>536</v>
      </c>
      <c r="O100" s="22" t="s">
        <v>536</v>
      </c>
      <c r="P100" s="85"/>
      <c r="Q100" s="22"/>
      <c r="R100" s="22"/>
      <c r="S100" s="111"/>
      <c r="T100" s="22">
        <v>0</v>
      </c>
      <c r="U100" s="22"/>
      <c r="V100" s="111" t="s">
        <v>536</v>
      </c>
      <c r="W100" s="22" t="s">
        <v>536</v>
      </c>
      <c r="X100" s="22" t="s">
        <v>536</v>
      </c>
      <c r="Y100" s="22" t="s">
        <v>536</v>
      </c>
      <c r="Z100" s="17"/>
      <c r="AA100" s="39" t="s">
        <v>1467</v>
      </c>
      <c r="AB100" s="17"/>
      <c r="AC100" s="17"/>
      <c r="AD100" s="17"/>
      <c r="AE100" s="17"/>
      <c r="AF100" s="40" t="e">
        <f t="shared" si="4"/>
        <v>#DIV/0!</v>
      </c>
      <c r="AG100" s="41">
        <f>IF(SUMPRODUCT((A$14:A100=A100)*(B$14:B100=B100))&gt;1,0,1)</f>
        <v>1</v>
      </c>
      <c r="AH100" s="41"/>
    </row>
    <row r="101" spans="1:34" ht="44.25" customHeight="1" thickBot="1" x14ac:dyDescent="0.3">
      <c r="A101" s="94" t="s">
        <v>398</v>
      </c>
      <c r="B101" s="17">
        <v>2018</v>
      </c>
      <c r="C101" s="96" t="s">
        <v>698</v>
      </c>
      <c r="D101" s="17">
        <v>5</v>
      </c>
      <c r="E101" s="3"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 profesionales y de apoyo a la gestión</v>
      </c>
      <c r="F101" s="3" t="s">
        <v>107</v>
      </c>
      <c r="G101" s="3" t="s">
        <v>116</v>
      </c>
      <c r="H101" s="93" t="s">
        <v>942</v>
      </c>
      <c r="I101" s="19" t="s">
        <v>145</v>
      </c>
      <c r="J101" s="8">
        <v>45</v>
      </c>
      <c r="K101" s="38"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20" t="s">
        <v>311</v>
      </c>
      <c r="M101" s="17"/>
      <c r="N101" s="93" t="s">
        <v>1203</v>
      </c>
      <c r="O101" s="111">
        <v>49500000</v>
      </c>
      <c r="P101" s="85"/>
      <c r="Q101" s="22"/>
      <c r="R101" s="22"/>
      <c r="S101" s="111"/>
      <c r="T101" s="22">
        <f t="shared" si="3"/>
        <v>49500000</v>
      </c>
      <c r="U101" s="22">
        <v>21150000</v>
      </c>
      <c r="V101" s="114">
        <v>43125</v>
      </c>
      <c r="W101" s="114" t="s">
        <v>1429</v>
      </c>
      <c r="X101" s="114">
        <v>43471</v>
      </c>
      <c r="Y101" s="93" t="s">
        <v>1436</v>
      </c>
      <c r="Z101" s="17"/>
      <c r="AA101" s="39"/>
      <c r="AB101" s="17"/>
      <c r="AC101" s="17"/>
      <c r="AD101" s="17" t="s">
        <v>1467</v>
      </c>
      <c r="AE101" s="17"/>
      <c r="AF101" s="40">
        <f t="shared" si="4"/>
        <v>0.42727272727272725</v>
      </c>
      <c r="AG101" s="41">
        <f>IF(SUMPRODUCT((A$14:A101=A101)*(B$14:B101=B101))&gt;1,0,1)</f>
        <v>1</v>
      </c>
      <c r="AH101" s="41" t="s">
        <v>1607</v>
      </c>
    </row>
    <row r="102" spans="1:34" ht="44.25" customHeight="1" thickBot="1" x14ac:dyDescent="0.3">
      <c r="A102" s="94" t="s">
        <v>399</v>
      </c>
      <c r="B102" s="17">
        <v>2018</v>
      </c>
      <c r="C102" s="96" t="s">
        <v>699</v>
      </c>
      <c r="D102" s="17">
        <v>5</v>
      </c>
      <c r="E102" s="3"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 profesionales y de apoyo a la gestión</v>
      </c>
      <c r="F102" s="3" t="s">
        <v>107</v>
      </c>
      <c r="G102" s="3" t="s">
        <v>116</v>
      </c>
      <c r="H102" s="105" t="s">
        <v>962</v>
      </c>
      <c r="I102" s="19" t="s">
        <v>145</v>
      </c>
      <c r="J102" s="8">
        <v>45</v>
      </c>
      <c r="K102" s="38"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20" t="s">
        <v>311</v>
      </c>
      <c r="M102" s="17"/>
      <c r="N102" s="103" t="s">
        <v>1204</v>
      </c>
      <c r="O102" s="111">
        <v>25300000</v>
      </c>
      <c r="P102" s="85"/>
      <c r="Q102" s="22"/>
      <c r="R102" s="22">
        <v>1</v>
      </c>
      <c r="S102" s="111">
        <v>2300000</v>
      </c>
      <c r="T102" s="22">
        <f t="shared" si="3"/>
        <v>27600000</v>
      </c>
      <c r="U102" s="22">
        <v>22539999</v>
      </c>
      <c r="V102" s="114">
        <v>43126</v>
      </c>
      <c r="W102" s="114">
        <v>43133</v>
      </c>
      <c r="X102" s="114">
        <v>43466</v>
      </c>
      <c r="Y102" s="94" t="s">
        <v>1436</v>
      </c>
      <c r="Z102" s="17">
        <v>30</v>
      </c>
      <c r="AA102" s="39"/>
      <c r="AB102" s="17"/>
      <c r="AC102" s="17" t="s">
        <v>1467</v>
      </c>
      <c r="AD102" s="17"/>
      <c r="AE102" s="17"/>
      <c r="AF102" s="40">
        <f t="shared" si="4"/>
        <v>0.8166666304347826</v>
      </c>
      <c r="AG102" s="41">
        <f>IF(SUMPRODUCT((A$14:A102=A102)*(B$14:B102=B102))&gt;1,0,1)</f>
        <v>1</v>
      </c>
      <c r="AH102" s="41" t="s">
        <v>1607</v>
      </c>
    </row>
    <row r="103" spans="1:34" ht="44.25" customHeight="1" thickBot="1" x14ac:dyDescent="0.3">
      <c r="A103" s="94" t="s">
        <v>400</v>
      </c>
      <c r="B103" s="17">
        <v>2018</v>
      </c>
      <c r="C103" s="96" t="s">
        <v>700</v>
      </c>
      <c r="D103" s="17">
        <v>5</v>
      </c>
      <c r="E103" s="3"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3" t="s">
        <v>107</v>
      </c>
      <c r="G103" s="3" t="s">
        <v>116</v>
      </c>
      <c r="H103" s="94" t="s">
        <v>963</v>
      </c>
      <c r="I103" s="19" t="s">
        <v>145</v>
      </c>
      <c r="J103" s="8">
        <v>45</v>
      </c>
      <c r="K103" s="38"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20" t="s">
        <v>311</v>
      </c>
      <c r="M103" s="17"/>
      <c r="N103" s="110" t="s">
        <v>1205</v>
      </c>
      <c r="O103" s="111">
        <v>55000000</v>
      </c>
      <c r="P103" s="85"/>
      <c r="Q103" s="22"/>
      <c r="R103" s="22"/>
      <c r="S103" s="111"/>
      <c r="T103" s="22">
        <f t="shared" si="3"/>
        <v>55000000</v>
      </c>
      <c r="U103" s="22">
        <v>49666666</v>
      </c>
      <c r="V103" s="114">
        <v>43126</v>
      </c>
      <c r="W103" s="114">
        <v>43133</v>
      </c>
      <c r="X103" s="114">
        <v>43466</v>
      </c>
      <c r="Y103" s="94" t="s">
        <v>1436</v>
      </c>
      <c r="Z103" s="17"/>
      <c r="AA103" s="39"/>
      <c r="AB103" s="17"/>
      <c r="AC103" s="17"/>
      <c r="AD103" s="17" t="s">
        <v>1467</v>
      </c>
      <c r="AE103" s="17"/>
      <c r="AF103" s="40">
        <f t="shared" si="4"/>
        <v>0.90303029090909093</v>
      </c>
      <c r="AG103" s="41">
        <f>IF(SUMPRODUCT((A$14:A103=A103)*(B$14:B103=B103))&gt;1,0,1)</f>
        <v>1</v>
      </c>
      <c r="AH103" s="41" t="s">
        <v>1607</v>
      </c>
    </row>
    <row r="104" spans="1:34" ht="44.25" customHeight="1" thickBot="1" x14ac:dyDescent="0.3">
      <c r="A104" s="94" t="s">
        <v>401</v>
      </c>
      <c r="B104" s="17">
        <v>2018</v>
      </c>
      <c r="C104" s="96" t="s">
        <v>701</v>
      </c>
      <c r="D104" s="17">
        <v>5</v>
      </c>
      <c r="E104" s="3"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3" t="s">
        <v>107</v>
      </c>
      <c r="G104" s="3" t="s">
        <v>116</v>
      </c>
      <c r="H104" s="94" t="s">
        <v>963</v>
      </c>
      <c r="I104" s="19" t="s">
        <v>145</v>
      </c>
      <c r="J104" s="8">
        <v>45</v>
      </c>
      <c r="K104" s="38"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Gobernanza e influencia local, regional e internacional</v>
      </c>
      <c r="L104" s="20" t="s">
        <v>311</v>
      </c>
      <c r="M104" s="17"/>
      <c r="N104" s="110" t="s">
        <v>1206</v>
      </c>
      <c r="O104" s="111">
        <v>55000000</v>
      </c>
      <c r="P104" s="85"/>
      <c r="Q104" s="22"/>
      <c r="R104" s="22"/>
      <c r="S104" s="111"/>
      <c r="T104" s="22">
        <f t="shared" si="3"/>
        <v>55000000</v>
      </c>
      <c r="U104" s="22">
        <v>44833333</v>
      </c>
      <c r="V104" s="114">
        <v>43126</v>
      </c>
      <c r="W104" s="114">
        <v>43150</v>
      </c>
      <c r="X104" s="114">
        <v>43483</v>
      </c>
      <c r="Y104" s="94" t="s">
        <v>1436</v>
      </c>
      <c r="Z104" s="17"/>
      <c r="AA104" s="39"/>
      <c r="AB104" s="17"/>
      <c r="AC104" s="17"/>
      <c r="AD104" s="17" t="s">
        <v>1467</v>
      </c>
      <c r="AE104" s="17"/>
      <c r="AF104" s="40">
        <f t="shared" si="4"/>
        <v>0.81515150909090905</v>
      </c>
      <c r="AG104" s="41">
        <f>IF(SUMPRODUCT((A$14:A104=A104)*(B$14:B104=B104))&gt;1,0,1)</f>
        <v>1</v>
      </c>
      <c r="AH104" s="41" t="s">
        <v>1607</v>
      </c>
    </row>
    <row r="105" spans="1:34" ht="44.25" customHeight="1" thickBot="1" x14ac:dyDescent="0.3">
      <c r="A105" s="94" t="s">
        <v>402</v>
      </c>
      <c r="B105" s="17">
        <v>2018</v>
      </c>
      <c r="C105" s="96" t="s">
        <v>702</v>
      </c>
      <c r="D105" s="17">
        <v>5</v>
      </c>
      <c r="E105" s="3"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3" t="s">
        <v>107</v>
      </c>
      <c r="G105" s="3" t="s">
        <v>116</v>
      </c>
      <c r="H105" s="94" t="s">
        <v>964</v>
      </c>
      <c r="I105" s="19" t="s">
        <v>145</v>
      </c>
      <c r="J105" s="8">
        <v>45</v>
      </c>
      <c r="K105" s="38"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Gobernanza e influencia local, regional e internacional</v>
      </c>
      <c r="L105" s="20" t="s">
        <v>311</v>
      </c>
      <c r="M105" s="17"/>
      <c r="N105" s="94" t="s">
        <v>1207</v>
      </c>
      <c r="O105" s="111">
        <v>39600000</v>
      </c>
      <c r="P105" s="85"/>
      <c r="Q105" s="22"/>
      <c r="R105" s="22"/>
      <c r="S105" s="111"/>
      <c r="T105" s="22">
        <f t="shared" si="3"/>
        <v>39600000</v>
      </c>
      <c r="U105" s="22">
        <v>30000000</v>
      </c>
      <c r="V105" s="114">
        <v>43126</v>
      </c>
      <c r="W105" s="114">
        <v>43132</v>
      </c>
      <c r="X105" s="114">
        <v>43465</v>
      </c>
      <c r="Y105" s="94" t="s">
        <v>1436</v>
      </c>
      <c r="Z105" s="17"/>
      <c r="AA105" s="39"/>
      <c r="AB105" s="17"/>
      <c r="AC105" s="17"/>
      <c r="AD105" s="17" t="s">
        <v>1467</v>
      </c>
      <c r="AE105" s="17"/>
      <c r="AF105" s="40">
        <f t="shared" si="4"/>
        <v>0.75757575757575757</v>
      </c>
      <c r="AG105" s="41">
        <f>IF(SUMPRODUCT((A$14:A105=A105)*(B$14:B105=B105))&gt;1,0,1)</f>
        <v>1</v>
      </c>
      <c r="AH105" s="41" t="s">
        <v>1607</v>
      </c>
    </row>
    <row r="106" spans="1:34" ht="44.25" customHeight="1" thickBot="1" x14ac:dyDescent="0.3">
      <c r="A106" s="94" t="s">
        <v>403</v>
      </c>
      <c r="B106" s="17">
        <v>2018</v>
      </c>
      <c r="C106" s="96" t="s">
        <v>703</v>
      </c>
      <c r="D106" s="17">
        <v>5</v>
      </c>
      <c r="E106" s="3"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3" t="s">
        <v>107</v>
      </c>
      <c r="G106" s="3" t="s">
        <v>116</v>
      </c>
      <c r="H106" s="94" t="s">
        <v>965</v>
      </c>
      <c r="I106" s="19" t="s">
        <v>145</v>
      </c>
      <c r="J106" s="8">
        <v>19</v>
      </c>
      <c r="K106" s="38"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Seguridad y convivencia para todos</v>
      </c>
      <c r="L106" s="20" t="s">
        <v>1115</v>
      </c>
      <c r="M106" s="17"/>
      <c r="N106" s="94" t="s">
        <v>1208</v>
      </c>
      <c r="O106" s="111">
        <v>18700000</v>
      </c>
      <c r="P106" s="85"/>
      <c r="Q106" s="22"/>
      <c r="R106" s="22"/>
      <c r="S106" s="111"/>
      <c r="T106" s="22">
        <f t="shared" si="3"/>
        <v>18700000</v>
      </c>
      <c r="U106" s="22">
        <v>16943333</v>
      </c>
      <c r="V106" s="114">
        <v>43126</v>
      </c>
      <c r="W106" s="114">
        <v>43133</v>
      </c>
      <c r="X106" s="114">
        <v>43466</v>
      </c>
      <c r="Y106" s="94" t="s">
        <v>1436</v>
      </c>
      <c r="Z106" s="17"/>
      <c r="AA106" s="39"/>
      <c r="AB106" s="17"/>
      <c r="AC106" s="17"/>
      <c r="AD106" s="17" t="s">
        <v>1467</v>
      </c>
      <c r="AE106" s="17"/>
      <c r="AF106" s="40">
        <f t="shared" si="4"/>
        <v>0.90606058823529412</v>
      </c>
      <c r="AG106" s="41">
        <f>IF(SUMPRODUCT((A$14:A106=A106)*(B$14:B106=B106))&gt;1,0,1)</f>
        <v>1</v>
      </c>
      <c r="AH106" s="41" t="s">
        <v>1604</v>
      </c>
    </row>
    <row r="107" spans="1:34" ht="44.25" customHeight="1" thickBot="1" x14ac:dyDescent="0.3">
      <c r="A107" s="94" t="s">
        <v>404</v>
      </c>
      <c r="B107" s="17">
        <v>2018</v>
      </c>
      <c r="C107" s="96" t="s">
        <v>704</v>
      </c>
      <c r="D107" s="17">
        <v>5</v>
      </c>
      <c r="E107" s="3"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3" t="s">
        <v>107</v>
      </c>
      <c r="G107" s="3" t="s">
        <v>116</v>
      </c>
      <c r="H107" s="101" t="s">
        <v>935</v>
      </c>
      <c r="I107" s="19" t="s">
        <v>145</v>
      </c>
      <c r="J107" s="8">
        <v>45</v>
      </c>
      <c r="K107" s="38"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20" t="s">
        <v>311</v>
      </c>
      <c r="M107" s="17"/>
      <c r="N107" s="101" t="s">
        <v>1209</v>
      </c>
      <c r="O107" s="111">
        <v>49500000</v>
      </c>
      <c r="P107" s="85"/>
      <c r="Q107" s="22"/>
      <c r="R107" s="22"/>
      <c r="S107" s="111"/>
      <c r="T107" s="22">
        <f t="shared" si="3"/>
        <v>49500000</v>
      </c>
      <c r="U107" s="22">
        <v>44850000</v>
      </c>
      <c r="V107" s="114">
        <v>43126</v>
      </c>
      <c r="W107" s="114">
        <v>43133</v>
      </c>
      <c r="X107" s="114">
        <v>43466</v>
      </c>
      <c r="Y107" s="94" t="s">
        <v>1436</v>
      </c>
      <c r="Z107" s="17"/>
      <c r="AA107" s="39"/>
      <c r="AB107" s="17"/>
      <c r="AC107" s="17"/>
      <c r="AD107" s="17" t="s">
        <v>1467</v>
      </c>
      <c r="AE107" s="17"/>
      <c r="AF107" s="40">
        <f t="shared" si="4"/>
        <v>0.90606060606060601</v>
      </c>
      <c r="AG107" s="41">
        <f>IF(SUMPRODUCT((A$14:A107=A107)*(B$14:B107=B107))&gt;1,0,1)</f>
        <v>1</v>
      </c>
      <c r="AH107" s="41" t="s">
        <v>1607</v>
      </c>
    </row>
    <row r="108" spans="1:34" ht="44.25" customHeight="1" thickBot="1" x14ac:dyDescent="0.3">
      <c r="A108" s="94" t="s">
        <v>405</v>
      </c>
      <c r="B108" s="17">
        <v>2018</v>
      </c>
      <c r="C108" s="96" t="s">
        <v>705</v>
      </c>
      <c r="D108" s="17">
        <v>5</v>
      </c>
      <c r="E108" s="3"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3" t="s">
        <v>107</v>
      </c>
      <c r="G108" s="3" t="s">
        <v>116</v>
      </c>
      <c r="H108" s="101" t="s">
        <v>966</v>
      </c>
      <c r="I108" s="19" t="s">
        <v>145</v>
      </c>
      <c r="J108" s="8">
        <v>45</v>
      </c>
      <c r="K108" s="38"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Gobernanza e influencia local, regional e internacional</v>
      </c>
      <c r="L108" s="20" t="s">
        <v>311</v>
      </c>
      <c r="M108" s="17"/>
      <c r="N108" s="101" t="s">
        <v>1210</v>
      </c>
      <c r="O108" s="111">
        <v>55000000</v>
      </c>
      <c r="P108" s="85"/>
      <c r="Q108" s="22"/>
      <c r="R108" s="22">
        <v>1</v>
      </c>
      <c r="S108" s="111">
        <v>5000000</v>
      </c>
      <c r="T108" s="22">
        <f t="shared" si="3"/>
        <v>60000000</v>
      </c>
      <c r="U108" s="22">
        <v>50000000</v>
      </c>
      <c r="V108" s="114">
        <v>43126</v>
      </c>
      <c r="W108" s="114">
        <v>43132</v>
      </c>
      <c r="X108" s="114">
        <v>43465</v>
      </c>
      <c r="Y108" s="94" t="s">
        <v>1436</v>
      </c>
      <c r="Z108" s="17">
        <v>30</v>
      </c>
      <c r="AA108" s="39"/>
      <c r="AB108" s="17"/>
      <c r="AC108" s="17"/>
      <c r="AD108" s="17" t="s">
        <v>1467</v>
      </c>
      <c r="AE108" s="17"/>
      <c r="AF108" s="40">
        <f t="shared" si="4"/>
        <v>0.83333333333333337</v>
      </c>
      <c r="AG108" s="41">
        <f>IF(SUMPRODUCT((A$14:A108=A108)*(B$14:B108=B108))&gt;1,0,1)</f>
        <v>1</v>
      </c>
      <c r="AH108" s="41" t="s">
        <v>1607</v>
      </c>
    </row>
    <row r="109" spans="1:34" ht="44.25" customHeight="1" thickBot="1" x14ac:dyDescent="0.3">
      <c r="A109" s="94" t="s">
        <v>406</v>
      </c>
      <c r="B109" s="17">
        <v>2018</v>
      </c>
      <c r="C109" s="96" t="s">
        <v>706</v>
      </c>
      <c r="D109" s="17">
        <v>5</v>
      </c>
      <c r="E109" s="3"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3" t="s">
        <v>107</v>
      </c>
      <c r="G109" s="3" t="s">
        <v>116</v>
      </c>
      <c r="H109" s="94" t="s">
        <v>936</v>
      </c>
      <c r="I109" s="19" t="s">
        <v>145</v>
      </c>
      <c r="J109" s="8">
        <v>19</v>
      </c>
      <c r="K109" s="38"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Seguridad y convivencia para todos</v>
      </c>
      <c r="L109" s="20" t="s">
        <v>1115</v>
      </c>
      <c r="M109" s="17"/>
      <c r="N109" s="94" t="s">
        <v>1211</v>
      </c>
      <c r="O109" s="111">
        <v>18700000</v>
      </c>
      <c r="P109" s="85"/>
      <c r="Q109" s="22"/>
      <c r="R109" s="22"/>
      <c r="S109" s="111"/>
      <c r="T109" s="22">
        <f t="shared" si="3"/>
        <v>18700000</v>
      </c>
      <c r="U109" s="22">
        <v>16943333</v>
      </c>
      <c r="V109" s="114">
        <v>43126</v>
      </c>
      <c r="W109" s="114">
        <v>43133</v>
      </c>
      <c r="X109" s="114">
        <v>43466</v>
      </c>
      <c r="Y109" s="94" t="s">
        <v>1436</v>
      </c>
      <c r="Z109" s="17"/>
      <c r="AA109" s="39"/>
      <c r="AB109" s="17"/>
      <c r="AC109" s="17"/>
      <c r="AD109" s="17" t="s">
        <v>1467</v>
      </c>
      <c r="AE109" s="17"/>
      <c r="AF109" s="40">
        <f t="shared" si="4"/>
        <v>0.90606058823529412</v>
      </c>
      <c r="AG109" s="41">
        <f>IF(SUMPRODUCT((A$14:A109=A109)*(B$14:B109=B109))&gt;1,0,1)</f>
        <v>1</v>
      </c>
      <c r="AH109" s="41" t="s">
        <v>1604</v>
      </c>
    </row>
    <row r="110" spans="1:34" ht="44.25" customHeight="1" thickBot="1" x14ac:dyDescent="0.3">
      <c r="A110" s="94" t="s">
        <v>407</v>
      </c>
      <c r="B110" s="17">
        <v>2018</v>
      </c>
      <c r="C110" s="96" t="s">
        <v>707</v>
      </c>
      <c r="D110" s="17">
        <v>5</v>
      </c>
      <c r="E110" s="3"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3" t="s">
        <v>107</v>
      </c>
      <c r="G110" s="3" t="s">
        <v>116</v>
      </c>
      <c r="H110" s="101" t="s">
        <v>967</v>
      </c>
      <c r="I110" s="19" t="s">
        <v>145</v>
      </c>
      <c r="J110" s="8">
        <v>45</v>
      </c>
      <c r="K110" s="38"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Gobernanza e influencia local, regional e internacional</v>
      </c>
      <c r="L110" s="20" t="s">
        <v>311</v>
      </c>
      <c r="M110" s="17"/>
      <c r="N110" s="101" t="s">
        <v>1469</v>
      </c>
      <c r="O110" s="111">
        <v>69300000</v>
      </c>
      <c r="P110" s="85"/>
      <c r="Q110" s="22"/>
      <c r="R110" s="22"/>
      <c r="S110" s="111"/>
      <c r="T110" s="22">
        <f t="shared" si="3"/>
        <v>69300000</v>
      </c>
      <c r="U110" s="22">
        <v>62790000</v>
      </c>
      <c r="V110" s="114">
        <v>43126</v>
      </c>
      <c r="W110" s="114">
        <v>43133</v>
      </c>
      <c r="X110" s="114">
        <v>43465</v>
      </c>
      <c r="Y110" s="94" t="s">
        <v>1436</v>
      </c>
      <c r="Z110" s="17"/>
      <c r="AA110" s="39"/>
      <c r="AB110" s="17"/>
      <c r="AC110" s="17"/>
      <c r="AD110" s="17" t="s">
        <v>1467</v>
      </c>
      <c r="AE110" s="17"/>
      <c r="AF110" s="40">
        <f t="shared" si="4"/>
        <v>0.90606060606060601</v>
      </c>
      <c r="AG110" s="41">
        <f>IF(SUMPRODUCT((A$14:A110=A110)*(B$14:B110=B110))&gt;1,0,1)</f>
        <v>1</v>
      </c>
      <c r="AH110" s="41" t="s">
        <v>1607</v>
      </c>
    </row>
    <row r="111" spans="1:34" ht="44.25" customHeight="1" thickBot="1" x14ac:dyDescent="0.3">
      <c r="A111" s="94" t="s">
        <v>408</v>
      </c>
      <c r="B111" s="17">
        <v>2018</v>
      </c>
      <c r="C111" s="96" t="s">
        <v>708</v>
      </c>
      <c r="D111" s="17">
        <v>5</v>
      </c>
      <c r="E111" s="3"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3" t="s">
        <v>107</v>
      </c>
      <c r="G111" s="3" t="s">
        <v>116</v>
      </c>
      <c r="H111" s="101" t="s">
        <v>968</v>
      </c>
      <c r="I111" s="19" t="s">
        <v>145</v>
      </c>
      <c r="J111" s="8">
        <v>3</v>
      </c>
      <c r="K111" s="38"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Igualdad y autonomía para una Bogotá incluyente</v>
      </c>
      <c r="L111" s="20" t="s">
        <v>1116</v>
      </c>
      <c r="M111" s="17"/>
      <c r="N111" s="101" t="s">
        <v>1212</v>
      </c>
      <c r="O111" s="111">
        <v>45100000</v>
      </c>
      <c r="P111" s="85"/>
      <c r="Q111" s="22"/>
      <c r="R111" s="22"/>
      <c r="S111" s="111"/>
      <c r="T111" s="22">
        <f t="shared" si="3"/>
        <v>45100000</v>
      </c>
      <c r="U111" s="22">
        <v>40863333</v>
      </c>
      <c r="V111" s="114">
        <v>43126</v>
      </c>
      <c r="W111" s="114">
        <v>43133</v>
      </c>
      <c r="X111" s="114">
        <v>43466</v>
      </c>
      <c r="Y111" s="94" t="s">
        <v>1436</v>
      </c>
      <c r="Z111" s="17"/>
      <c r="AA111" s="39"/>
      <c r="AB111" s="17"/>
      <c r="AC111" s="17"/>
      <c r="AD111" s="17" t="s">
        <v>1467</v>
      </c>
      <c r="AE111" s="17"/>
      <c r="AF111" s="40">
        <f t="shared" si="4"/>
        <v>0.90606059866962307</v>
      </c>
      <c r="AG111" s="41">
        <f>IF(SUMPRODUCT((A$14:A111=A111)*(B$14:B111=B111))&gt;1,0,1)</f>
        <v>1</v>
      </c>
      <c r="AH111" s="41" t="s">
        <v>1602</v>
      </c>
    </row>
    <row r="112" spans="1:34" ht="44.25" customHeight="1" thickBot="1" x14ac:dyDescent="0.3">
      <c r="A112" s="94" t="s">
        <v>409</v>
      </c>
      <c r="B112" s="17">
        <v>2018</v>
      </c>
      <c r="C112" s="96" t="s">
        <v>709</v>
      </c>
      <c r="D112" s="17">
        <v>5</v>
      </c>
      <c r="E112" s="3"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3" t="s">
        <v>107</v>
      </c>
      <c r="G112" s="3" t="s">
        <v>116</v>
      </c>
      <c r="H112" s="106" t="s">
        <v>929</v>
      </c>
      <c r="I112" s="19" t="s">
        <v>145</v>
      </c>
      <c r="J112" s="8">
        <v>19</v>
      </c>
      <c r="K112" s="38"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Seguridad y convivencia para todos</v>
      </c>
      <c r="L112" s="20" t="s">
        <v>1115</v>
      </c>
      <c r="M112" s="17"/>
      <c r="N112" s="101" t="s">
        <v>1213</v>
      </c>
      <c r="O112" s="111">
        <v>18700000</v>
      </c>
      <c r="P112" s="85"/>
      <c r="Q112" s="22"/>
      <c r="R112" s="22"/>
      <c r="S112" s="111"/>
      <c r="T112" s="22">
        <f t="shared" si="3"/>
        <v>18700000</v>
      </c>
      <c r="U112" s="22">
        <v>10143333</v>
      </c>
      <c r="V112" s="114">
        <v>43126</v>
      </c>
      <c r="W112" s="114">
        <v>43133</v>
      </c>
      <c r="X112" s="114">
        <v>43466</v>
      </c>
      <c r="Y112" s="93" t="s">
        <v>1436</v>
      </c>
      <c r="Z112" s="17"/>
      <c r="AA112" s="39"/>
      <c r="AB112" s="17"/>
      <c r="AC112" s="17"/>
      <c r="AD112" s="17" t="s">
        <v>1467</v>
      </c>
      <c r="AE112" s="17"/>
      <c r="AF112" s="40">
        <f t="shared" si="4"/>
        <v>0.54242422459893047</v>
      </c>
      <c r="AG112" s="41">
        <f>IF(SUMPRODUCT((A$14:A112=A112)*(B$14:B112=B112))&gt;1,0,1)</f>
        <v>1</v>
      </c>
      <c r="AH112" s="41" t="s">
        <v>1604</v>
      </c>
    </row>
    <row r="113" spans="1:34" ht="44.25" customHeight="1" thickBot="1" x14ac:dyDescent="0.3">
      <c r="A113" s="94" t="s">
        <v>410</v>
      </c>
      <c r="B113" s="17">
        <v>2018</v>
      </c>
      <c r="C113" s="96" t="s">
        <v>710</v>
      </c>
      <c r="D113" s="17">
        <v>5</v>
      </c>
      <c r="E113" s="3"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3" t="s">
        <v>107</v>
      </c>
      <c r="G113" s="3" t="s">
        <v>116</v>
      </c>
      <c r="H113" s="93" t="s">
        <v>969</v>
      </c>
      <c r="I113" s="19" t="s">
        <v>145</v>
      </c>
      <c r="J113" s="8">
        <v>45</v>
      </c>
      <c r="K113" s="38"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Gobernanza e influencia local, regional e internacional</v>
      </c>
      <c r="L113" s="20" t="s">
        <v>311</v>
      </c>
      <c r="M113" s="17"/>
      <c r="N113" s="93" t="s">
        <v>1214</v>
      </c>
      <c r="O113" s="111">
        <v>79200000</v>
      </c>
      <c r="P113" s="85"/>
      <c r="Q113" s="22"/>
      <c r="R113" s="22"/>
      <c r="S113" s="111"/>
      <c r="T113" s="22">
        <f t="shared" si="3"/>
        <v>79200000</v>
      </c>
      <c r="U113" s="22">
        <v>58080000</v>
      </c>
      <c r="V113" s="114">
        <v>43126</v>
      </c>
      <c r="W113" s="114" t="s">
        <v>1430</v>
      </c>
      <c r="X113" s="114">
        <v>43470</v>
      </c>
      <c r="Y113" s="93" t="s">
        <v>1436</v>
      </c>
      <c r="Z113" s="17"/>
      <c r="AA113" s="39"/>
      <c r="AB113" s="17"/>
      <c r="AC113" s="17"/>
      <c r="AD113" s="17" t="s">
        <v>1467</v>
      </c>
      <c r="AE113" s="17"/>
      <c r="AF113" s="40">
        <f t="shared" si="4"/>
        <v>0.73333333333333328</v>
      </c>
      <c r="AG113" s="41">
        <f>IF(SUMPRODUCT((A$14:A113=A113)*(B$14:B113=B113))&gt;1,0,1)</f>
        <v>1</v>
      </c>
      <c r="AH113" s="41" t="s">
        <v>1607</v>
      </c>
    </row>
    <row r="114" spans="1:34" ht="44.25" customHeight="1" thickBot="1" x14ac:dyDescent="0.3">
      <c r="A114" s="94" t="s">
        <v>411</v>
      </c>
      <c r="B114" s="17">
        <v>2018</v>
      </c>
      <c r="C114" s="96" t="s">
        <v>711</v>
      </c>
      <c r="D114" s="17">
        <v>5</v>
      </c>
      <c r="E114" s="3"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3" t="s">
        <v>107</v>
      </c>
      <c r="G114" s="3" t="s">
        <v>116</v>
      </c>
      <c r="H114" s="101" t="s">
        <v>309</v>
      </c>
      <c r="I114" s="19" t="s">
        <v>145</v>
      </c>
      <c r="J114" s="8">
        <v>45</v>
      </c>
      <c r="K114" s="38"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20" t="s">
        <v>311</v>
      </c>
      <c r="M114" s="17"/>
      <c r="N114" s="101" t="s">
        <v>1215</v>
      </c>
      <c r="O114" s="111">
        <v>22000000</v>
      </c>
      <c r="P114" s="85"/>
      <c r="Q114" s="22"/>
      <c r="R114" s="22">
        <v>1</v>
      </c>
      <c r="S114" s="111">
        <v>2000000</v>
      </c>
      <c r="T114" s="22">
        <f t="shared" si="3"/>
        <v>24000000</v>
      </c>
      <c r="U114" s="22">
        <v>20000000</v>
      </c>
      <c r="V114" s="114">
        <v>43126</v>
      </c>
      <c r="W114" s="114">
        <v>43132</v>
      </c>
      <c r="X114" s="114">
        <v>43465</v>
      </c>
      <c r="Y114" s="94" t="s">
        <v>1436</v>
      </c>
      <c r="Z114" s="17">
        <v>30</v>
      </c>
      <c r="AA114" s="39"/>
      <c r="AB114" s="17"/>
      <c r="AC114" s="17" t="s">
        <v>1467</v>
      </c>
      <c r="AD114" s="17"/>
      <c r="AE114" s="17"/>
      <c r="AF114" s="40">
        <f t="shared" si="4"/>
        <v>0.83333333333333337</v>
      </c>
      <c r="AG114" s="41">
        <f>IF(SUMPRODUCT((A$14:A114=A114)*(B$14:B114=B114))&gt;1,0,1)</f>
        <v>1</v>
      </c>
      <c r="AH114" s="41" t="s">
        <v>1607</v>
      </c>
    </row>
    <row r="115" spans="1:34" ht="44.25" customHeight="1" thickBot="1" x14ac:dyDescent="0.3">
      <c r="A115" s="94" t="s">
        <v>412</v>
      </c>
      <c r="B115" s="17">
        <v>2018</v>
      </c>
      <c r="C115" s="96" t="s">
        <v>712</v>
      </c>
      <c r="D115" s="17">
        <v>5</v>
      </c>
      <c r="E115" s="3"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3" t="s">
        <v>107</v>
      </c>
      <c r="G115" s="3" t="s">
        <v>116</v>
      </c>
      <c r="H115" s="93" t="s">
        <v>305</v>
      </c>
      <c r="I115" s="19" t="s">
        <v>145</v>
      </c>
      <c r="J115" s="8">
        <v>45</v>
      </c>
      <c r="K115" s="38"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20" t="s">
        <v>311</v>
      </c>
      <c r="M115" s="17"/>
      <c r="N115" s="93" t="s">
        <v>1216</v>
      </c>
      <c r="O115" s="111">
        <v>51700000</v>
      </c>
      <c r="P115" s="85"/>
      <c r="Q115" s="22"/>
      <c r="R115" s="22"/>
      <c r="S115" s="111"/>
      <c r="T115" s="22">
        <f t="shared" si="3"/>
        <v>51700000</v>
      </c>
      <c r="U115" s="22">
        <v>46843333</v>
      </c>
      <c r="V115" s="114">
        <v>43126</v>
      </c>
      <c r="W115" s="114">
        <v>43133</v>
      </c>
      <c r="X115" s="114">
        <v>43466</v>
      </c>
      <c r="Y115" s="93" t="s">
        <v>1436</v>
      </c>
      <c r="Z115" s="17"/>
      <c r="AA115" s="39"/>
      <c r="AB115" s="17"/>
      <c r="AC115" s="17"/>
      <c r="AD115" s="17" t="s">
        <v>1467</v>
      </c>
      <c r="AE115" s="17"/>
      <c r="AF115" s="40">
        <f t="shared" si="4"/>
        <v>0.90606059961315277</v>
      </c>
      <c r="AG115" s="41">
        <f>IF(SUMPRODUCT((A$14:A115=A115)*(B$14:B115=B115))&gt;1,0,1)</f>
        <v>1</v>
      </c>
      <c r="AH115" s="41" t="s">
        <v>1607</v>
      </c>
    </row>
    <row r="116" spans="1:34" ht="44.25" customHeight="1" thickBot="1" x14ac:dyDescent="0.3">
      <c r="A116" s="94" t="s">
        <v>413</v>
      </c>
      <c r="B116" s="17">
        <v>2018</v>
      </c>
      <c r="C116" s="96" t="s">
        <v>713</v>
      </c>
      <c r="D116" s="17">
        <v>5</v>
      </c>
      <c r="E116" s="3"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3" t="s">
        <v>107</v>
      </c>
      <c r="G116" s="3" t="s">
        <v>116</v>
      </c>
      <c r="H116" s="93" t="s">
        <v>970</v>
      </c>
      <c r="I116" s="19" t="s">
        <v>145</v>
      </c>
      <c r="J116" s="8">
        <v>45</v>
      </c>
      <c r="K116" s="38"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20" t="s">
        <v>311</v>
      </c>
      <c r="M116" s="17"/>
      <c r="N116" s="93" t="s">
        <v>1217</v>
      </c>
      <c r="O116" s="111">
        <v>49500000</v>
      </c>
      <c r="P116" s="85"/>
      <c r="Q116" s="22"/>
      <c r="R116" s="22"/>
      <c r="S116" s="111"/>
      <c r="T116" s="22">
        <f t="shared" si="3"/>
        <v>49500000</v>
      </c>
      <c r="U116" s="22">
        <v>40350000</v>
      </c>
      <c r="V116" s="114">
        <v>43125</v>
      </c>
      <c r="W116" s="114">
        <v>43133</v>
      </c>
      <c r="X116" s="114">
        <v>43466</v>
      </c>
      <c r="Y116" s="93" t="s">
        <v>1436</v>
      </c>
      <c r="Z116" s="17"/>
      <c r="AA116" s="39"/>
      <c r="AB116" s="17"/>
      <c r="AC116" s="17"/>
      <c r="AD116" s="17" t="s">
        <v>1467</v>
      </c>
      <c r="AE116" s="17"/>
      <c r="AF116" s="40">
        <f t="shared" si="4"/>
        <v>0.81515151515151518</v>
      </c>
      <c r="AG116" s="41">
        <f>IF(SUMPRODUCT((A$14:A116=A116)*(B$14:B116=B116))&gt;1,0,1)</f>
        <v>1</v>
      </c>
      <c r="AH116" s="41" t="s">
        <v>1607</v>
      </c>
    </row>
    <row r="117" spans="1:34" ht="44.25" customHeight="1" thickBot="1" x14ac:dyDescent="0.3">
      <c r="A117" s="94" t="s">
        <v>414</v>
      </c>
      <c r="B117" s="17">
        <v>2018</v>
      </c>
      <c r="C117" s="96" t="s">
        <v>714</v>
      </c>
      <c r="D117" s="17">
        <v>5</v>
      </c>
      <c r="E117" s="3"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3" t="s">
        <v>107</v>
      </c>
      <c r="G117" s="3" t="s">
        <v>116</v>
      </c>
      <c r="H117" s="93" t="s">
        <v>971</v>
      </c>
      <c r="I117" s="19" t="s">
        <v>145</v>
      </c>
      <c r="J117" s="8">
        <v>45</v>
      </c>
      <c r="K117" s="38"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20" t="s">
        <v>311</v>
      </c>
      <c r="M117" s="17"/>
      <c r="N117" s="93" t="s">
        <v>1218</v>
      </c>
      <c r="O117" s="111">
        <v>55000000</v>
      </c>
      <c r="P117" s="85"/>
      <c r="Q117" s="22"/>
      <c r="R117" s="22">
        <v>1</v>
      </c>
      <c r="S117" s="111">
        <v>5000000</v>
      </c>
      <c r="T117" s="22">
        <f t="shared" si="3"/>
        <v>60000000</v>
      </c>
      <c r="U117" s="22">
        <v>50000000</v>
      </c>
      <c r="V117" s="114">
        <v>43125</v>
      </c>
      <c r="W117" s="114">
        <v>43132</v>
      </c>
      <c r="X117" s="114">
        <v>43465</v>
      </c>
      <c r="Y117" s="93" t="s">
        <v>1436</v>
      </c>
      <c r="Z117" s="17">
        <v>30</v>
      </c>
      <c r="AA117" s="39"/>
      <c r="AB117" s="17"/>
      <c r="AC117" s="17" t="s">
        <v>1467</v>
      </c>
      <c r="AD117" s="17"/>
      <c r="AE117" s="17"/>
      <c r="AF117" s="40">
        <f t="shared" si="4"/>
        <v>0.83333333333333337</v>
      </c>
      <c r="AG117" s="41">
        <f>IF(SUMPRODUCT((A$14:A117=A117)*(B$14:B117=B117))&gt;1,0,1)</f>
        <v>1</v>
      </c>
      <c r="AH117" s="41" t="s">
        <v>1607</v>
      </c>
    </row>
    <row r="118" spans="1:34" ht="44.25" customHeight="1" thickBot="1" x14ac:dyDescent="0.3">
      <c r="A118" s="94" t="s">
        <v>415</v>
      </c>
      <c r="B118" s="17">
        <v>2018</v>
      </c>
      <c r="C118" s="96" t="s">
        <v>715</v>
      </c>
      <c r="D118" s="17">
        <v>5</v>
      </c>
      <c r="E118" s="3"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3" t="s">
        <v>107</v>
      </c>
      <c r="G118" s="3" t="s">
        <v>116</v>
      </c>
      <c r="H118" s="94" t="s">
        <v>972</v>
      </c>
      <c r="I118" s="19" t="s">
        <v>145</v>
      </c>
      <c r="J118" s="8">
        <v>19</v>
      </c>
      <c r="K118" s="38"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Seguridad y convivencia para todos</v>
      </c>
      <c r="L118" s="20" t="s">
        <v>1115</v>
      </c>
      <c r="M118" s="17"/>
      <c r="N118" s="110" t="s">
        <v>1219</v>
      </c>
      <c r="O118" s="111">
        <v>49500000</v>
      </c>
      <c r="P118" s="85"/>
      <c r="Q118" s="22"/>
      <c r="R118" s="22"/>
      <c r="S118" s="111"/>
      <c r="T118" s="22">
        <f t="shared" si="3"/>
        <v>49500000</v>
      </c>
      <c r="U118" s="22">
        <v>40650000</v>
      </c>
      <c r="V118" s="114">
        <v>43126</v>
      </c>
      <c r="W118" s="114" t="s">
        <v>1429</v>
      </c>
      <c r="X118" s="114">
        <v>43471</v>
      </c>
      <c r="Y118" s="94" t="s">
        <v>1436</v>
      </c>
      <c r="Z118" s="17"/>
      <c r="AA118" s="39"/>
      <c r="AB118" s="17"/>
      <c r="AC118" s="17"/>
      <c r="AD118" s="17" t="s">
        <v>1467</v>
      </c>
      <c r="AE118" s="17"/>
      <c r="AF118" s="40">
        <f t="shared" si="4"/>
        <v>0.82121212121212117</v>
      </c>
      <c r="AG118" s="41">
        <f>IF(SUMPRODUCT((A$14:A118=A118)*(B$14:B118=B118))&gt;1,0,1)</f>
        <v>1</v>
      </c>
      <c r="AH118" s="41" t="s">
        <v>1604</v>
      </c>
    </row>
    <row r="119" spans="1:34" ht="44.25" customHeight="1" thickBot="1" x14ac:dyDescent="0.3">
      <c r="A119" s="94" t="s">
        <v>416</v>
      </c>
      <c r="B119" s="17">
        <v>2018</v>
      </c>
      <c r="C119" s="96" t="s">
        <v>716</v>
      </c>
      <c r="D119" s="17">
        <v>5</v>
      </c>
      <c r="E119" s="3"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 profesionales y de apoyo a la gestión</v>
      </c>
      <c r="F119" s="3" t="s">
        <v>107</v>
      </c>
      <c r="G119" s="3" t="s">
        <v>116</v>
      </c>
      <c r="H119" s="94" t="s">
        <v>973</v>
      </c>
      <c r="I119" s="19" t="s">
        <v>145</v>
      </c>
      <c r="J119" s="8">
        <v>45</v>
      </c>
      <c r="K119" s="38"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20" t="s">
        <v>311</v>
      </c>
      <c r="M119" s="17"/>
      <c r="N119" s="94" t="s">
        <v>1220</v>
      </c>
      <c r="O119" s="111">
        <v>49500000</v>
      </c>
      <c r="P119" s="85"/>
      <c r="Q119" s="22"/>
      <c r="R119" s="22">
        <v>1</v>
      </c>
      <c r="S119" s="111">
        <v>4500000</v>
      </c>
      <c r="T119" s="22">
        <f t="shared" si="3"/>
        <v>54000000</v>
      </c>
      <c r="U119" s="22">
        <v>44850000</v>
      </c>
      <c r="V119" s="114">
        <v>43126</v>
      </c>
      <c r="W119" s="114">
        <v>43133</v>
      </c>
      <c r="X119" s="114">
        <v>43466</v>
      </c>
      <c r="Y119" s="94" t="s">
        <v>1436</v>
      </c>
      <c r="Z119" s="17">
        <v>30</v>
      </c>
      <c r="AA119" s="39"/>
      <c r="AB119" s="17"/>
      <c r="AC119" s="17" t="s">
        <v>1467</v>
      </c>
      <c r="AD119" s="17"/>
      <c r="AE119" s="17"/>
      <c r="AF119" s="40">
        <f t="shared" si="4"/>
        <v>0.8305555555555556</v>
      </c>
      <c r="AG119" s="41">
        <f>IF(SUMPRODUCT((A$14:A119=A119)*(B$14:B119=B119))&gt;1,0,1)</f>
        <v>1</v>
      </c>
      <c r="AH119" s="41" t="s">
        <v>1607</v>
      </c>
    </row>
    <row r="120" spans="1:34" ht="44.25" customHeight="1" thickBot="1" x14ac:dyDescent="0.3">
      <c r="A120" s="94" t="s">
        <v>417</v>
      </c>
      <c r="B120" s="17">
        <v>2018</v>
      </c>
      <c r="C120" s="96" t="s">
        <v>717</v>
      </c>
      <c r="D120" s="17">
        <v>5</v>
      </c>
      <c r="E120" s="3"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 profesionales y de apoyo a la gestión</v>
      </c>
      <c r="F120" s="3" t="s">
        <v>107</v>
      </c>
      <c r="G120" s="3" t="s">
        <v>116</v>
      </c>
      <c r="H120" s="93" t="s">
        <v>961</v>
      </c>
      <c r="I120" s="19" t="s">
        <v>145</v>
      </c>
      <c r="J120" s="8">
        <v>45</v>
      </c>
      <c r="K120" s="38"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20" t="s">
        <v>311</v>
      </c>
      <c r="M120" s="17"/>
      <c r="N120" s="93" t="s">
        <v>1221</v>
      </c>
      <c r="O120" s="111">
        <v>55000000</v>
      </c>
      <c r="P120" s="85"/>
      <c r="Q120" s="22"/>
      <c r="R120" s="22"/>
      <c r="S120" s="111"/>
      <c r="T120" s="22">
        <f t="shared" si="3"/>
        <v>55000000</v>
      </c>
      <c r="U120" s="22">
        <v>46833333</v>
      </c>
      <c r="V120" s="114">
        <v>43125</v>
      </c>
      <c r="W120" s="114">
        <v>43132</v>
      </c>
      <c r="X120" s="114">
        <v>43465</v>
      </c>
      <c r="Y120" s="93" t="s">
        <v>1436</v>
      </c>
      <c r="Z120" s="17"/>
      <c r="AA120" s="39"/>
      <c r="AB120" s="17"/>
      <c r="AC120" s="17"/>
      <c r="AD120" s="17" t="s">
        <v>1467</v>
      </c>
      <c r="AE120" s="17"/>
      <c r="AF120" s="40">
        <f t="shared" si="4"/>
        <v>0.85151514545454543</v>
      </c>
      <c r="AG120" s="41">
        <f>IF(SUMPRODUCT((A$14:A120=A120)*(B$14:B120=B120))&gt;1,0,1)</f>
        <v>1</v>
      </c>
      <c r="AH120" s="41" t="s">
        <v>1607</v>
      </c>
    </row>
    <row r="121" spans="1:34" ht="44.25" customHeight="1" thickBot="1" x14ac:dyDescent="0.3">
      <c r="A121" s="94" t="s">
        <v>418</v>
      </c>
      <c r="B121" s="17">
        <v>2018</v>
      </c>
      <c r="C121" s="96" t="s">
        <v>718</v>
      </c>
      <c r="D121" s="17">
        <v>9</v>
      </c>
      <c r="E121" s="3"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Arrendamiento de bienes inmuebles</v>
      </c>
      <c r="F121" s="3" t="s">
        <v>107</v>
      </c>
      <c r="G121" s="3" t="s">
        <v>116</v>
      </c>
      <c r="H121" s="93" t="s">
        <v>974</v>
      </c>
      <c r="I121" s="19" t="s">
        <v>145</v>
      </c>
      <c r="J121" s="8">
        <v>45</v>
      </c>
      <c r="K121" s="38"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20" t="s">
        <v>311</v>
      </c>
      <c r="M121" s="17"/>
      <c r="N121" s="93" t="s">
        <v>1222</v>
      </c>
      <c r="O121" s="111">
        <v>29640000</v>
      </c>
      <c r="P121" s="85"/>
      <c r="Q121" s="22"/>
      <c r="R121" s="22">
        <v>1</v>
      </c>
      <c r="S121" s="111">
        <v>14820000</v>
      </c>
      <c r="T121" s="22">
        <f t="shared" si="3"/>
        <v>44460000</v>
      </c>
      <c r="U121" s="22">
        <v>37050000</v>
      </c>
      <c r="V121" s="114">
        <v>43126</v>
      </c>
      <c r="W121" s="114">
        <v>43133</v>
      </c>
      <c r="X121" s="114">
        <v>43466</v>
      </c>
      <c r="Y121" s="93" t="s">
        <v>1437</v>
      </c>
      <c r="Z121" s="17">
        <v>120</v>
      </c>
      <c r="AA121" s="39"/>
      <c r="AB121" s="17"/>
      <c r="AC121" s="17" t="s">
        <v>1467</v>
      </c>
      <c r="AD121" s="17"/>
      <c r="AE121" s="17"/>
      <c r="AF121" s="40">
        <f t="shared" si="4"/>
        <v>0.83333333333333337</v>
      </c>
      <c r="AG121" s="41">
        <f>IF(SUMPRODUCT((A$14:A121=A121)*(B$14:B121=B121))&gt;1,0,1)</f>
        <v>1</v>
      </c>
      <c r="AH121" s="41" t="s">
        <v>1607</v>
      </c>
    </row>
    <row r="122" spans="1:34" ht="44.25" customHeight="1" thickBot="1" x14ac:dyDescent="0.3">
      <c r="A122" s="94" t="s">
        <v>419</v>
      </c>
      <c r="B122" s="17">
        <v>2018</v>
      </c>
      <c r="C122" s="96" t="s">
        <v>719</v>
      </c>
      <c r="D122" s="17">
        <v>9</v>
      </c>
      <c r="E122" s="3"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Arrendamiento de bienes inmuebles</v>
      </c>
      <c r="F122" s="3" t="s">
        <v>107</v>
      </c>
      <c r="G122" s="3" t="s">
        <v>116</v>
      </c>
      <c r="H122" s="93" t="s">
        <v>975</v>
      </c>
      <c r="I122" s="19" t="s">
        <v>145</v>
      </c>
      <c r="J122" s="8">
        <v>45</v>
      </c>
      <c r="K122" s="38"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20" t="s">
        <v>311</v>
      </c>
      <c r="M122" s="17"/>
      <c r="N122" s="93" t="s">
        <v>1223</v>
      </c>
      <c r="O122" s="111">
        <v>14400000</v>
      </c>
      <c r="P122" s="85"/>
      <c r="Q122" s="22"/>
      <c r="R122" s="22">
        <v>1</v>
      </c>
      <c r="S122" s="111">
        <v>7200000</v>
      </c>
      <c r="T122" s="22">
        <f t="shared" si="3"/>
        <v>21600000</v>
      </c>
      <c r="U122" s="22">
        <v>18000000</v>
      </c>
      <c r="V122" s="114">
        <v>43126</v>
      </c>
      <c r="W122" s="114">
        <v>43133</v>
      </c>
      <c r="X122" s="114">
        <v>43466</v>
      </c>
      <c r="Y122" s="93" t="s">
        <v>1437</v>
      </c>
      <c r="Z122" s="17">
        <v>120</v>
      </c>
      <c r="AA122" s="39"/>
      <c r="AB122" s="17"/>
      <c r="AC122" s="17" t="s">
        <v>1467</v>
      </c>
      <c r="AD122" s="17"/>
      <c r="AE122" s="17"/>
      <c r="AF122" s="40">
        <f t="shared" si="4"/>
        <v>0.83333333333333337</v>
      </c>
      <c r="AG122" s="41">
        <f>IF(SUMPRODUCT((A$14:A122=A122)*(B$14:B122=B122))&gt;1,0,1)</f>
        <v>1</v>
      </c>
      <c r="AH122" s="41" t="s">
        <v>1607</v>
      </c>
    </row>
    <row r="123" spans="1:34" ht="44.25" customHeight="1" thickBot="1" x14ac:dyDescent="0.3">
      <c r="A123" s="94" t="s">
        <v>420</v>
      </c>
      <c r="B123" s="17">
        <v>2018</v>
      </c>
      <c r="C123" s="96" t="s">
        <v>720</v>
      </c>
      <c r="D123" s="17">
        <v>5</v>
      </c>
      <c r="E123" s="3"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 profesionales y de apoyo a la gestión</v>
      </c>
      <c r="F123" s="3" t="s">
        <v>107</v>
      </c>
      <c r="G123" s="3" t="s">
        <v>116</v>
      </c>
      <c r="H123" s="94" t="s">
        <v>920</v>
      </c>
      <c r="I123" s="19" t="s">
        <v>145</v>
      </c>
      <c r="J123" s="8">
        <v>3</v>
      </c>
      <c r="K123" s="38"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Igualdad y autonomía para una Bogotá incluyente</v>
      </c>
      <c r="L123" s="20" t="s">
        <v>1116</v>
      </c>
      <c r="M123" s="17"/>
      <c r="N123" s="94" t="s">
        <v>1224</v>
      </c>
      <c r="O123" s="111">
        <v>45100000</v>
      </c>
      <c r="P123" s="85"/>
      <c r="Q123" s="22"/>
      <c r="R123" s="22"/>
      <c r="S123" s="111"/>
      <c r="T123" s="22">
        <f t="shared" si="3"/>
        <v>45100000</v>
      </c>
      <c r="U123" s="22">
        <v>40863333</v>
      </c>
      <c r="V123" s="114">
        <v>43126</v>
      </c>
      <c r="W123" s="114">
        <v>43133</v>
      </c>
      <c r="X123" s="114">
        <v>43466</v>
      </c>
      <c r="Y123" s="94" t="s">
        <v>1436</v>
      </c>
      <c r="Z123" s="17"/>
      <c r="AA123" s="39"/>
      <c r="AB123" s="17"/>
      <c r="AC123" s="17"/>
      <c r="AD123" s="17" t="s">
        <v>1467</v>
      </c>
      <c r="AE123" s="17"/>
      <c r="AF123" s="40">
        <f t="shared" si="4"/>
        <v>0.90606059866962307</v>
      </c>
      <c r="AG123" s="41">
        <f>IF(SUMPRODUCT((A$14:A123=A123)*(B$14:B123=B123))&gt;1,0,1)</f>
        <v>1</v>
      </c>
      <c r="AH123" s="41" t="s">
        <v>1602</v>
      </c>
    </row>
    <row r="124" spans="1:34" ht="44.25" customHeight="1" thickBot="1" x14ac:dyDescent="0.3">
      <c r="A124" s="94" t="s">
        <v>421</v>
      </c>
      <c r="B124" s="17">
        <v>2018</v>
      </c>
      <c r="C124" s="96" t="s">
        <v>721</v>
      </c>
      <c r="D124" s="17">
        <v>5</v>
      </c>
      <c r="E124" s="3"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 profesionales y de apoyo a la gestión</v>
      </c>
      <c r="F124" s="3" t="s">
        <v>107</v>
      </c>
      <c r="G124" s="3" t="s">
        <v>116</v>
      </c>
      <c r="H124" s="93" t="s">
        <v>970</v>
      </c>
      <c r="I124" s="19" t="s">
        <v>145</v>
      </c>
      <c r="J124" s="8">
        <v>45</v>
      </c>
      <c r="K124" s="38"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20" t="s">
        <v>311</v>
      </c>
      <c r="M124" s="17"/>
      <c r="N124" s="93" t="s">
        <v>1225</v>
      </c>
      <c r="O124" s="111">
        <v>49500000</v>
      </c>
      <c r="P124" s="85"/>
      <c r="Q124" s="22"/>
      <c r="R124" s="22"/>
      <c r="S124" s="111"/>
      <c r="T124" s="22">
        <f t="shared" si="3"/>
        <v>49500000</v>
      </c>
      <c r="U124" s="22">
        <v>44850000</v>
      </c>
      <c r="V124" s="114">
        <v>43125</v>
      </c>
      <c r="W124" s="114">
        <v>43133</v>
      </c>
      <c r="X124" s="114">
        <v>43466</v>
      </c>
      <c r="Y124" s="93" t="s">
        <v>1436</v>
      </c>
      <c r="Z124" s="17"/>
      <c r="AA124" s="39"/>
      <c r="AB124" s="17"/>
      <c r="AC124" s="17"/>
      <c r="AD124" s="17" t="s">
        <v>1467</v>
      </c>
      <c r="AE124" s="17"/>
      <c r="AF124" s="40">
        <f t="shared" si="4"/>
        <v>0.90606060606060601</v>
      </c>
      <c r="AG124" s="41">
        <f>IF(SUMPRODUCT((A$14:A124=A124)*(B$14:B124=B124))&gt;1,0,1)</f>
        <v>1</v>
      </c>
      <c r="AH124" s="41" t="s">
        <v>1607</v>
      </c>
    </row>
    <row r="125" spans="1:34" ht="44.25" customHeight="1" thickBot="1" x14ac:dyDescent="0.3">
      <c r="A125" s="94" t="s">
        <v>422</v>
      </c>
      <c r="B125" s="17">
        <v>2018</v>
      </c>
      <c r="C125" s="96" t="s">
        <v>722</v>
      </c>
      <c r="D125" s="17">
        <v>5</v>
      </c>
      <c r="E125" s="3"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3" t="s">
        <v>107</v>
      </c>
      <c r="G125" s="3" t="s">
        <v>116</v>
      </c>
      <c r="H125" s="93" t="s">
        <v>976</v>
      </c>
      <c r="I125" s="19" t="s">
        <v>145</v>
      </c>
      <c r="J125" s="8">
        <v>45</v>
      </c>
      <c r="K125" s="38"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20" t="s">
        <v>311</v>
      </c>
      <c r="M125" s="17"/>
      <c r="N125" s="93" t="s">
        <v>1226</v>
      </c>
      <c r="O125" s="111">
        <v>24200000</v>
      </c>
      <c r="P125" s="85"/>
      <c r="Q125" s="22"/>
      <c r="R125" s="22"/>
      <c r="S125" s="111"/>
      <c r="T125" s="22">
        <f t="shared" si="3"/>
        <v>24200000</v>
      </c>
      <c r="U125" s="22">
        <v>21926667</v>
      </c>
      <c r="V125" s="114">
        <v>43126</v>
      </c>
      <c r="W125" s="114">
        <v>43133</v>
      </c>
      <c r="X125" s="114">
        <v>43466</v>
      </c>
      <c r="Y125" s="93" t="s">
        <v>1436</v>
      </c>
      <c r="Z125" s="17"/>
      <c r="AA125" s="39"/>
      <c r="AB125" s="17"/>
      <c r="AC125" s="17"/>
      <c r="AD125" s="17" t="s">
        <v>1467</v>
      </c>
      <c r="AE125" s="17"/>
      <c r="AF125" s="40">
        <f t="shared" si="4"/>
        <v>0.90606061983471076</v>
      </c>
      <c r="AG125" s="41">
        <f>IF(SUMPRODUCT((A$14:A125=A125)*(B$14:B125=B125))&gt;1,0,1)</f>
        <v>1</v>
      </c>
      <c r="AH125" s="41" t="s">
        <v>1607</v>
      </c>
    </row>
    <row r="126" spans="1:34" ht="44.25" customHeight="1" thickBot="1" x14ac:dyDescent="0.3">
      <c r="A126" s="94" t="s">
        <v>423</v>
      </c>
      <c r="B126" s="17">
        <v>2018</v>
      </c>
      <c r="C126" s="96" t="s">
        <v>723</v>
      </c>
      <c r="D126" s="17">
        <v>5</v>
      </c>
      <c r="E126" s="3"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3" t="s">
        <v>107</v>
      </c>
      <c r="G126" s="3" t="s">
        <v>116</v>
      </c>
      <c r="H126" s="93" t="s">
        <v>301</v>
      </c>
      <c r="I126" s="19" t="s">
        <v>145</v>
      </c>
      <c r="J126" s="8">
        <v>45</v>
      </c>
      <c r="K126" s="38"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20" t="s">
        <v>311</v>
      </c>
      <c r="M126" s="17"/>
      <c r="N126" s="93" t="s">
        <v>1227</v>
      </c>
      <c r="O126" s="111">
        <v>25300000</v>
      </c>
      <c r="P126" s="85"/>
      <c r="Q126" s="22"/>
      <c r="R126" s="22">
        <v>1</v>
      </c>
      <c r="S126" s="111">
        <v>2300000</v>
      </c>
      <c r="T126" s="22">
        <f t="shared" si="3"/>
        <v>27600000</v>
      </c>
      <c r="U126" s="22">
        <v>22923333</v>
      </c>
      <c r="V126" s="114">
        <v>43125</v>
      </c>
      <c r="W126" s="114">
        <v>43133</v>
      </c>
      <c r="X126" s="114">
        <v>43466</v>
      </c>
      <c r="Y126" s="93" t="s">
        <v>1436</v>
      </c>
      <c r="Z126" s="17">
        <v>30</v>
      </c>
      <c r="AA126" s="39"/>
      <c r="AB126" s="17"/>
      <c r="AC126" s="17" t="s">
        <v>1467</v>
      </c>
      <c r="AD126" s="17"/>
      <c r="AE126" s="17"/>
      <c r="AF126" s="40">
        <f t="shared" si="4"/>
        <v>0.83055554347826088</v>
      </c>
      <c r="AG126" s="41">
        <f>IF(SUMPRODUCT((A$14:A126=A126)*(B$14:B126=B126))&gt;1,0,1)</f>
        <v>1</v>
      </c>
      <c r="AH126" s="41" t="s">
        <v>1607</v>
      </c>
    </row>
    <row r="127" spans="1:34" ht="44.25" customHeight="1" thickBot="1" x14ac:dyDescent="0.3">
      <c r="A127" s="94" t="s">
        <v>424</v>
      </c>
      <c r="B127" s="17">
        <v>2018</v>
      </c>
      <c r="C127" s="96" t="s">
        <v>724</v>
      </c>
      <c r="D127" s="17">
        <v>5</v>
      </c>
      <c r="E127" s="3"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3" t="s">
        <v>107</v>
      </c>
      <c r="G127" s="3" t="s">
        <v>116</v>
      </c>
      <c r="H127" s="102" t="s">
        <v>951</v>
      </c>
      <c r="I127" s="19" t="s">
        <v>145</v>
      </c>
      <c r="J127" s="8">
        <v>19</v>
      </c>
      <c r="K127" s="38"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Seguridad y convivencia para todos</v>
      </c>
      <c r="L127" s="20" t="s">
        <v>1115</v>
      </c>
      <c r="M127" s="17"/>
      <c r="N127" s="93" t="s">
        <v>1228</v>
      </c>
      <c r="O127" s="111">
        <v>18700000</v>
      </c>
      <c r="P127" s="85"/>
      <c r="Q127" s="22"/>
      <c r="R127" s="22"/>
      <c r="S127" s="111"/>
      <c r="T127" s="22">
        <f t="shared" si="3"/>
        <v>18700000</v>
      </c>
      <c r="U127" s="22">
        <v>16773333</v>
      </c>
      <c r="V127" s="114">
        <v>43125</v>
      </c>
      <c r="W127" s="114" t="s">
        <v>1431</v>
      </c>
      <c r="X127" s="114">
        <v>43469</v>
      </c>
      <c r="Y127" s="93" t="s">
        <v>1436</v>
      </c>
      <c r="Z127" s="17"/>
      <c r="AA127" s="39"/>
      <c r="AB127" s="17"/>
      <c r="AC127" s="17"/>
      <c r="AD127" s="17" t="s">
        <v>1467</v>
      </c>
      <c r="AE127" s="17"/>
      <c r="AF127" s="40">
        <f t="shared" si="4"/>
        <v>0.89696967914438508</v>
      </c>
      <c r="AG127" s="41">
        <f>IF(SUMPRODUCT((A$14:A127=A127)*(B$14:B127=B127))&gt;1,0,1)</f>
        <v>1</v>
      </c>
      <c r="AH127" s="41" t="s">
        <v>1604</v>
      </c>
    </row>
    <row r="128" spans="1:34" ht="44.25" customHeight="1" thickBot="1" x14ac:dyDescent="0.3">
      <c r="A128" s="94" t="s">
        <v>425</v>
      </c>
      <c r="B128" s="17">
        <v>2018</v>
      </c>
      <c r="C128" s="96" t="s">
        <v>725</v>
      </c>
      <c r="D128" s="17">
        <v>5</v>
      </c>
      <c r="E128" s="3"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3" t="s">
        <v>107</v>
      </c>
      <c r="G128" s="3" t="s">
        <v>116</v>
      </c>
      <c r="H128" s="94" t="s">
        <v>977</v>
      </c>
      <c r="I128" s="19" t="s">
        <v>145</v>
      </c>
      <c r="J128" s="8">
        <v>45</v>
      </c>
      <c r="K128" s="38"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20" t="s">
        <v>311</v>
      </c>
      <c r="M128" s="17"/>
      <c r="N128" s="94" t="s">
        <v>1229</v>
      </c>
      <c r="O128" s="111">
        <v>25300000</v>
      </c>
      <c r="P128" s="85"/>
      <c r="Q128" s="22"/>
      <c r="R128" s="22"/>
      <c r="S128" s="111"/>
      <c r="T128" s="22">
        <f t="shared" si="3"/>
        <v>25300000</v>
      </c>
      <c r="U128" s="22">
        <v>20623314</v>
      </c>
      <c r="V128" s="114">
        <v>43126</v>
      </c>
      <c r="W128" s="114">
        <v>43133</v>
      </c>
      <c r="X128" s="114">
        <v>43466</v>
      </c>
      <c r="Y128" s="94" t="s">
        <v>1436</v>
      </c>
      <c r="Z128" s="17"/>
      <c r="AA128" s="39"/>
      <c r="AB128" s="17"/>
      <c r="AC128" s="17"/>
      <c r="AD128" s="17" t="s">
        <v>1467</v>
      </c>
      <c r="AE128" s="17"/>
      <c r="AF128" s="40">
        <f t="shared" si="4"/>
        <v>0.81515075098814227</v>
      </c>
      <c r="AG128" s="41">
        <f>IF(SUMPRODUCT((A$14:A128=A128)*(B$14:B128=B128))&gt;1,0,1)</f>
        <v>1</v>
      </c>
      <c r="AH128" s="41" t="s">
        <v>1607</v>
      </c>
    </row>
    <row r="129" spans="1:34" ht="44.25" customHeight="1" thickBot="1" x14ac:dyDescent="0.3">
      <c r="A129" s="94" t="s">
        <v>426</v>
      </c>
      <c r="B129" s="17">
        <v>2018</v>
      </c>
      <c r="C129" s="96" t="s">
        <v>726</v>
      </c>
      <c r="D129" s="17">
        <v>5</v>
      </c>
      <c r="E129" s="3"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3" t="s">
        <v>107</v>
      </c>
      <c r="G129" s="3" t="s">
        <v>116</v>
      </c>
      <c r="H129" s="101" t="s">
        <v>929</v>
      </c>
      <c r="I129" s="19" t="s">
        <v>145</v>
      </c>
      <c r="J129" s="8">
        <v>19</v>
      </c>
      <c r="K129" s="38"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Seguridad y convivencia para todos</v>
      </c>
      <c r="L129" s="20" t="s">
        <v>1115</v>
      </c>
      <c r="M129" s="17"/>
      <c r="N129" s="101" t="s">
        <v>1230</v>
      </c>
      <c r="O129" s="111">
        <v>18700000</v>
      </c>
      <c r="P129" s="85"/>
      <c r="Q129" s="22"/>
      <c r="R129" s="22"/>
      <c r="S129" s="111"/>
      <c r="T129" s="22">
        <f t="shared" si="3"/>
        <v>18700000</v>
      </c>
      <c r="U129" s="22">
        <v>16943333</v>
      </c>
      <c r="V129" s="114">
        <v>43126</v>
      </c>
      <c r="W129" s="114" t="s">
        <v>1431</v>
      </c>
      <c r="X129" s="114">
        <v>43469</v>
      </c>
      <c r="Y129" s="94" t="s">
        <v>1436</v>
      </c>
      <c r="Z129" s="17"/>
      <c r="AA129" s="39"/>
      <c r="AB129" s="17"/>
      <c r="AC129" s="17"/>
      <c r="AD129" s="17" t="s">
        <v>1467</v>
      </c>
      <c r="AE129" s="17"/>
      <c r="AF129" s="40">
        <f t="shared" si="4"/>
        <v>0.90606058823529412</v>
      </c>
      <c r="AG129" s="41">
        <f>IF(SUMPRODUCT((A$14:A129=A129)*(B$14:B129=B129))&gt;1,0,1)</f>
        <v>1</v>
      </c>
      <c r="AH129" s="41" t="s">
        <v>1604</v>
      </c>
    </row>
    <row r="130" spans="1:34" ht="44.25" customHeight="1" thickBot="1" x14ac:dyDescent="0.3">
      <c r="A130" s="94" t="s">
        <v>427</v>
      </c>
      <c r="B130" s="17">
        <v>2018</v>
      </c>
      <c r="C130" s="96" t="s">
        <v>727</v>
      </c>
      <c r="D130" s="17">
        <v>5</v>
      </c>
      <c r="E130" s="3"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3" t="s">
        <v>107</v>
      </c>
      <c r="G130" s="3" t="s">
        <v>116</v>
      </c>
      <c r="H130" s="93" t="s">
        <v>978</v>
      </c>
      <c r="I130" s="19" t="s">
        <v>145</v>
      </c>
      <c r="J130" s="8">
        <v>45</v>
      </c>
      <c r="K130" s="38"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20" t="s">
        <v>311</v>
      </c>
      <c r="M130" s="17"/>
      <c r="N130" s="93" t="s">
        <v>1231</v>
      </c>
      <c r="O130" s="111">
        <v>69300000</v>
      </c>
      <c r="P130" s="85"/>
      <c r="Q130" s="22"/>
      <c r="R130" s="22"/>
      <c r="S130" s="111"/>
      <c r="T130" s="22">
        <f t="shared" si="3"/>
        <v>69300000</v>
      </c>
      <c r="U130" s="22">
        <v>62790000</v>
      </c>
      <c r="V130" s="114">
        <v>43125</v>
      </c>
      <c r="W130" s="114">
        <v>43133</v>
      </c>
      <c r="X130" s="114">
        <v>43466</v>
      </c>
      <c r="Y130" s="93" t="s">
        <v>1436</v>
      </c>
      <c r="Z130" s="17"/>
      <c r="AA130" s="39"/>
      <c r="AB130" s="17"/>
      <c r="AC130" s="17"/>
      <c r="AD130" s="17" t="s">
        <v>1467</v>
      </c>
      <c r="AE130" s="17"/>
      <c r="AF130" s="40">
        <f t="shared" si="4"/>
        <v>0.90606060606060601</v>
      </c>
      <c r="AG130" s="41">
        <f>IF(SUMPRODUCT((A$14:A130=A130)*(B$14:B130=B130))&gt;1,0,1)</f>
        <v>1</v>
      </c>
      <c r="AH130" s="41" t="s">
        <v>1607</v>
      </c>
    </row>
    <row r="131" spans="1:34" ht="44.25" customHeight="1" thickBot="1" x14ac:dyDescent="0.3">
      <c r="A131" s="94" t="s">
        <v>428</v>
      </c>
      <c r="B131" s="17">
        <v>2018</v>
      </c>
      <c r="C131" s="96" t="s">
        <v>728</v>
      </c>
      <c r="D131" s="17">
        <v>5</v>
      </c>
      <c r="E131" s="3"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3" t="s">
        <v>107</v>
      </c>
      <c r="G131" s="3" t="s">
        <v>116</v>
      </c>
      <c r="H131" s="93" t="s">
        <v>979</v>
      </c>
      <c r="I131" s="19" t="s">
        <v>145</v>
      </c>
      <c r="J131" s="8">
        <v>45</v>
      </c>
      <c r="K131" s="38"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20" t="s">
        <v>311</v>
      </c>
      <c r="M131" s="17"/>
      <c r="N131" s="93" t="s">
        <v>1232</v>
      </c>
      <c r="O131" s="111">
        <v>46200000</v>
      </c>
      <c r="P131" s="85"/>
      <c r="Q131" s="22"/>
      <c r="R131" s="22"/>
      <c r="S131" s="111"/>
      <c r="T131" s="22">
        <f t="shared" si="3"/>
        <v>46200000</v>
      </c>
      <c r="U131" s="22">
        <v>41860000</v>
      </c>
      <c r="V131" s="114">
        <v>43125</v>
      </c>
      <c r="W131" s="114">
        <v>43133</v>
      </c>
      <c r="X131" s="114">
        <v>43466</v>
      </c>
      <c r="Y131" s="93" t="s">
        <v>1436</v>
      </c>
      <c r="Z131" s="17"/>
      <c r="AA131" s="39"/>
      <c r="AB131" s="17"/>
      <c r="AC131" s="17"/>
      <c r="AD131" s="17" t="s">
        <v>1467</v>
      </c>
      <c r="AE131" s="17"/>
      <c r="AF131" s="40">
        <f t="shared" si="4"/>
        <v>0.90606060606060601</v>
      </c>
      <c r="AG131" s="41">
        <f>IF(SUMPRODUCT((A$14:A131=A131)*(B$14:B131=B131))&gt;1,0,1)</f>
        <v>1</v>
      </c>
      <c r="AH131" s="41" t="s">
        <v>1607</v>
      </c>
    </row>
    <row r="132" spans="1:34" ht="44.25" customHeight="1" thickBot="1" x14ac:dyDescent="0.3">
      <c r="A132" s="94" t="s">
        <v>429</v>
      </c>
      <c r="B132" s="17">
        <v>2018</v>
      </c>
      <c r="C132" s="96" t="s">
        <v>729</v>
      </c>
      <c r="D132" s="17">
        <v>5</v>
      </c>
      <c r="E132" s="3"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3" t="s">
        <v>107</v>
      </c>
      <c r="G132" s="3" t="s">
        <v>116</v>
      </c>
      <c r="H132" s="107" t="s">
        <v>980</v>
      </c>
      <c r="I132" s="19" t="s">
        <v>145</v>
      </c>
      <c r="J132" s="8">
        <v>45</v>
      </c>
      <c r="K132" s="38"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20" t="s">
        <v>311</v>
      </c>
      <c r="M132" s="17"/>
      <c r="N132" s="93" t="s">
        <v>1233</v>
      </c>
      <c r="O132" s="111">
        <v>49500000</v>
      </c>
      <c r="P132" s="85"/>
      <c r="Q132" s="22"/>
      <c r="R132" s="22"/>
      <c r="S132" s="111"/>
      <c r="T132" s="22">
        <f t="shared" si="3"/>
        <v>49500000</v>
      </c>
      <c r="U132" s="22">
        <v>44850000</v>
      </c>
      <c r="V132" s="114">
        <v>43126</v>
      </c>
      <c r="W132" s="114">
        <v>43133</v>
      </c>
      <c r="X132" s="114">
        <v>43466</v>
      </c>
      <c r="Y132" s="93" t="s">
        <v>1436</v>
      </c>
      <c r="Z132" s="17"/>
      <c r="AA132" s="39"/>
      <c r="AB132" s="17"/>
      <c r="AC132" s="17"/>
      <c r="AD132" s="17" t="s">
        <v>1467</v>
      </c>
      <c r="AE132" s="17"/>
      <c r="AF132" s="40">
        <f t="shared" si="4"/>
        <v>0.90606060606060601</v>
      </c>
      <c r="AG132" s="41">
        <f>IF(SUMPRODUCT((A$14:A132=A132)*(B$14:B132=B132))&gt;1,0,1)</f>
        <v>1</v>
      </c>
      <c r="AH132" s="41" t="s">
        <v>1607</v>
      </c>
    </row>
    <row r="133" spans="1:34" ht="44.25" customHeight="1" thickBot="1" x14ac:dyDescent="0.3">
      <c r="A133" s="94" t="s">
        <v>430</v>
      </c>
      <c r="B133" s="17">
        <v>2018</v>
      </c>
      <c r="C133" s="96" t="s">
        <v>730</v>
      </c>
      <c r="D133" s="17">
        <v>5</v>
      </c>
      <c r="E133" s="3"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 profesionales y de apoyo a la gestión</v>
      </c>
      <c r="F133" s="3" t="s">
        <v>107</v>
      </c>
      <c r="G133" s="3" t="s">
        <v>116</v>
      </c>
      <c r="H133" s="93" t="s">
        <v>981</v>
      </c>
      <c r="I133" s="19" t="s">
        <v>145</v>
      </c>
      <c r="J133" s="8">
        <v>18</v>
      </c>
      <c r="K133" s="38"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Mejor movilidad para todos</v>
      </c>
      <c r="L133" s="20" t="s">
        <v>1117</v>
      </c>
      <c r="M133" s="17"/>
      <c r="N133" s="93" t="s">
        <v>1234</v>
      </c>
      <c r="O133" s="111">
        <v>15400000</v>
      </c>
      <c r="P133" s="85"/>
      <c r="Q133" s="22"/>
      <c r="R133" s="22"/>
      <c r="S133" s="111"/>
      <c r="T133" s="22">
        <f t="shared" si="3"/>
        <v>15400000</v>
      </c>
      <c r="U133" s="22">
        <v>12600000</v>
      </c>
      <c r="V133" s="114">
        <v>43125</v>
      </c>
      <c r="W133" s="114">
        <v>43133</v>
      </c>
      <c r="X133" s="114">
        <v>43466</v>
      </c>
      <c r="Y133" s="93" t="s">
        <v>1436</v>
      </c>
      <c r="Z133" s="17"/>
      <c r="AA133" s="39"/>
      <c r="AB133" s="17"/>
      <c r="AC133" s="17"/>
      <c r="AD133" s="17" t="s">
        <v>1467</v>
      </c>
      <c r="AE133" s="17"/>
      <c r="AF133" s="40">
        <f t="shared" si="4"/>
        <v>0.81818181818181823</v>
      </c>
      <c r="AG133" s="41">
        <f>IF(SUMPRODUCT((A$14:A133=A133)*(B$14:B133=B133))&gt;1,0,1)</f>
        <v>1</v>
      </c>
      <c r="AH133" s="41" t="s">
        <v>1603</v>
      </c>
    </row>
    <row r="134" spans="1:34" ht="44.25" customHeight="1" thickBot="1" x14ac:dyDescent="0.3">
      <c r="A134" s="94" t="s">
        <v>431</v>
      </c>
      <c r="B134" s="17">
        <v>2018</v>
      </c>
      <c r="C134" s="96" t="s">
        <v>731</v>
      </c>
      <c r="D134" s="17">
        <v>5</v>
      </c>
      <c r="E134" s="3"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3" t="s">
        <v>107</v>
      </c>
      <c r="G134" s="3" t="s">
        <v>116</v>
      </c>
      <c r="H134" s="101" t="s">
        <v>967</v>
      </c>
      <c r="I134" s="19" t="s">
        <v>145</v>
      </c>
      <c r="J134" s="8">
        <v>45</v>
      </c>
      <c r="K134" s="38"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20" t="s">
        <v>311</v>
      </c>
      <c r="M134" s="17"/>
      <c r="N134" s="101" t="s">
        <v>1235</v>
      </c>
      <c r="O134" s="111">
        <v>69300000</v>
      </c>
      <c r="P134" s="85"/>
      <c r="Q134" s="22"/>
      <c r="R134" s="22">
        <v>1</v>
      </c>
      <c r="S134" s="111">
        <v>6300000</v>
      </c>
      <c r="T134" s="22">
        <f t="shared" si="3"/>
        <v>75600000</v>
      </c>
      <c r="U134" s="22">
        <v>62790000</v>
      </c>
      <c r="V134" s="114">
        <v>43126</v>
      </c>
      <c r="W134" s="114">
        <v>43133</v>
      </c>
      <c r="X134" s="114">
        <v>43466</v>
      </c>
      <c r="Y134" s="94" t="s">
        <v>1436</v>
      </c>
      <c r="Z134" s="17">
        <v>30</v>
      </c>
      <c r="AA134" s="39"/>
      <c r="AB134" s="17"/>
      <c r="AC134" s="17" t="s">
        <v>1467</v>
      </c>
      <c r="AD134" s="17"/>
      <c r="AE134" s="17"/>
      <c r="AF134" s="40">
        <f t="shared" si="4"/>
        <v>0.8305555555555556</v>
      </c>
      <c r="AG134" s="41">
        <f>IF(SUMPRODUCT((A$14:A134=A134)*(B$14:B134=B134))&gt;1,0,1)</f>
        <v>1</v>
      </c>
      <c r="AH134" s="41" t="s">
        <v>1607</v>
      </c>
    </row>
    <row r="135" spans="1:34" ht="44.25" customHeight="1" thickBot="1" x14ac:dyDescent="0.3">
      <c r="A135" s="94" t="s">
        <v>432</v>
      </c>
      <c r="B135" s="17">
        <v>2018</v>
      </c>
      <c r="C135" s="96" t="s">
        <v>732</v>
      </c>
      <c r="D135" s="17">
        <v>5</v>
      </c>
      <c r="E135" s="3"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 profesionales y de apoyo a la gestión</v>
      </c>
      <c r="F135" s="3" t="s">
        <v>107</v>
      </c>
      <c r="G135" s="3" t="s">
        <v>116</v>
      </c>
      <c r="H135" s="101" t="s">
        <v>982</v>
      </c>
      <c r="I135" s="19" t="s">
        <v>145</v>
      </c>
      <c r="J135" s="8">
        <v>45</v>
      </c>
      <c r="K135" s="38"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Gobernanza e influencia local, regional e internacional</v>
      </c>
      <c r="L135" s="20" t="s">
        <v>311</v>
      </c>
      <c r="M135" s="17"/>
      <c r="N135" s="101" t="s">
        <v>1236</v>
      </c>
      <c r="O135" s="111">
        <v>49500000</v>
      </c>
      <c r="P135" s="85"/>
      <c r="Q135" s="22"/>
      <c r="R135" s="22"/>
      <c r="S135" s="111"/>
      <c r="T135" s="22">
        <f t="shared" si="3"/>
        <v>49500000</v>
      </c>
      <c r="U135" s="22">
        <v>40350000</v>
      </c>
      <c r="V135" s="114">
        <v>43126</v>
      </c>
      <c r="W135" s="114">
        <v>43133</v>
      </c>
      <c r="X135" s="114">
        <v>43466</v>
      </c>
      <c r="Y135" s="94" t="s">
        <v>1436</v>
      </c>
      <c r="Z135" s="17"/>
      <c r="AA135" s="39"/>
      <c r="AB135" s="17"/>
      <c r="AC135" s="17"/>
      <c r="AD135" s="17" t="s">
        <v>1467</v>
      </c>
      <c r="AE135" s="17"/>
      <c r="AF135" s="40">
        <f t="shared" si="4"/>
        <v>0.81515151515151518</v>
      </c>
      <c r="AG135" s="41">
        <f>IF(SUMPRODUCT((A$14:A135=A135)*(B$14:B135=B135))&gt;1,0,1)</f>
        <v>1</v>
      </c>
      <c r="AH135" s="41" t="s">
        <v>1607</v>
      </c>
    </row>
    <row r="136" spans="1:34" ht="44.25" customHeight="1" thickBot="1" x14ac:dyDescent="0.3">
      <c r="A136" s="94" t="s">
        <v>433</v>
      </c>
      <c r="B136" s="17">
        <v>2018</v>
      </c>
      <c r="C136" s="96" t="s">
        <v>733</v>
      </c>
      <c r="D136" s="17">
        <v>5</v>
      </c>
      <c r="E136" s="3"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3" t="s">
        <v>107</v>
      </c>
      <c r="G136" s="3" t="s">
        <v>116</v>
      </c>
      <c r="H136" s="101" t="s">
        <v>301</v>
      </c>
      <c r="I136" s="19" t="s">
        <v>145</v>
      </c>
      <c r="J136" s="8">
        <v>45</v>
      </c>
      <c r="K136" s="38"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20" t="s">
        <v>311</v>
      </c>
      <c r="M136" s="17"/>
      <c r="N136" s="101" t="s">
        <v>1237</v>
      </c>
      <c r="O136" s="111">
        <v>25300000</v>
      </c>
      <c r="P136" s="85"/>
      <c r="Q136" s="22"/>
      <c r="R136" s="22">
        <v>1</v>
      </c>
      <c r="S136" s="111">
        <v>2300000</v>
      </c>
      <c r="T136" s="22">
        <f t="shared" si="3"/>
        <v>27600000</v>
      </c>
      <c r="U136" s="22">
        <v>22923333</v>
      </c>
      <c r="V136" s="114">
        <v>43126</v>
      </c>
      <c r="W136" s="114">
        <v>43133</v>
      </c>
      <c r="X136" s="114">
        <v>43466</v>
      </c>
      <c r="Y136" s="94" t="s">
        <v>1436</v>
      </c>
      <c r="Z136" s="17">
        <v>30</v>
      </c>
      <c r="AA136" s="39"/>
      <c r="AB136" s="17"/>
      <c r="AC136" s="17" t="s">
        <v>1467</v>
      </c>
      <c r="AD136" s="17"/>
      <c r="AE136" s="17"/>
      <c r="AF136" s="40">
        <f t="shared" si="4"/>
        <v>0.83055554347826088</v>
      </c>
      <c r="AG136" s="41">
        <f>IF(SUMPRODUCT((A$14:A136=A136)*(B$14:B136=B136))&gt;1,0,1)</f>
        <v>1</v>
      </c>
      <c r="AH136" s="41" t="s">
        <v>1607</v>
      </c>
    </row>
    <row r="137" spans="1:34" ht="44.25" customHeight="1" thickBot="1" x14ac:dyDescent="0.3">
      <c r="A137" s="94" t="s">
        <v>434</v>
      </c>
      <c r="B137" s="17">
        <v>2018</v>
      </c>
      <c r="C137" s="96" t="s">
        <v>734</v>
      </c>
      <c r="D137" s="17">
        <v>5</v>
      </c>
      <c r="E137" s="3"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3" t="s">
        <v>107</v>
      </c>
      <c r="G137" s="3" t="s">
        <v>116</v>
      </c>
      <c r="H137" s="101" t="s">
        <v>968</v>
      </c>
      <c r="I137" s="19" t="s">
        <v>145</v>
      </c>
      <c r="J137" s="8">
        <v>3</v>
      </c>
      <c r="K137" s="38"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Igualdad y autonomía para una Bogotá incluyente</v>
      </c>
      <c r="L137" s="20" t="s">
        <v>1116</v>
      </c>
      <c r="M137" s="17"/>
      <c r="N137" s="101" t="s">
        <v>1238</v>
      </c>
      <c r="O137" s="111">
        <v>47300000</v>
      </c>
      <c r="P137" s="85"/>
      <c r="Q137" s="22"/>
      <c r="R137" s="22"/>
      <c r="S137" s="111"/>
      <c r="T137" s="22">
        <f t="shared" si="3"/>
        <v>47300000</v>
      </c>
      <c r="U137" s="22">
        <v>40993334</v>
      </c>
      <c r="V137" s="114">
        <v>43126</v>
      </c>
      <c r="W137" s="114">
        <v>43133</v>
      </c>
      <c r="X137" s="114">
        <v>43466</v>
      </c>
      <c r="Y137" s="94" t="s">
        <v>1436</v>
      </c>
      <c r="Z137" s="17"/>
      <c r="AA137" s="39"/>
      <c r="AB137" s="17"/>
      <c r="AC137" s="17"/>
      <c r="AD137" s="17" t="s">
        <v>1467</v>
      </c>
      <c r="AE137" s="17"/>
      <c r="AF137" s="40">
        <f t="shared" si="4"/>
        <v>0.86666668076109932</v>
      </c>
      <c r="AG137" s="41">
        <f>IF(SUMPRODUCT((A$14:A137=A137)*(B$14:B137=B137))&gt;1,0,1)</f>
        <v>1</v>
      </c>
      <c r="AH137" s="41" t="s">
        <v>1602</v>
      </c>
    </row>
    <row r="138" spans="1:34" ht="44.25" customHeight="1" thickBot="1" x14ac:dyDescent="0.3">
      <c r="A138" s="94" t="s">
        <v>435</v>
      </c>
      <c r="B138" s="17">
        <v>2018</v>
      </c>
      <c r="C138" s="96" t="s">
        <v>735</v>
      </c>
      <c r="D138" s="17">
        <v>5</v>
      </c>
      <c r="E138" s="3"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3" t="s">
        <v>107</v>
      </c>
      <c r="G138" s="3" t="s">
        <v>116</v>
      </c>
      <c r="H138" s="101" t="s">
        <v>983</v>
      </c>
      <c r="I138" s="19" t="s">
        <v>145</v>
      </c>
      <c r="J138" s="8">
        <v>45</v>
      </c>
      <c r="K138" s="38"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20" t="s">
        <v>311</v>
      </c>
      <c r="M138" s="17"/>
      <c r="N138" s="101" t="s">
        <v>1239</v>
      </c>
      <c r="O138" s="111">
        <v>45100000</v>
      </c>
      <c r="P138" s="85"/>
      <c r="Q138" s="22"/>
      <c r="R138" s="22">
        <v>1</v>
      </c>
      <c r="S138" s="111">
        <v>4100000</v>
      </c>
      <c r="T138" s="22">
        <f t="shared" si="3"/>
        <v>49200000</v>
      </c>
      <c r="U138" s="22">
        <v>39223333</v>
      </c>
      <c r="V138" s="114">
        <v>43126</v>
      </c>
      <c r="W138" s="114" t="s">
        <v>1432</v>
      </c>
      <c r="X138" s="114">
        <v>43478</v>
      </c>
      <c r="Y138" s="94" t="s">
        <v>1436</v>
      </c>
      <c r="Z138" s="17">
        <v>30</v>
      </c>
      <c r="AA138" s="39"/>
      <c r="AB138" s="17"/>
      <c r="AC138" s="17" t="s">
        <v>1467</v>
      </c>
      <c r="AD138" s="17"/>
      <c r="AE138" s="17"/>
      <c r="AF138" s="40">
        <f t="shared" si="4"/>
        <v>0.79722221544715444</v>
      </c>
      <c r="AG138" s="41">
        <f>IF(SUMPRODUCT((A$14:A138=A138)*(B$14:B138=B138))&gt;1,0,1)</f>
        <v>1</v>
      </c>
      <c r="AH138" s="41" t="s">
        <v>1607</v>
      </c>
    </row>
    <row r="139" spans="1:34" ht="44.25" customHeight="1" thickBot="1" x14ac:dyDescent="0.3">
      <c r="A139" s="94" t="s">
        <v>436</v>
      </c>
      <c r="B139" s="17">
        <v>2018</v>
      </c>
      <c r="C139" s="96" t="s">
        <v>736</v>
      </c>
      <c r="D139" s="17">
        <v>5</v>
      </c>
      <c r="E139" s="3"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 profesionales y de apoyo a la gestión</v>
      </c>
      <c r="F139" s="3" t="s">
        <v>107</v>
      </c>
      <c r="G139" s="3" t="s">
        <v>116</v>
      </c>
      <c r="H139" s="107" t="s">
        <v>967</v>
      </c>
      <c r="I139" s="19" t="s">
        <v>145</v>
      </c>
      <c r="J139" s="8">
        <v>45</v>
      </c>
      <c r="K139" s="38"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20" t="s">
        <v>311</v>
      </c>
      <c r="M139" s="17"/>
      <c r="N139" s="93" t="s">
        <v>1240</v>
      </c>
      <c r="O139" s="111">
        <v>69300000</v>
      </c>
      <c r="P139" s="85"/>
      <c r="Q139" s="22"/>
      <c r="R139" s="22"/>
      <c r="S139" s="111"/>
      <c r="T139" s="22">
        <f t="shared" si="3"/>
        <v>69300000</v>
      </c>
      <c r="U139" s="22">
        <v>59430000</v>
      </c>
      <c r="V139" s="114">
        <v>43126</v>
      </c>
      <c r="W139" s="114">
        <v>43133</v>
      </c>
      <c r="X139" s="114">
        <v>43466</v>
      </c>
      <c r="Y139" s="93" t="s">
        <v>1436</v>
      </c>
      <c r="Z139" s="17"/>
      <c r="AA139" s="39"/>
      <c r="AB139" s="17"/>
      <c r="AC139" s="17"/>
      <c r="AD139" s="17" t="s">
        <v>1467</v>
      </c>
      <c r="AE139" s="17"/>
      <c r="AF139" s="40">
        <f t="shared" si="4"/>
        <v>0.85757575757575755</v>
      </c>
      <c r="AG139" s="41">
        <f>IF(SUMPRODUCT((A$14:A139=A139)*(B$14:B139=B139))&gt;1,0,1)</f>
        <v>1</v>
      </c>
      <c r="AH139" s="41" t="s">
        <v>1607</v>
      </c>
    </row>
    <row r="140" spans="1:34" ht="44.25" customHeight="1" thickBot="1" x14ac:dyDescent="0.3">
      <c r="A140" s="94" t="s">
        <v>437</v>
      </c>
      <c r="B140" s="17">
        <v>2018</v>
      </c>
      <c r="C140" s="96" t="s">
        <v>737</v>
      </c>
      <c r="D140" s="17">
        <v>5</v>
      </c>
      <c r="E140" s="3"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3" t="s">
        <v>107</v>
      </c>
      <c r="G140" s="3" t="s">
        <v>116</v>
      </c>
      <c r="H140" s="107" t="s">
        <v>967</v>
      </c>
      <c r="I140" s="19" t="s">
        <v>145</v>
      </c>
      <c r="J140" s="8">
        <v>45</v>
      </c>
      <c r="K140" s="38"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20" t="s">
        <v>311</v>
      </c>
      <c r="M140" s="17"/>
      <c r="N140" s="93" t="s">
        <v>1241</v>
      </c>
      <c r="O140" s="111">
        <v>69300000</v>
      </c>
      <c r="P140" s="85"/>
      <c r="Q140" s="22"/>
      <c r="R140" s="22"/>
      <c r="S140" s="111"/>
      <c r="T140" s="22">
        <f t="shared" si="3"/>
        <v>69300000</v>
      </c>
      <c r="U140" s="22">
        <v>62790000</v>
      </c>
      <c r="V140" s="114">
        <v>43126</v>
      </c>
      <c r="W140" s="114">
        <v>43133</v>
      </c>
      <c r="X140" s="114">
        <v>43466</v>
      </c>
      <c r="Y140" s="93" t="s">
        <v>1436</v>
      </c>
      <c r="Z140" s="17"/>
      <c r="AA140" s="39"/>
      <c r="AB140" s="17"/>
      <c r="AC140" s="17"/>
      <c r="AD140" s="17" t="s">
        <v>1467</v>
      </c>
      <c r="AE140" s="17"/>
      <c r="AF140" s="40">
        <f t="shared" si="4"/>
        <v>0.90606060606060601</v>
      </c>
      <c r="AG140" s="41">
        <f>IF(SUMPRODUCT((A$14:A140=A140)*(B$14:B140=B140))&gt;1,0,1)</f>
        <v>1</v>
      </c>
      <c r="AH140" s="41" t="s">
        <v>1607</v>
      </c>
    </row>
    <row r="141" spans="1:34" ht="44.25" customHeight="1" thickBot="1" x14ac:dyDescent="0.3">
      <c r="A141" s="94" t="s">
        <v>438</v>
      </c>
      <c r="B141" s="17">
        <v>2018</v>
      </c>
      <c r="C141" s="96" t="s">
        <v>738</v>
      </c>
      <c r="D141" s="17">
        <v>5</v>
      </c>
      <c r="E141" s="3"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 profesionales y de apoyo a la gestión</v>
      </c>
      <c r="F141" s="3" t="s">
        <v>107</v>
      </c>
      <c r="G141" s="3" t="s">
        <v>116</v>
      </c>
      <c r="H141" s="107" t="s">
        <v>984</v>
      </c>
      <c r="I141" s="19" t="s">
        <v>145</v>
      </c>
      <c r="J141" s="8">
        <v>45</v>
      </c>
      <c r="K141" s="38"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20" t="s">
        <v>311</v>
      </c>
      <c r="M141" s="17"/>
      <c r="N141" s="93" t="s">
        <v>1242</v>
      </c>
      <c r="O141" s="111">
        <v>57200000</v>
      </c>
      <c r="P141" s="85"/>
      <c r="Q141" s="22"/>
      <c r="R141" s="22"/>
      <c r="S141" s="111"/>
      <c r="T141" s="22">
        <f t="shared" si="3"/>
        <v>57200000</v>
      </c>
      <c r="U141" s="22">
        <v>51826666</v>
      </c>
      <c r="V141" s="114">
        <v>43126</v>
      </c>
      <c r="W141" s="114">
        <v>43133</v>
      </c>
      <c r="X141" s="114">
        <v>43466</v>
      </c>
      <c r="Y141" s="93" t="s">
        <v>1436</v>
      </c>
      <c r="Z141" s="17"/>
      <c r="AA141" s="39"/>
      <c r="AB141" s="17"/>
      <c r="AC141" s="17"/>
      <c r="AD141" s="17" t="s">
        <v>1467</v>
      </c>
      <c r="AE141" s="17"/>
      <c r="AF141" s="40">
        <f t="shared" si="4"/>
        <v>0.90606059440559439</v>
      </c>
      <c r="AG141" s="41">
        <f>IF(SUMPRODUCT((A$14:A141=A141)*(B$14:B141=B141))&gt;1,0,1)</f>
        <v>1</v>
      </c>
      <c r="AH141" s="41" t="s">
        <v>1607</v>
      </c>
    </row>
    <row r="142" spans="1:34" ht="44.25" customHeight="1" thickBot="1" x14ac:dyDescent="0.3">
      <c r="A142" s="94" t="s">
        <v>439</v>
      </c>
      <c r="B142" s="17">
        <v>2018</v>
      </c>
      <c r="C142" s="96" t="s">
        <v>739</v>
      </c>
      <c r="D142" s="17">
        <v>5</v>
      </c>
      <c r="E142" s="3"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 profesionales y de apoyo a la gestión</v>
      </c>
      <c r="F142" s="3" t="s">
        <v>107</v>
      </c>
      <c r="G142" s="3" t="s">
        <v>116</v>
      </c>
      <c r="H142" s="93" t="s">
        <v>309</v>
      </c>
      <c r="I142" s="19" t="s">
        <v>145</v>
      </c>
      <c r="J142" s="8">
        <v>45</v>
      </c>
      <c r="K142" s="38"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20" t="s">
        <v>311</v>
      </c>
      <c r="M142" s="17"/>
      <c r="N142" s="93" t="s">
        <v>1243</v>
      </c>
      <c r="O142" s="111">
        <v>22000000</v>
      </c>
      <c r="P142" s="85"/>
      <c r="Q142" s="22"/>
      <c r="R142" s="22"/>
      <c r="S142" s="111"/>
      <c r="T142" s="22">
        <f t="shared" si="3"/>
        <v>22000000</v>
      </c>
      <c r="U142" s="22">
        <v>19933333</v>
      </c>
      <c r="V142" s="114">
        <v>43126</v>
      </c>
      <c r="W142" s="114">
        <v>43133</v>
      </c>
      <c r="X142" s="114">
        <v>43466</v>
      </c>
      <c r="Y142" s="93" t="s">
        <v>1436</v>
      </c>
      <c r="Z142" s="17"/>
      <c r="AA142" s="39"/>
      <c r="AB142" s="17"/>
      <c r="AC142" s="17"/>
      <c r="AD142" s="17" t="s">
        <v>1467</v>
      </c>
      <c r="AE142" s="17"/>
      <c r="AF142" s="40">
        <f t="shared" si="4"/>
        <v>0.90606059090909086</v>
      </c>
      <c r="AG142" s="41">
        <f>IF(SUMPRODUCT((A$14:A142=A142)*(B$14:B142=B142))&gt;1,0,1)</f>
        <v>1</v>
      </c>
      <c r="AH142" s="41" t="s">
        <v>1607</v>
      </c>
    </row>
    <row r="143" spans="1:34" ht="44.25" customHeight="1" thickBot="1" x14ac:dyDescent="0.3">
      <c r="A143" s="94" t="s">
        <v>440</v>
      </c>
      <c r="B143" s="17">
        <v>2018</v>
      </c>
      <c r="C143" s="96" t="s">
        <v>740</v>
      </c>
      <c r="D143" s="17">
        <v>5</v>
      </c>
      <c r="E143" s="3"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3" t="s">
        <v>107</v>
      </c>
      <c r="G143" s="3" t="s">
        <v>116</v>
      </c>
      <c r="H143" s="107" t="s">
        <v>985</v>
      </c>
      <c r="I143" s="19" t="s">
        <v>145</v>
      </c>
      <c r="J143" s="8">
        <v>3</v>
      </c>
      <c r="K143" s="38"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Igualdad y autonomía para una Bogotá incluyente</v>
      </c>
      <c r="L143" s="20" t="s">
        <v>1116</v>
      </c>
      <c r="M143" s="17"/>
      <c r="N143" s="93" t="s">
        <v>1244</v>
      </c>
      <c r="O143" s="111">
        <v>45100000</v>
      </c>
      <c r="P143" s="85"/>
      <c r="Q143" s="22"/>
      <c r="R143" s="22"/>
      <c r="S143" s="111"/>
      <c r="T143" s="22">
        <f t="shared" si="3"/>
        <v>45100000</v>
      </c>
      <c r="U143" s="22">
        <v>40863333</v>
      </c>
      <c r="V143" s="114">
        <v>43126</v>
      </c>
      <c r="W143" s="114">
        <v>43133</v>
      </c>
      <c r="X143" s="114">
        <v>43466</v>
      </c>
      <c r="Y143" s="93" t="s">
        <v>1436</v>
      </c>
      <c r="Z143" s="17"/>
      <c r="AA143" s="39"/>
      <c r="AB143" s="17"/>
      <c r="AC143" s="17"/>
      <c r="AD143" s="17" t="s">
        <v>1467</v>
      </c>
      <c r="AE143" s="17"/>
      <c r="AF143" s="40">
        <f t="shared" si="4"/>
        <v>0.90606059866962307</v>
      </c>
      <c r="AG143" s="41">
        <f>IF(SUMPRODUCT((A$14:A143=A143)*(B$14:B143=B143))&gt;1,0,1)</f>
        <v>1</v>
      </c>
      <c r="AH143" s="41" t="s">
        <v>1602</v>
      </c>
    </row>
    <row r="144" spans="1:34" ht="44.25" customHeight="1" thickBot="1" x14ac:dyDescent="0.3">
      <c r="A144" s="94" t="s">
        <v>441</v>
      </c>
      <c r="B144" s="17">
        <v>2018</v>
      </c>
      <c r="C144" s="96" t="s">
        <v>741</v>
      </c>
      <c r="D144" s="17">
        <v>5</v>
      </c>
      <c r="E144" s="3"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 profesionales y de apoyo a la gestión</v>
      </c>
      <c r="F144" s="3" t="s">
        <v>107</v>
      </c>
      <c r="G144" s="3" t="s">
        <v>116</v>
      </c>
      <c r="H144" s="94" t="s">
        <v>936</v>
      </c>
      <c r="I144" s="19" t="s">
        <v>145</v>
      </c>
      <c r="J144" s="8">
        <v>19</v>
      </c>
      <c r="K144" s="38"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Seguridad y convivencia para todos</v>
      </c>
      <c r="L144" s="20" t="s">
        <v>1115</v>
      </c>
      <c r="M144" s="17"/>
      <c r="N144" s="94" t="s">
        <v>1245</v>
      </c>
      <c r="O144" s="111">
        <v>18700000</v>
      </c>
      <c r="P144" s="85"/>
      <c r="Q144" s="22"/>
      <c r="R144" s="22"/>
      <c r="S144" s="111"/>
      <c r="T144" s="22">
        <f t="shared" si="3"/>
        <v>18700000</v>
      </c>
      <c r="U144" s="22">
        <v>16943333</v>
      </c>
      <c r="V144" s="114">
        <v>43126</v>
      </c>
      <c r="W144" s="114">
        <v>43133</v>
      </c>
      <c r="X144" s="114">
        <v>43466</v>
      </c>
      <c r="Y144" s="94" t="s">
        <v>1436</v>
      </c>
      <c r="Z144" s="17"/>
      <c r="AA144" s="39"/>
      <c r="AB144" s="17"/>
      <c r="AC144" s="17"/>
      <c r="AD144" s="17" t="s">
        <v>1467</v>
      </c>
      <c r="AE144" s="17"/>
      <c r="AF144" s="40">
        <f t="shared" si="4"/>
        <v>0.90606058823529412</v>
      </c>
      <c r="AG144" s="41">
        <f>IF(SUMPRODUCT((A$14:A144=A144)*(B$14:B144=B144))&gt;1,0,1)</f>
        <v>1</v>
      </c>
      <c r="AH144" s="41" t="s">
        <v>1604</v>
      </c>
    </row>
    <row r="145" spans="1:34" ht="44.25" customHeight="1" thickBot="1" x14ac:dyDescent="0.3">
      <c r="A145" s="94" t="s">
        <v>442</v>
      </c>
      <c r="B145" s="17">
        <v>2018</v>
      </c>
      <c r="C145" s="96" t="s">
        <v>742</v>
      </c>
      <c r="D145" s="17">
        <v>5</v>
      </c>
      <c r="E145" s="3"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 profesionales y de apoyo a la gestión</v>
      </c>
      <c r="F145" s="3" t="s">
        <v>107</v>
      </c>
      <c r="G145" s="3" t="s">
        <v>116</v>
      </c>
      <c r="H145" s="94" t="s">
        <v>986</v>
      </c>
      <c r="I145" s="19" t="s">
        <v>145</v>
      </c>
      <c r="J145" s="8">
        <v>45</v>
      </c>
      <c r="K145" s="38"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20" t="s">
        <v>311</v>
      </c>
      <c r="M145" s="17"/>
      <c r="N145" s="110" t="s">
        <v>1246</v>
      </c>
      <c r="O145" s="111">
        <v>30800000</v>
      </c>
      <c r="P145" s="85"/>
      <c r="Q145" s="22"/>
      <c r="R145" s="22"/>
      <c r="S145" s="111"/>
      <c r="T145" s="22">
        <f t="shared" si="3"/>
        <v>30800000</v>
      </c>
      <c r="U145" s="22">
        <v>23520000</v>
      </c>
      <c r="V145" s="114">
        <v>43126</v>
      </c>
      <c r="W145" s="114">
        <v>43133</v>
      </c>
      <c r="X145" s="114">
        <v>43466</v>
      </c>
      <c r="Y145" s="94" t="s">
        <v>1436</v>
      </c>
      <c r="Z145" s="17"/>
      <c r="AA145" s="39"/>
      <c r="AB145" s="17"/>
      <c r="AC145" s="17"/>
      <c r="AD145" s="17" t="s">
        <v>1467</v>
      </c>
      <c r="AE145" s="17"/>
      <c r="AF145" s="40">
        <f t="shared" si="4"/>
        <v>0.76363636363636367</v>
      </c>
      <c r="AG145" s="41">
        <f>IF(SUMPRODUCT((A$14:A145=A145)*(B$14:B145=B145))&gt;1,0,1)</f>
        <v>1</v>
      </c>
      <c r="AH145" s="41" t="s">
        <v>1607</v>
      </c>
    </row>
    <row r="146" spans="1:34" ht="44.25" customHeight="1" thickBot="1" x14ac:dyDescent="0.3">
      <c r="A146" s="94" t="s">
        <v>443</v>
      </c>
      <c r="B146" s="17">
        <v>2018</v>
      </c>
      <c r="C146" s="96" t="s">
        <v>743</v>
      </c>
      <c r="D146" s="17">
        <v>5</v>
      </c>
      <c r="E146" s="3"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 profesionales y de apoyo a la gestión</v>
      </c>
      <c r="F146" s="3" t="s">
        <v>107</v>
      </c>
      <c r="G146" s="3" t="s">
        <v>116</v>
      </c>
      <c r="H146" s="94" t="s">
        <v>939</v>
      </c>
      <c r="I146" s="19" t="s">
        <v>145</v>
      </c>
      <c r="J146" s="8">
        <v>45</v>
      </c>
      <c r="K146" s="38"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20" t="s">
        <v>311</v>
      </c>
      <c r="M146" s="17"/>
      <c r="N146" s="94" t="s">
        <v>1247</v>
      </c>
      <c r="O146" s="111">
        <v>55000000</v>
      </c>
      <c r="P146" s="85"/>
      <c r="Q146" s="22"/>
      <c r="R146" s="22"/>
      <c r="S146" s="111"/>
      <c r="T146" s="22">
        <f t="shared" si="3"/>
        <v>55000000</v>
      </c>
      <c r="U146" s="22">
        <v>48500000</v>
      </c>
      <c r="V146" s="114">
        <v>43126</v>
      </c>
      <c r="W146" s="114">
        <v>43133</v>
      </c>
      <c r="X146" s="114">
        <v>43466</v>
      </c>
      <c r="Y146" s="94" t="s">
        <v>1436</v>
      </c>
      <c r="Z146" s="17"/>
      <c r="AA146" s="39"/>
      <c r="AB146" s="17"/>
      <c r="AC146" s="17"/>
      <c r="AD146" s="17" t="s">
        <v>1467</v>
      </c>
      <c r="AE146" s="17"/>
      <c r="AF146" s="40">
        <f t="shared" si="4"/>
        <v>0.88181818181818183</v>
      </c>
      <c r="AG146" s="41">
        <f>IF(SUMPRODUCT((A$14:A146=A146)*(B$14:B146=B146))&gt;1,0,1)</f>
        <v>1</v>
      </c>
      <c r="AH146" s="41" t="s">
        <v>1607</v>
      </c>
    </row>
    <row r="147" spans="1:34" ht="44.25" customHeight="1" thickBot="1" x14ac:dyDescent="0.3">
      <c r="A147" s="94" t="s">
        <v>444</v>
      </c>
      <c r="B147" s="17">
        <v>2018</v>
      </c>
      <c r="C147" s="96" t="s">
        <v>741</v>
      </c>
      <c r="D147" s="17">
        <v>5</v>
      </c>
      <c r="E147" s="3"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Contratos de prestación de servicios profesionales y de apoyo a la gestión</v>
      </c>
      <c r="F147" s="3" t="s">
        <v>107</v>
      </c>
      <c r="G147" s="3" t="s">
        <v>116</v>
      </c>
      <c r="H147" s="94" t="s">
        <v>929</v>
      </c>
      <c r="I147" s="19" t="s">
        <v>145</v>
      </c>
      <c r="J147" s="8">
        <v>19</v>
      </c>
      <c r="K147" s="38"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Seguridad y convivencia para todos</v>
      </c>
      <c r="L147" s="20" t="s">
        <v>1115</v>
      </c>
      <c r="M147" s="17"/>
      <c r="N147" s="110" t="s">
        <v>1248</v>
      </c>
      <c r="O147" s="111">
        <v>18700000</v>
      </c>
      <c r="P147" s="85"/>
      <c r="Q147" s="22"/>
      <c r="R147" s="22"/>
      <c r="S147" s="111"/>
      <c r="T147" s="22">
        <f t="shared" ref="T147:T210" si="5">O147+Q147+S147</f>
        <v>18700000</v>
      </c>
      <c r="U147" s="22">
        <v>12750000</v>
      </c>
      <c r="V147" s="114">
        <v>43126</v>
      </c>
      <c r="W147" s="114">
        <v>43133</v>
      </c>
      <c r="X147" s="114">
        <v>43466</v>
      </c>
      <c r="Y147" s="94" t="s">
        <v>1436</v>
      </c>
      <c r="Z147" s="17"/>
      <c r="AA147" s="39"/>
      <c r="AB147" s="17"/>
      <c r="AC147" s="17"/>
      <c r="AD147" s="17" t="s">
        <v>1467</v>
      </c>
      <c r="AE147" s="17"/>
      <c r="AF147" s="40">
        <f t="shared" ref="AF147:AF210" si="6">SUM(U147/T147)</f>
        <v>0.68181818181818177</v>
      </c>
      <c r="AG147" s="41">
        <f>IF(SUMPRODUCT((A$14:A147=A147)*(B$14:B147=B147))&gt;1,0,1)</f>
        <v>1</v>
      </c>
      <c r="AH147" s="41" t="s">
        <v>1604</v>
      </c>
    </row>
    <row r="148" spans="1:34" ht="44.25" customHeight="1" thickBot="1" x14ac:dyDescent="0.3">
      <c r="A148" s="94" t="s">
        <v>445</v>
      </c>
      <c r="B148" s="17">
        <v>2018</v>
      </c>
      <c r="C148" s="96" t="s">
        <v>744</v>
      </c>
      <c r="D148" s="17">
        <v>5</v>
      </c>
      <c r="E148" s="3"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 profesionales y de apoyo a la gestión</v>
      </c>
      <c r="F148" s="3" t="s">
        <v>107</v>
      </c>
      <c r="G148" s="3" t="s">
        <v>116</v>
      </c>
      <c r="H148" s="107" t="s">
        <v>929</v>
      </c>
      <c r="I148" s="19" t="s">
        <v>145</v>
      </c>
      <c r="J148" s="8">
        <v>19</v>
      </c>
      <c r="K148" s="38"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Seguridad y convivencia para todos</v>
      </c>
      <c r="L148" s="20" t="s">
        <v>1115</v>
      </c>
      <c r="M148" s="17"/>
      <c r="N148" s="93" t="s">
        <v>1249</v>
      </c>
      <c r="O148" s="111">
        <v>18700000</v>
      </c>
      <c r="P148" s="85"/>
      <c r="Q148" s="22"/>
      <c r="R148" s="22"/>
      <c r="S148" s="111"/>
      <c r="T148" s="22">
        <f t="shared" si="5"/>
        <v>18700000</v>
      </c>
      <c r="U148" s="22">
        <v>15300000</v>
      </c>
      <c r="V148" s="114">
        <v>43126</v>
      </c>
      <c r="W148" s="114">
        <v>43133</v>
      </c>
      <c r="X148" s="114">
        <v>43466</v>
      </c>
      <c r="Y148" s="93" t="s">
        <v>1436</v>
      </c>
      <c r="Z148" s="17"/>
      <c r="AA148" s="39"/>
      <c r="AB148" s="17"/>
      <c r="AC148" s="17"/>
      <c r="AD148" s="17" t="s">
        <v>1467</v>
      </c>
      <c r="AE148" s="17"/>
      <c r="AF148" s="40">
        <f t="shared" si="6"/>
        <v>0.81818181818181823</v>
      </c>
      <c r="AG148" s="41">
        <f>IF(SUMPRODUCT((A$14:A148=A148)*(B$14:B148=B148))&gt;1,0,1)</f>
        <v>1</v>
      </c>
      <c r="AH148" s="41" t="s">
        <v>1604</v>
      </c>
    </row>
    <row r="149" spans="1:34" ht="44.25" customHeight="1" thickBot="1" x14ac:dyDescent="0.3">
      <c r="A149" s="94" t="s">
        <v>446</v>
      </c>
      <c r="B149" s="17">
        <v>2018</v>
      </c>
      <c r="C149" s="96" t="s">
        <v>745</v>
      </c>
      <c r="D149" s="17">
        <v>5</v>
      </c>
      <c r="E149" s="3"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Contratos de prestación de servicios profesionales y de apoyo a la gestión</v>
      </c>
      <c r="F149" s="3" t="s">
        <v>107</v>
      </c>
      <c r="G149" s="3" t="s">
        <v>116</v>
      </c>
      <c r="H149" s="107" t="s">
        <v>987</v>
      </c>
      <c r="I149" s="19" t="s">
        <v>145</v>
      </c>
      <c r="J149" s="8">
        <v>45</v>
      </c>
      <c r="K149" s="38"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Gobernanza e influencia local, regional e internacional</v>
      </c>
      <c r="L149" s="20" t="s">
        <v>311</v>
      </c>
      <c r="M149" s="17"/>
      <c r="N149" s="93" t="s">
        <v>1250</v>
      </c>
      <c r="O149" s="111">
        <v>30800000</v>
      </c>
      <c r="P149" s="85"/>
      <c r="Q149" s="22"/>
      <c r="R149" s="22"/>
      <c r="S149" s="111"/>
      <c r="T149" s="22">
        <f t="shared" si="5"/>
        <v>30800000</v>
      </c>
      <c r="U149" s="22">
        <v>27906667</v>
      </c>
      <c r="V149" s="114">
        <v>43126</v>
      </c>
      <c r="W149" s="114">
        <v>43133</v>
      </c>
      <c r="X149" s="114">
        <v>43466</v>
      </c>
      <c r="Y149" s="93" t="s">
        <v>1436</v>
      </c>
      <c r="Z149" s="17"/>
      <c r="AA149" s="39"/>
      <c r="AB149" s="17"/>
      <c r="AC149" s="17"/>
      <c r="AD149" s="17" t="s">
        <v>1467</v>
      </c>
      <c r="AE149" s="17"/>
      <c r="AF149" s="40">
        <f t="shared" si="6"/>
        <v>0.9060606168831169</v>
      </c>
      <c r="AG149" s="41">
        <f>IF(SUMPRODUCT((A$14:A149=A149)*(B$14:B149=B149))&gt;1,0,1)</f>
        <v>1</v>
      </c>
      <c r="AH149" s="41" t="s">
        <v>1607</v>
      </c>
    </row>
    <row r="150" spans="1:34" ht="44.25" customHeight="1" thickBot="1" x14ac:dyDescent="0.3">
      <c r="A150" s="94" t="s">
        <v>447</v>
      </c>
      <c r="B150" s="17">
        <v>2018</v>
      </c>
      <c r="C150" s="96" t="s">
        <v>746</v>
      </c>
      <c r="D150" s="17">
        <v>5</v>
      </c>
      <c r="E150" s="3"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 profesionales y de apoyo a la gestión</v>
      </c>
      <c r="F150" s="3" t="s">
        <v>107</v>
      </c>
      <c r="G150" s="3" t="s">
        <v>116</v>
      </c>
      <c r="H150" s="94" t="s">
        <v>988</v>
      </c>
      <c r="I150" s="19" t="s">
        <v>145</v>
      </c>
      <c r="J150" s="8">
        <v>19</v>
      </c>
      <c r="K150" s="38"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Seguridad y convivencia para todos</v>
      </c>
      <c r="L150" s="20" t="s">
        <v>1115</v>
      </c>
      <c r="M150" s="17"/>
      <c r="N150" s="94" t="s">
        <v>1251</v>
      </c>
      <c r="O150" s="111">
        <v>18700000</v>
      </c>
      <c r="P150" s="85"/>
      <c r="Q150" s="22"/>
      <c r="R150" s="22"/>
      <c r="S150" s="111"/>
      <c r="T150" s="22">
        <f t="shared" si="5"/>
        <v>18700000</v>
      </c>
      <c r="U150" s="22">
        <v>16943333</v>
      </c>
      <c r="V150" s="114">
        <v>43126</v>
      </c>
      <c r="W150" s="114">
        <v>43133</v>
      </c>
      <c r="X150" s="114">
        <v>43466</v>
      </c>
      <c r="Y150" s="94" t="s">
        <v>1436</v>
      </c>
      <c r="Z150" s="17"/>
      <c r="AA150" s="39"/>
      <c r="AB150" s="17"/>
      <c r="AC150" s="17"/>
      <c r="AD150" s="17" t="s">
        <v>1467</v>
      </c>
      <c r="AE150" s="17"/>
      <c r="AF150" s="40">
        <f t="shared" si="6"/>
        <v>0.90606058823529412</v>
      </c>
      <c r="AG150" s="41">
        <f>IF(SUMPRODUCT((A$14:A150=A150)*(B$14:B150=B150))&gt;1,0,1)</f>
        <v>1</v>
      </c>
      <c r="AH150" s="41" t="s">
        <v>1604</v>
      </c>
    </row>
    <row r="151" spans="1:34" ht="44.25" customHeight="1" thickBot="1" x14ac:dyDescent="0.3">
      <c r="A151" s="94" t="s">
        <v>448</v>
      </c>
      <c r="B151" s="17">
        <v>2018</v>
      </c>
      <c r="C151" s="96" t="s">
        <v>747</v>
      </c>
      <c r="D151" s="17">
        <v>5</v>
      </c>
      <c r="E151" s="3"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Contratos de prestación de servicios profesionales y de apoyo a la gestión</v>
      </c>
      <c r="F151" s="3" t="s">
        <v>107</v>
      </c>
      <c r="G151" s="3" t="s">
        <v>116</v>
      </c>
      <c r="H151" s="107" t="s">
        <v>941</v>
      </c>
      <c r="I151" s="19" t="s">
        <v>145</v>
      </c>
      <c r="J151" s="8">
        <v>18</v>
      </c>
      <c r="K151" s="38"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Mejor movilidad para todos</v>
      </c>
      <c r="L151" s="20" t="s">
        <v>1117</v>
      </c>
      <c r="M151" s="17"/>
      <c r="N151" s="93" t="s">
        <v>1252</v>
      </c>
      <c r="O151" s="111">
        <v>23100000</v>
      </c>
      <c r="P151" s="85"/>
      <c r="Q151" s="22"/>
      <c r="R151" s="22"/>
      <c r="S151" s="111"/>
      <c r="T151" s="22">
        <f t="shared" si="5"/>
        <v>23100000</v>
      </c>
      <c r="U151" s="22">
        <v>20930000</v>
      </c>
      <c r="V151" s="114">
        <v>43126</v>
      </c>
      <c r="W151" s="114">
        <v>43133</v>
      </c>
      <c r="X151" s="114">
        <v>43466</v>
      </c>
      <c r="Y151" s="93" t="s">
        <v>1436</v>
      </c>
      <c r="Z151" s="17"/>
      <c r="AA151" s="39"/>
      <c r="AB151" s="17"/>
      <c r="AC151" s="17"/>
      <c r="AD151" s="17" t="s">
        <v>1467</v>
      </c>
      <c r="AE151" s="17"/>
      <c r="AF151" s="40">
        <f t="shared" si="6"/>
        <v>0.90606060606060601</v>
      </c>
      <c r="AG151" s="41">
        <f>IF(SUMPRODUCT((A$14:A151=A151)*(B$14:B151=B151))&gt;1,0,1)</f>
        <v>1</v>
      </c>
      <c r="AH151" s="41" t="s">
        <v>1603</v>
      </c>
    </row>
    <row r="152" spans="1:34" ht="44.25" customHeight="1" thickBot="1" x14ac:dyDescent="0.3">
      <c r="A152" s="94" t="s">
        <v>449</v>
      </c>
      <c r="B152" s="17">
        <v>2018</v>
      </c>
      <c r="C152" s="96" t="s">
        <v>748</v>
      </c>
      <c r="D152" s="17">
        <v>5</v>
      </c>
      <c r="E152" s="3"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Contratos de prestación de servicios profesionales y de apoyo a la gestión</v>
      </c>
      <c r="F152" s="3" t="s">
        <v>107</v>
      </c>
      <c r="G152" s="3" t="s">
        <v>116</v>
      </c>
      <c r="H152" s="107" t="s">
        <v>967</v>
      </c>
      <c r="I152" s="19" t="s">
        <v>145</v>
      </c>
      <c r="J152" s="8">
        <v>45</v>
      </c>
      <c r="K152" s="38"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Gobernanza e influencia local, regional e internacional</v>
      </c>
      <c r="L152" s="20" t="s">
        <v>311</v>
      </c>
      <c r="M152" s="17"/>
      <c r="N152" s="93" t="s">
        <v>1253</v>
      </c>
      <c r="O152" s="111">
        <v>69300000</v>
      </c>
      <c r="P152" s="85"/>
      <c r="Q152" s="22"/>
      <c r="R152" s="22"/>
      <c r="S152" s="111"/>
      <c r="T152" s="22">
        <f t="shared" si="5"/>
        <v>69300000</v>
      </c>
      <c r="U152" s="22">
        <v>62790000</v>
      </c>
      <c r="V152" s="114">
        <v>43126</v>
      </c>
      <c r="W152" s="114">
        <v>43133</v>
      </c>
      <c r="X152" s="114">
        <v>43466</v>
      </c>
      <c r="Y152" s="93" t="s">
        <v>1436</v>
      </c>
      <c r="Z152" s="17"/>
      <c r="AA152" s="39"/>
      <c r="AB152" s="17"/>
      <c r="AC152" s="17"/>
      <c r="AD152" s="17" t="s">
        <v>1467</v>
      </c>
      <c r="AE152" s="17"/>
      <c r="AF152" s="40">
        <f t="shared" si="6"/>
        <v>0.90606060606060601</v>
      </c>
      <c r="AG152" s="41">
        <f>IF(SUMPRODUCT((A$14:A152=A152)*(B$14:B152=B152))&gt;1,0,1)</f>
        <v>1</v>
      </c>
      <c r="AH152" s="41" t="s">
        <v>1607</v>
      </c>
    </row>
    <row r="153" spans="1:34" ht="44.25" customHeight="1" thickBot="1" x14ac:dyDescent="0.3">
      <c r="A153" s="94" t="s">
        <v>450</v>
      </c>
      <c r="B153" s="17">
        <v>2018</v>
      </c>
      <c r="C153" s="96" t="s">
        <v>749</v>
      </c>
      <c r="D153" s="17">
        <v>5</v>
      </c>
      <c r="E153" s="3"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 profesionales y de apoyo a la gestión</v>
      </c>
      <c r="F153" s="3" t="s">
        <v>107</v>
      </c>
      <c r="G153" s="3" t="s">
        <v>116</v>
      </c>
      <c r="H153" s="94" t="s">
        <v>988</v>
      </c>
      <c r="I153" s="19" t="s">
        <v>145</v>
      </c>
      <c r="J153" s="8">
        <v>19</v>
      </c>
      <c r="K153" s="38"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Seguridad y convivencia para todos</v>
      </c>
      <c r="L153" s="20" t="s">
        <v>1115</v>
      </c>
      <c r="M153" s="17"/>
      <c r="N153" s="94" t="s">
        <v>1254</v>
      </c>
      <c r="O153" s="111">
        <v>18700000</v>
      </c>
      <c r="P153" s="85"/>
      <c r="Q153" s="22"/>
      <c r="R153" s="22"/>
      <c r="S153" s="111"/>
      <c r="T153" s="22">
        <f t="shared" si="5"/>
        <v>18700000</v>
      </c>
      <c r="U153" s="22">
        <v>16943333</v>
      </c>
      <c r="V153" s="114">
        <v>43126</v>
      </c>
      <c r="W153" s="114">
        <v>43133</v>
      </c>
      <c r="X153" s="114">
        <v>43466</v>
      </c>
      <c r="Y153" s="94" t="s">
        <v>1436</v>
      </c>
      <c r="Z153" s="17"/>
      <c r="AA153" s="39"/>
      <c r="AB153" s="17"/>
      <c r="AC153" s="17"/>
      <c r="AD153" s="17" t="s">
        <v>1467</v>
      </c>
      <c r="AE153" s="17"/>
      <c r="AF153" s="40">
        <f t="shared" si="6"/>
        <v>0.90606058823529412</v>
      </c>
      <c r="AG153" s="41">
        <f>IF(SUMPRODUCT((A$14:A153=A153)*(B$14:B153=B153))&gt;1,0,1)</f>
        <v>1</v>
      </c>
      <c r="AH153" s="41" t="s">
        <v>1604</v>
      </c>
    </row>
    <row r="154" spans="1:34" ht="44.25" customHeight="1" thickBot="1" x14ac:dyDescent="0.3">
      <c r="A154" s="94" t="s">
        <v>451</v>
      </c>
      <c r="B154" s="17">
        <v>2018</v>
      </c>
      <c r="C154" s="96" t="s">
        <v>750</v>
      </c>
      <c r="D154" s="17">
        <v>5</v>
      </c>
      <c r="E154" s="3"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 profesionales y de apoyo a la gestión</v>
      </c>
      <c r="F154" s="3" t="s">
        <v>107</v>
      </c>
      <c r="G154" s="3" t="s">
        <v>116</v>
      </c>
      <c r="H154" s="93" t="s">
        <v>989</v>
      </c>
      <c r="I154" s="19" t="s">
        <v>145</v>
      </c>
      <c r="J154" s="8">
        <v>45</v>
      </c>
      <c r="K154" s="38"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Gobernanza e influencia local, regional e internacional</v>
      </c>
      <c r="L154" s="20" t="s">
        <v>311</v>
      </c>
      <c r="M154" s="17"/>
      <c r="N154" s="93" t="s">
        <v>1255</v>
      </c>
      <c r="O154" s="111">
        <v>23100000</v>
      </c>
      <c r="P154" s="85"/>
      <c r="Q154" s="22"/>
      <c r="R154" s="22"/>
      <c r="S154" s="111"/>
      <c r="T154" s="22">
        <f t="shared" si="5"/>
        <v>23100000</v>
      </c>
      <c r="U154" s="22">
        <v>20440000</v>
      </c>
      <c r="V154" s="114">
        <v>43126</v>
      </c>
      <c r="W154" s="114" t="s">
        <v>1433</v>
      </c>
      <c r="X154" s="114">
        <v>43472</v>
      </c>
      <c r="Y154" s="93" t="s">
        <v>1436</v>
      </c>
      <c r="Z154" s="17"/>
      <c r="AA154" s="39"/>
      <c r="AB154" s="17"/>
      <c r="AC154" s="17"/>
      <c r="AD154" s="17" t="s">
        <v>1467</v>
      </c>
      <c r="AE154" s="17"/>
      <c r="AF154" s="40">
        <f t="shared" si="6"/>
        <v>0.88484848484848488</v>
      </c>
      <c r="AG154" s="41">
        <f>IF(SUMPRODUCT((A$14:A154=A154)*(B$14:B154=B154))&gt;1,0,1)</f>
        <v>1</v>
      </c>
      <c r="AH154" s="41" t="s">
        <v>1607</v>
      </c>
    </row>
    <row r="155" spans="1:34" ht="44.25" customHeight="1" thickBot="1" x14ac:dyDescent="0.3">
      <c r="A155" s="94" t="s">
        <v>452</v>
      </c>
      <c r="B155" s="17">
        <v>2018</v>
      </c>
      <c r="C155" s="96" t="s">
        <v>751</v>
      </c>
      <c r="D155" s="17">
        <v>5</v>
      </c>
      <c r="E155" s="3"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Contratos de prestación de servicios profesionales y de apoyo a la gestión</v>
      </c>
      <c r="F155" s="3" t="s">
        <v>107</v>
      </c>
      <c r="G155" s="3" t="s">
        <v>116</v>
      </c>
      <c r="H155" s="107" t="s">
        <v>951</v>
      </c>
      <c r="I155" s="19" t="s">
        <v>145</v>
      </c>
      <c r="J155" s="8">
        <v>19</v>
      </c>
      <c r="K155" s="38"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Seguridad y convivencia para todos</v>
      </c>
      <c r="L155" s="20" t="s">
        <v>1115</v>
      </c>
      <c r="M155" s="17"/>
      <c r="N155" s="93" t="s">
        <v>1256</v>
      </c>
      <c r="O155" s="111">
        <v>18700000</v>
      </c>
      <c r="P155" s="85"/>
      <c r="Q155" s="22"/>
      <c r="R155" s="22"/>
      <c r="S155" s="111"/>
      <c r="T155" s="22">
        <f t="shared" si="5"/>
        <v>18700000</v>
      </c>
      <c r="U155" s="22">
        <v>16943333</v>
      </c>
      <c r="V155" s="114">
        <v>43126</v>
      </c>
      <c r="W155" s="114">
        <v>43133</v>
      </c>
      <c r="X155" s="114">
        <v>43466</v>
      </c>
      <c r="Y155" s="93" t="s">
        <v>1436</v>
      </c>
      <c r="Z155" s="17"/>
      <c r="AA155" s="39"/>
      <c r="AB155" s="17"/>
      <c r="AC155" s="17"/>
      <c r="AD155" s="17" t="s">
        <v>1467</v>
      </c>
      <c r="AE155" s="17"/>
      <c r="AF155" s="40">
        <f t="shared" si="6"/>
        <v>0.90606058823529412</v>
      </c>
      <c r="AG155" s="41">
        <f>IF(SUMPRODUCT((A$14:A155=A155)*(B$14:B155=B155))&gt;1,0,1)</f>
        <v>1</v>
      </c>
      <c r="AH155" s="41" t="s">
        <v>1604</v>
      </c>
    </row>
    <row r="156" spans="1:34" ht="44.25" customHeight="1" thickBot="1" x14ac:dyDescent="0.3">
      <c r="A156" s="94" t="s">
        <v>453</v>
      </c>
      <c r="B156" s="17">
        <v>2018</v>
      </c>
      <c r="C156" s="97" t="s">
        <v>752</v>
      </c>
      <c r="D156" s="17">
        <v>5</v>
      </c>
      <c r="E156" s="3"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 profesionales y de apoyo a la gestión</v>
      </c>
      <c r="F156" s="3" t="s">
        <v>107</v>
      </c>
      <c r="G156" s="3" t="s">
        <v>116</v>
      </c>
      <c r="H156" s="107" t="s">
        <v>951</v>
      </c>
      <c r="I156" s="19" t="s">
        <v>145</v>
      </c>
      <c r="J156" s="8">
        <v>19</v>
      </c>
      <c r="K156" s="38"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Seguridad y convivencia para todos</v>
      </c>
      <c r="L156" s="20" t="s">
        <v>1115</v>
      </c>
      <c r="M156" s="17"/>
      <c r="N156" s="93" t="s">
        <v>1257</v>
      </c>
      <c r="O156" s="111">
        <v>18700000</v>
      </c>
      <c r="P156" s="85"/>
      <c r="Q156" s="22"/>
      <c r="R156" s="22"/>
      <c r="S156" s="111"/>
      <c r="T156" s="22">
        <f t="shared" si="5"/>
        <v>18700000</v>
      </c>
      <c r="U156" s="22">
        <v>16943333</v>
      </c>
      <c r="V156" s="114">
        <v>43126</v>
      </c>
      <c r="W156" s="114">
        <v>43133</v>
      </c>
      <c r="X156" s="114">
        <v>43466</v>
      </c>
      <c r="Y156" s="93" t="s">
        <v>1436</v>
      </c>
      <c r="Z156" s="17"/>
      <c r="AA156" s="39"/>
      <c r="AB156" s="17"/>
      <c r="AC156" s="17"/>
      <c r="AD156" s="17" t="s">
        <v>1467</v>
      </c>
      <c r="AE156" s="17"/>
      <c r="AF156" s="40">
        <f t="shared" si="6"/>
        <v>0.90606058823529412</v>
      </c>
      <c r="AG156" s="41">
        <f>IF(SUMPRODUCT((A$14:A156=A156)*(B$14:B156=B156))&gt;1,0,1)</f>
        <v>1</v>
      </c>
      <c r="AH156" s="41" t="s">
        <v>1604</v>
      </c>
    </row>
    <row r="157" spans="1:34" ht="44.25" customHeight="1" thickBot="1" x14ac:dyDescent="0.3">
      <c r="A157" s="94" t="s">
        <v>454</v>
      </c>
      <c r="B157" s="17">
        <v>2018</v>
      </c>
      <c r="C157" s="96" t="s">
        <v>753</v>
      </c>
      <c r="D157" s="17">
        <v>5</v>
      </c>
      <c r="E157" s="3"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 profesionales y de apoyo a la gestión</v>
      </c>
      <c r="F157" s="3" t="s">
        <v>107</v>
      </c>
      <c r="G157" s="3" t="s">
        <v>116</v>
      </c>
      <c r="H157" s="107" t="s">
        <v>990</v>
      </c>
      <c r="I157" s="19" t="s">
        <v>145</v>
      </c>
      <c r="J157" s="8">
        <v>45</v>
      </c>
      <c r="K157" s="38"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Gobernanza e influencia local, regional e internacional</v>
      </c>
      <c r="L157" s="20" t="s">
        <v>311</v>
      </c>
      <c r="M157" s="17"/>
      <c r="N157" s="93" t="s">
        <v>1258</v>
      </c>
      <c r="O157" s="111">
        <v>46200000</v>
      </c>
      <c r="P157" s="85"/>
      <c r="Q157" s="22"/>
      <c r="R157" s="22"/>
      <c r="S157" s="111"/>
      <c r="T157" s="22">
        <f t="shared" si="5"/>
        <v>46200000</v>
      </c>
      <c r="U157" s="22">
        <v>41860000</v>
      </c>
      <c r="V157" s="114">
        <v>43126</v>
      </c>
      <c r="W157" s="114">
        <v>43133</v>
      </c>
      <c r="X157" s="114">
        <v>43466</v>
      </c>
      <c r="Y157" s="93" t="s">
        <v>1436</v>
      </c>
      <c r="Z157" s="17"/>
      <c r="AA157" s="39"/>
      <c r="AB157" s="17"/>
      <c r="AC157" s="17"/>
      <c r="AD157" s="17" t="s">
        <v>1467</v>
      </c>
      <c r="AE157" s="17"/>
      <c r="AF157" s="40">
        <f t="shared" si="6"/>
        <v>0.90606060606060601</v>
      </c>
      <c r="AG157" s="41">
        <f>IF(SUMPRODUCT((A$14:A157=A157)*(B$14:B157=B157))&gt;1,0,1)</f>
        <v>1</v>
      </c>
      <c r="AH157" s="41" t="s">
        <v>1607</v>
      </c>
    </row>
    <row r="158" spans="1:34" ht="44.25" customHeight="1" thickBot="1" x14ac:dyDescent="0.3">
      <c r="A158" s="94" t="s">
        <v>455</v>
      </c>
      <c r="B158" s="17">
        <v>2018</v>
      </c>
      <c r="C158" s="97" t="s">
        <v>754</v>
      </c>
      <c r="D158" s="17">
        <v>5</v>
      </c>
      <c r="E158" s="3"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 profesionales y de apoyo a la gestión</v>
      </c>
      <c r="F158" s="3" t="s">
        <v>107</v>
      </c>
      <c r="G158" s="3" t="s">
        <v>116</v>
      </c>
      <c r="H158" s="107" t="s">
        <v>978</v>
      </c>
      <c r="I158" s="19" t="s">
        <v>145</v>
      </c>
      <c r="J158" s="8">
        <v>45</v>
      </c>
      <c r="K158" s="38"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Gobernanza e influencia local, regional e internacional</v>
      </c>
      <c r="L158" s="20" t="s">
        <v>311</v>
      </c>
      <c r="M158" s="17"/>
      <c r="N158" s="93" t="s">
        <v>1259</v>
      </c>
      <c r="O158" s="111">
        <v>69300000</v>
      </c>
      <c r="P158" s="85"/>
      <c r="Q158" s="22"/>
      <c r="R158" s="22"/>
      <c r="S158" s="111"/>
      <c r="T158" s="22">
        <f t="shared" si="5"/>
        <v>69300000</v>
      </c>
      <c r="U158" s="22">
        <v>62790000</v>
      </c>
      <c r="V158" s="114">
        <v>43126</v>
      </c>
      <c r="W158" s="114">
        <v>43133</v>
      </c>
      <c r="X158" s="114">
        <v>43466</v>
      </c>
      <c r="Y158" s="93" t="s">
        <v>1436</v>
      </c>
      <c r="Z158" s="17"/>
      <c r="AA158" s="39"/>
      <c r="AB158" s="17"/>
      <c r="AC158" s="17"/>
      <c r="AD158" s="17" t="s">
        <v>1467</v>
      </c>
      <c r="AE158" s="17"/>
      <c r="AF158" s="40">
        <f t="shared" si="6"/>
        <v>0.90606060606060601</v>
      </c>
      <c r="AG158" s="41">
        <f>IF(SUMPRODUCT((A$14:A158=A158)*(B$14:B158=B158))&gt;1,0,1)</f>
        <v>1</v>
      </c>
      <c r="AH158" s="41" t="s">
        <v>1607</v>
      </c>
    </row>
    <row r="159" spans="1:34" ht="44.25" customHeight="1" thickBot="1" x14ac:dyDescent="0.3">
      <c r="A159" s="94" t="s">
        <v>456</v>
      </c>
      <c r="B159" s="17">
        <v>2018</v>
      </c>
      <c r="C159" s="96" t="s">
        <v>755</v>
      </c>
      <c r="D159" s="17">
        <v>5</v>
      </c>
      <c r="E159" s="3"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Contratos de prestación de servicios profesionales y de apoyo a la gestión</v>
      </c>
      <c r="F159" s="3" t="s">
        <v>107</v>
      </c>
      <c r="G159" s="3" t="s">
        <v>116</v>
      </c>
      <c r="H159" s="101" t="s">
        <v>941</v>
      </c>
      <c r="I159" s="19" t="s">
        <v>145</v>
      </c>
      <c r="J159" s="8">
        <v>18</v>
      </c>
      <c r="K159" s="38"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Mejor movilidad para todos</v>
      </c>
      <c r="L159" s="20" t="s">
        <v>1117</v>
      </c>
      <c r="M159" s="17"/>
      <c r="N159" s="108" t="s">
        <v>1260</v>
      </c>
      <c r="O159" s="111">
        <v>23100000</v>
      </c>
      <c r="P159" s="85"/>
      <c r="Q159" s="22"/>
      <c r="R159" s="22"/>
      <c r="S159" s="111"/>
      <c r="T159" s="22">
        <f t="shared" si="5"/>
        <v>23100000</v>
      </c>
      <c r="U159" s="22">
        <v>20930000</v>
      </c>
      <c r="V159" s="114">
        <v>43126</v>
      </c>
      <c r="W159" s="114">
        <v>43133</v>
      </c>
      <c r="X159" s="114">
        <v>43466</v>
      </c>
      <c r="Y159" s="94" t="s">
        <v>1436</v>
      </c>
      <c r="Z159" s="17"/>
      <c r="AA159" s="39"/>
      <c r="AB159" s="17"/>
      <c r="AC159" s="17"/>
      <c r="AD159" s="17" t="s">
        <v>1467</v>
      </c>
      <c r="AE159" s="17"/>
      <c r="AF159" s="40">
        <f t="shared" si="6"/>
        <v>0.90606060606060601</v>
      </c>
      <c r="AG159" s="41">
        <f>IF(SUMPRODUCT((A$14:A159=A159)*(B$14:B159=B159))&gt;1,0,1)</f>
        <v>1</v>
      </c>
      <c r="AH159" s="41" t="s">
        <v>1603</v>
      </c>
    </row>
    <row r="160" spans="1:34" ht="44.25" customHeight="1" thickBot="1" x14ac:dyDescent="0.3">
      <c r="A160" s="94" t="s">
        <v>457</v>
      </c>
      <c r="B160" s="17">
        <v>2018</v>
      </c>
      <c r="C160" s="96" t="s">
        <v>756</v>
      </c>
      <c r="D160" s="17">
        <v>5</v>
      </c>
      <c r="E160" s="3"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 profesionales y de apoyo a la gestión</v>
      </c>
      <c r="F160" s="3" t="s">
        <v>107</v>
      </c>
      <c r="G160" s="3" t="s">
        <v>116</v>
      </c>
      <c r="H160" s="101" t="s">
        <v>941</v>
      </c>
      <c r="I160" s="19" t="s">
        <v>145</v>
      </c>
      <c r="J160" s="8">
        <v>18</v>
      </c>
      <c r="K160" s="38"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Mejor movilidad para todos</v>
      </c>
      <c r="L160" s="20" t="s">
        <v>1117</v>
      </c>
      <c r="M160" s="17"/>
      <c r="N160" s="101" t="s">
        <v>1261</v>
      </c>
      <c r="O160" s="111">
        <v>23100000</v>
      </c>
      <c r="P160" s="85"/>
      <c r="Q160" s="22"/>
      <c r="R160" s="22"/>
      <c r="S160" s="111"/>
      <c r="T160" s="22">
        <f t="shared" si="5"/>
        <v>23100000</v>
      </c>
      <c r="U160" s="22">
        <v>20930000</v>
      </c>
      <c r="V160" s="114">
        <v>43126</v>
      </c>
      <c r="W160" s="114">
        <v>43133</v>
      </c>
      <c r="X160" s="114">
        <v>43466</v>
      </c>
      <c r="Y160" s="94" t="s">
        <v>1436</v>
      </c>
      <c r="Z160" s="17"/>
      <c r="AA160" s="39"/>
      <c r="AB160" s="17"/>
      <c r="AC160" s="17"/>
      <c r="AD160" s="17" t="s">
        <v>1467</v>
      </c>
      <c r="AE160" s="17"/>
      <c r="AF160" s="40">
        <f t="shared" si="6"/>
        <v>0.90606060606060601</v>
      </c>
      <c r="AG160" s="41">
        <f>IF(SUMPRODUCT((A$14:A160=A160)*(B$14:B160=B160))&gt;1,0,1)</f>
        <v>1</v>
      </c>
      <c r="AH160" s="41" t="s">
        <v>1603</v>
      </c>
    </row>
    <row r="161" spans="1:34" ht="44.25" customHeight="1" thickBot="1" x14ac:dyDescent="0.3">
      <c r="A161" s="94" t="s">
        <v>458</v>
      </c>
      <c r="B161" s="17">
        <v>2018</v>
      </c>
      <c r="C161" s="96" t="s">
        <v>757</v>
      </c>
      <c r="D161" s="17">
        <v>5</v>
      </c>
      <c r="E161" s="3"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Contratos de prestación de servicios profesionales y de apoyo a la gestión</v>
      </c>
      <c r="F161" s="3" t="s">
        <v>107</v>
      </c>
      <c r="G161" s="3" t="s">
        <v>116</v>
      </c>
      <c r="H161" s="94" t="s">
        <v>991</v>
      </c>
      <c r="I161" s="19" t="s">
        <v>145</v>
      </c>
      <c r="J161" s="8">
        <v>18</v>
      </c>
      <c r="K161" s="38"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Mejor movilidad para todos</v>
      </c>
      <c r="L161" s="20" t="s">
        <v>1117</v>
      </c>
      <c r="M161" s="17"/>
      <c r="N161" s="94" t="s">
        <v>1262</v>
      </c>
      <c r="O161" s="111">
        <v>23100000</v>
      </c>
      <c r="P161" s="85"/>
      <c r="Q161" s="22"/>
      <c r="R161" s="22"/>
      <c r="S161" s="111"/>
      <c r="T161" s="22">
        <f t="shared" si="5"/>
        <v>23100000</v>
      </c>
      <c r="U161" s="22">
        <v>20930000</v>
      </c>
      <c r="V161" s="114">
        <v>43126</v>
      </c>
      <c r="W161" s="114">
        <v>43133</v>
      </c>
      <c r="X161" s="114">
        <v>43466</v>
      </c>
      <c r="Y161" s="94" t="s">
        <v>1436</v>
      </c>
      <c r="Z161" s="17"/>
      <c r="AA161" s="39"/>
      <c r="AB161" s="17"/>
      <c r="AC161" s="17"/>
      <c r="AD161" s="17" t="s">
        <v>1467</v>
      </c>
      <c r="AE161" s="17"/>
      <c r="AF161" s="40">
        <f t="shared" si="6"/>
        <v>0.90606060606060601</v>
      </c>
      <c r="AG161" s="41">
        <f>IF(SUMPRODUCT((A$14:A161=A161)*(B$14:B161=B161))&gt;1,0,1)</f>
        <v>1</v>
      </c>
      <c r="AH161" s="41" t="s">
        <v>1603</v>
      </c>
    </row>
    <row r="162" spans="1:34" ht="44.25" customHeight="1" thickBot="1" x14ac:dyDescent="0.3">
      <c r="A162" s="94" t="s">
        <v>459</v>
      </c>
      <c r="B162" s="17">
        <v>2018</v>
      </c>
      <c r="C162" s="96" t="s">
        <v>758</v>
      </c>
      <c r="D162" s="17">
        <v>5</v>
      </c>
      <c r="E162" s="3"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 profesionales y de apoyo a la gestión</v>
      </c>
      <c r="F162" s="3" t="s">
        <v>107</v>
      </c>
      <c r="G162" s="3" t="s">
        <v>116</v>
      </c>
      <c r="H162" s="94" t="s">
        <v>941</v>
      </c>
      <c r="I162" s="19" t="s">
        <v>145</v>
      </c>
      <c r="J162" s="8">
        <v>18</v>
      </c>
      <c r="K162" s="38"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Mejor movilidad para todos</v>
      </c>
      <c r="L162" s="20" t="s">
        <v>1117</v>
      </c>
      <c r="M162" s="17"/>
      <c r="N162" s="94" t="s">
        <v>1263</v>
      </c>
      <c r="O162" s="111">
        <v>23100000</v>
      </c>
      <c r="P162" s="85"/>
      <c r="Q162" s="22"/>
      <c r="R162" s="22"/>
      <c r="S162" s="111"/>
      <c r="T162" s="22">
        <f t="shared" si="5"/>
        <v>23100000</v>
      </c>
      <c r="U162" s="22">
        <v>20930000</v>
      </c>
      <c r="V162" s="114">
        <v>43126</v>
      </c>
      <c r="W162" s="114">
        <v>43133</v>
      </c>
      <c r="X162" s="114">
        <v>43466</v>
      </c>
      <c r="Y162" s="94" t="s">
        <v>1436</v>
      </c>
      <c r="Z162" s="17"/>
      <c r="AA162" s="39"/>
      <c r="AB162" s="17"/>
      <c r="AC162" s="17"/>
      <c r="AD162" s="17" t="s">
        <v>1467</v>
      </c>
      <c r="AE162" s="17"/>
      <c r="AF162" s="40">
        <f t="shared" si="6"/>
        <v>0.90606060606060601</v>
      </c>
      <c r="AG162" s="41">
        <f>IF(SUMPRODUCT((A$14:A162=A162)*(B$14:B162=B162))&gt;1,0,1)</f>
        <v>1</v>
      </c>
      <c r="AH162" s="41" t="s">
        <v>1603</v>
      </c>
    </row>
    <row r="163" spans="1:34" ht="44.25" customHeight="1" thickBot="1" x14ac:dyDescent="0.3">
      <c r="A163" s="94" t="s">
        <v>460</v>
      </c>
      <c r="B163" s="17">
        <v>2018</v>
      </c>
      <c r="C163" s="96" t="s">
        <v>759</v>
      </c>
      <c r="D163" s="17">
        <v>5</v>
      </c>
      <c r="E163" s="3"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Contratos de prestación de servicios profesionales y de apoyo a la gestión</v>
      </c>
      <c r="F163" s="3" t="s">
        <v>107</v>
      </c>
      <c r="G163" s="3" t="s">
        <v>116</v>
      </c>
      <c r="H163" s="94" t="s">
        <v>932</v>
      </c>
      <c r="I163" s="19" t="s">
        <v>145</v>
      </c>
      <c r="J163" s="8">
        <v>18</v>
      </c>
      <c r="K163" s="38"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Mejor movilidad para todos</v>
      </c>
      <c r="L163" s="20" t="s">
        <v>1117</v>
      </c>
      <c r="M163" s="17"/>
      <c r="N163" s="94" t="s">
        <v>1264</v>
      </c>
      <c r="O163" s="111">
        <v>23100000</v>
      </c>
      <c r="P163" s="85"/>
      <c r="Q163" s="22"/>
      <c r="R163" s="22"/>
      <c r="S163" s="111"/>
      <c r="T163" s="22">
        <f t="shared" si="5"/>
        <v>23100000</v>
      </c>
      <c r="U163" s="22">
        <v>20930000</v>
      </c>
      <c r="V163" s="114">
        <v>43126</v>
      </c>
      <c r="W163" s="114">
        <v>43133</v>
      </c>
      <c r="X163" s="114">
        <v>43466</v>
      </c>
      <c r="Y163" s="94" t="s">
        <v>1436</v>
      </c>
      <c r="Z163" s="17"/>
      <c r="AA163" s="39"/>
      <c r="AB163" s="17"/>
      <c r="AC163" s="17"/>
      <c r="AD163" s="17" t="s">
        <v>1467</v>
      </c>
      <c r="AE163" s="17"/>
      <c r="AF163" s="40">
        <f t="shared" si="6"/>
        <v>0.90606060606060601</v>
      </c>
      <c r="AG163" s="41">
        <f>IF(SUMPRODUCT((A$14:A163=A163)*(B$14:B163=B163))&gt;1,0,1)</f>
        <v>1</v>
      </c>
      <c r="AH163" s="41" t="s">
        <v>1603</v>
      </c>
    </row>
    <row r="164" spans="1:34" ht="44.25" customHeight="1" thickBot="1" x14ac:dyDescent="0.3">
      <c r="A164" s="94" t="s">
        <v>461</v>
      </c>
      <c r="B164" s="17">
        <v>2018</v>
      </c>
      <c r="C164" s="96" t="s">
        <v>760</v>
      </c>
      <c r="D164" s="17">
        <v>5</v>
      </c>
      <c r="E164" s="3"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 profesionales y de apoyo a la gestión</v>
      </c>
      <c r="F164" s="3" t="s">
        <v>107</v>
      </c>
      <c r="G164" s="3" t="s">
        <v>116</v>
      </c>
      <c r="H164" s="94" t="s">
        <v>932</v>
      </c>
      <c r="I164" s="19" t="s">
        <v>145</v>
      </c>
      <c r="J164" s="8">
        <v>18</v>
      </c>
      <c r="K164" s="38"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Mejor movilidad para todos</v>
      </c>
      <c r="L164" s="20" t="s">
        <v>1117</v>
      </c>
      <c r="M164" s="17"/>
      <c r="N164" s="94" t="s">
        <v>1265</v>
      </c>
      <c r="O164" s="111">
        <v>23100000</v>
      </c>
      <c r="P164" s="85"/>
      <c r="Q164" s="22"/>
      <c r="R164" s="22"/>
      <c r="S164" s="111"/>
      <c r="T164" s="22">
        <f t="shared" si="5"/>
        <v>23100000</v>
      </c>
      <c r="U164" s="22">
        <v>20930000</v>
      </c>
      <c r="V164" s="114">
        <v>43126</v>
      </c>
      <c r="W164" s="114">
        <v>43133</v>
      </c>
      <c r="X164" s="114">
        <v>43466</v>
      </c>
      <c r="Y164" s="94" t="s">
        <v>1436</v>
      </c>
      <c r="Z164" s="17"/>
      <c r="AA164" s="39"/>
      <c r="AB164" s="17"/>
      <c r="AC164" s="17"/>
      <c r="AD164" s="17" t="s">
        <v>1467</v>
      </c>
      <c r="AE164" s="17"/>
      <c r="AF164" s="40">
        <f t="shared" si="6"/>
        <v>0.90606060606060601</v>
      </c>
      <c r="AG164" s="41">
        <f>IF(SUMPRODUCT((A$14:A164=A164)*(B$14:B164=B164))&gt;1,0,1)</f>
        <v>1</v>
      </c>
      <c r="AH164" s="41" t="s">
        <v>1603</v>
      </c>
    </row>
    <row r="165" spans="1:34" ht="44.25" customHeight="1" thickBot="1" x14ac:dyDescent="0.3">
      <c r="A165" s="94" t="s">
        <v>462</v>
      </c>
      <c r="B165" s="17">
        <v>2018</v>
      </c>
      <c r="C165" s="96" t="s">
        <v>761</v>
      </c>
      <c r="D165" s="17">
        <v>5</v>
      </c>
      <c r="E165" s="3"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Contratos de prestación de servicios profesionales y de apoyo a la gestión</v>
      </c>
      <c r="F165" s="3" t="s">
        <v>107</v>
      </c>
      <c r="G165" s="3" t="s">
        <v>116</v>
      </c>
      <c r="H165" s="94" t="s">
        <v>932</v>
      </c>
      <c r="I165" s="19" t="s">
        <v>145</v>
      </c>
      <c r="J165" s="8">
        <v>18</v>
      </c>
      <c r="K165" s="38"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Mejor movilidad para todos</v>
      </c>
      <c r="L165" s="20" t="s">
        <v>1117</v>
      </c>
      <c r="M165" s="17"/>
      <c r="N165" s="94" t="s">
        <v>1266</v>
      </c>
      <c r="O165" s="111">
        <v>23100000</v>
      </c>
      <c r="P165" s="85"/>
      <c r="Q165" s="22"/>
      <c r="R165" s="22"/>
      <c r="S165" s="111"/>
      <c r="T165" s="22">
        <f t="shared" si="5"/>
        <v>23100000</v>
      </c>
      <c r="U165" s="22">
        <v>20930000</v>
      </c>
      <c r="V165" s="114">
        <v>43126</v>
      </c>
      <c r="W165" s="114">
        <v>43133</v>
      </c>
      <c r="X165" s="114">
        <v>43466</v>
      </c>
      <c r="Y165" s="94" t="s">
        <v>1436</v>
      </c>
      <c r="Z165" s="17"/>
      <c r="AA165" s="39"/>
      <c r="AB165" s="17"/>
      <c r="AC165" s="17"/>
      <c r="AD165" s="17" t="s">
        <v>1467</v>
      </c>
      <c r="AE165" s="17"/>
      <c r="AF165" s="40">
        <f t="shared" si="6"/>
        <v>0.90606060606060601</v>
      </c>
      <c r="AG165" s="41">
        <f>IF(SUMPRODUCT((A$14:A165=A165)*(B$14:B165=B165))&gt;1,0,1)</f>
        <v>1</v>
      </c>
      <c r="AH165" s="41" t="s">
        <v>1603</v>
      </c>
    </row>
    <row r="166" spans="1:34" ht="44.25" customHeight="1" thickBot="1" x14ac:dyDescent="0.3">
      <c r="A166" s="94" t="s">
        <v>463</v>
      </c>
      <c r="B166" s="17">
        <v>2018</v>
      </c>
      <c r="C166" s="100" t="s">
        <v>762</v>
      </c>
      <c r="D166" s="17">
        <v>5</v>
      </c>
      <c r="E166" s="3"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 profesionales y de apoyo a la gestión</v>
      </c>
      <c r="F166" s="3" t="s">
        <v>107</v>
      </c>
      <c r="G166" s="3" t="s">
        <v>116</v>
      </c>
      <c r="H166" s="93" t="s">
        <v>992</v>
      </c>
      <c r="I166" s="19" t="s">
        <v>145</v>
      </c>
      <c r="J166" s="8">
        <v>45</v>
      </c>
      <c r="K166" s="38"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Gobernanza e influencia local, regional e internacional</v>
      </c>
      <c r="L166" s="20" t="s">
        <v>311</v>
      </c>
      <c r="M166" s="17"/>
      <c r="N166" s="93" t="s">
        <v>1267</v>
      </c>
      <c r="O166" s="111">
        <v>46200000</v>
      </c>
      <c r="P166" s="85"/>
      <c r="Q166" s="22"/>
      <c r="R166" s="22">
        <v>1</v>
      </c>
      <c r="S166" s="111">
        <v>4200000</v>
      </c>
      <c r="T166" s="22">
        <f t="shared" si="5"/>
        <v>50400000</v>
      </c>
      <c r="U166" s="22">
        <v>41860000</v>
      </c>
      <c r="V166" s="114">
        <v>43126</v>
      </c>
      <c r="W166" s="114">
        <v>43133</v>
      </c>
      <c r="X166" s="114">
        <v>43466</v>
      </c>
      <c r="Y166" s="93" t="s">
        <v>1436</v>
      </c>
      <c r="Z166" s="17">
        <v>30</v>
      </c>
      <c r="AA166" s="39"/>
      <c r="AB166" s="17"/>
      <c r="AC166" s="17" t="s">
        <v>1467</v>
      </c>
      <c r="AD166" s="17"/>
      <c r="AE166" s="17"/>
      <c r="AF166" s="40">
        <f t="shared" si="6"/>
        <v>0.8305555555555556</v>
      </c>
      <c r="AG166" s="41">
        <f>IF(SUMPRODUCT((A$14:A166=A166)*(B$14:B166=B166))&gt;1,0,1)</f>
        <v>1</v>
      </c>
      <c r="AH166" s="41" t="s">
        <v>1607</v>
      </c>
    </row>
    <row r="167" spans="1:34" ht="44.25" customHeight="1" thickBot="1" x14ac:dyDescent="0.3">
      <c r="A167" s="94" t="s">
        <v>464</v>
      </c>
      <c r="B167" s="17">
        <v>2018</v>
      </c>
      <c r="C167" s="96" t="s">
        <v>763</v>
      </c>
      <c r="D167" s="17">
        <v>5</v>
      </c>
      <c r="E167" s="3"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 profesionales y de apoyo a la gestión</v>
      </c>
      <c r="F167" s="3" t="s">
        <v>107</v>
      </c>
      <c r="G167" s="3" t="s">
        <v>116</v>
      </c>
      <c r="H167" s="94" t="s">
        <v>942</v>
      </c>
      <c r="I167" s="19" t="s">
        <v>145</v>
      </c>
      <c r="J167" s="8">
        <v>45</v>
      </c>
      <c r="K167" s="38"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20" t="s">
        <v>311</v>
      </c>
      <c r="M167" s="17"/>
      <c r="N167" s="94" t="s">
        <v>1268</v>
      </c>
      <c r="O167" s="111">
        <v>49500000</v>
      </c>
      <c r="P167" s="85"/>
      <c r="Q167" s="22"/>
      <c r="R167" s="22">
        <v>1</v>
      </c>
      <c r="S167" s="111">
        <v>4500000</v>
      </c>
      <c r="T167" s="22">
        <f t="shared" si="5"/>
        <v>54000000</v>
      </c>
      <c r="U167" s="22">
        <v>44850000</v>
      </c>
      <c r="V167" s="114">
        <v>43126</v>
      </c>
      <c r="W167" s="114">
        <v>43133</v>
      </c>
      <c r="X167" s="114">
        <v>43466</v>
      </c>
      <c r="Y167" s="94" t="s">
        <v>1436</v>
      </c>
      <c r="Z167" s="17">
        <v>30</v>
      </c>
      <c r="AA167" s="39"/>
      <c r="AB167" s="17"/>
      <c r="AC167" s="17" t="s">
        <v>1467</v>
      </c>
      <c r="AD167" s="17"/>
      <c r="AE167" s="17"/>
      <c r="AF167" s="40">
        <f t="shared" si="6"/>
        <v>0.8305555555555556</v>
      </c>
      <c r="AG167" s="41">
        <f>IF(SUMPRODUCT((A$14:A167=A167)*(B$14:B167=B167))&gt;1,0,1)</f>
        <v>1</v>
      </c>
      <c r="AH167" s="41" t="s">
        <v>1607</v>
      </c>
    </row>
    <row r="168" spans="1:34" ht="44.25" customHeight="1" thickBot="1" x14ac:dyDescent="0.3">
      <c r="A168" s="94" t="s">
        <v>465</v>
      </c>
      <c r="B168" s="17">
        <v>2018</v>
      </c>
      <c r="C168" s="96" t="s">
        <v>764</v>
      </c>
      <c r="D168" s="17">
        <v>5</v>
      </c>
      <c r="E168" s="3"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Contratos de prestación de servicios profesionales y de apoyo a la gestión</v>
      </c>
      <c r="F168" s="3" t="s">
        <v>107</v>
      </c>
      <c r="G168" s="3" t="s">
        <v>116</v>
      </c>
      <c r="H168" s="107" t="s">
        <v>967</v>
      </c>
      <c r="I168" s="19" t="s">
        <v>145</v>
      </c>
      <c r="J168" s="8">
        <v>45</v>
      </c>
      <c r="K168" s="38"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Gobernanza e influencia local, regional e internacional</v>
      </c>
      <c r="L168" s="20" t="s">
        <v>311</v>
      </c>
      <c r="M168" s="17"/>
      <c r="N168" s="93" t="s">
        <v>1269</v>
      </c>
      <c r="O168" s="111">
        <v>69300000</v>
      </c>
      <c r="P168" s="85"/>
      <c r="Q168" s="22"/>
      <c r="R168" s="22"/>
      <c r="S168" s="111"/>
      <c r="T168" s="22">
        <f t="shared" si="5"/>
        <v>69300000</v>
      </c>
      <c r="U168" s="22">
        <v>62790000</v>
      </c>
      <c r="V168" s="114">
        <v>43126</v>
      </c>
      <c r="W168" s="114">
        <v>43133</v>
      </c>
      <c r="X168" s="114">
        <v>43466</v>
      </c>
      <c r="Y168" s="93" t="s">
        <v>1436</v>
      </c>
      <c r="Z168" s="17"/>
      <c r="AA168" s="39"/>
      <c r="AB168" s="17"/>
      <c r="AC168" s="17"/>
      <c r="AD168" s="17" t="s">
        <v>1467</v>
      </c>
      <c r="AE168" s="17"/>
      <c r="AF168" s="40">
        <f t="shared" si="6"/>
        <v>0.90606060606060601</v>
      </c>
      <c r="AG168" s="41">
        <f>IF(SUMPRODUCT((A$14:A168=A168)*(B$14:B168=B168))&gt;1,0,1)</f>
        <v>1</v>
      </c>
      <c r="AH168" s="41" t="s">
        <v>1607</v>
      </c>
    </row>
    <row r="169" spans="1:34" ht="44.25" customHeight="1" thickBot="1" x14ac:dyDescent="0.3">
      <c r="A169" s="94" t="s">
        <v>466</v>
      </c>
      <c r="B169" s="17">
        <v>2018</v>
      </c>
      <c r="C169" s="96" t="s">
        <v>765</v>
      </c>
      <c r="D169" s="17">
        <v>5</v>
      </c>
      <c r="E169" s="3"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 profesionales y de apoyo a la gestión</v>
      </c>
      <c r="F169" s="3" t="s">
        <v>107</v>
      </c>
      <c r="G169" s="3" t="s">
        <v>116</v>
      </c>
      <c r="H169" s="94" t="s">
        <v>988</v>
      </c>
      <c r="I169" s="19" t="s">
        <v>145</v>
      </c>
      <c r="J169" s="8">
        <v>19</v>
      </c>
      <c r="K169" s="38"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Seguridad y convivencia para todos</v>
      </c>
      <c r="L169" s="20" t="s">
        <v>1115</v>
      </c>
      <c r="M169" s="17"/>
      <c r="N169" s="94" t="s">
        <v>1270</v>
      </c>
      <c r="O169" s="111">
        <v>18700000</v>
      </c>
      <c r="P169" s="85"/>
      <c r="Q169" s="22"/>
      <c r="R169" s="22"/>
      <c r="S169" s="111"/>
      <c r="T169" s="22">
        <f t="shared" si="5"/>
        <v>18700000</v>
      </c>
      <c r="U169" s="22">
        <v>16943333</v>
      </c>
      <c r="V169" s="114">
        <v>43126</v>
      </c>
      <c r="W169" s="114">
        <v>43133</v>
      </c>
      <c r="X169" s="114">
        <v>43466</v>
      </c>
      <c r="Y169" s="94" t="s">
        <v>1436</v>
      </c>
      <c r="Z169" s="17"/>
      <c r="AA169" s="39"/>
      <c r="AB169" s="17"/>
      <c r="AC169" s="17"/>
      <c r="AD169" s="17" t="s">
        <v>1467</v>
      </c>
      <c r="AE169" s="17"/>
      <c r="AF169" s="40">
        <f t="shared" si="6"/>
        <v>0.90606058823529412</v>
      </c>
      <c r="AG169" s="41">
        <f>IF(SUMPRODUCT((A$14:A169=A169)*(B$14:B169=B169))&gt;1,0,1)</f>
        <v>1</v>
      </c>
      <c r="AH169" s="41" t="s">
        <v>1604</v>
      </c>
    </row>
    <row r="170" spans="1:34" ht="44.25" customHeight="1" thickBot="1" x14ac:dyDescent="0.3">
      <c r="A170" s="94" t="s">
        <v>467</v>
      </c>
      <c r="B170" s="17">
        <v>2018</v>
      </c>
      <c r="C170" s="19" t="s">
        <v>536</v>
      </c>
      <c r="D170" s="17">
        <v>5</v>
      </c>
      <c r="E170" s="3"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Contratos de prestación de servicios profesionales y de apoyo a la gestión</v>
      </c>
      <c r="F170" s="3" t="s">
        <v>107</v>
      </c>
      <c r="G170" s="3" t="s">
        <v>116</v>
      </c>
      <c r="H170" s="19" t="s">
        <v>536</v>
      </c>
      <c r="I170" s="19"/>
      <c r="J170" s="8"/>
      <c r="K170" s="38"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No ha seleccionado un número de programa</v>
      </c>
      <c r="L170" s="20"/>
      <c r="M170" s="17"/>
      <c r="N170" s="19" t="s">
        <v>536</v>
      </c>
      <c r="O170" s="19" t="s">
        <v>536</v>
      </c>
      <c r="P170" s="85"/>
      <c r="Q170" s="22"/>
      <c r="R170" s="22"/>
      <c r="S170" s="111"/>
      <c r="T170" s="22">
        <v>0</v>
      </c>
      <c r="U170" s="22"/>
      <c r="V170" s="111" t="s">
        <v>536</v>
      </c>
      <c r="W170" s="22" t="s">
        <v>536</v>
      </c>
      <c r="X170" s="22" t="s">
        <v>536</v>
      </c>
      <c r="Y170" s="22" t="s">
        <v>536</v>
      </c>
      <c r="Z170" s="17"/>
      <c r="AA170" s="39" t="s">
        <v>1467</v>
      </c>
      <c r="AB170" s="17"/>
      <c r="AC170" s="17"/>
      <c r="AD170" s="17"/>
      <c r="AE170" s="17"/>
      <c r="AF170" s="40" t="e">
        <f t="shared" si="6"/>
        <v>#DIV/0!</v>
      </c>
      <c r="AG170" s="41">
        <f>IF(SUMPRODUCT((A$14:A170=A170)*(B$14:B170=B170))&gt;1,0,1)</f>
        <v>1</v>
      </c>
      <c r="AH170" s="41"/>
    </row>
    <row r="171" spans="1:34" ht="44.25" customHeight="1" thickBot="1" x14ac:dyDescent="0.3">
      <c r="A171" s="94" t="s">
        <v>468</v>
      </c>
      <c r="B171" s="17">
        <v>2018</v>
      </c>
      <c r="C171" s="96" t="s">
        <v>766</v>
      </c>
      <c r="D171" s="17">
        <v>5</v>
      </c>
      <c r="E171" s="3"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 profesionales y de apoyo a la gestión</v>
      </c>
      <c r="F171" s="3" t="s">
        <v>107</v>
      </c>
      <c r="G171" s="3" t="s">
        <v>116</v>
      </c>
      <c r="H171" s="94" t="s">
        <v>993</v>
      </c>
      <c r="I171" s="19" t="s">
        <v>145</v>
      </c>
      <c r="J171" s="8">
        <v>45</v>
      </c>
      <c r="K171" s="38"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Gobernanza e influencia local, regional e internacional</v>
      </c>
      <c r="L171" s="20" t="s">
        <v>311</v>
      </c>
      <c r="M171" s="17"/>
      <c r="N171" s="94" t="s">
        <v>1271</v>
      </c>
      <c r="O171" s="111">
        <v>49500000</v>
      </c>
      <c r="P171" s="85"/>
      <c r="Q171" s="22"/>
      <c r="R171" s="22"/>
      <c r="S171" s="111"/>
      <c r="T171" s="22">
        <f t="shared" si="5"/>
        <v>49500000</v>
      </c>
      <c r="U171" s="22">
        <v>35850000</v>
      </c>
      <c r="V171" s="114">
        <v>43126</v>
      </c>
      <c r="W171" s="114">
        <v>43133</v>
      </c>
      <c r="X171" s="114">
        <v>43466</v>
      </c>
      <c r="Y171" s="94" t="s">
        <v>1436</v>
      </c>
      <c r="Z171" s="17"/>
      <c r="AA171" s="39"/>
      <c r="AB171" s="17"/>
      <c r="AC171" s="17"/>
      <c r="AD171" s="17" t="s">
        <v>1467</v>
      </c>
      <c r="AE171" s="17"/>
      <c r="AF171" s="40">
        <f t="shared" si="6"/>
        <v>0.72424242424242424</v>
      </c>
      <c r="AG171" s="41">
        <f>IF(SUMPRODUCT((A$14:A171=A171)*(B$14:B171=B171))&gt;1,0,1)</f>
        <v>1</v>
      </c>
      <c r="AH171" s="41" t="s">
        <v>1607</v>
      </c>
    </row>
    <row r="172" spans="1:34" ht="44.25" customHeight="1" thickBot="1" x14ac:dyDescent="0.3">
      <c r="A172" s="94" t="s">
        <v>469</v>
      </c>
      <c r="B172" s="17">
        <v>2018</v>
      </c>
      <c r="C172" s="96" t="s">
        <v>767</v>
      </c>
      <c r="D172" s="17">
        <v>5</v>
      </c>
      <c r="E172" s="3"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 profesionales y de apoyo a la gestión</v>
      </c>
      <c r="F172" s="3" t="s">
        <v>107</v>
      </c>
      <c r="G172" s="3" t="s">
        <v>116</v>
      </c>
      <c r="H172" s="107" t="s">
        <v>935</v>
      </c>
      <c r="I172" s="19" t="s">
        <v>145</v>
      </c>
      <c r="J172" s="8">
        <v>45</v>
      </c>
      <c r="K172" s="38"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Gobernanza e influencia local, regional e internacional</v>
      </c>
      <c r="L172" s="20" t="s">
        <v>311</v>
      </c>
      <c r="M172" s="17"/>
      <c r="N172" s="96" t="s">
        <v>1272</v>
      </c>
      <c r="O172" s="111">
        <v>49500000</v>
      </c>
      <c r="P172" s="85"/>
      <c r="Q172" s="22"/>
      <c r="R172" s="22"/>
      <c r="S172" s="111"/>
      <c r="T172" s="22">
        <f t="shared" si="5"/>
        <v>49500000</v>
      </c>
      <c r="U172" s="22">
        <v>6750000</v>
      </c>
      <c r="V172" s="114">
        <v>43126</v>
      </c>
      <c r="W172" s="114">
        <v>43133</v>
      </c>
      <c r="X172" s="114">
        <v>43466</v>
      </c>
      <c r="Y172" s="93" t="s">
        <v>1436</v>
      </c>
      <c r="Z172" s="17"/>
      <c r="AA172" s="39"/>
      <c r="AB172" s="17"/>
      <c r="AC172" s="17"/>
      <c r="AD172" s="17" t="s">
        <v>1467</v>
      </c>
      <c r="AE172" s="17"/>
      <c r="AF172" s="40">
        <f t="shared" si="6"/>
        <v>0.13636363636363635</v>
      </c>
      <c r="AG172" s="41">
        <f>IF(SUMPRODUCT((A$14:A172=A172)*(B$14:B172=B172))&gt;1,0,1)</f>
        <v>1</v>
      </c>
      <c r="AH172" s="41" t="s">
        <v>1607</v>
      </c>
    </row>
    <row r="173" spans="1:34" ht="44.25" customHeight="1" thickBot="1" x14ac:dyDescent="0.3">
      <c r="A173" s="94" t="s">
        <v>470</v>
      </c>
      <c r="B173" s="17">
        <v>2018</v>
      </c>
      <c r="C173" s="96" t="s">
        <v>768</v>
      </c>
      <c r="D173" s="17">
        <v>5</v>
      </c>
      <c r="E173" s="3"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 profesionales y de apoyo a la gestión</v>
      </c>
      <c r="F173" s="3" t="s">
        <v>107</v>
      </c>
      <c r="G173" s="3" t="s">
        <v>116</v>
      </c>
      <c r="H173" s="94" t="s">
        <v>988</v>
      </c>
      <c r="I173" s="19" t="s">
        <v>145</v>
      </c>
      <c r="J173" s="8">
        <v>19</v>
      </c>
      <c r="K173" s="38"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Seguridad y convivencia para todos</v>
      </c>
      <c r="L173" s="20" t="s">
        <v>1115</v>
      </c>
      <c r="M173" s="17"/>
      <c r="N173" s="94" t="s">
        <v>1273</v>
      </c>
      <c r="O173" s="111">
        <v>18700000</v>
      </c>
      <c r="P173" s="85"/>
      <c r="Q173" s="22"/>
      <c r="R173" s="22"/>
      <c r="S173" s="111"/>
      <c r="T173" s="22">
        <f t="shared" si="5"/>
        <v>18700000</v>
      </c>
      <c r="U173" s="22">
        <v>16943333</v>
      </c>
      <c r="V173" s="114">
        <v>43126</v>
      </c>
      <c r="W173" s="114">
        <v>43133</v>
      </c>
      <c r="X173" s="114">
        <v>43466</v>
      </c>
      <c r="Y173" s="94" t="s">
        <v>1436</v>
      </c>
      <c r="Z173" s="17"/>
      <c r="AA173" s="39"/>
      <c r="AB173" s="17"/>
      <c r="AC173" s="17"/>
      <c r="AD173" s="17" t="s">
        <v>1467</v>
      </c>
      <c r="AE173" s="17"/>
      <c r="AF173" s="40">
        <f t="shared" si="6"/>
        <v>0.90606058823529412</v>
      </c>
      <c r="AG173" s="41">
        <f>IF(SUMPRODUCT((A$14:A173=A173)*(B$14:B173=B173))&gt;1,0,1)</f>
        <v>1</v>
      </c>
      <c r="AH173" s="41" t="s">
        <v>1604</v>
      </c>
    </row>
    <row r="174" spans="1:34" ht="44.25" customHeight="1" thickBot="1" x14ac:dyDescent="0.3">
      <c r="A174" s="94" t="s">
        <v>471</v>
      </c>
      <c r="B174" s="17">
        <v>2018</v>
      </c>
      <c r="C174" s="96" t="s">
        <v>769</v>
      </c>
      <c r="D174" s="17">
        <v>5</v>
      </c>
      <c r="E174" s="3"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Contratos de prestación de servicios profesionales y de apoyo a la gestión</v>
      </c>
      <c r="F174" s="3" t="s">
        <v>107</v>
      </c>
      <c r="G174" s="3" t="s">
        <v>116</v>
      </c>
      <c r="H174" s="107" t="s">
        <v>967</v>
      </c>
      <c r="I174" s="19" t="s">
        <v>145</v>
      </c>
      <c r="J174" s="8">
        <v>45</v>
      </c>
      <c r="K174" s="38"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Gobernanza e influencia local, regional e internacional</v>
      </c>
      <c r="L174" s="20" t="s">
        <v>311</v>
      </c>
      <c r="M174" s="17"/>
      <c r="N174" s="93" t="s">
        <v>1274</v>
      </c>
      <c r="O174" s="111">
        <v>69300000</v>
      </c>
      <c r="P174" s="85"/>
      <c r="Q174" s="22"/>
      <c r="R174" s="22"/>
      <c r="S174" s="111"/>
      <c r="T174" s="22">
        <f t="shared" si="5"/>
        <v>69300000</v>
      </c>
      <c r="U174" s="22">
        <v>50190000</v>
      </c>
      <c r="V174" s="114">
        <v>43126</v>
      </c>
      <c r="W174" s="114">
        <v>43133</v>
      </c>
      <c r="X174" s="114">
        <v>43466</v>
      </c>
      <c r="Y174" s="93" t="s">
        <v>1436</v>
      </c>
      <c r="Z174" s="17"/>
      <c r="AA174" s="39"/>
      <c r="AB174" s="17"/>
      <c r="AC174" s="17"/>
      <c r="AD174" s="17" t="s">
        <v>1467</v>
      </c>
      <c r="AE174" s="17"/>
      <c r="AF174" s="40">
        <f t="shared" si="6"/>
        <v>0.72424242424242424</v>
      </c>
      <c r="AG174" s="41">
        <f>IF(SUMPRODUCT((A$14:A174=A174)*(B$14:B174=B174))&gt;1,0,1)</f>
        <v>1</v>
      </c>
      <c r="AH174" s="41" t="s">
        <v>1607</v>
      </c>
    </row>
    <row r="175" spans="1:34" ht="44.25" customHeight="1" thickBot="1" x14ac:dyDescent="0.3">
      <c r="A175" s="94" t="s">
        <v>472</v>
      </c>
      <c r="B175" s="17">
        <v>2018</v>
      </c>
      <c r="C175" s="96" t="s">
        <v>770</v>
      </c>
      <c r="D175" s="17">
        <v>5</v>
      </c>
      <c r="E175" s="3"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 profesionales y de apoyo a la gestión</v>
      </c>
      <c r="F175" s="3" t="s">
        <v>107</v>
      </c>
      <c r="G175" s="3" t="s">
        <v>116</v>
      </c>
      <c r="H175" s="107" t="s">
        <v>994</v>
      </c>
      <c r="I175" s="19" t="s">
        <v>145</v>
      </c>
      <c r="J175" s="8">
        <v>18</v>
      </c>
      <c r="K175" s="38"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Mejor movilidad para todos</v>
      </c>
      <c r="L175" s="20" t="s">
        <v>1117</v>
      </c>
      <c r="M175" s="17"/>
      <c r="N175" s="93" t="s">
        <v>1275</v>
      </c>
      <c r="O175" s="112">
        <v>23100000</v>
      </c>
      <c r="P175" s="85"/>
      <c r="Q175" s="22"/>
      <c r="R175" s="22"/>
      <c r="S175" s="111"/>
      <c r="T175" s="22">
        <f t="shared" si="5"/>
        <v>23100000</v>
      </c>
      <c r="U175" s="22">
        <v>20930000</v>
      </c>
      <c r="V175" s="114">
        <v>43126</v>
      </c>
      <c r="W175" s="114">
        <v>43133</v>
      </c>
      <c r="X175" s="114">
        <v>43466</v>
      </c>
      <c r="Y175" s="94" t="s">
        <v>1436</v>
      </c>
      <c r="Z175" s="17"/>
      <c r="AA175" s="39"/>
      <c r="AB175" s="17"/>
      <c r="AC175" s="17"/>
      <c r="AD175" s="17" t="s">
        <v>1467</v>
      </c>
      <c r="AE175" s="17"/>
      <c r="AF175" s="40">
        <f t="shared" si="6"/>
        <v>0.90606060606060601</v>
      </c>
      <c r="AG175" s="41">
        <f>IF(SUMPRODUCT((A$14:A175=A175)*(B$14:B175=B175))&gt;1,0,1)</f>
        <v>1</v>
      </c>
      <c r="AH175" s="41" t="s">
        <v>1603</v>
      </c>
    </row>
    <row r="176" spans="1:34" ht="44.25" customHeight="1" thickBot="1" x14ac:dyDescent="0.3">
      <c r="A176" s="94" t="s">
        <v>473</v>
      </c>
      <c r="B176" s="17">
        <v>2018</v>
      </c>
      <c r="C176" s="19" t="s">
        <v>536</v>
      </c>
      <c r="D176" s="17">
        <v>5</v>
      </c>
      <c r="E176" s="3"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Contratos de prestación de servicios profesionales y de apoyo a la gestión</v>
      </c>
      <c r="F176" s="3" t="s">
        <v>107</v>
      </c>
      <c r="G176" s="3" t="s">
        <v>116</v>
      </c>
      <c r="H176" s="19" t="s">
        <v>536</v>
      </c>
      <c r="I176" s="19" t="s">
        <v>145</v>
      </c>
      <c r="J176" s="8"/>
      <c r="K176" s="38"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No ha seleccionado un número de programa</v>
      </c>
      <c r="L176" s="20"/>
      <c r="M176" s="17"/>
      <c r="N176" s="19" t="s">
        <v>536</v>
      </c>
      <c r="O176" s="19" t="s">
        <v>536</v>
      </c>
      <c r="P176" s="85"/>
      <c r="Q176" s="22"/>
      <c r="R176" s="22"/>
      <c r="S176" s="111"/>
      <c r="T176" s="22">
        <v>0</v>
      </c>
      <c r="U176" s="22"/>
      <c r="V176" s="111" t="s">
        <v>536</v>
      </c>
      <c r="W176" s="22" t="s">
        <v>536</v>
      </c>
      <c r="X176" s="22" t="s">
        <v>536</v>
      </c>
      <c r="Y176" s="22" t="s">
        <v>536</v>
      </c>
      <c r="Z176" s="17"/>
      <c r="AA176" s="39" t="s">
        <v>1467</v>
      </c>
      <c r="AB176" s="17"/>
      <c r="AC176" s="17"/>
      <c r="AD176" s="17"/>
      <c r="AE176" s="17"/>
      <c r="AF176" s="40" t="e">
        <f t="shared" si="6"/>
        <v>#DIV/0!</v>
      </c>
      <c r="AG176" s="41">
        <f>IF(SUMPRODUCT((A$14:A176=A176)*(B$14:B176=B176))&gt;1,0,1)</f>
        <v>1</v>
      </c>
      <c r="AH176" s="41"/>
    </row>
    <row r="177" spans="1:34" ht="44.25" customHeight="1" thickBot="1" x14ac:dyDescent="0.3">
      <c r="A177" s="94" t="s">
        <v>474</v>
      </c>
      <c r="B177" s="17">
        <v>2018</v>
      </c>
      <c r="C177" s="96" t="s">
        <v>771</v>
      </c>
      <c r="D177" s="17">
        <v>5</v>
      </c>
      <c r="E177" s="3"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 profesionales y de apoyo a la gestión</v>
      </c>
      <c r="F177" s="3" t="s">
        <v>107</v>
      </c>
      <c r="G177" s="3" t="s">
        <v>116</v>
      </c>
      <c r="H177" s="94" t="s">
        <v>941</v>
      </c>
      <c r="I177" s="19" t="s">
        <v>145</v>
      </c>
      <c r="J177" s="8">
        <v>18</v>
      </c>
      <c r="K177" s="38"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Mejor movilidad para todos</v>
      </c>
      <c r="L177" s="20" t="s">
        <v>1117</v>
      </c>
      <c r="M177" s="17"/>
      <c r="N177" s="93" t="s">
        <v>1276</v>
      </c>
      <c r="O177" s="112">
        <v>23100000</v>
      </c>
      <c r="P177" s="85"/>
      <c r="Q177" s="22"/>
      <c r="R177" s="22"/>
      <c r="S177" s="111"/>
      <c r="T177" s="22">
        <f t="shared" si="5"/>
        <v>23100000</v>
      </c>
      <c r="U177" s="22">
        <v>20930000</v>
      </c>
      <c r="V177" s="114">
        <v>43126</v>
      </c>
      <c r="W177" s="114">
        <v>43133</v>
      </c>
      <c r="X177" s="114">
        <v>43466</v>
      </c>
      <c r="Y177" s="94" t="s">
        <v>1436</v>
      </c>
      <c r="Z177" s="17"/>
      <c r="AA177" s="39"/>
      <c r="AB177" s="17"/>
      <c r="AC177" s="17"/>
      <c r="AD177" s="17" t="s">
        <v>1467</v>
      </c>
      <c r="AE177" s="17"/>
      <c r="AF177" s="40">
        <f t="shared" si="6"/>
        <v>0.90606060606060601</v>
      </c>
      <c r="AG177" s="41">
        <f>IF(SUMPRODUCT((A$14:A177=A177)*(B$14:B177=B177))&gt;1,0,1)</f>
        <v>1</v>
      </c>
      <c r="AH177" s="41" t="s">
        <v>1603</v>
      </c>
    </row>
    <row r="178" spans="1:34" ht="44.25" customHeight="1" thickBot="1" x14ac:dyDescent="0.3">
      <c r="A178" s="94" t="s">
        <v>475</v>
      </c>
      <c r="B178" s="17">
        <v>2018</v>
      </c>
      <c r="C178" s="96" t="s">
        <v>772</v>
      </c>
      <c r="D178" s="17">
        <v>5</v>
      </c>
      <c r="E178" s="3"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3" t="s">
        <v>107</v>
      </c>
      <c r="G178" s="3" t="s">
        <v>116</v>
      </c>
      <c r="H178" s="101" t="s">
        <v>929</v>
      </c>
      <c r="I178" s="19" t="s">
        <v>145</v>
      </c>
      <c r="J178" s="8">
        <v>19</v>
      </c>
      <c r="K178" s="38"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Seguridad y convivencia para todos</v>
      </c>
      <c r="L178" s="20" t="s">
        <v>1115</v>
      </c>
      <c r="M178" s="17"/>
      <c r="N178" s="101" t="s">
        <v>1277</v>
      </c>
      <c r="O178" s="111">
        <v>18700000</v>
      </c>
      <c r="P178" s="85"/>
      <c r="Q178" s="22"/>
      <c r="R178" s="22"/>
      <c r="S178" s="111"/>
      <c r="T178" s="22">
        <f t="shared" si="5"/>
        <v>18700000</v>
      </c>
      <c r="U178" s="22">
        <v>16943333</v>
      </c>
      <c r="V178" s="114">
        <v>43126</v>
      </c>
      <c r="W178" s="114">
        <v>43133</v>
      </c>
      <c r="X178" s="114">
        <v>43466</v>
      </c>
      <c r="Y178" s="94" t="s">
        <v>1436</v>
      </c>
      <c r="Z178" s="17"/>
      <c r="AA178" s="39"/>
      <c r="AB178" s="17"/>
      <c r="AC178" s="17"/>
      <c r="AD178" s="17" t="s">
        <v>1467</v>
      </c>
      <c r="AE178" s="17"/>
      <c r="AF178" s="40">
        <f t="shared" si="6"/>
        <v>0.90606058823529412</v>
      </c>
      <c r="AG178" s="41">
        <f>IF(SUMPRODUCT((A$14:A178=A178)*(B$14:B178=B178))&gt;1,0,1)</f>
        <v>1</v>
      </c>
      <c r="AH178" s="41" t="s">
        <v>1604</v>
      </c>
    </row>
    <row r="179" spans="1:34" ht="44.25" customHeight="1" thickBot="1" x14ac:dyDescent="0.3">
      <c r="A179" s="94" t="s">
        <v>476</v>
      </c>
      <c r="B179" s="17">
        <v>2018</v>
      </c>
      <c r="C179" s="96" t="s">
        <v>773</v>
      </c>
      <c r="D179" s="17">
        <v>5</v>
      </c>
      <c r="E179" s="3"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de prestación de servicios profesionales y de apoyo a la gestión</v>
      </c>
      <c r="F179" s="3" t="s">
        <v>107</v>
      </c>
      <c r="G179" s="3" t="s">
        <v>116</v>
      </c>
      <c r="H179" s="94" t="s">
        <v>988</v>
      </c>
      <c r="I179" s="19" t="s">
        <v>145</v>
      </c>
      <c r="J179" s="8">
        <v>19</v>
      </c>
      <c r="K179" s="38"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Seguridad y convivencia para todos</v>
      </c>
      <c r="L179" s="20" t="s">
        <v>1115</v>
      </c>
      <c r="M179" s="17"/>
      <c r="N179" s="94" t="s">
        <v>1278</v>
      </c>
      <c r="O179" s="111">
        <v>18700000</v>
      </c>
      <c r="P179" s="85"/>
      <c r="Q179" s="22"/>
      <c r="R179" s="22"/>
      <c r="S179" s="111"/>
      <c r="T179" s="22">
        <f t="shared" si="5"/>
        <v>18700000</v>
      </c>
      <c r="U179" s="22">
        <v>16943333</v>
      </c>
      <c r="V179" s="114">
        <v>43126</v>
      </c>
      <c r="W179" s="114">
        <v>43133</v>
      </c>
      <c r="X179" s="114">
        <v>43466</v>
      </c>
      <c r="Y179" s="94" t="s">
        <v>1436</v>
      </c>
      <c r="Z179" s="17"/>
      <c r="AA179" s="39"/>
      <c r="AB179" s="17"/>
      <c r="AC179" s="17"/>
      <c r="AD179" s="17" t="s">
        <v>1467</v>
      </c>
      <c r="AE179" s="17"/>
      <c r="AF179" s="40">
        <f t="shared" si="6"/>
        <v>0.90606058823529412</v>
      </c>
      <c r="AG179" s="41">
        <f>IF(SUMPRODUCT((A$14:A179=A179)*(B$14:B179=B179))&gt;1,0,1)</f>
        <v>1</v>
      </c>
      <c r="AH179" s="41" t="s">
        <v>1604</v>
      </c>
    </row>
    <row r="180" spans="1:34" ht="44.25" customHeight="1" thickBot="1" x14ac:dyDescent="0.3">
      <c r="A180" s="94" t="s">
        <v>477</v>
      </c>
      <c r="B180" s="17">
        <v>2018</v>
      </c>
      <c r="C180" s="96" t="s">
        <v>774</v>
      </c>
      <c r="D180" s="17">
        <v>5</v>
      </c>
      <c r="E180" s="3"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de prestación de servicios profesionales y de apoyo a la gestión</v>
      </c>
      <c r="F180" s="3" t="s">
        <v>107</v>
      </c>
      <c r="G180" s="3" t="s">
        <v>116</v>
      </c>
      <c r="H180" s="101" t="s">
        <v>995</v>
      </c>
      <c r="I180" s="19" t="s">
        <v>145</v>
      </c>
      <c r="J180" s="8">
        <v>45</v>
      </c>
      <c r="K180" s="38"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Gobernanza e influencia local, regional e internacional</v>
      </c>
      <c r="L180" s="20" t="s">
        <v>311</v>
      </c>
      <c r="M180" s="17"/>
      <c r="N180" s="101" t="s">
        <v>1279</v>
      </c>
      <c r="O180" s="111">
        <v>30800000</v>
      </c>
      <c r="P180" s="85"/>
      <c r="Q180" s="22"/>
      <c r="R180" s="22"/>
      <c r="S180" s="111"/>
      <c r="T180" s="22">
        <f t="shared" si="5"/>
        <v>30800000</v>
      </c>
      <c r="U180" s="22">
        <v>27906666</v>
      </c>
      <c r="V180" s="114">
        <v>43126</v>
      </c>
      <c r="W180" s="114">
        <v>43133</v>
      </c>
      <c r="X180" s="114">
        <v>43466</v>
      </c>
      <c r="Y180" s="94" t="s">
        <v>1436</v>
      </c>
      <c r="Z180" s="17"/>
      <c r="AA180" s="39"/>
      <c r="AB180" s="17"/>
      <c r="AC180" s="17"/>
      <c r="AD180" s="17" t="s">
        <v>1467</v>
      </c>
      <c r="AE180" s="17"/>
      <c r="AF180" s="40">
        <f t="shared" si="6"/>
        <v>0.90606058441558446</v>
      </c>
      <c r="AG180" s="41">
        <f>IF(SUMPRODUCT((A$14:A180=A180)*(B$14:B180=B180))&gt;1,0,1)</f>
        <v>1</v>
      </c>
      <c r="AH180" s="41" t="s">
        <v>1607</v>
      </c>
    </row>
    <row r="181" spans="1:34" ht="44.25" customHeight="1" thickBot="1" x14ac:dyDescent="0.3">
      <c r="A181" s="94" t="s">
        <v>478</v>
      </c>
      <c r="B181" s="17">
        <v>2018</v>
      </c>
      <c r="C181" s="19" t="s">
        <v>536</v>
      </c>
      <c r="D181" s="17">
        <v>5</v>
      </c>
      <c r="E181" s="3"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Contratos de prestación de servicios profesionales y de apoyo a la gestión</v>
      </c>
      <c r="F181" s="3" t="s">
        <v>107</v>
      </c>
      <c r="G181" s="3" t="s">
        <v>116</v>
      </c>
      <c r="H181" s="19" t="s">
        <v>536</v>
      </c>
      <c r="I181" s="19"/>
      <c r="J181" s="8"/>
      <c r="K181" s="38"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No ha seleccionado un número de programa</v>
      </c>
      <c r="L181" s="20"/>
      <c r="M181" s="17"/>
      <c r="N181" s="19" t="s">
        <v>536</v>
      </c>
      <c r="O181" s="19" t="s">
        <v>536</v>
      </c>
      <c r="P181" s="85"/>
      <c r="Q181" s="22"/>
      <c r="R181" s="22"/>
      <c r="S181" s="111"/>
      <c r="T181" s="22">
        <v>0</v>
      </c>
      <c r="U181" s="22"/>
      <c r="V181" s="111" t="s">
        <v>536</v>
      </c>
      <c r="W181" s="22" t="s">
        <v>536</v>
      </c>
      <c r="X181" s="22" t="s">
        <v>536</v>
      </c>
      <c r="Y181" s="22" t="s">
        <v>536</v>
      </c>
      <c r="Z181" s="17"/>
      <c r="AA181" s="39" t="s">
        <v>1467</v>
      </c>
      <c r="AB181" s="17"/>
      <c r="AC181" s="17"/>
      <c r="AD181" s="17"/>
      <c r="AE181" s="17"/>
      <c r="AF181" s="40" t="e">
        <f t="shared" si="6"/>
        <v>#DIV/0!</v>
      </c>
      <c r="AG181" s="41">
        <f>IF(SUMPRODUCT((A$14:A181=A181)*(B$14:B181=B181))&gt;1,0,1)</f>
        <v>1</v>
      </c>
      <c r="AH181" s="41"/>
    </row>
    <row r="182" spans="1:34" ht="44.25" customHeight="1" thickBot="1" x14ac:dyDescent="0.3">
      <c r="A182" s="94" t="s">
        <v>479</v>
      </c>
      <c r="B182" s="17">
        <v>2018</v>
      </c>
      <c r="C182" s="96" t="s">
        <v>775</v>
      </c>
      <c r="D182" s="17">
        <v>5</v>
      </c>
      <c r="E182" s="3"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Contratos de prestación de servicios profesionales y de apoyo a la gestión</v>
      </c>
      <c r="F182" s="3" t="s">
        <v>107</v>
      </c>
      <c r="G182" s="3" t="s">
        <v>116</v>
      </c>
      <c r="H182" s="93" t="s">
        <v>961</v>
      </c>
      <c r="I182" s="19" t="s">
        <v>145</v>
      </c>
      <c r="J182" s="8">
        <v>45</v>
      </c>
      <c r="K182" s="38"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Gobernanza e influencia local, regional e internacional</v>
      </c>
      <c r="L182" s="20" t="s">
        <v>311</v>
      </c>
      <c r="M182" s="17"/>
      <c r="N182" s="93" t="s">
        <v>1280</v>
      </c>
      <c r="O182" s="111">
        <v>51700000</v>
      </c>
      <c r="P182" s="85"/>
      <c r="Q182" s="22"/>
      <c r="R182" s="22"/>
      <c r="S182" s="111"/>
      <c r="T182" s="22">
        <f t="shared" si="5"/>
        <v>51700000</v>
      </c>
      <c r="U182" s="22">
        <v>46843333</v>
      </c>
      <c r="V182" s="114">
        <v>43126</v>
      </c>
      <c r="W182" s="114">
        <v>43133</v>
      </c>
      <c r="X182" s="114">
        <v>43466</v>
      </c>
      <c r="Y182" s="93" t="s">
        <v>1436</v>
      </c>
      <c r="Z182" s="17"/>
      <c r="AA182" s="39"/>
      <c r="AB182" s="17"/>
      <c r="AC182" s="17"/>
      <c r="AD182" s="17" t="s">
        <v>1467</v>
      </c>
      <c r="AE182" s="17"/>
      <c r="AF182" s="40">
        <f t="shared" si="6"/>
        <v>0.90606059961315277</v>
      </c>
      <c r="AG182" s="41">
        <f>IF(SUMPRODUCT((A$14:A182=A182)*(B$14:B182=B182))&gt;1,0,1)</f>
        <v>1</v>
      </c>
      <c r="AH182" s="41" t="s">
        <v>1607</v>
      </c>
    </row>
    <row r="183" spans="1:34" ht="44.25" customHeight="1" thickBot="1" x14ac:dyDescent="0.3">
      <c r="A183" s="94" t="s">
        <v>480</v>
      </c>
      <c r="B183" s="17">
        <v>2018</v>
      </c>
      <c r="C183" s="96" t="s">
        <v>776</v>
      </c>
      <c r="D183" s="17">
        <v>5</v>
      </c>
      <c r="E183" s="3"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 profesionales y de apoyo a la gestión</v>
      </c>
      <c r="F183" s="3" t="s">
        <v>107</v>
      </c>
      <c r="G183" s="3" t="s">
        <v>116</v>
      </c>
      <c r="H183" s="101" t="s">
        <v>941</v>
      </c>
      <c r="I183" s="19" t="s">
        <v>145</v>
      </c>
      <c r="J183" s="8">
        <v>18</v>
      </c>
      <c r="K183" s="38"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Mejor movilidad para todos</v>
      </c>
      <c r="L183" s="20" t="s">
        <v>1117</v>
      </c>
      <c r="M183" s="17"/>
      <c r="N183" s="101" t="s">
        <v>1281</v>
      </c>
      <c r="O183" s="111">
        <v>23100000</v>
      </c>
      <c r="P183" s="85"/>
      <c r="Q183" s="22"/>
      <c r="R183" s="22"/>
      <c r="S183" s="111"/>
      <c r="T183" s="22">
        <f t="shared" si="5"/>
        <v>23100000</v>
      </c>
      <c r="U183" s="22">
        <v>20930000</v>
      </c>
      <c r="V183" s="114">
        <v>43126</v>
      </c>
      <c r="W183" s="114">
        <v>43133</v>
      </c>
      <c r="X183" s="114">
        <v>43466</v>
      </c>
      <c r="Y183" s="94" t="s">
        <v>1436</v>
      </c>
      <c r="Z183" s="17"/>
      <c r="AA183" s="39"/>
      <c r="AB183" s="17"/>
      <c r="AC183" s="17"/>
      <c r="AD183" s="17" t="s">
        <v>1467</v>
      </c>
      <c r="AE183" s="17"/>
      <c r="AF183" s="40">
        <f t="shared" si="6"/>
        <v>0.90606060606060601</v>
      </c>
      <c r="AG183" s="41">
        <f>IF(SUMPRODUCT((A$14:A183=A183)*(B$14:B183=B183))&gt;1,0,1)</f>
        <v>1</v>
      </c>
      <c r="AH183" s="41" t="s">
        <v>1603</v>
      </c>
    </row>
    <row r="184" spans="1:34" ht="44.25" customHeight="1" thickBot="1" x14ac:dyDescent="0.3">
      <c r="A184" s="94" t="s">
        <v>481</v>
      </c>
      <c r="B184" s="17">
        <v>2018</v>
      </c>
      <c r="C184" s="96" t="s">
        <v>777</v>
      </c>
      <c r="D184" s="17">
        <v>5</v>
      </c>
      <c r="E184" s="3"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Contratos de prestación de servicios profesionales y de apoyo a la gestión</v>
      </c>
      <c r="F184" s="3" t="s">
        <v>107</v>
      </c>
      <c r="G184" s="3" t="s">
        <v>116</v>
      </c>
      <c r="H184" s="101" t="s">
        <v>941</v>
      </c>
      <c r="I184" s="19" t="s">
        <v>145</v>
      </c>
      <c r="J184" s="8">
        <v>18</v>
      </c>
      <c r="K184" s="38"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Mejor movilidad para todos</v>
      </c>
      <c r="L184" s="20" t="s">
        <v>1117</v>
      </c>
      <c r="M184" s="17"/>
      <c r="N184" s="101" t="s">
        <v>1282</v>
      </c>
      <c r="O184" s="111">
        <v>23100000</v>
      </c>
      <c r="P184" s="85"/>
      <c r="Q184" s="22"/>
      <c r="R184" s="22"/>
      <c r="S184" s="111"/>
      <c r="T184" s="22">
        <f t="shared" si="5"/>
        <v>23100000</v>
      </c>
      <c r="U184" s="22">
        <v>20930000</v>
      </c>
      <c r="V184" s="114">
        <v>43126</v>
      </c>
      <c r="W184" s="114">
        <v>43133</v>
      </c>
      <c r="X184" s="114">
        <v>43466</v>
      </c>
      <c r="Y184" s="94" t="s">
        <v>1436</v>
      </c>
      <c r="Z184" s="17"/>
      <c r="AA184" s="39"/>
      <c r="AB184" s="17"/>
      <c r="AC184" s="17"/>
      <c r="AD184" s="17" t="s">
        <v>1467</v>
      </c>
      <c r="AE184" s="17"/>
      <c r="AF184" s="40">
        <f t="shared" si="6"/>
        <v>0.90606060606060601</v>
      </c>
      <c r="AG184" s="41">
        <f>IF(SUMPRODUCT((A$14:A184=A184)*(B$14:B184=B184))&gt;1,0,1)</f>
        <v>1</v>
      </c>
      <c r="AH184" s="41" t="s">
        <v>1603</v>
      </c>
    </row>
    <row r="185" spans="1:34" ht="44.25" customHeight="1" thickBot="1" x14ac:dyDescent="0.3">
      <c r="A185" s="94" t="s">
        <v>482</v>
      </c>
      <c r="B185" s="17">
        <v>2018</v>
      </c>
      <c r="C185" s="96" t="s">
        <v>778</v>
      </c>
      <c r="D185" s="17">
        <v>5</v>
      </c>
      <c r="E185" s="3"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 profesionales y de apoyo a la gestión</v>
      </c>
      <c r="F185" s="3" t="s">
        <v>107</v>
      </c>
      <c r="G185" s="3" t="s">
        <v>116</v>
      </c>
      <c r="H185" s="101" t="s">
        <v>309</v>
      </c>
      <c r="I185" s="19" t="s">
        <v>145</v>
      </c>
      <c r="J185" s="8">
        <v>45</v>
      </c>
      <c r="K185" s="38"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Gobernanza e influencia local, regional e internacional</v>
      </c>
      <c r="L185" s="20" t="s">
        <v>311</v>
      </c>
      <c r="M185" s="17"/>
      <c r="N185" s="101" t="s">
        <v>1283</v>
      </c>
      <c r="O185" s="111">
        <v>22000000</v>
      </c>
      <c r="P185" s="85"/>
      <c r="Q185" s="22"/>
      <c r="R185" s="22"/>
      <c r="S185" s="111">
        <v>2000000</v>
      </c>
      <c r="T185" s="22">
        <f t="shared" si="5"/>
        <v>24000000</v>
      </c>
      <c r="U185" s="22">
        <v>19933333</v>
      </c>
      <c r="V185" s="114">
        <v>43126</v>
      </c>
      <c r="W185" s="114">
        <v>43133</v>
      </c>
      <c r="X185" s="114">
        <v>43466</v>
      </c>
      <c r="Y185" s="94" t="s">
        <v>1436</v>
      </c>
      <c r="Z185" s="17">
        <v>30</v>
      </c>
      <c r="AA185" s="39"/>
      <c r="AB185" s="17"/>
      <c r="AC185" s="17"/>
      <c r="AD185" s="17" t="s">
        <v>1467</v>
      </c>
      <c r="AE185" s="17"/>
      <c r="AF185" s="40">
        <f t="shared" si="6"/>
        <v>0.83055554166666667</v>
      </c>
      <c r="AG185" s="41">
        <f>IF(SUMPRODUCT((A$14:A185=A185)*(B$14:B185=B185))&gt;1,0,1)</f>
        <v>1</v>
      </c>
      <c r="AH185" s="41" t="s">
        <v>1607</v>
      </c>
    </row>
    <row r="186" spans="1:34" ht="44.25" customHeight="1" thickBot="1" x14ac:dyDescent="0.3">
      <c r="A186" s="94" t="s">
        <v>483</v>
      </c>
      <c r="B186" s="17">
        <v>2018</v>
      </c>
      <c r="C186" s="96" t="s">
        <v>536</v>
      </c>
      <c r="D186" s="17">
        <v>5</v>
      </c>
      <c r="E186" s="3"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 profesionales y de apoyo a la gestión</v>
      </c>
      <c r="F186" s="3" t="s">
        <v>107</v>
      </c>
      <c r="G186" s="3" t="s">
        <v>116</v>
      </c>
      <c r="H186" s="19" t="s">
        <v>536</v>
      </c>
      <c r="I186" s="19"/>
      <c r="J186" s="8"/>
      <c r="K186" s="38"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No ha seleccionado un número de programa</v>
      </c>
      <c r="L186" s="20"/>
      <c r="M186" s="17"/>
      <c r="N186" s="101" t="s">
        <v>536</v>
      </c>
      <c r="O186" s="101" t="s">
        <v>536</v>
      </c>
      <c r="P186" s="85"/>
      <c r="Q186" s="22"/>
      <c r="R186" s="22"/>
      <c r="S186" s="111"/>
      <c r="T186" s="22">
        <v>0</v>
      </c>
      <c r="U186" s="22"/>
      <c r="V186" s="111" t="s">
        <v>536</v>
      </c>
      <c r="W186" s="22" t="s">
        <v>536</v>
      </c>
      <c r="X186" s="22" t="s">
        <v>536</v>
      </c>
      <c r="Y186" s="22"/>
      <c r="Z186" s="17"/>
      <c r="AA186" s="39" t="s">
        <v>1467</v>
      </c>
      <c r="AB186" s="17"/>
      <c r="AC186" s="17"/>
      <c r="AD186" s="17"/>
      <c r="AE186" s="17"/>
      <c r="AF186" s="40" t="e">
        <f t="shared" si="6"/>
        <v>#DIV/0!</v>
      </c>
      <c r="AG186" s="41">
        <f>IF(SUMPRODUCT((A$14:A186=A186)*(B$14:B186=B186))&gt;1,0,1)</f>
        <v>1</v>
      </c>
      <c r="AH186" s="41"/>
    </row>
    <row r="187" spans="1:34" ht="44.25" customHeight="1" thickBot="1" x14ac:dyDescent="0.3">
      <c r="A187" s="94" t="s">
        <v>484</v>
      </c>
      <c r="B187" s="17">
        <v>2018</v>
      </c>
      <c r="C187" s="96" t="s">
        <v>536</v>
      </c>
      <c r="D187" s="17">
        <v>5</v>
      </c>
      <c r="E187" s="3"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 profesionales y de apoyo a la gestión</v>
      </c>
      <c r="F187" s="3" t="s">
        <v>107</v>
      </c>
      <c r="G187" s="3" t="s">
        <v>116</v>
      </c>
      <c r="H187" s="19" t="s">
        <v>536</v>
      </c>
      <c r="I187" s="19"/>
      <c r="J187" s="8"/>
      <c r="K187" s="38"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No ha seleccionado un número de programa</v>
      </c>
      <c r="L187" s="20"/>
      <c r="M187" s="17"/>
      <c r="N187" s="101" t="s">
        <v>536</v>
      </c>
      <c r="O187" s="101" t="s">
        <v>536</v>
      </c>
      <c r="P187" s="85"/>
      <c r="Q187" s="22"/>
      <c r="R187" s="22"/>
      <c r="S187" s="111"/>
      <c r="T187" s="22">
        <v>0</v>
      </c>
      <c r="U187" s="22"/>
      <c r="V187" s="111" t="s">
        <v>536</v>
      </c>
      <c r="W187" s="22" t="s">
        <v>536</v>
      </c>
      <c r="X187" s="22" t="s">
        <v>536</v>
      </c>
      <c r="Y187" s="22"/>
      <c r="Z187" s="17"/>
      <c r="AA187" s="39" t="s">
        <v>1467</v>
      </c>
      <c r="AB187" s="17"/>
      <c r="AC187" s="17"/>
      <c r="AD187" s="17"/>
      <c r="AE187" s="17"/>
      <c r="AF187" s="40" t="e">
        <f t="shared" si="6"/>
        <v>#DIV/0!</v>
      </c>
      <c r="AG187" s="41">
        <f>IF(SUMPRODUCT((A$14:A187=A187)*(B$14:B187=B187))&gt;1,0,1)</f>
        <v>1</v>
      </c>
      <c r="AH187" s="41"/>
    </row>
    <row r="188" spans="1:34" ht="44.25" customHeight="1" thickBot="1" x14ac:dyDescent="0.3">
      <c r="A188" s="94" t="s">
        <v>485</v>
      </c>
      <c r="B188" s="17">
        <v>2018</v>
      </c>
      <c r="C188" s="96" t="s">
        <v>779</v>
      </c>
      <c r="D188" s="17">
        <v>5</v>
      </c>
      <c r="E188" s="3"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Contratos de prestación de servicios profesionales y de apoyo a la gestión</v>
      </c>
      <c r="F188" s="3" t="s">
        <v>107</v>
      </c>
      <c r="G188" s="3" t="s">
        <v>116</v>
      </c>
      <c r="H188" s="101" t="s">
        <v>968</v>
      </c>
      <c r="I188" s="19" t="s">
        <v>145</v>
      </c>
      <c r="J188" s="8">
        <v>3</v>
      </c>
      <c r="K188" s="38"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Igualdad y autonomía para una Bogotá incluyente</v>
      </c>
      <c r="L188" s="20" t="s">
        <v>1116</v>
      </c>
      <c r="M188" s="17"/>
      <c r="N188" s="101" t="s">
        <v>1284</v>
      </c>
      <c r="O188" s="111">
        <v>45100000</v>
      </c>
      <c r="P188" s="85"/>
      <c r="Q188" s="22"/>
      <c r="R188" s="22"/>
      <c r="S188" s="111"/>
      <c r="T188" s="22">
        <f t="shared" si="5"/>
        <v>45100000</v>
      </c>
      <c r="U188" s="22">
        <v>40863333</v>
      </c>
      <c r="V188" s="114">
        <v>43126</v>
      </c>
      <c r="W188" s="114">
        <v>43133</v>
      </c>
      <c r="X188" s="114">
        <v>43466</v>
      </c>
      <c r="Y188" s="94" t="s">
        <v>1436</v>
      </c>
      <c r="Z188" s="17"/>
      <c r="AA188" s="39"/>
      <c r="AB188" s="17"/>
      <c r="AC188" s="17"/>
      <c r="AD188" s="17" t="s">
        <v>1467</v>
      </c>
      <c r="AE188" s="17"/>
      <c r="AF188" s="40">
        <f t="shared" si="6"/>
        <v>0.90606059866962307</v>
      </c>
      <c r="AG188" s="41">
        <f>IF(SUMPRODUCT((A$14:A188=A188)*(B$14:B188=B188))&gt;1,0,1)</f>
        <v>1</v>
      </c>
      <c r="AH188" s="41" t="s">
        <v>1602</v>
      </c>
    </row>
    <row r="189" spans="1:34" ht="44.25" customHeight="1" thickBot="1" x14ac:dyDescent="0.3">
      <c r="A189" s="94" t="s">
        <v>486</v>
      </c>
      <c r="B189" s="17">
        <v>2018</v>
      </c>
      <c r="C189" s="96" t="s">
        <v>536</v>
      </c>
      <c r="D189" s="17">
        <v>5</v>
      </c>
      <c r="E189" s="3"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Contratos de prestación de servicios profesionales y de apoyo a la gestión</v>
      </c>
      <c r="F189" s="3" t="s">
        <v>107</v>
      </c>
      <c r="G189" s="3" t="s">
        <v>116</v>
      </c>
      <c r="H189" s="19" t="s">
        <v>536</v>
      </c>
      <c r="I189" s="19"/>
      <c r="J189" s="8"/>
      <c r="K189" s="38"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No ha seleccionado un número de programa</v>
      </c>
      <c r="L189" s="20"/>
      <c r="M189" s="17"/>
      <c r="N189" s="101" t="s">
        <v>536</v>
      </c>
      <c r="O189" s="101" t="s">
        <v>536</v>
      </c>
      <c r="P189" s="85"/>
      <c r="Q189" s="22"/>
      <c r="R189" s="22"/>
      <c r="S189" s="111"/>
      <c r="T189" s="22">
        <v>0</v>
      </c>
      <c r="U189" s="22"/>
      <c r="V189" s="111" t="s">
        <v>536</v>
      </c>
      <c r="W189" s="22" t="s">
        <v>536</v>
      </c>
      <c r="X189" s="22" t="s">
        <v>536</v>
      </c>
      <c r="Y189" s="22"/>
      <c r="Z189" s="17"/>
      <c r="AA189" s="39" t="s">
        <v>1467</v>
      </c>
      <c r="AB189" s="17"/>
      <c r="AC189" s="17"/>
      <c r="AD189" s="17"/>
      <c r="AE189" s="17"/>
      <c r="AF189" s="40" t="e">
        <f t="shared" si="6"/>
        <v>#DIV/0!</v>
      </c>
      <c r="AG189" s="41">
        <f>IF(SUMPRODUCT((A$14:A189=A189)*(B$14:B189=B189))&gt;1,0,1)</f>
        <v>1</v>
      </c>
      <c r="AH189" s="41"/>
    </row>
    <row r="190" spans="1:34" ht="44.25" customHeight="1" thickBot="1" x14ac:dyDescent="0.3">
      <c r="A190" s="94" t="s">
        <v>487</v>
      </c>
      <c r="B190" s="17">
        <v>2018</v>
      </c>
      <c r="C190" s="96" t="s">
        <v>780</v>
      </c>
      <c r="D190" s="17">
        <v>5</v>
      </c>
      <c r="E190" s="3"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 profesionales y de apoyo a la gestión</v>
      </c>
      <c r="F190" s="3" t="s">
        <v>107</v>
      </c>
      <c r="G190" s="3" t="s">
        <v>116</v>
      </c>
      <c r="H190" s="94" t="s">
        <v>936</v>
      </c>
      <c r="I190" s="19" t="s">
        <v>145</v>
      </c>
      <c r="J190" s="8">
        <v>19</v>
      </c>
      <c r="K190" s="38"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Seguridad y convivencia para todos</v>
      </c>
      <c r="L190" s="20" t="s">
        <v>1115</v>
      </c>
      <c r="M190" s="17"/>
      <c r="N190" s="101" t="s">
        <v>1285</v>
      </c>
      <c r="O190" s="111">
        <v>18700000</v>
      </c>
      <c r="P190" s="85"/>
      <c r="Q190" s="22"/>
      <c r="R190" s="22"/>
      <c r="S190" s="111"/>
      <c r="T190" s="22">
        <f t="shared" si="5"/>
        <v>18700000</v>
      </c>
      <c r="U190" s="22">
        <v>16943333</v>
      </c>
      <c r="V190" s="114">
        <v>43126</v>
      </c>
      <c r="W190" s="114">
        <v>43133</v>
      </c>
      <c r="X190" s="114">
        <v>43466</v>
      </c>
      <c r="Y190" s="94" t="s">
        <v>1436</v>
      </c>
      <c r="Z190" s="17"/>
      <c r="AA190" s="39"/>
      <c r="AB190" s="17"/>
      <c r="AC190" s="17"/>
      <c r="AD190" s="17" t="s">
        <v>1467</v>
      </c>
      <c r="AE190" s="17"/>
      <c r="AF190" s="40">
        <f t="shared" si="6"/>
        <v>0.90606058823529412</v>
      </c>
      <c r="AG190" s="41">
        <f>IF(SUMPRODUCT((A$14:A190=A190)*(B$14:B190=B190))&gt;1,0,1)</f>
        <v>1</v>
      </c>
      <c r="AH190" s="41" t="s">
        <v>1604</v>
      </c>
    </row>
    <row r="191" spans="1:34" ht="44.25" customHeight="1" thickBot="1" x14ac:dyDescent="0.3">
      <c r="A191" s="94" t="s">
        <v>488</v>
      </c>
      <c r="B191" s="17">
        <v>2018</v>
      </c>
      <c r="C191" s="96" t="s">
        <v>781</v>
      </c>
      <c r="D191" s="17">
        <v>5</v>
      </c>
      <c r="E191" s="3"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 profesionales y de apoyo a la gestión</v>
      </c>
      <c r="F191" s="3" t="s">
        <v>107</v>
      </c>
      <c r="G191" s="3" t="s">
        <v>116</v>
      </c>
      <c r="H191" s="107" t="s">
        <v>967</v>
      </c>
      <c r="I191" s="19" t="s">
        <v>145</v>
      </c>
      <c r="J191" s="8">
        <v>45</v>
      </c>
      <c r="K191" s="38"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Gobernanza e influencia local, regional e internacional</v>
      </c>
      <c r="L191" s="20" t="s">
        <v>311</v>
      </c>
      <c r="M191" s="17"/>
      <c r="N191" s="93" t="s">
        <v>1286</v>
      </c>
      <c r="O191" s="111">
        <v>69300000</v>
      </c>
      <c r="P191" s="85"/>
      <c r="Q191" s="22"/>
      <c r="R191" s="22"/>
      <c r="S191" s="111"/>
      <c r="T191" s="22">
        <f t="shared" si="5"/>
        <v>69300000</v>
      </c>
      <c r="U191" s="22">
        <v>47040000</v>
      </c>
      <c r="V191" s="114">
        <v>43126</v>
      </c>
      <c r="W191" s="114" t="s">
        <v>1434</v>
      </c>
      <c r="X191" s="114">
        <v>43465</v>
      </c>
      <c r="Y191" s="93" t="s">
        <v>1436</v>
      </c>
      <c r="Z191" s="17"/>
      <c r="AA191" s="39"/>
      <c r="AB191" s="17"/>
      <c r="AC191" s="17"/>
      <c r="AD191" s="17" t="s">
        <v>1467</v>
      </c>
      <c r="AE191" s="17"/>
      <c r="AF191" s="40">
        <f t="shared" si="6"/>
        <v>0.67878787878787883</v>
      </c>
      <c r="AG191" s="41">
        <f>IF(SUMPRODUCT((A$14:A191=A191)*(B$14:B191=B191))&gt;1,0,1)</f>
        <v>1</v>
      </c>
      <c r="AH191" s="41" t="s">
        <v>1607</v>
      </c>
    </row>
    <row r="192" spans="1:34" ht="44.25" customHeight="1" thickBot="1" x14ac:dyDescent="0.3">
      <c r="A192" s="94" t="s">
        <v>489</v>
      </c>
      <c r="B192" s="17">
        <v>2018</v>
      </c>
      <c r="C192" s="96" t="s">
        <v>782</v>
      </c>
      <c r="D192" s="17">
        <v>5</v>
      </c>
      <c r="E192" s="3"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 profesionales y de apoyo a la gestión</v>
      </c>
      <c r="F192" s="3" t="s">
        <v>107</v>
      </c>
      <c r="G192" s="3" t="s">
        <v>116</v>
      </c>
      <c r="H192" s="101" t="s">
        <v>968</v>
      </c>
      <c r="I192" s="19" t="s">
        <v>145</v>
      </c>
      <c r="J192" s="8">
        <v>3</v>
      </c>
      <c r="K192" s="38"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Igualdad y autonomía para una Bogotá incluyente</v>
      </c>
      <c r="L192" s="20" t="s">
        <v>1116</v>
      </c>
      <c r="M192" s="17"/>
      <c r="N192" s="101" t="s">
        <v>1287</v>
      </c>
      <c r="O192" s="111">
        <v>30800000</v>
      </c>
      <c r="P192" s="85"/>
      <c r="Q192" s="22"/>
      <c r="R192" s="22"/>
      <c r="S192" s="111"/>
      <c r="T192" s="22">
        <f t="shared" si="5"/>
        <v>30800000</v>
      </c>
      <c r="U192" s="22">
        <v>27906666</v>
      </c>
      <c r="V192" s="114">
        <v>43126</v>
      </c>
      <c r="W192" s="114">
        <v>43133</v>
      </c>
      <c r="X192" s="114">
        <v>43466</v>
      </c>
      <c r="Y192" s="94" t="s">
        <v>1436</v>
      </c>
      <c r="Z192" s="17"/>
      <c r="AA192" s="39"/>
      <c r="AB192" s="17"/>
      <c r="AC192" s="17"/>
      <c r="AD192" s="17" t="s">
        <v>1467</v>
      </c>
      <c r="AE192" s="17"/>
      <c r="AF192" s="40">
        <f t="shared" si="6"/>
        <v>0.90606058441558446</v>
      </c>
      <c r="AG192" s="41">
        <f>IF(SUMPRODUCT((A$14:A192=A192)*(B$14:B192=B192))&gt;1,0,1)</f>
        <v>1</v>
      </c>
      <c r="AH192" s="41" t="s">
        <v>1602</v>
      </c>
    </row>
    <row r="193" spans="1:34" ht="44.25" customHeight="1" thickBot="1" x14ac:dyDescent="0.3">
      <c r="A193" s="94" t="s">
        <v>490</v>
      </c>
      <c r="B193" s="17">
        <v>2018</v>
      </c>
      <c r="C193" s="96" t="s">
        <v>783</v>
      </c>
      <c r="D193" s="17">
        <v>5</v>
      </c>
      <c r="E193" s="3"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Contratos de prestación de servicios profesionales y de apoyo a la gestión</v>
      </c>
      <c r="F193" s="3" t="s">
        <v>107</v>
      </c>
      <c r="G193" s="3" t="s">
        <v>116</v>
      </c>
      <c r="H193" s="94" t="s">
        <v>996</v>
      </c>
      <c r="I193" s="19" t="s">
        <v>145</v>
      </c>
      <c r="J193" s="8">
        <v>45</v>
      </c>
      <c r="K193" s="38"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Gobernanza e influencia local, regional e internacional</v>
      </c>
      <c r="L193" s="20" t="s">
        <v>311</v>
      </c>
      <c r="M193" s="17"/>
      <c r="N193" s="94" t="s">
        <v>1288</v>
      </c>
      <c r="O193" s="111">
        <v>23430000</v>
      </c>
      <c r="P193" s="85"/>
      <c r="Q193" s="22"/>
      <c r="R193" s="22">
        <v>1</v>
      </c>
      <c r="S193" s="111">
        <v>2130000</v>
      </c>
      <c r="T193" s="22">
        <f t="shared" si="5"/>
        <v>25560000</v>
      </c>
      <c r="U193" s="22">
        <v>21229000</v>
      </c>
      <c r="V193" s="114">
        <v>43126</v>
      </c>
      <c r="W193" s="114">
        <v>43133</v>
      </c>
      <c r="X193" s="114">
        <v>43466</v>
      </c>
      <c r="Y193" s="94" t="s">
        <v>1436</v>
      </c>
      <c r="Z193" s="17">
        <v>30</v>
      </c>
      <c r="AA193" s="39"/>
      <c r="AB193" s="17"/>
      <c r="AC193" s="17" t="s">
        <v>1467</v>
      </c>
      <c r="AD193" s="17"/>
      <c r="AE193" s="17"/>
      <c r="AF193" s="40">
        <f t="shared" si="6"/>
        <v>0.8305555555555556</v>
      </c>
      <c r="AG193" s="41">
        <f>IF(SUMPRODUCT((A$14:A193=A193)*(B$14:B193=B193))&gt;1,0,1)</f>
        <v>1</v>
      </c>
      <c r="AH193" s="41" t="s">
        <v>1607</v>
      </c>
    </row>
    <row r="194" spans="1:34" ht="44.25" customHeight="1" thickBot="1" x14ac:dyDescent="0.3">
      <c r="A194" s="94" t="s">
        <v>491</v>
      </c>
      <c r="B194" s="17">
        <v>2018</v>
      </c>
      <c r="C194" s="96" t="s">
        <v>784</v>
      </c>
      <c r="D194" s="17">
        <v>5</v>
      </c>
      <c r="E194" s="3"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 profesionales y de apoyo a la gestión</v>
      </c>
      <c r="F194" s="3" t="s">
        <v>107</v>
      </c>
      <c r="G194" s="3" t="s">
        <v>116</v>
      </c>
      <c r="H194" s="93" t="s">
        <v>997</v>
      </c>
      <c r="I194" s="19" t="s">
        <v>145</v>
      </c>
      <c r="J194" s="8">
        <v>45</v>
      </c>
      <c r="K194" s="38"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Gobernanza e influencia local, regional e internacional</v>
      </c>
      <c r="L194" s="20" t="s">
        <v>311</v>
      </c>
      <c r="M194" s="17"/>
      <c r="N194" s="93" t="s">
        <v>1289</v>
      </c>
      <c r="O194" s="111">
        <v>49500000</v>
      </c>
      <c r="P194" s="85"/>
      <c r="Q194" s="22"/>
      <c r="R194" s="22"/>
      <c r="S194" s="111"/>
      <c r="T194" s="22">
        <f t="shared" si="5"/>
        <v>49500000</v>
      </c>
      <c r="U194" s="22">
        <v>44850000</v>
      </c>
      <c r="V194" s="114">
        <v>43126</v>
      </c>
      <c r="W194" s="114">
        <v>43133</v>
      </c>
      <c r="X194" s="114">
        <v>43466</v>
      </c>
      <c r="Y194" s="93" t="s">
        <v>1436</v>
      </c>
      <c r="Z194" s="17"/>
      <c r="AA194" s="39"/>
      <c r="AB194" s="17"/>
      <c r="AC194" s="17"/>
      <c r="AD194" s="17" t="s">
        <v>1467</v>
      </c>
      <c r="AE194" s="17"/>
      <c r="AF194" s="40">
        <f t="shared" si="6"/>
        <v>0.90606060606060601</v>
      </c>
      <c r="AG194" s="41">
        <f>IF(SUMPRODUCT((A$14:A194=A194)*(B$14:B194=B194))&gt;1,0,1)</f>
        <v>1</v>
      </c>
      <c r="AH194" s="41" t="s">
        <v>1607</v>
      </c>
    </row>
    <row r="195" spans="1:34" ht="44.25" customHeight="1" thickBot="1" x14ac:dyDescent="0.3">
      <c r="A195" s="94" t="s">
        <v>492</v>
      </c>
      <c r="B195" s="17">
        <v>2018</v>
      </c>
      <c r="C195" s="96" t="s">
        <v>785</v>
      </c>
      <c r="D195" s="17">
        <v>5</v>
      </c>
      <c r="E195" s="3"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 profesionales y de apoyo a la gestión</v>
      </c>
      <c r="F195" s="3" t="s">
        <v>107</v>
      </c>
      <c r="G195" s="3" t="s">
        <v>116</v>
      </c>
      <c r="H195" s="94" t="s">
        <v>998</v>
      </c>
      <c r="I195" s="19" t="s">
        <v>145</v>
      </c>
      <c r="J195" s="8">
        <v>45</v>
      </c>
      <c r="K195" s="38"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Gobernanza e influencia local, regional e internacional</v>
      </c>
      <c r="L195" s="20" t="s">
        <v>311</v>
      </c>
      <c r="M195" s="17"/>
      <c r="N195" s="93" t="s">
        <v>1290</v>
      </c>
      <c r="O195" s="112">
        <v>24200000</v>
      </c>
      <c r="P195" s="85"/>
      <c r="Q195" s="22"/>
      <c r="R195" s="22"/>
      <c r="S195" s="111"/>
      <c r="T195" s="22">
        <f t="shared" si="5"/>
        <v>24200000</v>
      </c>
      <c r="U195" s="22">
        <v>21926667</v>
      </c>
      <c r="V195" s="114">
        <v>43126</v>
      </c>
      <c r="W195" s="114">
        <v>43133</v>
      </c>
      <c r="X195" s="114">
        <v>43466</v>
      </c>
      <c r="Y195" s="94" t="s">
        <v>1436</v>
      </c>
      <c r="Z195" s="17"/>
      <c r="AA195" s="39"/>
      <c r="AB195" s="17"/>
      <c r="AC195" s="17"/>
      <c r="AD195" s="17" t="s">
        <v>1467</v>
      </c>
      <c r="AE195" s="17"/>
      <c r="AF195" s="40">
        <f t="shared" si="6"/>
        <v>0.90606061983471076</v>
      </c>
      <c r="AG195" s="41">
        <f>IF(SUMPRODUCT((A$14:A195=A195)*(B$14:B195=B195))&gt;1,0,1)</f>
        <v>1</v>
      </c>
      <c r="AH195" s="41" t="s">
        <v>1607</v>
      </c>
    </row>
    <row r="196" spans="1:34" ht="44.25" customHeight="1" thickBot="1" x14ac:dyDescent="0.3">
      <c r="A196" s="94" t="s">
        <v>493</v>
      </c>
      <c r="B196" s="17">
        <v>2018</v>
      </c>
      <c r="C196" s="96" t="s">
        <v>786</v>
      </c>
      <c r="D196" s="17">
        <v>5</v>
      </c>
      <c r="E196" s="3"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Contratos de prestación de servicios profesionales y de apoyo a la gestión</v>
      </c>
      <c r="F196" s="3" t="s">
        <v>107</v>
      </c>
      <c r="G196" s="3" t="s">
        <v>116</v>
      </c>
      <c r="H196" s="101" t="s">
        <v>981</v>
      </c>
      <c r="I196" s="19" t="s">
        <v>145</v>
      </c>
      <c r="J196" s="8">
        <v>18</v>
      </c>
      <c r="K196" s="38"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Mejor movilidad para todos</v>
      </c>
      <c r="L196" s="20" t="s">
        <v>1117</v>
      </c>
      <c r="M196" s="17"/>
      <c r="N196" s="101" t="s">
        <v>1291</v>
      </c>
      <c r="O196" s="111">
        <v>15400000</v>
      </c>
      <c r="P196" s="85"/>
      <c r="Q196" s="22"/>
      <c r="R196" s="22"/>
      <c r="S196" s="111"/>
      <c r="T196" s="22">
        <f t="shared" si="5"/>
        <v>15400000</v>
      </c>
      <c r="U196" s="22">
        <v>12600000</v>
      </c>
      <c r="V196" s="114">
        <v>43126</v>
      </c>
      <c r="W196" s="114">
        <v>43133</v>
      </c>
      <c r="X196" s="114">
        <v>43466</v>
      </c>
      <c r="Y196" s="94" t="s">
        <v>1436</v>
      </c>
      <c r="Z196" s="17"/>
      <c r="AA196" s="39"/>
      <c r="AB196" s="17"/>
      <c r="AC196" s="17"/>
      <c r="AD196" s="17" t="s">
        <v>1467</v>
      </c>
      <c r="AE196" s="17"/>
      <c r="AF196" s="40">
        <f t="shared" si="6"/>
        <v>0.81818181818181823</v>
      </c>
      <c r="AG196" s="41">
        <f>IF(SUMPRODUCT((A$14:A196=A196)*(B$14:B196=B196))&gt;1,0,1)</f>
        <v>1</v>
      </c>
      <c r="AH196" s="41" t="s">
        <v>1603</v>
      </c>
    </row>
    <row r="197" spans="1:34" ht="44.25" customHeight="1" thickBot="1" x14ac:dyDescent="0.3">
      <c r="A197" s="94" t="s">
        <v>494</v>
      </c>
      <c r="B197" s="17">
        <v>2018</v>
      </c>
      <c r="C197" s="96" t="s">
        <v>787</v>
      </c>
      <c r="D197" s="17">
        <v>5</v>
      </c>
      <c r="E197" s="3"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 profesionales y de apoyo a la gestión</v>
      </c>
      <c r="F197" s="3" t="s">
        <v>107</v>
      </c>
      <c r="G197" s="3" t="s">
        <v>116</v>
      </c>
      <c r="H197" s="94" t="s">
        <v>999</v>
      </c>
      <c r="I197" s="19" t="s">
        <v>145</v>
      </c>
      <c r="J197" s="8">
        <v>45</v>
      </c>
      <c r="K197" s="38"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Gobernanza e influencia local, regional e internacional</v>
      </c>
      <c r="L197" s="20" t="s">
        <v>311</v>
      </c>
      <c r="M197" s="17"/>
      <c r="N197" s="94" t="s">
        <v>1292</v>
      </c>
      <c r="O197" s="111">
        <v>49500000</v>
      </c>
      <c r="P197" s="85"/>
      <c r="Q197" s="22"/>
      <c r="R197" s="22"/>
      <c r="S197" s="111"/>
      <c r="T197" s="22">
        <f t="shared" si="5"/>
        <v>49500000</v>
      </c>
      <c r="U197" s="22">
        <v>44850000</v>
      </c>
      <c r="V197" s="114">
        <v>43126</v>
      </c>
      <c r="W197" s="114">
        <v>43133</v>
      </c>
      <c r="X197" s="114">
        <v>43466</v>
      </c>
      <c r="Y197" s="94" t="s">
        <v>1436</v>
      </c>
      <c r="Z197" s="17"/>
      <c r="AA197" s="39"/>
      <c r="AB197" s="17"/>
      <c r="AC197" s="17"/>
      <c r="AD197" s="17" t="s">
        <v>1467</v>
      </c>
      <c r="AE197" s="17"/>
      <c r="AF197" s="40">
        <f t="shared" si="6"/>
        <v>0.90606060606060601</v>
      </c>
      <c r="AG197" s="41">
        <f>IF(SUMPRODUCT((A$14:A197=A197)*(B$14:B197=B197))&gt;1,0,1)</f>
        <v>1</v>
      </c>
      <c r="AH197" s="41" t="s">
        <v>1607</v>
      </c>
    </row>
    <row r="198" spans="1:34" ht="44.25" customHeight="1" thickBot="1" x14ac:dyDescent="0.3">
      <c r="A198" s="94" t="s">
        <v>495</v>
      </c>
      <c r="B198" s="17">
        <v>2018</v>
      </c>
      <c r="C198" s="96" t="s">
        <v>788</v>
      </c>
      <c r="D198" s="17">
        <v>5</v>
      </c>
      <c r="E198" s="3"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Contratos de prestación de servicios profesionales y de apoyo a la gestión</v>
      </c>
      <c r="F198" s="3" t="s">
        <v>107</v>
      </c>
      <c r="G198" s="3" t="s">
        <v>116</v>
      </c>
      <c r="H198" s="101" t="s">
        <v>941</v>
      </c>
      <c r="I198" s="19" t="s">
        <v>145</v>
      </c>
      <c r="J198" s="8">
        <v>18</v>
      </c>
      <c r="K198" s="38"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Mejor movilidad para todos</v>
      </c>
      <c r="L198" s="20" t="s">
        <v>1117</v>
      </c>
      <c r="M198" s="17"/>
      <c r="N198" s="101" t="s">
        <v>1293</v>
      </c>
      <c r="O198" s="111">
        <v>23100000</v>
      </c>
      <c r="P198" s="85"/>
      <c r="Q198" s="22"/>
      <c r="R198" s="22"/>
      <c r="S198" s="111"/>
      <c r="T198" s="22">
        <f t="shared" si="5"/>
        <v>23100000</v>
      </c>
      <c r="U198" s="22">
        <v>20930000</v>
      </c>
      <c r="V198" s="114">
        <v>43126</v>
      </c>
      <c r="W198" s="114">
        <v>43133</v>
      </c>
      <c r="X198" s="114">
        <v>43466</v>
      </c>
      <c r="Y198" s="94" t="s">
        <v>1436</v>
      </c>
      <c r="Z198" s="17"/>
      <c r="AA198" s="39"/>
      <c r="AB198" s="17"/>
      <c r="AC198" s="17"/>
      <c r="AD198" s="17" t="s">
        <v>1467</v>
      </c>
      <c r="AE198" s="17"/>
      <c r="AF198" s="40">
        <f t="shared" si="6"/>
        <v>0.90606060606060601</v>
      </c>
      <c r="AG198" s="41">
        <f>IF(SUMPRODUCT((A$14:A198=A198)*(B$14:B198=B198))&gt;1,0,1)</f>
        <v>1</v>
      </c>
      <c r="AH198" s="41" t="s">
        <v>1603</v>
      </c>
    </row>
    <row r="199" spans="1:34" ht="44.25" customHeight="1" thickBot="1" x14ac:dyDescent="0.3">
      <c r="A199" s="94" t="s">
        <v>496</v>
      </c>
      <c r="B199" s="17">
        <v>2018</v>
      </c>
      <c r="C199" s="96" t="s">
        <v>789</v>
      </c>
      <c r="D199" s="17">
        <v>5</v>
      </c>
      <c r="E199" s="3"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Contratos de prestación de servicios profesionales y de apoyo a la gestión</v>
      </c>
      <c r="F199" s="3" t="s">
        <v>107</v>
      </c>
      <c r="G199" s="3" t="s">
        <v>116</v>
      </c>
      <c r="H199" s="94" t="s">
        <v>1000</v>
      </c>
      <c r="I199" s="19" t="s">
        <v>145</v>
      </c>
      <c r="J199" s="8">
        <v>18</v>
      </c>
      <c r="K199" s="38"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Mejor movilidad para todos</v>
      </c>
      <c r="L199" s="20" t="s">
        <v>1117</v>
      </c>
      <c r="M199" s="17"/>
      <c r="N199" s="93" t="s">
        <v>1294</v>
      </c>
      <c r="O199" s="112">
        <v>23100000</v>
      </c>
      <c r="P199" s="85"/>
      <c r="Q199" s="22"/>
      <c r="R199" s="22"/>
      <c r="S199" s="111"/>
      <c r="T199" s="22">
        <f t="shared" si="5"/>
        <v>23100000</v>
      </c>
      <c r="U199" s="22">
        <v>20930000</v>
      </c>
      <c r="V199" s="114">
        <v>43126</v>
      </c>
      <c r="W199" s="114">
        <v>43133</v>
      </c>
      <c r="X199" s="114">
        <v>43466</v>
      </c>
      <c r="Y199" s="94" t="s">
        <v>1436</v>
      </c>
      <c r="Z199" s="17"/>
      <c r="AA199" s="39"/>
      <c r="AB199" s="17"/>
      <c r="AC199" s="17"/>
      <c r="AD199" s="17" t="s">
        <v>1467</v>
      </c>
      <c r="AE199" s="17"/>
      <c r="AF199" s="40">
        <f t="shared" si="6"/>
        <v>0.90606060606060601</v>
      </c>
      <c r="AG199" s="41">
        <f>IF(SUMPRODUCT((A$14:A199=A199)*(B$14:B199=B199))&gt;1,0,1)</f>
        <v>1</v>
      </c>
      <c r="AH199" s="41" t="s">
        <v>1603</v>
      </c>
    </row>
    <row r="200" spans="1:34" ht="44.25" customHeight="1" thickBot="1" x14ac:dyDescent="0.3">
      <c r="A200" s="94" t="s">
        <v>497</v>
      </c>
      <c r="B200" s="17">
        <v>2018</v>
      </c>
      <c r="C200" s="96" t="s">
        <v>790</v>
      </c>
      <c r="D200" s="17">
        <v>5</v>
      </c>
      <c r="E200" s="3"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Contratos de prestación de servicios profesionales y de apoyo a la gestión</v>
      </c>
      <c r="F200" s="3" t="s">
        <v>107</v>
      </c>
      <c r="G200" s="3" t="s">
        <v>116</v>
      </c>
      <c r="H200" s="101" t="s">
        <v>307</v>
      </c>
      <c r="I200" s="19" t="s">
        <v>145</v>
      </c>
      <c r="J200" s="8">
        <v>45</v>
      </c>
      <c r="K200" s="38"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Gobernanza e influencia local, regional e internacional</v>
      </c>
      <c r="L200" s="20" t="s">
        <v>311</v>
      </c>
      <c r="M200" s="17"/>
      <c r="N200" s="101" t="s">
        <v>1295</v>
      </c>
      <c r="O200" s="111">
        <v>24200000</v>
      </c>
      <c r="P200" s="85"/>
      <c r="Q200" s="22"/>
      <c r="R200" s="22"/>
      <c r="S200" s="111"/>
      <c r="T200" s="22">
        <f t="shared" si="5"/>
        <v>24200000</v>
      </c>
      <c r="U200" s="22">
        <v>21926667</v>
      </c>
      <c r="V200" s="114">
        <v>43126</v>
      </c>
      <c r="W200" s="114">
        <v>43133</v>
      </c>
      <c r="X200" s="114">
        <v>43466</v>
      </c>
      <c r="Y200" s="94" t="s">
        <v>1436</v>
      </c>
      <c r="Z200" s="17"/>
      <c r="AA200" s="39"/>
      <c r="AB200" s="17"/>
      <c r="AC200" s="17"/>
      <c r="AD200" s="17" t="s">
        <v>1467</v>
      </c>
      <c r="AE200" s="17"/>
      <c r="AF200" s="40">
        <f t="shared" si="6"/>
        <v>0.90606061983471076</v>
      </c>
      <c r="AG200" s="41">
        <f>IF(SUMPRODUCT((A$14:A200=A200)*(B$14:B200=B200))&gt;1,0,1)</f>
        <v>1</v>
      </c>
      <c r="AH200" s="41" t="s">
        <v>1607</v>
      </c>
    </row>
    <row r="201" spans="1:34" ht="44.25" customHeight="1" thickBot="1" x14ac:dyDescent="0.3">
      <c r="A201" s="94" t="s">
        <v>498</v>
      </c>
      <c r="B201" s="17">
        <v>2018</v>
      </c>
      <c r="C201" s="96" t="s">
        <v>791</v>
      </c>
      <c r="D201" s="17">
        <v>5</v>
      </c>
      <c r="E201" s="3"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 profesionales y de apoyo a la gestión</v>
      </c>
      <c r="F201" s="3" t="s">
        <v>107</v>
      </c>
      <c r="G201" s="3" t="s">
        <v>116</v>
      </c>
      <c r="H201" s="94" t="s">
        <v>988</v>
      </c>
      <c r="I201" s="19" t="s">
        <v>145</v>
      </c>
      <c r="J201" s="8">
        <v>19</v>
      </c>
      <c r="K201" s="38"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Seguridad y convivencia para todos</v>
      </c>
      <c r="L201" s="20" t="s">
        <v>1115</v>
      </c>
      <c r="M201" s="17"/>
      <c r="N201" s="94" t="s">
        <v>1296</v>
      </c>
      <c r="O201" s="111">
        <v>18700000</v>
      </c>
      <c r="P201" s="85"/>
      <c r="Q201" s="22"/>
      <c r="R201" s="22"/>
      <c r="S201" s="111"/>
      <c r="T201" s="22">
        <f t="shared" si="5"/>
        <v>18700000</v>
      </c>
      <c r="U201" s="22">
        <v>16943333</v>
      </c>
      <c r="V201" s="114">
        <v>43126</v>
      </c>
      <c r="W201" s="114">
        <v>43133</v>
      </c>
      <c r="X201" s="114">
        <v>43466</v>
      </c>
      <c r="Y201" s="94" t="s">
        <v>1436</v>
      </c>
      <c r="Z201" s="17"/>
      <c r="AA201" s="39"/>
      <c r="AB201" s="17"/>
      <c r="AC201" s="17"/>
      <c r="AD201" s="17" t="s">
        <v>1467</v>
      </c>
      <c r="AE201" s="17"/>
      <c r="AF201" s="40">
        <f t="shared" si="6"/>
        <v>0.90606058823529412</v>
      </c>
      <c r="AG201" s="41">
        <f>IF(SUMPRODUCT((A$14:A201=A201)*(B$14:B201=B201))&gt;1,0,1)</f>
        <v>1</v>
      </c>
      <c r="AH201" s="41" t="s">
        <v>1604</v>
      </c>
    </row>
    <row r="202" spans="1:34" ht="44.25" customHeight="1" thickBot="1" x14ac:dyDescent="0.3">
      <c r="A202" s="94" t="s">
        <v>499</v>
      </c>
      <c r="B202" s="17">
        <v>2018</v>
      </c>
      <c r="C202" s="96" t="s">
        <v>792</v>
      </c>
      <c r="D202" s="17">
        <v>5</v>
      </c>
      <c r="E202" s="3"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Contratos de prestación de servicios profesionales y de apoyo a la gestión</v>
      </c>
      <c r="F202" s="3" t="s">
        <v>107</v>
      </c>
      <c r="G202" s="3" t="s">
        <v>116</v>
      </c>
      <c r="H202" s="101" t="s">
        <v>981</v>
      </c>
      <c r="I202" s="19" t="s">
        <v>145</v>
      </c>
      <c r="J202" s="8">
        <v>18</v>
      </c>
      <c r="K202" s="38"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Mejor movilidad para todos</v>
      </c>
      <c r="L202" s="20" t="s">
        <v>1117</v>
      </c>
      <c r="M202" s="17"/>
      <c r="N202" s="101" t="s">
        <v>1297</v>
      </c>
      <c r="O202" s="111">
        <v>15400000</v>
      </c>
      <c r="P202" s="85"/>
      <c r="Q202" s="22"/>
      <c r="R202" s="22"/>
      <c r="S202" s="111"/>
      <c r="T202" s="22">
        <f t="shared" si="5"/>
        <v>15400000</v>
      </c>
      <c r="U202" s="22">
        <v>11900000</v>
      </c>
      <c r="V202" s="114">
        <v>43126</v>
      </c>
      <c r="W202" s="114">
        <v>43133</v>
      </c>
      <c r="X202" s="114">
        <v>43466</v>
      </c>
      <c r="Y202" s="94" t="s">
        <v>1436</v>
      </c>
      <c r="Z202" s="17"/>
      <c r="AA202" s="39"/>
      <c r="AB202" s="17"/>
      <c r="AC202" s="17"/>
      <c r="AD202" s="17" t="s">
        <v>1467</v>
      </c>
      <c r="AE202" s="17"/>
      <c r="AF202" s="40">
        <f t="shared" si="6"/>
        <v>0.77272727272727271</v>
      </c>
      <c r="AG202" s="41">
        <f>IF(SUMPRODUCT((A$14:A202=A202)*(B$14:B202=B202))&gt;1,0,1)</f>
        <v>1</v>
      </c>
      <c r="AH202" s="41" t="s">
        <v>1603</v>
      </c>
    </row>
    <row r="203" spans="1:34" ht="44.25" customHeight="1" thickBot="1" x14ac:dyDescent="0.3">
      <c r="A203" s="94" t="s">
        <v>500</v>
      </c>
      <c r="B203" s="17">
        <v>2018</v>
      </c>
      <c r="C203" s="96" t="s">
        <v>793</v>
      </c>
      <c r="D203" s="17">
        <v>5</v>
      </c>
      <c r="E203" s="3"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de prestación de servicios profesionales y de apoyo a la gestión</v>
      </c>
      <c r="F203" s="3" t="s">
        <v>107</v>
      </c>
      <c r="G203" s="3" t="s">
        <v>116</v>
      </c>
      <c r="H203" s="93" t="s">
        <v>1001</v>
      </c>
      <c r="I203" s="19" t="s">
        <v>145</v>
      </c>
      <c r="J203" s="8">
        <v>45</v>
      </c>
      <c r="K203" s="38"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Gobernanza e influencia local, regional e internacional</v>
      </c>
      <c r="L203" s="20" t="s">
        <v>311</v>
      </c>
      <c r="M203" s="17"/>
      <c r="N203" s="93" t="s">
        <v>1298</v>
      </c>
      <c r="O203" s="111">
        <v>23430000</v>
      </c>
      <c r="P203" s="85"/>
      <c r="Q203" s="22"/>
      <c r="R203" s="22">
        <v>1</v>
      </c>
      <c r="S203" s="111">
        <v>2130000</v>
      </c>
      <c r="T203" s="22">
        <f t="shared" si="5"/>
        <v>25560000</v>
      </c>
      <c r="U203" s="22">
        <v>20945000</v>
      </c>
      <c r="V203" s="114">
        <v>43126</v>
      </c>
      <c r="W203" s="114" t="s">
        <v>1430</v>
      </c>
      <c r="X203" s="114">
        <v>43470</v>
      </c>
      <c r="Y203" s="93" t="s">
        <v>1436</v>
      </c>
      <c r="Z203" s="17">
        <v>30</v>
      </c>
      <c r="AA203" s="39"/>
      <c r="AB203" s="17"/>
      <c r="AC203" s="17" t="s">
        <v>1467</v>
      </c>
      <c r="AD203" s="17"/>
      <c r="AE203" s="17"/>
      <c r="AF203" s="40">
        <f t="shared" si="6"/>
        <v>0.81944444444444442</v>
      </c>
      <c r="AG203" s="41">
        <f>IF(SUMPRODUCT((A$14:A203=A203)*(B$14:B203=B203))&gt;1,0,1)</f>
        <v>1</v>
      </c>
      <c r="AH203" s="41" t="s">
        <v>1607</v>
      </c>
    </row>
    <row r="204" spans="1:34" ht="44.25" customHeight="1" thickBot="1" x14ac:dyDescent="0.3">
      <c r="A204" s="94" t="s">
        <v>501</v>
      </c>
      <c r="B204" s="17">
        <v>2018</v>
      </c>
      <c r="C204" s="96" t="s">
        <v>794</v>
      </c>
      <c r="D204" s="17">
        <v>5</v>
      </c>
      <c r="E204" s="3"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 profesionales y de apoyo a la gestión</v>
      </c>
      <c r="F204" s="3" t="s">
        <v>107</v>
      </c>
      <c r="G204" s="3" t="s">
        <v>116</v>
      </c>
      <c r="H204" s="101" t="s">
        <v>1002</v>
      </c>
      <c r="I204" s="19" t="s">
        <v>145</v>
      </c>
      <c r="J204" s="8">
        <v>45</v>
      </c>
      <c r="K204" s="38"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Gobernanza e influencia local, regional e internacional</v>
      </c>
      <c r="L204" s="20" t="s">
        <v>311</v>
      </c>
      <c r="M204" s="17"/>
      <c r="N204" s="101" t="s">
        <v>1299</v>
      </c>
      <c r="O204" s="111">
        <v>24200000</v>
      </c>
      <c r="P204" s="85"/>
      <c r="Q204" s="22"/>
      <c r="R204" s="22"/>
      <c r="S204" s="111"/>
      <c r="T204" s="22">
        <f t="shared" si="5"/>
        <v>24200000</v>
      </c>
      <c r="U204" s="22">
        <v>21926667</v>
      </c>
      <c r="V204" s="114">
        <v>43126</v>
      </c>
      <c r="W204" s="114">
        <v>43133</v>
      </c>
      <c r="X204" s="114">
        <v>43466</v>
      </c>
      <c r="Y204" s="94" t="s">
        <v>1436</v>
      </c>
      <c r="Z204" s="17"/>
      <c r="AA204" s="39"/>
      <c r="AB204" s="17"/>
      <c r="AC204" s="17"/>
      <c r="AD204" s="17" t="s">
        <v>1467</v>
      </c>
      <c r="AE204" s="17"/>
      <c r="AF204" s="40">
        <f t="shared" si="6"/>
        <v>0.90606061983471076</v>
      </c>
      <c r="AG204" s="41">
        <f>IF(SUMPRODUCT((A$14:A204=A204)*(B$14:B204=B204))&gt;1,0,1)</f>
        <v>1</v>
      </c>
      <c r="AH204" s="41" t="s">
        <v>1607</v>
      </c>
    </row>
    <row r="205" spans="1:34" ht="44.25" customHeight="1" thickBot="1" x14ac:dyDescent="0.3">
      <c r="A205" s="94" t="s">
        <v>502</v>
      </c>
      <c r="B205" s="17">
        <v>2018</v>
      </c>
      <c r="C205" s="96" t="s">
        <v>795</v>
      </c>
      <c r="D205" s="17">
        <v>5</v>
      </c>
      <c r="E205" s="3"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Contratos de prestación de servicios profesionales y de apoyo a la gestión</v>
      </c>
      <c r="F205" s="3" t="s">
        <v>107</v>
      </c>
      <c r="G205" s="3" t="s">
        <v>116</v>
      </c>
      <c r="H205" s="93" t="s">
        <v>967</v>
      </c>
      <c r="I205" s="19" t="s">
        <v>145</v>
      </c>
      <c r="J205" s="8">
        <v>45</v>
      </c>
      <c r="K205" s="38"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Gobernanza e influencia local, regional e internacional</v>
      </c>
      <c r="L205" s="20" t="s">
        <v>311</v>
      </c>
      <c r="M205" s="17"/>
      <c r="N205" s="93" t="s">
        <v>1300</v>
      </c>
      <c r="O205" s="111">
        <v>69300000</v>
      </c>
      <c r="P205" s="85"/>
      <c r="Q205" s="22"/>
      <c r="R205" s="22"/>
      <c r="S205" s="111"/>
      <c r="T205" s="22">
        <f t="shared" si="5"/>
        <v>69300000</v>
      </c>
      <c r="U205" s="22">
        <v>62790000</v>
      </c>
      <c r="V205" s="114">
        <v>43126</v>
      </c>
      <c r="W205" s="114">
        <v>43133</v>
      </c>
      <c r="X205" s="114">
        <v>43466</v>
      </c>
      <c r="Y205" s="93" t="s">
        <v>1436</v>
      </c>
      <c r="Z205" s="17"/>
      <c r="AA205" s="39"/>
      <c r="AB205" s="17"/>
      <c r="AC205" s="17"/>
      <c r="AD205" s="17" t="s">
        <v>1467</v>
      </c>
      <c r="AE205" s="17"/>
      <c r="AF205" s="40">
        <f t="shared" si="6"/>
        <v>0.90606060606060601</v>
      </c>
      <c r="AG205" s="41">
        <f>IF(SUMPRODUCT((A$14:A205=A205)*(B$14:B205=B205))&gt;1,0,1)</f>
        <v>1</v>
      </c>
      <c r="AH205" s="41" t="s">
        <v>1607</v>
      </c>
    </row>
    <row r="206" spans="1:34" ht="44.25" customHeight="1" thickBot="1" x14ac:dyDescent="0.3">
      <c r="A206" s="94" t="s">
        <v>503</v>
      </c>
      <c r="B206" s="17">
        <v>2018</v>
      </c>
      <c r="C206" s="96" t="s">
        <v>796</v>
      </c>
      <c r="D206" s="17">
        <v>5</v>
      </c>
      <c r="E206" s="3"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 profesionales y de apoyo a la gestión</v>
      </c>
      <c r="F206" s="3" t="s">
        <v>107</v>
      </c>
      <c r="G206" s="3" t="s">
        <v>116</v>
      </c>
      <c r="H206" s="108" t="s">
        <v>1003</v>
      </c>
      <c r="I206" s="19" t="s">
        <v>145</v>
      </c>
      <c r="J206" s="8">
        <v>45</v>
      </c>
      <c r="K206" s="38"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Gobernanza e influencia local, regional e internacional</v>
      </c>
      <c r="L206" s="20" t="s">
        <v>311</v>
      </c>
      <c r="M206" s="17"/>
      <c r="N206" s="101" t="s">
        <v>1301</v>
      </c>
      <c r="O206" s="111">
        <v>49500000</v>
      </c>
      <c r="P206" s="85"/>
      <c r="Q206" s="22"/>
      <c r="R206" s="22"/>
      <c r="S206" s="111"/>
      <c r="T206" s="22">
        <f t="shared" si="5"/>
        <v>49500000</v>
      </c>
      <c r="U206" s="22">
        <v>44250000</v>
      </c>
      <c r="V206" s="114">
        <v>43126</v>
      </c>
      <c r="W206" s="114">
        <v>43133</v>
      </c>
      <c r="X206" s="114">
        <v>43466</v>
      </c>
      <c r="Y206" s="94" t="s">
        <v>1436</v>
      </c>
      <c r="Z206" s="17"/>
      <c r="AA206" s="39"/>
      <c r="AB206" s="17"/>
      <c r="AC206" s="17"/>
      <c r="AD206" s="17" t="s">
        <v>1467</v>
      </c>
      <c r="AE206" s="17"/>
      <c r="AF206" s="40">
        <f t="shared" si="6"/>
        <v>0.89393939393939392</v>
      </c>
      <c r="AG206" s="41">
        <f>IF(SUMPRODUCT((A$14:A206=A206)*(B$14:B206=B206))&gt;1,0,1)</f>
        <v>1</v>
      </c>
      <c r="AH206" s="41" t="s">
        <v>1607</v>
      </c>
    </row>
    <row r="207" spans="1:34" ht="44.25" customHeight="1" thickBot="1" x14ac:dyDescent="0.3">
      <c r="A207" s="94" t="s">
        <v>504</v>
      </c>
      <c r="B207" s="17">
        <v>2018</v>
      </c>
      <c r="C207" s="96" t="s">
        <v>1575</v>
      </c>
      <c r="D207" s="17">
        <v>11</v>
      </c>
      <c r="E207" s="3"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Suministro</v>
      </c>
      <c r="F207" s="3" t="s">
        <v>105</v>
      </c>
      <c r="G207" s="3" t="s">
        <v>121</v>
      </c>
      <c r="H207" s="108" t="s">
        <v>1004</v>
      </c>
      <c r="I207" s="19" t="s">
        <v>144</v>
      </c>
      <c r="J207" s="8"/>
      <c r="K207" s="38"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No ha seleccionado un número de programa</v>
      </c>
      <c r="L207" s="20" t="s">
        <v>1118</v>
      </c>
      <c r="M207" s="17"/>
      <c r="N207" s="101" t="s">
        <v>1302</v>
      </c>
      <c r="O207" s="111">
        <v>32000000</v>
      </c>
      <c r="P207" s="85"/>
      <c r="Q207" s="22">
        <v>-9581978</v>
      </c>
      <c r="R207" s="22"/>
      <c r="S207" s="111"/>
      <c r="T207" s="22">
        <f t="shared" si="5"/>
        <v>22418022</v>
      </c>
      <c r="U207" s="22">
        <v>22418022</v>
      </c>
      <c r="V207" s="114">
        <v>43151</v>
      </c>
      <c r="W207" s="114">
        <v>43152</v>
      </c>
      <c r="X207" s="114">
        <v>43485</v>
      </c>
      <c r="Y207" s="94" t="s">
        <v>1438</v>
      </c>
      <c r="Z207" s="17"/>
      <c r="AA207" s="39"/>
      <c r="AB207" s="17"/>
      <c r="AC207" s="17"/>
      <c r="AD207" s="17" t="s">
        <v>1467</v>
      </c>
      <c r="AE207" s="17"/>
      <c r="AF207" s="40">
        <f t="shared" si="6"/>
        <v>1</v>
      </c>
      <c r="AG207" s="41">
        <v>0</v>
      </c>
      <c r="AH207" s="41"/>
    </row>
    <row r="208" spans="1:34" ht="44.25" customHeight="1" thickBot="1" x14ac:dyDescent="0.3">
      <c r="A208" s="94" t="s">
        <v>504</v>
      </c>
      <c r="B208" s="17">
        <v>2018</v>
      </c>
      <c r="C208" s="93" t="s">
        <v>1575</v>
      </c>
      <c r="D208" s="17">
        <v>11</v>
      </c>
      <c r="E208" s="3"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Suministro</v>
      </c>
      <c r="F208" s="3" t="s">
        <v>105</v>
      </c>
      <c r="G208" s="3" t="s">
        <v>121</v>
      </c>
      <c r="H208" s="108" t="s">
        <v>1004</v>
      </c>
      <c r="I208" s="19" t="s">
        <v>145</v>
      </c>
      <c r="J208" s="8">
        <v>18</v>
      </c>
      <c r="K208" s="38"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Mejor movilidad para todos</v>
      </c>
      <c r="L208" s="20" t="s">
        <v>1117</v>
      </c>
      <c r="M208" s="17"/>
      <c r="N208" s="101" t="s">
        <v>1302</v>
      </c>
      <c r="O208" s="111">
        <v>150000000</v>
      </c>
      <c r="P208" s="85"/>
      <c r="Q208" s="22">
        <v>-75757674</v>
      </c>
      <c r="R208" s="22"/>
      <c r="S208" s="111"/>
      <c r="T208" s="22">
        <f t="shared" si="5"/>
        <v>74242326</v>
      </c>
      <c r="U208" s="22">
        <v>74242326</v>
      </c>
      <c r="V208" s="114">
        <v>43151</v>
      </c>
      <c r="W208" s="114">
        <v>43152</v>
      </c>
      <c r="X208" s="114">
        <v>43485</v>
      </c>
      <c r="Y208" s="94" t="s">
        <v>1438</v>
      </c>
      <c r="Z208" s="17"/>
      <c r="AA208" s="39"/>
      <c r="AB208" s="17"/>
      <c r="AC208" s="17"/>
      <c r="AD208" s="17" t="s">
        <v>1467</v>
      </c>
      <c r="AE208" s="17"/>
      <c r="AF208" s="40">
        <f t="shared" si="6"/>
        <v>1</v>
      </c>
      <c r="AG208" s="41">
        <v>1</v>
      </c>
      <c r="AH208" s="41" t="s">
        <v>1603</v>
      </c>
    </row>
    <row r="209" spans="1:34" ht="44.25" customHeight="1" thickBot="1" x14ac:dyDescent="0.3">
      <c r="A209" s="94" t="s">
        <v>505</v>
      </c>
      <c r="B209" s="17">
        <v>2018</v>
      </c>
      <c r="C209" s="93" t="s">
        <v>1576</v>
      </c>
      <c r="D209" s="17">
        <v>4</v>
      </c>
      <c r="E209" s="3"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Contratos de prestación de servicios</v>
      </c>
      <c r="F209" s="3" t="s">
        <v>105</v>
      </c>
      <c r="G209" s="3" t="s">
        <v>121</v>
      </c>
      <c r="H209" s="93" t="s">
        <v>1005</v>
      </c>
      <c r="I209" s="19" t="s">
        <v>144</v>
      </c>
      <c r="J209" s="8"/>
      <c r="K209" s="38" t="s">
        <v>1574</v>
      </c>
      <c r="L209" s="20" t="s">
        <v>1119</v>
      </c>
      <c r="M209" s="17"/>
      <c r="N209" s="101" t="s">
        <v>1303</v>
      </c>
      <c r="O209" s="111">
        <v>98261785</v>
      </c>
      <c r="P209" s="85"/>
      <c r="Q209" s="22"/>
      <c r="R209" s="22"/>
      <c r="S209" s="111"/>
      <c r="T209" s="22">
        <f t="shared" si="5"/>
        <v>98261785</v>
      </c>
      <c r="U209" s="22">
        <v>80430282</v>
      </c>
      <c r="V209" s="114">
        <v>43158</v>
      </c>
      <c r="W209" s="114">
        <v>43160</v>
      </c>
      <c r="X209" s="114">
        <v>43496</v>
      </c>
      <c r="Y209" s="94" t="s">
        <v>1436</v>
      </c>
      <c r="Z209" s="17"/>
      <c r="AA209" s="39"/>
      <c r="AB209" s="17"/>
      <c r="AC209" s="17"/>
      <c r="AD209" s="17" t="s">
        <v>1467</v>
      </c>
      <c r="AE209" s="17"/>
      <c r="AF209" s="40">
        <f t="shared" si="6"/>
        <v>0.81853064240589568</v>
      </c>
      <c r="AG209" s="41">
        <v>0</v>
      </c>
      <c r="AH209" s="41"/>
    </row>
    <row r="210" spans="1:34" ht="44.25" customHeight="1" thickBot="1" x14ac:dyDescent="0.3">
      <c r="A210" s="94" t="s">
        <v>505</v>
      </c>
      <c r="B210" s="17">
        <v>2018</v>
      </c>
      <c r="C210" s="93" t="s">
        <v>1576</v>
      </c>
      <c r="D210" s="17">
        <v>4</v>
      </c>
      <c r="E210" s="3"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Contratos de prestación de servicios</v>
      </c>
      <c r="F210" s="3" t="s">
        <v>105</v>
      </c>
      <c r="G210" s="3" t="s">
        <v>121</v>
      </c>
      <c r="H210" s="93" t="s">
        <v>1005</v>
      </c>
      <c r="I210" s="19" t="s">
        <v>145</v>
      </c>
      <c r="J210" s="8">
        <v>11</v>
      </c>
      <c r="K210" s="38"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Mejores oportunidades para el desarrollo a través de la cultura, la recreación y el deporte</v>
      </c>
      <c r="L210" s="20" t="s">
        <v>1124</v>
      </c>
      <c r="M210" s="17"/>
      <c r="N210" s="101" t="s">
        <v>1303</v>
      </c>
      <c r="O210" s="111">
        <v>34000918</v>
      </c>
      <c r="P210" s="85"/>
      <c r="Q210" s="22"/>
      <c r="R210" s="22"/>
      <c r="S210" s="111"/>
      <c r="T210" s="22">
        <f t="shared" si="5"/>
        <v>34000918</v>
      </c>
      <c r="U210" s="22">
        <v>27832221</v>
      </c>
      <c r="V210" s="114">
        <v>43158</v>
      </c>
      <c r="W210" s="114">
        <v>43160</v>
      </c>
      <c r="X210" s="114">
        <v>43496</v>
      </c>
      <c r="Y210" s="94" t="s">
        <v>1436</v>
      </c>
      <c r="Z210" s="17"/>
      <c r="AA210" s="39"/>
      <c r="AB210" s="17"/>
      <c r="AC210" s="17"/>
      <c r="AD210" s="17"/>
      <c r="AE210" s="17"/>
      <c r="AF210" s="40">
        <f t="shared" si="6"/>
        <v>0.81857263383300416</v>
      </c>
      <c r="AG210" s="41">
        <v>1</v>
      </c>
      <c r="AH210" s="41" t="s">
        <v>1602</v>
      </c>
    </row>
    <row r="211" spans="1:34" ht="44.25" customHeight="1" thickBot="1" x14ac:dyDescent="0.3">
      <c r="A211" s="94" t="s">
        <v>505</v>
      </c>
      <c r="B211" s="17">
        <v>2018</v>
      </c>
      <c r="C211" s="93" t="s">
        <v>1576</v>
      </c>
      <c r="D211" s="17">
        <v>4</v>
      </c>
      <c r="E211" s="3"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Contratos de prestación de servicios</v>
      </c>
      <c r="F211" s="3" t="s">
        <v>105</v>
      </c>
      <c r="G211" s="3" t="s">
        <v>121</v>
      </c>
      <c r="H211" s="93" t="s">
        <v>1005</v>
      </c>
      <c r="I211" s="19" t="s">
        <v>145</v>
      </c>
      <c r="J211" s="8">
        <v>45</v>
      </c>
      <c r="K211" s="38"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Gobernanza e influencia local, regional e internacional</v>
      </c>
      <c r="L211" s="20" t="s">
        <v>311</v>
      </c>
      <c r="M211" s="17"/>
      <c r="N211" s="101" t="s">
        <v>1303</v>
      </c>
      <c r="O211" s="111">
        <v>53144271</v>
      </c>
      <c r="P211" s="85"/>
      <c r="Q211" s="22"/>
      <c r="R211" s="22"/>
      <c r="S211" s="111"/>
      <c r="T211" s="22">
        <f t="shared" ref="T211:U281" si="7">O211+Q211+S211</f>
        <v>53144271</v>
      </c>
      <c r="U211" s="22">
        <v>43507074</v>
      </c>
      <c r="V211" s="114">
        <v>43158</v>
      </c>
      <c r="W211" s="114">
        <v>43160</v>
      </c>
      <c r="X211" s="114">
        <v>43496</v>
      </c>
      <c r="Y211" s="94" t="s">
        <v>1436</v>
      </c>
      <c r="Z211" s="17"/>
      <c r="AA211" s="39"/>
      <c r="AB211" s="17"/>
      <c r="AC211" s="17"/>
      <c r="AD211" s="17"/>
      <c r="AE211" s="17"/>
      <c r="AF211" s="40">
        <f t="shared" ref="AF211:AF281" si="8">SUM(U211/T211)</f>
        <v>0.81865971969019957</v>
      </c>
      <c r="AG211" s="41">
        <f>IF(SUMPRODUCT((A$14:A211=A211)*(B$14:B211=B211))&gt;1,0,1)</f>
        <v>0</v>
      </c>
      <c r="AH211" s="41" t="s">
        <v>1607</v>
      </c>
    </row>
    <row r="212" spans="1:34" ht="44.25" customHeight="1" thickBot="1" x14ac:dyDescent="0.3">
      <c r="A212" s="94" t="s">
        <v>506</v>
      </c>
      <c r="B212" s="93">
        <v>2018</v>
      </c>
      <c r="C212" s="93" t="s">
        <v>797</v>
      </c>
      <c r="D212" s="17">
        <v>10</v>
      </c>
      <c r="E212" s="3"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Seguros</v>
      </c>
      <c r="F212" s="3" t="s">
        <v>104</v>
      </c>
      <c r="G212" s="3" t="s">
        <v>121</v>
      </c>
      <c r="H212" s="93" t="s">
        <v>1006</v>
      </c>
      <c r="I212" s="19" t="s">
        <v>144</v>
      </c>
      <c r="J212" s="8"/>
      <c r="K212" s="38"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No ha seleccionado un número de programa</v>
      </c>
      <c r="L212" s="20" t="s">
        <v>1122</v>
      </c>
      <c r="M212" s="17"/>
      <c r="N212" s="101" t="s">
        <v>1304</v>
      </c>
      <c r="O212" s="111">
        <v>31665904</v>
      </c>
      <c r="P212" s="85"/>
      <c r="Q212" s="22"/>
      <c r="R212" s="22"/>
      <c r="S212" s="111"/>
      <c r="T212" s="22">
        <f t="shared" si="7"/>
        <v>31665904</v>
      </c>
      <c r="U212" s="22">
        <v>31665904</v>
      </c>
      <c r="V212" s="114">
        <v>43201</v>
      </c>
      <c r="W212" s="114">
        <v>43201</v>
      </c>
      <c r="X212" s="114">
        <v>43204</v>
      </c>
      <c r="Y212" s="94" t="s">
        <v>1439</v>
      </c>
      <c r="Z212" s="17"/>
      <c r="AA212" s="39"/>
      <c r="AB212" s="17"/>
      <c r="AC212" s="17"/>
      <c r="AD212" s="17" t="s">
        <v>1467</v>
      </c>
      <c r="AE212" s="17"/>
      <c r="AF212" s="40">
        <f t="shared" si="8"/>
        <v>1</v>
      </c>
      <c r="AG212" s="41">
        <f>IF(SUMPRODUCT((A$14:A212=A212)*(B$14:B212=B212))&gt;1,0,1)</f>
        <v>1</v>
      </c>
      <c r="AH212" s="41"/>
    </row>
    <row r="213" spans="1:34" ht="44.25" customHeight="1" thickBot="1" x14ac:dyDescent="0.3">
      <c r="A213" s="94" t="s">
        <v>506</v>
      </c>
      <c r="B213" s="93">
        <v>2018</v>
      </c>
      <c r="C213" s="93" t="s">
        <v>797</v>
      </c>
      <c r="D213" s="17">
        <v>10</v>
      </c>
      <c r="E213" s="3"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Seguros</v>
      </c>
      <c r="F213" s="3" t="s">
        <v>104</v>
      </c>
      <c r="G213" s="3" t="s">
        <v>121</v>
      </c>
      <c r="H213" s="93" t="s">
        <v>1006</v>
      </c>
      <c r="I213" s="19" t="s">
        <v>144</v>
      </c>
      <c r="J213" s="8"/>
      <c r="K213" s="38"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No ha seleccionado un número de programa</v>
      </c>
      <c r="L213" s="20" t="s">
        <v>1473</v>
      </c>
      <c r="M213" s="17"/>
      <c r="N213" s="101" t="s">
        <v>1304</v>
      </c>
      <c r="O213" s="111">
        <v>2704000</v>
      </c>
      <c r="P213" s="85"/>
      <c r="Q213" s="22"/>
      <c r="R213" s="22"/>
      <c r="S213" s="111"/>
      <c r="T213" s="22">
        <f t="shared" si="7"/>
        <v>2704000</v>
      </c>
      <c r="U213" s="22">
        <v>2704000</v>
      </c>
      <c r="V213" s="114">
        <v>43201</v>
      </c>
      <c r="W213" s="114">
        <v>43201</v>
      </c>
      <c r="X213" s="114">
        <v>43204</v>
      </c>
      <c r="Y213" s="94" t="s">
        <v>1439</v>
      </c>
      <c r="Z213" s="17"/>
      <c r="AA213" s="39"/>
      <c r="AB213" s="17"/>
      <c r="AC213" s="17"/>
      <c r="AD213" s="17" t="s">
        <v>1467</v>
      </c>
      <c r="AE213" s="17"/>
      <c r="AF213" s="40">
        <f t="shared" si="8"/>
        <v>1</v>
      </c>
      <c r="AG213" s="41">
        <f>IF(SUMPRODUCT((A$14:A213=A213)*(B$14:B213=B213))&gt;1,0,1)</f>
        <v>0</v>
      </c>
      <c r="AH213" s="41"/>
    </row>
    <row r="214" spans="1:34" ht="44.25" customHeight="1" thickBot="1" x14ac:dyDescent="0.3">
      <c r="A214" s="94" t="s">
        <v>507</v>
      </c>
      <c r="B214" s="93">
        <v>2018</v>
      </c>
      <c r="C214" s="93" t="s">
        <v>798</v>
      </c>
      <c r="D214" s="17">
        <v>4</v>
      </c>
      <c r="E214" s="3"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'!$B$20,IF(D214=20,'Tipo '!$B$21,"No ha seleccionado un tipo de contrato válido"))))))))))))))))))))</f>
        <v>Contratos de prestación de servicios</v>
      </c>
      <c r="F214" s="3" t="s">
        <v>105</v>
      </c>
      <c r="G214" s="3" t="s">
        <v>121</v>
      </c>
      <c r="H214" s="93" t="s">
        <v>1007</v>
      </c>
      <c r="I214" s="19" t="s">
        <v>144</v>
      </c>
      <c r="J214" s="8"/>
      <c r="K214" s="38"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No ha seleccionado un número de programa</v>
      </c>
      <c r="L214" s="20" t="s">
        <v>1119</v>
      </c>
      <c r="M214" s="17"/>
      <c r="N214" s="101" t="s">
        <v>1305</v>
      </c>
      <c r="O214" s="111">
        <v>320671259</v>
      </c>
      <c r="P214" s="85"/>
      <c r="Q214" s="22"/>
      <c r="R214" s="22"/>
      <c r="S214" s="111"/>
      <c r="T214" s="22">
        <f t="shared" si="7"/>
        <v>320671259</v>
      </c>
      <c r="U214" s="22">
        <v>224506533</v>
      </c>
      <c r="V214" s="114">
        <v>43203</v>
      </c>
      <c r="W214" s="114">
        <v>43204</v>
      </c>
      <c r="X214" s="114">
        <v>43509</v>
      </c>
      <c r="Y214" s="94" t="s">
        <v>1440</v>
      </c>
      <c r="Z214" s="17"/>
      <c r="AA214" s="39"/>
      <c r="AB214" s="17"/>
      <c r="AC214" s="17"/>
      <c r="AD214" s="17" t="s">
        <v>1467</v>
      </c>
      <c r="AE214" s="17"/>
      <c r="AF214" s="40">
        <f t="shared" si="8"/>
        <v>0.70011429680388038</v>
      </c>
      <c r="AG214" s="41">
        <v>0</v>
      </c>
      <c r="AH214" s="41"/>
    </row>
    <row r="215" spans="1:34" ht="44.25" customHeight="1" thickBot="1" x14ac:dyDescent="0.3">
      <c r="A215" s="94" t="s">
        <v>507</v>
      </c>
      <c r="B215" s="93">
        <v>2018</v>
      </c>
      <c r="C215" s="93" t="s">
        <v>798</v>
      </c>
      <c r="D215" s="17">
        <v>4</v>
      </c>
      <c r="E215" s="3"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'!$B$20,IF(D215=20,'Tipo '!$B$21,"No ha seleccionado un tipo de contrato válido"))))))))))))))))))))</f>
        <v>Contratos de prestación de servicios</v>
      </c>
      <c r="F215" s="3" t="s">
        <v>105</v>
      </c>
      <c r="G215" s="3" t="s">
        <v>121</v>
      </c>
      <c r="H215" s="93" t="s">
        <v>1007</v>
      </c>
      <c r="I215" s="19" t="s">
        <v>145</v>
      </c>
      <c r="J215" s="8">
        <v>11</v>
      </c>
      <c r="K215" s="38"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Mejores oportunidades para el desarrollo a través de la cultura, la recreación y el deporte</v>
      </c>
      <c r="L215" s="20" t="s">
        <v>1124</v>
      </c>
      <c r="M215" s="17"/>
      <c r="N215" s="101" t="s">
        <v>1305</v>
      </c>
      <c r="O215" s="111">
        <v>128309857</v>
      </c>
      <c r="P215" s="85"/>
      <c r="Q215" s="22"/>
      <c r="R215" s="22"/>
      <c r="S215" s="111"/>
      <c r="T215" s="22">
        <f t="shared" si="7"/>
        <v>128309857</v>
      </c>
      <c r="U215" s="22">
        <v>89810882</v>
      </c>
      <c r="V215" s="114">
        <v>43203</v>
      </c>
      <c r="W215" s="114">
        <v>43204</v>
      </c>
      <c r="X215" s="114">
        <v>43509</v>
      </c>
      <c r="Y215" s="94" t="s">
        <v>1440</v>
      </c>
      <c r="Z215" s="17"/>
      <c r="AA215" s="39"/>
      <c r="AB215" s="17"/>
      <c r="AC215" s="17"/>
      <c r="AD215" s="17" t="s">
        <v>1467</v>
      </c>
      <c r="AE215" s="17"/>
      <c r="AF215" s="40">
        <f t="shared" si="8"/>
        <v>0.69995309869295541</v>
      </c>
      <c r="AG215" s="41">
        <v>1</v>
      </c>
      <c r="AH215" s="41" t="s">
        <v>1602</v>
      </c>
    </row>
    <row r="216" spans="1:34" ht="44.25" customHeight="1" thickBot="1" x14ac:dyDescent="0.3">
      <c r="A216" s="94" t="s">
        <v>507</v>
      </c>
      <c r="B216" s="93">
        <v>2018</v>
      </c>
      <c r="C216" s="93" t="s">
        <v>798</v>
      </c>
      <c r="D216" s="17">
        <v>4</v>
      </c>
      <c r="E216" s="3"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'!$B$20,IF(D216=20,'Tipo '!$B$21,"No ha seleccionado un tipo de contrato válido"))))))))))))))))))))</f>
        <v>Contratos de prestación de servicios</v>
      </c>
      <c r="F216" s="3" t="s">
        <v>105</v>
      </c>
      <c r="G216" s="3" t="s">
        <v>121</v>
      </c>
      <c r="H216" s="93" t="s">
        <v>1007</v>
      </c>
      <c r="I216" s="19" t="s">
        <v>145</v>
      </c>
      <c r="J216" s="8">
        <v>45</v>
      </c>
      <c r="K216" s="38"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Gobernanza e influencia local, regional e internacional</v>
      </c>
      <c r="L216" s="20" t="s">
        <v>311</v>
      </c>
      <c r="M216" s="17"/>
      <c r="N216" s="101" t="s">
        <v>1305</v>
      </c>
      <c r="O216" s="111">
        <v>275817008</v>
      </c>
      <c r="P216" s="85"/>
      <c r="Q216" s="22"/>
      <c r="R216" s="22"/>
      <c r="S216" s="111"/>
      <c r="T216" s="22">
        <f t="shared" si="7"/>
        <v>275817008</v>
      </c>
      <c r="U216" s="22">
        <v>191479843</v>
      </c>
      <c r="V216" s="114">
        <v>43203</v>
      </c>
      <c r="W216" s="114">
        <v>43204</v>
      </c>
      <c r="X216" s="114">
        <v>43509</v>
      </c>
      <c r="Y216" s="94" t="s">
        <v>1440</v>
      </c>
      <c r="Z216" s="17"/>
      <c r="AA216" s="39"/>
      <c r="AB216" s="17"/>
      <c r="AC216" s="17"/>
      <c r="AD216" s="17" t="s">
        <v>1467</v>
      </c>
      <c r="AE216" s="17"/>
      <c r="AF216" s="40">
        <f t="shared" si="8"/>
        <v>0.69422783021415413</v>
      </c>
      <c r="AG216" s="41">
        <f>IF(SUMPRODUCT((A$14:A216=A216)*(B$14:B216=B216))&gt;1,0,1)</f>
        <v>0</v>
      </c>
      <c r="AH216" s="41" t="s">
        <v>1607</v>
      </c>
    </row>
    <row r="217" spans="1:34" ht="44.25" customHeight="1" thickBot="1" x14ac:dyDescent="0.3">
      <c r="A217" s="94" t="s">
        <v>507</v>
      </c>
      <c r="B217" s="93">
        <v>2018</v>
      </c>
      <c r="C217" s="93" t="s">
        <v>798</v>
      </c>
      <c r="D217" s="17">
        <v>4</v>
      </c>
      <c r="E217" s="3"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'!$B$20,IF(D217=20,'Tipo '!$B$21,"No ha seleccionado un tipo de contrato válido"))))))))))))))))))))</f>
        <v>Contratos de prestación de servicios</v>
      </c>
      <c r="F217" s="3" t="s">
        <v>105</v>
      </c>
      <c r="G217" s="3" t="s">
        <v>121</v>
      </c>
      <c r="H217" s="93" t="s">
        <v>1007</v>
      </c>
      <c r="I217" s="19" t="s">
        <v>145</v>
      </c>
      <c r="J217" s="8">
        <v>45</v>
      </c>
      <c r="K217" s="38"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Gobernanza e influencia local, regional e internacional</v>
      </c>
      <c r="L217" s="20" t="s">
        <v>1134</v>
      </c>
      <c r="M217" s="17"/>
      <c r="N217" s="101" t="s">
        <v>1305</v>
      </c>
      <c r="O217" s="111">
        <v>77061086</v>
      </c>
      <c r="P217" s="85"/>
      <c r="Q217" s="22"/>
      <c r="R217" s="22"/>
      <c r="S217" s="111"/>
      <c r="T217" s="22">
        <f t="shared" si="7"/>
        <v>77061086</v>
      </c>
      <c r="U217" s="22">
        <v>55505288</v>
      </c>
      <c r="V217" s="114">
        <v>43203</v>
      </c>
      <c r="W217" s="114">
        <v>43204</v>
      </c>
      <c r="X217" s="114">
        <v>43509</v>
      </c>
      <c r="Y217" s="94" t="s">
        <v>1440</v>
      </c>
      <c r="Z217" s="17"/>
      <c r="AA217" s="39"/>
      <c r="AB217" s="17"/>
      <c r="AC217" s="17"/>
      <c r="AD217" s="17" t="s">
        <v>1467</v>
      </c>
      <c r="AE217" s="17"/>
      <c r="AF217" s="40">
        <f t="shared" si="8"/>
        <v>0.72027648299687863</v>
      </c>
      <c r="AG217" s="41">
        <f>IF(SUMPRODUCT((A$14:A217=A217)*(B$14:B217=B217))&gt;1,0,1)</f>
        <v>0</v>
      </c>
      <c r="AH217" s="41" t="s">
        <v>1607</v>
      </c>
    </row>
    <row r="218" spans="1:34" ht="44.25" customHeight="1" thickBot="1" x14ac:dyDescent="0.3">
      <c r="A218" s="94" t="s">
        <v>508</v>
      </c>
      <c r="B218" s="93">
        <v>2018</v>
      </c>
      <c r="C218" s="93" t="s">
        <v>799</v>
      </c>
      <c r="D218" s="17">
        <v>11</v>
      </c>
      <c r="E218" s="3"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'!$B$20,IF(D218=20,'Tipo '!$B$21,"No ha seleccionado un tipo de contrato válido"))))))))))))))))))))</f>
        <v>Suministro</v>
      </c>
      <c r="F218" s="3" t="s">
        <v>104</v>
      </c>
      <c r="G218" s="3" t="s">
        <v>121</v>
      </c>
      <c r="H218" s="93" t="s">
        <v>1008</v>
      </c>
      <c r="I218" s="19" t="s">
        <v>144</v>
      </c>
      <c r="J218" s="8"/>
      <c r="K218" s="38"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No ha seleccionado un número de programa</v>
      </c>
      <c r="L218" s="20" t="s">
        <v>1120</v>
      </c>
      <c r="M218" s="17"/>
      <c r="N218" s="101" t="s">
        <v>1306</v>
      </c>
      <c r="O218" s="111">
        <v>34244855</v>
      </c>
      <c r="P218" s="85"/>
      <c r="Q218" s="22"/>
      <c r="R218" s="22"/>
      <c r="S218" s="111"/>
      <c r="T218" s="22">
        <f t="shared" si="7"/>
        <v>34244855</v>
      </c>
      <c r="U218" s="22">
        <v>16698794</v>
      </c>
      <c r="V218" s="114">
        <v>43249</v>
      </c>
      <c r="W218" s="114">
        <v>43252</v>
      </c>
      <c r="X218" s="114">
        <v>43465</v>
      </c>
      <c r="Y218" s="94" t="s">
        <v>1438</v>
      </c>
      <c r="Z218" s="17"/>
      <c r="AA218" s="39"/>
      <c r="AB218" s="17"/>
      <c r="AC218" s="17"/>
      <c r="AD218" s="17" t="s">
        <v>1467</v>
      </c>
      <c r="AE218" s="17"/>
      <c r="AF218" s="40">
        <f t="shared" si="8"/>
        <v>0.48762928036927006</v>
      </c>
      <c r="AG218" s="41">
        <f>IF(SUMPRODUCT((A$14:A218=A218)*(B$14:B218=B218))&gt;1,0,1)</f>
        <v>1</v>
      </c>
      <c r="AH218" s="41"/>
    </row>
    <row r="219" spans="1:34" ht="44.25" customHeight="1" thickBot="1" x14ac:dyDescent="0.3">
      <c r="A219" s="94" t="s">
        <v>509</v>
      </c>
      <c r="B219" s="93">
        <v>2018</v>
      </c>
      <c r="C219" s="93" t="s">
        <v>800</v>
      </c>
      <c r="D219" s="17">
        <v>4</v>
      </c>
      <c r="E219" s="3"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'!$B$20,IF(D219=20,'Tipo '!$B$21,"No ha seleccionado un tipo de contrato válido"))))))))))))))))))))</f>
        <v>Contratos de prestación de servicios</v>
      </c>
      <c r="F219" s="3" t="s">
        <v>104</v>
      </c>
      <c r="G219" s="3" t="s">
        <v>121</v>
      </c>
      <c r="H219" s="93" t="s">
        <v>1009</v>
      </c>
      <c r="I219" s="19" t="s">
        <v>144</v>
      </c>
      <c r="J219" s="8"/>
      <c r="K219" s="38"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No ha seleccionado un número de programa</v>
      </c>
      <c r="L219" s="20" t="s">
        <v>1121</v>
      </c>
      <c r="M219" s="17"/>
      <c r="N219" s="101" t="s">
        <v>1307</v>
      </c>
      <c r="O219" s="111">
        <v>15400000</v>
      </c>
      <c r="P219" s="85"/>
      <c r="Q219" s="22"/>
      <c r="R219" s="22"/>
      <c r="S219" s="111"/>
      <c r="T219" s="22">
        <f t="shared" si="7"/>
        <v>15400000</v>
      </c>
      <c r="U219" s="22">
        <v>14392607</v>
      </c>
      <c r="V219" s="114">
        <v>43248</v>
      </c>
      <c r="W219" s="114">
        <v>43258</v>
      </c>
      <c r="X219" s="114">
        <v>43471</v>
      </c>
      <c r="Y219" s="94" t="s">
        <v>1441</v>
      </c>
      <c r="Z219" s="17"/>
      <c r="AA219" s="39"/>
      <c r="AB219" s="17"/>
      <c r="AC219" s="17" t="s">
        <v>1467</v>
      </c>
      <c r="AD219" s="17"/>
      <c r="AE219" s="17"/>
      <c r="AF219" s="40">
        <f t="shared" si="8"/>
        <v>0.93458487012987013</v>
      </c>
      <c r="AG219" s="41">
        <f>IF(SUMPRODUCT((A$14:A219=A219)*(B$14:B219=B219))&gt;1,0,1)</f>
        <v>1</v>
      </c>
      <c r="AH219" s="41"/>
    </row>
    <row r="220" spans="1:34" ht="44.25" customHeight="1" thickBot="1" x14ac:dyDescent="0.3">
      <c r="A220" s="94" t="s">
        <v>510</v>
      </c>
      <c r="B220" s="93">
        <v>2018</v>
      </c>
      <c r="C220" s="93" t="s">
        <v>801</v>
      </c>
      <c r="D220" s="17">
        <v>10</v>
      </c>
      <c r="E220" s="3"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'!$B$20,IF(D220=20,'Tipo '!$B$21,"No ha seleccionado un tipo de contrato válido"))))))))))))))))))))</f>
        <v>Seguros</v>
      </c>
      <c r="F220" s="3" t="s">
        <v>108</v>
      </c>
      <c r="G220" s="3" t="s">
        <v>125</v>
      </c>
      <c r="H220" s="93" t="s">
        <v>1010</v>
      </c>
      <c r="I220" s="19" t="s">
        <v>144</v>
      </c>
      <c r="J220" s="8"/>
      <c r="K220" s="38"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No ha seleccionado un número de programa</v>
      </c>
      <c r="L220" s="20" t="s">
        <v>1122</v>
      </c>
      <c r="M220" s="17"/>
      <c r="N220" s="101" t="s">
        <v>1304</v>
      </c>
      <c r="O220" s="111">
        <v>70804942</v>
      </c>
      <c r="P220" s="85"/>
      <c r="Q220" s="22"/>
      <c r="R220" s="22"/>
      <c r="S220" s="111">
        <v>35402471</v>
      </c>
      <c r="T220" s="22">
        <f t="shared" si="7"/>
        <v>106207413</v>
      </c>
      <c r="U220" s="22">
        <f>P220+R220+T220</f>
        <v>106207413</v>
      </c>
      <c r="V220" s="114">
        <v>43273</v>
      </c>
      <c r="W220" s="114">
        <v>43276</v>
      </c>
      <c r="X220" s="114">
        <v>43425</v>
      </c>
      <c r="Y220" s="94" t="s">
        <v>1442</v>
      </c>
      <c r="Z220" s="17">
        <v>75</v>
      </c>
      <c r="AA220" s="39"/>
      <c r="AB220" s="17"/>
      <c r="AC220" s="17" t="s">
        <v>1467</v>
      </c>
      <c r="AD220" s="17"/>
      <c r="AE220" s="17"/>
      <c r="AF220" s="40">
        <f t="shared" si="8"/>
        <v>1</v>
      </c>
      <c r="AG220" s="41">
        <f>IF(SUMPRODUCT((A$14:A220=A220)*(B$14:B220=B220))&gt;1,0,1)</f>
        <v>1</v>
      </c>
      <c r="AH220" s="41"/>
    </row>
    <row r="221" spans="1:34" ht="44.25" customHeight="1" thickBot="1" x14ac:dyDescent="0.3">
      <c r="A221" s="94" t="s">
        <v>510</v>
      </c>
      <c r="B221" s="93">
        <v>2018</v>
      </c>
      <c r="C221" s="93" t="s">
        <v>801</v>
      </c>
      <c r="D221" s="17">
        <v>10</v>
      </c>
      <c r="E221" s="3"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'!$B$20,IF(D221=20,'Tipo '!$B$21,"No ha seleccionado un tipo de contrato válido"))))))))))))))))))))</f>
        <v>Seguros</v>
      </c>
      <c r="F221" s="3" t="s">
        <v>108</v>
      </c>
      <c r="G221" s="3" t="s">
        <v>125</v>
      </c>
      <c r="H221" s="93" t="s">
        <v>1010</v>
      </c>
      <c r="I221" s="19" t="s">
        <v>144</v>
      </c>
      <c r="J221" s="8"/>
      <c r="K221" s="38"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No ha seleccionado un número de programa</v>
      </c>
      <c r="L221" s="20" t="s">
        <v>1473</v>
      </c>
      <c r="M221" s="17"/>
      <c r="N221" s="101" t="s">
        <v>1304</v>
      </c>
      <c r="O221" s="111">
        <v>6000000</v>
      </c>
      <c r="P221" s="85"/>
      <c r="Q221" s="22"/>
      <c r="R221" s="22"/>
      <c r="S221" s="111">
        <v>3000000</v>
      </c>
      <c r="T221" s="22">
        <f t="shared" si="7"/>
        <v>9000000</v>
      </c>
      <c r="U221" s="22">
        <f t="shared" si="7"/>
        <v>9000000</v>
      </c>
      <c r="V221" s="114">
        <v>43273</v>
      </c>
      <c r="W221" s="114">
        <v>43276</v>
      </c>
      <c r="X221" s="114">
        <v>43425</v>
      </c>
      <c r="Y221" s="94" t="s">
        <v>1442</v>
      </c>
      <c r="Z221" s="17">
        <v>75</v>
      </c>
      <c r="AA221" s="39"/>
      <c r="AB221" s="17"/>
      <c r="AC221" s="17" t="s">
        <v>1467</v>
      </c>
      <c r="AD221" s="17"/>
      <c r="AE221" s="17"/>
      <c r="AF221" s="40"/>
      <c r="AG221" s="41">
        <f>IF(SUMPRODUCT((A$14:A221=A221)*(B$14:B221=B221))&gt;1,0,1)</f>
        <v>0</v>
      </c>
      <c r="AH221" s="41"/>
    </row>
    <row r="222" spans="1:34" ht="44.25" customHeight="1" thickBot="1" x14ac:dyDescent="0.3">
      <c r="A222" s="94" t="s">
        <v>511</v>
      </c>
      <c r="B222" s="93">
        <v>2018</v>
      </c>
      <c r="C222" s="93" t="s">
        <v>802</v>
      </c>
      <c r="D222" s="17">
        <v>8</v>
      </c>
      <c r="E222" s="3"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'!$B$20,IF(D222=20,'Tipo '!$B$21,"No ha seleccionado un tipo de contrato válido"))))))))))))))))))))</f>
        <v>Arrendamiento de bienes muebles</v>
      </c>
      <c r="F222" s="3" t="s">
        <v>104</v>
      </c>
      <c r="G222" s="3" t="s">
        <v>121</v>
      </c>
      <c r="H222" s="93" t="s">
        <v>1011</v>
      </c>
      <c r="I222" s="19" t="s">
        <v>144</v>
      </c>
      <c r="J222" s="8"/>
      <c r="K222" s="38"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No ha seleccionado un número de programa</v>
      </c>
      <c r="L222" s="20" t="s">
        <v>1123</v>
      </c>
      <c r="M222" s="17"/>
      <c r="N222" s="101" t="s">
        <v>1308</v>
      </c>
      <c r="O222" s="111">
        <v>4607720</v>
      </c>
      <c r="P222" s="85"/>
      <c r="Q222" s="22"/>
      <c r="R222" s="22"/>
      <c r="S222" s="111"/>
      <c r="T222" s="22">
        <f t="shared" si="7"/>
        <v>4607720</v>
      </c>
      <c r="U222" s="22">
        <v>4607720</v>
      </c>
      <c r="V222" s="114">
        <v>43304</v>
      </c>
      <c r="W222" s="114">
        <v>43308</v>
      </c>
      <c r="X222" s="114">
        <v>43369</v>
      </c>
      <c r="Y222" s="94" t="s">
        <v>1443</v>
      </c>
      <c r="Z222" s="17"/>
      <c r="AA222" s="39"/>
      <c r="AB222" s="17"/>
      <c r="AC222" s="17"/>
      <c r="AD222" s="17"/>
      <c r="AE222" s="17" t="s">
        <v>1467</v>
      </c>
      <c r="AF222" s="40">
        <f t="shared" si="8"/>
        <v>1</v>
      </c>
      <c r="AG222" s="41">
        <f>IF(SUMPRODUCT((A$14:A222=A222)*(B$14:B222=B222))&gt;1,0,1)</f>
        <v>1</v>
      </c>
      <c r="AH222" s="41"/>
    </row>
    <row r="223" spans="1:34" ht="44.25" customHeight="1" thickBot="1" x14ac:dyDescent="0.3">
      <c r="A223" s="94" t="s">
        <v>512</v>
      </c>
      <c r="B223" s="122">
        <v>2018</v>
      </c>
      <c r="C223" s="96" t="s">
        <v>803</v>
      </c>
      <c r="D223" s="17">
        <v>5</v>
      </c>
      <c r="E223" s="3"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'!$B$20,IF(D223=20,'Tipo '!$B$21,"No ha seleccionado un tipo de contrato válido"))))))))))))))))))))</f>
        <v>Contratos de prestación de servicios profesionales y de apoyo a la gestión</v>
      </c>
      <c r="F223" s="3" t="s">
        <v>107</v>
      </c>
      <c r="G223" s="3" t="s">
        <v>116</v>
      </c>
      <c r="H223" s="93" t="s">
        <v>1012</v>
      </c>
      <c r="I223" s="19" t="s">
        <v>145</v>
      </c>
      <c r="J223" s="8">
        <v>45</v>
      </c>
      <c r="K223" s="38"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Gobernanza e influencia local, regional e internacional</v>
      </c>
      <c r="L223" s="20" t="s">
        <v>311</v>
      </c>
      <c r="M223" s="17"/>
      <c r="N223" s="101" t="s">
        <v>1309</v>
      </c>
      <c r="O223" s="111">
        <v>23500000</v>
      </c>
      <c r="P223" s="85"/>
      <c r="Q223" s="22"/>
      <c r="R223" s="22"/>
      <c r="S223" s="111"/>
      <c r="T223" s="22">
        <f t="shared" si="7"/>
        <v>23500000</v>
      </c>
      <c r="U223" s="22">
        <v>16763333</v>
      </c>
      <c r="V223" s="114">
        <v>43325</v>
      </c>
      <c r="W223" s="114">
        <v>43326</v>
      </c>
      <c r="X223" s="114">
        <v>43478</v>
      </c>
      <c r="Y223" s="93" t="s">
        <v>1444</v>
      </c>
      <c r="Z223" s="17"/>
      <c r="AA223" s="39"/>
      <c r="AB223" s="17"/>
      <c r="AC223" s="17" t="s">
        <v>1467</v>
      </c>
      <c r="AD223" s="17"/>
      <c r="AE223" s="17"/>
      <c r="AF223" s="40">
        <f t="shared" si="8"/>
        <v>0.71333331914893616</v>
      </c>
      <c r="AG223" s="41">
        <f>IF(SUMPRODUCT((A$14:A223=A223)*(B$14:B223=B223))&gt;1,0,1)</f>
        <v>1</v>
      </c>
      <c r="AH223" s="41" t="s">
        <v>1607</v>
      </c>
    </row>
    <row r="224" spans="1:34" ht="44.25" customHeight="1" thickBot="1" x14ac:dyDescent="0.3">
      <c r="A224" s="94" t="s">
        <v>513</v>
      </c>
      <c r="B224" s="122">
        <v>2018</v>
      </c>
      <c r="C224" s="96" t="s">
        <v>804</v>
      </c>
      <c r="D224" s="17">
        <v>5</v>
      </c>
      <c r="E224" s="3"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Contratos de prestación de servicios profesionales y de apoyo a la gestión</v>
      </c>
      <c r="F224" s="3" t="s">
        <v>107</v>
      </c>
      <c r="G224" s="3" t="s">
        <v>116</v>
      </c>
      <c r="H224" s="93" t="s">
        <v>1013</v>
      </c>
      <c r="I224" s="19" t="s">
        <v>145</v>
      </c>
      <c r="J224" s="8">
        <v>45</v>
      </c>
      <c r="K224" s="38"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Gobernanza e influencia local, regional e internacional</v>
      </c>
      <c r="L224" s="20" t="s">
        <v>311</v>
      </c>
      <c r="M224" s="17"/>
      <c r="N224" s="101" t="s">
        <v>1310</v>
      </c>
      <c r="O224" s="111">
        <v>21620000</v>
      </c>
      <c r="P224" s="85"/>
      <c r="Q224" s="22"/>
      <c r="R224" s="22"/>
      <c r="S224" s="111"/>
      <c r="T224" s="22">
        <f t="shared" si="7"/>
        <v>21620000</v>
      </c>
      <c r="U224" s="22">
        <v>16606667</v>
      </c>
      <c r="V224" s="114">
        <v>43325</v>
      </c>
      <c r="W224" s="114">
        <v>43327</v>
      </c>
      <c r="X224" s="114">
        <v>43464</v>
      </c>
      <c r="Y224" s="93" t="s">
        <v>1445</v>
      </c>
      <c r="Z224" s="17"/>
      <c r="AA224" s="39"/>
      <c r="AB224" s="17"/>
      <c r="AC224" s="17" t="s">
        <v>1467</v>
      </c>
      <c r="AD224" s="17"/>
      <c r="AE224" s="17"/>
      <c r="AF224" s="40">
        <f t="shared" si="8"/>
        <v>0.76811595744680849</v>
      </c>
      <c r="AG224" s="41">
        <f>IF(SUMPRODUCT((A$14:A224=A224)*(B$14:B224=B224))&gt;1,0,1)</f>
        <v>1</v>
      </c>
      <c r="AH224" s="41" t="s">
        <v>1607</v>
      </c>
    </row>
    <row r="225" spans="1:34" ht="44.25" customHeight="1" thickBot="1" x14ac:dyDescent="0.3">
      <c r="A225" s="94" t="s">
        <v>514</v>
      </c>
      <c r="B225" s="122">
        <v>2018</v>
      </c>
      <c r="C225" s="96" t="s">
        <v>805</v>
      </c>
      <c r="D225" s="17">
        <v>5</v>
      </c>
      <c r="E225" s="3"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'!$B$20,IF(D225=20,'Tipo '!$B$21,"No ha seleccionado un tipo de contrato válido"))))))))))))))))))))</f>
        <v>Contratos de prestación de servicios profesionales y de apoyo a la gestión</v>
      </c>
      <c r="F225" s="3" t="s">
        <v>107</v>
      </c>
      <c r="G225" s="3" t="s">
        <v>116</v>
      </c>
      <c r="H225" s="93" t="s">
        <v>1014</v>
      </c>
      <c r="I225" s="19" t="s">
        <v>145</v>
      </c>
      <c r="J225" s="8">
        <v>45</v>
      </c>
      <c r="K225" s="38"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Gobernanza e influencia local, regional e internacional</v>
      </c>
      <c r="L225" s="20" t="s">
        <v>311</v>
      </c>
      <c r="M225" s="17"/>
      <c r="N225" s="101" t="s">
        <v>1311</v>
      </c>
      <c r="O225" s="111">
        <v>9350000</v>
      </c>
      <c r="P225" s="85"/>
      <c r="Q225" s="22"/>
      <c r="R225" s="22"/>
      <c r="S225" s="111"/>
      <c r="T225" s="22">
        <f t="shared" si="7"/>
        <v>9350000</v>
      </c>
      <c r="U225" s="22">
        <v>6545000</v>
      </c>
      <c r="V225" s="114">
        <v>43325</v>
      </c>
      <c r="W225" s="114">
        <v>43328</v>
      </c>
      <c r="X225" s="114">
        <v>43480</v>
      </c>
      <c r="Y225" s="93" t="s">
        <v>1444</v>
      </c>
      <c r="Z225" s="17"/>
      <c r="AA225" s="39"/>
      <c r="AB225" s="17"/>
      <c r="AC225" s="17" t="s">
        <v>1467</v>
      </c>
      <c r="AD225" s="17"/>
      <c r="AE225" s="17"/>
      <c r="AF225" s="40">
        <f t="shared" si="8"/>
        <v>0.7</v>
      </c>
      <c r="AG225" s="41">
        <f>IF(SUMPRODUCT((A$14:A225=A225)*(B$14:B225=B225))&gt;1,0,1)</f>
        <v>1</v>
      </c>
      <c r="AH225" s="41" t="s">
        <v>1607</v>
      </c>
    </row>
    <row r="226" spans="1:34" ht="44.25" customHeight="1" thickBot="1" x14ac:dyDescent="0.3">
      <c r="A226" s="94" t="s">
        <v>515</v>
      </c>
      <c r="B226" s="122">
        <v>2018</v>
      </c>
      <c r="C226" s="96" t="s">
        <v>806</v>
      </c>
      <c r="D226" s="17">
        <v>5</v>
      </c>
      <c r="E226" s="3"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'!$B$20,IF(D226=20,'Tipo '!$B$21,"No ha seleccionado un tipo de contrato válido"))))))))))))))))))))</f>
        <v>Contratos de prestación de servicios profesionales y de apoyo a la gestión</v>
      </c>
      <c r="F226" s="3" t="s">
        <v>107</v>
      </c>
      <c r="G226" s="3" t="s">
        <v>116</v>
      </c>
      <c r="H226" s="93" t="s">
        <v>1015</v>
      </c>
      <c r="I226" s="19" t="s">
        <v>145</v>
      </c>
      <c r="J226" s="8">
        <v>45</v>
      </c>
      <c r="K226" s="38"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Gobernanza e influencia local, regional e internacional</v>
      </c>
      <c r="L226" s="20" t="s">
        <v>311</v>
      </c>
      <c r="M226" s="17"/>
      <c r="N226" s="93" t="s">
        <v>1312</v>
      </c>
      <c r="O226" s="111">
        <v>21620000</v>
      </c>
      <c r="P226" s="85"/>
      <c r="Q226" s="22"/>
      <c r="R226" s="22"/>
      <c r="S226" s="111"/>
      <c r="T226" s="22">
        <f t="shared" si="7"/>
        <v>21620000</v>
      </c>
      <c r="U226" s="22">
        <v>16450000</v>
      </c>
      <c r="V226" s="114">
        <v>43326</v>
      </c>
      <c r="W226" s="114">
        <v>43328</v>
      </c>
      <c r="X226" s="114">
        <v>43467</v>
      </c>
      <c r="Y226" s="93" t="s">
        <v>1446</v>
      </c>
      <c r="Z226" s="17"/>
      <c r="AA226" s="39"/>
      <c r="AB226" s="17"/>
      <c r="AC226" s="17" t="s">
        <v>1467</v>
      </c>
      <c r="AD226" s="17"/>
      <c r="AE226" s="17"/>
      <c r="AF226" s="40">
        <f t="shared" si="8"/>
        <v>0.76086956521739135</v>
      </c>
      <c r="AG226" s="41">
        <f>IF(SUMPRODUCT((A$14:A226=A226)*(B$14:B226=B226))&gt;1,0,1)</f>
        <v>1</v>
      </c>
      <c r="AH226" s="41" t="s">
        <v>1607</v>
      </c>
    </row>
    <row r="227" spans="1:34" ht="44.25" customHeight="1" thickBot="1" x14ac:dyDescent="0.3">
      <c r="A227" s="94" t="s">
        <v>516</v>
      </c>
      <c r="B227" s="122">
        <v>2018</v>
      </c>
      <c r="C227" s="96" t="s">
        <v>807</v>
      </c>
      <c r="D227" s="17">
        <v>5</v>
      </c>
      <c r="E227" s="3"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'!$B$20,IF(D227=20,'Tipo '!$B$21,"No ha seleccionado un tipo de contrato válido"))))))))))))))))))))</f>
        <v>Contratos de prestación de servicios profesionales y de apoyo a la gestión</v>
      </c>
      <c r="F227" s="3" t="s">
        <v>107</v>
      </c>
      <c r="G227" s="3" t="s">
        <v>116</v>
      </c>
      <c r="H227" s="93" t="s">
        <v>1016</v>
      </c>
      <c r="I227" s="19" t="s">
        <v>145</v>
      </c>
      <c r="J227" s="8">
        <v>45</v>
      </c>
      <c r="K227" s="38"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Gobernanza e influencia local, regional e internacional</v>
      </c>
      <c r="L227" s="20" t="s">
        <v>311</v>
      </c>
      <c r="M227" s="17"/>
      <c r="N227" s="93" t="s">
        <v>1313</v>
      </c>
      <c r="O227" s="111">
        <v>21000000</v>
      </c>
      <c r="P227" s="85"/>
      <c r="Q227" s="22"/>
      <c r="R227" s="22"/>
      <c r="S227" s="111"/>
      <c r="T227" s="22">
        <f t="shared" si="7"/>
        <v>21000000</v>
      </c>
      <c r="U227" s="22">
        <v>14840000</v>
      </c>
      <c r="V227" s="114">
        <v>43326</v>
      </c>
      <c r="W227" s="114">
        <v>43327</v>
      </c>
      <c r="X227" s="114">
        <v>43479</v>
      </c>
      <c r="Y227" s="93" t="s">
        <v>1444</v>
      </c>
      <c r="Z227" s="17"/>
      <c r="AA227" s="39"/>
      <c r="AB227" s="17"/>
      <c r="AC227" s="17" t="s">
        <v>1467</v>
      </c>
      <c r="AD227" s="17"/>
      <c r="AE227" s="17"/>
      <c r="AF227" s="40">
        <f t="shared" si="8"/>
        <v>0.70666666666666667</v>
      </c>
      <c r="AG227" s="41">
        <f>IF(SUMPRODUCT((A$14:A227=A227)*(B$14:B227=B227))&gt;1,0,1)</f>
        <v>1</v>
      </c>
      <c r="AH227" s="41" t="s">
        <v>1607</v>
      </c>
    </row>
    <row r="228" spans="1:34" ht="44.25" customHeight="1" thickBot="1" x14ac:dyDescent="0.3">
      <c r="A228" s="94" t="s">
        <v>517</v>
      </c>
      <c r="B228" s="122">
        <v>2018</v>
      </c>
      <c r="C228" s="96" t="s">
        <v>808</v>
      </c>
      <c r="D228" s="17">
        <v>5</v>
      </c>
      <c r="E228" s="3"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'!$B$20,IF(D228=20,'Tipo '!$B$21,"No ha seleccionado un tipo de contrato válido"))))))))))))))))))))</f>
        <v>Contratos de prestación de servicios profesionales y de apoyo a la gestión</v>
      </c>
      <c r="F228" s="3" t="s">
        <v>107</v>
      </c>
      <c r="G228" s="3" t="s">
        <v>116</v>
      </c>
      <c r="H228" s="93" t="s">
        <v>1017</v>
      </c>
      <c r="I228" s="19" t="s">
        <v>145</v>
      </c>
      <c r="J228" s="8">
        <v>45</v>
      </c>
      <c r="K228" s="38"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Gobernanza e influencia local, regional e internacional</v>
      </c>
      <c r="L228" s="20" t="s">
        <v>311</v>
      </c>
      <c r="M228" s="17"/>
      <c r="N228" s="93" t="s">
        <v>1314</v>
      </c>
      <c r="O228" s="111">
        <v>21500000</v>
      </c>
      <c r="P228" s="85"/>
      <c r="Q228" s="22"/>
      <c r="R228" s="22"/>
      <c r="S228" s="111"/>
      <c r="T228" s="22">
        <f t="shared" si="7"/>
        <v>21500000</v>
      </c>
      <c r="U228" s="22">
        <v>15193333</v>
      </c>
      <c r="V228" s="114">
        <v>43326</v>
      </c>
      <c r="W228" s="114">
        <v>43327</v>
      </c>
      <c r="X228" s="114">
        <v>43479</v>
      </c>
      <c r="Y228" s="93" t="s">
        <v>1444</v>
      </c>
      <c r="Z228" s="17"/>
      <c r="AA228" s="39"/>
      <c r="AB228" s="17"/>
      <c r="AC228" s="17" t="s">
        <v>1467</v>
      </c>
      <c r="AD228" s="17"/>
      <c r="AE228" s="17"/>
      <c r="AF228" s="40">
        <f t="shared" si="8"/>
        <v>0.7066666511627907</v>
      </c>
      <c r="AG228" s="41">
        <f>IF(SUMPRODUCT((A$14:A228=A228)*(B$14:B228=B228))&gt;1,0,1)</f>
        <v>1</v>
      </c>
      <c r="AH228" s="41" t="s">
        <v>1607</v>
      </c>
    </row>
    <row r="229" spans="1:34" ht="44.25" customHeight="1" thickBot="1" x14ac:dyDescent="0.3">
      <c r="A229" s="94" t="s">
        <v>518</v>
      </c>
      <c r="B229" s="122">
        <v>2018</v>
      </c>
      <c r="C229" s="96" t="s">
        <v>809</v>
      </c>
      <c r="D229" s="17">
        <v>5</v>
      </c>
      <c r="E229" s="3"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'!$B$20,IF(D229=20,'Tipo '!$B$21,"No ha seleccionado un tipo de contrato válido"))))))))))))))))))))</f>
        <v>Contratos de prestación de servicios profesionales y de apoyo a la gestión</v>
      </c>
      <c r="F229" s="3" t="s">
        <v>107</v>
      </c>
      <c r="G229" s="3" t="s">
        <v>116</v>
      </c>
      <c r="H229" s="93" t="s">
        <v>1018</v>
      </c>
      <c r="I229" s="19" t="s">
        <v>145</v>
      </c>
      <c r="J229" s="8">
        <v>45</v>
      </c>
      <c r="K229" s="38"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Gobernanza e influencia local, regional e internacional</v>
      </c>
      <c r="L229" s="20" t="s">
        <v>311</v>
      </c>
      <c r="M229" s="17"/>
      <c r="N229" s="93" t="s">
        <v>1315</v>
      </c>
      <c r="O229" s="111">
        <v>10500000</v>
      </c>
      <c r="P229" s="85"/>
      <c r="Q229" s="22"/>
      <c r="R229" s="22"/>
      <c r="S229" s="111"/>
      <c r="T229" s="22">
        <f t="shared" si="7"/>
        <v>10500000</v>
      </c>
      <c r="U229" s="22">
        <v>7490000</v>
      </c>
      <c r="V229" s="114">
        <v>43326</v>
      </c>
      <c r="W229" s="114">
        <v>43326</v>
      </c>
      <c r="X229" s="114">
        <v>43478</v>
      </c>
      <c r="Y229" s="93" t="s">
        <v>1444</v>
      </c>
      <c r="Z229" s="17"/>
      <c r="AA229" s="39"/>
      <c r="AB229" s="17"/>
      <c r="AC229" s="17" t="s">
        <v>1467</v>
      </c>
      <c r="AD229" s="17"/>
      <c r="AE229" s="17"/>
      <c r="AF229" s="40">
        <f t="shared" si="8"/>
        <v>0.71333333333333337</v>
      </c>
      <c r="AG229" s="41">
        <f>IF(SUMPRODUCT((A$14:A229=A229)*(B$14:B229=B229))&gt;1,0,1)</f>
        <v>1</v>
      </c>
      <c r="AH229" s="41" t="s">
        <v>1607</v>
      </c>
    </row>
    <row r="230" spans="1:34" ht="44.25" customHeight="1" thickBot="1" x14ac:dyDescent="0.3">
      <c r="A230" s="94" t="s">
        <v>519</v>
      </c>
      <c r="B230" s="122">
        <v>2018</v>
      </c>
      <c r="C230" s="96" t="s">
        <v>810</v>
      </c>
      <c r="D230" s="17">
        <v>5</v>
      </c>
      <c r="E230" s="3"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'!$B$20,IF(D230=20,'Tipo '!$B$21,"No ha seleccionado un tipo de contrato válido"))))))))))))))))))))</f>
        <v>Contratos de prestación de servicios profesionales y de apoyo a la gestión</v>
      </c>
      <c r="F230" s="3" t="s">
        <v>107</v>
      </c>
      <c r="G230" s="3" t="s">
        <v>116</v>
      </c>
      <c r="H230" s="93" t="s">
        <v>1019</v>
      </c>
      <c r="I230" s="19" t="s">
        <v>145</v>
      </c>
      <c r="J230" s="8">
        <v>45</v>
      </c>
      <c r="K230" s="38"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Gobernanza e influencia local, regional e internacional</v>
      </c>
      <c r="L230" s="20" t="s">
        <v>311</v>
      </c>
      <c r="M230" s="17"/>
      <c r="N230" s="93" t="s">
        <v>1316</v>
      </c>
      <c r="O230" s="111">
        <v>23500000</v>
      </c>
      <c r="P230" s="85"/>
      <c r="Q230" s="22"/>
      <c r="R230" s="22"/>
      <c r="S230" s="111"/>
      <c r="T230" s="22">
        <f t="shared" si="7"/>
        <v>23500000</v>
      </c>
      <c r="U230" s="22">
        <v>16763333</v>
      </c>
      <c r="V230" s="114">
        <v>43326</v>
      </c>
      <c r="W230" s="114">
        <v>43326</v>
      </c>
      <c r="X230" s="114">
        <v>43478</v>
      </c>
      <c r="Y230" s="93" t="s">
        <v>1444</v>
      </c>
      <c r="Z230" s="17"/>
      <c r="AA230" s="39"/>
      <c r="AB230" s="17"/>
      <c r="AC230" s="17" t="s">
        <v>1467</v>
      </c>
      <c r="AD230" s="17"/>
      <c r="AE230" s="17"/>
      <c r="AF230" s="40">
        <f t="shared" si="8"/>
        <v>0.71333331914893616</v>
      </c>
      <c r="AG230" s="41">
        <f>IF(SUMPRODUCT((A$14:A230=A230)*(B$14:B230=B230))&gt;1,0,1)</f>
        <v>1</v>
      </c>
      <c r="AH230" s="41" t="s">
        <v>1607</v>
      </c>
    </row>
    <row r="231" spans="1:34" ht="44.25" customHeight="1" thickBot="1" x14ac:dyDescent="0.3">
      <c r="A231" s="94" t="s">
        <v>520</v>
      </c>
      <c r="B231" s="122">
        <v>2018</v>
      </c>
      <c r="C231" s="96" t="s">
        <v>811</v>
      </c>
      <c r="D231" s="17">
        <v>5</v>
      </c>
      <c r="E231" s="3"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'!$B$20,IF(D231=20,'Tipo '!$B$21,"No ha seleccionado un tipo de contrato válido"))))))))))))))))))))</f>
        <v>Contratos de prestación de servicios profesionales y de apoyo a la gestión</v>
      </c>
      <c r="F231" s="3" t="s">
        <v>107</v>
      </c>
      <c r="G231" s="3" t="s">
        <v>116</v>
      </c>
      <c r="H231" s="93" t="s">
        <v>1020</v>
      </c>
      <c r="I231" s="19" t="s">
        <v>145</v>
      </c>
      <c r="J231" s="8">
        <v>18</v>
      </c>
      <c r="K231" s="38"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Mejor movilidad para todos</v>
      </c>
      <c r="L231" s="20" t="s">
        <v>1117</v>
      </c>
      <c r="M231" s="17"/>
      <c r="N231" s="93" t="s">
        <v>1317</v>
      </c>
      <c r="O231" s="111">
        <v>34000000</v>
      </c>
      <c r="P231" s="85"/>
      <c r="Q231" s="22"/>
      <c r="R231" s="22"/>
      <c r="S231" s="111"/>
      <c r="T231" s="22">
        <f t="shared" si="7"/>
        <v>34000000</v>
      </c>
      <c r="U231" s="22">
        <v>24026667</v>
      </c>
      <c r="V231" s="114">
        <v>43326</v>
      </c>
      <c r="W231" s="114">
        <v>43327</v>
      </c>
      <c r="X231" s="114">
        <v>43479</v>
      </c>
      <c r="Y231" s="93" t="s">
        <v>1444</v>
      </c>
      <c r="Z231" s="17"/>
      <c r="AA231" s="39"/>
      <c r="AB231" s="17"/>
      <c r="AC231" s="17" t="s">
        <v>1467</v>
      </c>
      <c r="AD231" s="17"/>
      <c r="AE231" s="17"/>
      <c r="AF231" s="40">
        <f t="shared" si="8"/>
        <v>0.70666667647058823</v>
      </c>
      <c r="AG231" s="41">
        <f>IF(SUMPRODUCT((A$14:A231=A231)*(B$14:B231=B231))&gt;1,0,1)</f>
        <v>1</v>
      </c>
      <c r="AH231" s="41" t="s">
        <v>1603</v>
      </c>
    </row>
    <row r="232" spans="1:34" ht="44.25" customHeight="1" thickBot="1" x14ac:dyDescent="0.3">
      <c r="A232" s="94" t="s">
        <v>521</v>
      </c>
      <c r="B232" s="122">
        <v>2018</v>
      </c>
      <c r="C232" s="93" t="s">
        <v>812</v>
      </c>
      <c r="D232" s="17">
        <v>5</v>
      </c>
      <c r="E232" s="3"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'!$B$20,IF(D232=20,'Tipo '!$B$21,"No ha seleccionado un tipo de contrato válido"))))))))))))))))))))</f>
        <v>Contratos de prestación de servicios profesionales y de apoyo a la gestión</v>
      </c>
      <c r="F232" s="3" t="s">
        <v>107</v>
      </c>
      <c r="G232" s="3" t="s">
        <v>116</v>
      </c>
      <c r="H232" s="93" t="s">
        <v>1021</v>
      </c>
      <c r="I232" s="19" t="s">
        <v>145</v>
      </c>
      <c r="J232" s="8">
        <v>45</v>
      </c>
      <c r="K232" s="38"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Gobernanza e influencia local, regional e internacional</v>
      </c>
      <c r="L232" s="20" t="s">
        <v>311</v>
      </c>
      <c r="M232" s="17"/>
      <c r="N232" s="93" t="s">
        <v>1318</v>
      </c>
      <c r="O232" s="111">
        <v>36000000</v>
      </c>
      <c r="P232" s="85"/>
      <c r="Q232" s="22"/>
      <c r="R232" s="22"/>
      <c r="S232" s="111"/>
      <c r="T232" s="22">
        <f t="shared" si="7"/>
        <v>36000000</v>
      </c>
      <c r="U232" s="22">
        <v>24960000</v>
      </c>
      <c r="V232" s="114">
        <v>43329</v>
      </c>
      <c r="W232" s="114">
        <v>43329</v>
      </c>
      <c r="X232" s="114">
        <v>43481</v>
      </c>
      <c r="Y232" s="93" t="s">
        <v>1444</v>
      </c>
      <c r="Z232" s="17"/>
      <c r="AA232" s="39"/>
      <c r="AB232" s="17"/>
      <c r="AC232" s="17" t="s">
        <v>1467</v>
      </c>
      <c r="AD232" s="17"/>
      <c r="AE232" s="17"/>
      <c r="AF232" s="40">
        <f t="shared" si="8"/>
        <v>0.69333333333333336</v>
      </c>
      <c r="AG232" s="41">
        <f>IF(SUMPRODUCT((A$14:A232=A232)*(B$14:B232=B232))&gt;1,0,1)</f>
        <v>1</v>
      </c>
      <c r="AH232" s="41" t="s">
        <v>1607</v>
      </c>
    </row>
    <row r="233" spans="1:34" ht="44.25" customHeight="1" thickBot="1" x14ac:dyDescent="0.3">
      <c r="A233" s="94" t="s">
        <v>522</v>
      </c>
      <c r="B233" s="122">
        <v>2018</v>
      </c>
      <c r="C233" s="96" t="s">
        <v>813</v>
      </c>
      <c r="D233" s="17">
        <v>5</v>
      </c>
      <c r="E233" s="3"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'!$B$20,IF(D233=20,'Tipo '!$B$21,"No ha seleccionado un tipo de contrato válido"))))))))))))))))))))</f>
        <v>Contratos de prestación de servicios profesionales y de apoyo a la gestión</v>
      </c>
      <c r="F233" s="3" t="s">
        <v>107</v>
      </c>
      <c r="G233" s="3" t="s">
        <v>116</v>
      </c>
      <c r="H233" s="93" t="s">
        <v>1022</v>
      </c>
      <c r="I233" s="19" t="s">
        <v>145</v>
      </c>
      <c r="J233" s="8">
        <v>18</v>
      </c>
      <c r="K233" s="38"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Mejor movilidad para todos</v>
      </c>
      <c r="L233" s="20" t="s">
        <v>1117</v>
      </c>
      <c r="M233" s="17"/>
      <c r="N233" s="93" t="s">
        <v>1319</v>
      </c>
      <c r="O233" s="111">
        <v>24500000</v>
      </c>
      <c r="P233" s="85"/>
      <c r="Q233" s="22"/>
      <c r="R233" s="22"/>
      <c r="S233" s="111"/>
      <c r="T233" s="22">
        <f t="shared" si="7"/>
        <v>24500000</v>
      </c>
      <c r="U233" s="22">
        <v>17313333</v>
      </c>
      <c r="V233" s="114">
        <v>43334</v>
      </c>
      <c r="W233" s="114">
        <v>43327</v>
      </c>
      <c r="X233" s="114">
        <v>43479</v>
      </c>
      <c r="Y233" s="93" t="s">
        <v>1444</v>
      </c>
      <c r="Z233" s="17"/>
      <c r="AA233" s="39"/>
      <c r="AB233" s="17"/>
      <c r="AC233" s="17" t="s">
        <v>1467</v>
      </c>
      <c r="AD233" s="17"/>
      <c r="AE233" s="17"/>
      <c r="AF233" s="40">
        <f t="shared" si="8"/>
        <v>0.70666665306122445</v>
      </c>
      <c r="AG233" s="41">
        <f>IF(SUMPRODUCT((A$14:A233=A233)*(B$14:B233=B233))&gt;1,0,1)</f>
        <v>1</v>
      </c>
      <c r="AH233" s="41" t="s">
        <v>1603</v>
      </c>
    </row>
    <row r="234" spans="1:34" ht="44.25" customHeight="1" thickBot="1" x14ac:dyDescent="0.3">
      <c r="A234" s="94" t="s">
        <v>523</v>
      </c>
      <c r="B234" s="122">
        <v>2018</v>
      </c>
      <c r="C234" s="96" t="s">
        <v>814</v>
      </c>
      <c r="D234" s="17">
        <v>5</v>
      </c>
      <c r="E234" s="3"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'!$B$20,IF(D234=20,'Tipo '!$B$21,"No ha seleccionado un tipo de contrato válido"))))))))))))))))))))</f>
        <v>Contratos de prestación de servicios profesionales y de apoyo a la gestión</v>
      </c>
      <c r="F234" s="3" t="s">
        <v>107</v>
      </c>
      <c r="G234" s="3" t="s">
        <v>116</v>
      </c>
      <c r="H234" s="93" t="s">
        <v>1014</v>
      </c>
      <c r="I234" s="19" t="s">
        <v>145</v>
      </c>
      <c r="J234" s="8">
        <v>45</v>
      </c>
      <c r="K234" s="38"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Gobernanza e influencia local, regional e internacional</v>
      </c>
      <c r="L234" s="20" t="s">
        <v>311</v>
      </c>
      <c r="M234" s="17"/>
      <c r="N234" s="93" t="s">
        <v>1320</v>
      </c>
      <c r="O234" s="111">
        <v>9350000</v>
      </c>
      <c r="P234" s="85"/>
      <c r="Q234" s="22"/>
      <c r="R234" s="22"/>
      <c r="S234" s="111"/>
      <c r="T234" s="22">
        <f t="shared" si="7"/>
        <v>9350000</v>
      </c>
      <c r="U234" s="22">
        <v>6482667</v>
      </c>
      <c r="V234" s="114">
        <v>43327</v>
      </c>
      <c r="W234" s="114">
        <v>43329</v>
      </c>
      <c r="X234" s="114">
        <v>43481</v>
      </c>
      <c r="Y234" s="93" t="s">
        <v>1444</v>
      </c>
      <c r="Z234" s="17"/>
      <c r="AA234" s="39"/>
      <c r="AB234" s="17"/>
      <c r="AC234" s="17" t="s">
        <v>1467</v>
      </c>
      <c r="AD234" s="17"/>
      <c r="AE234" s="17"/>
      <c r="AF234" s="40">
        <f t="shared" si="8"/>
        <v>0.69333336898395725</v>
      </c>
      <c r="AG234" s="41">
        <f>IF(SUMPRODUCT((A$14:A234=A234)*(B$14:B234=B234))&gt;1,0,1)</f>
        <v>1</v>
      </c>
      <c r="AH234" s="41" t="s">
        <v>1607</v>
      </c>
    </row>
    <row r="235" spans="1:34" ht="44.25" customHeight="1" thickBot="1" x14ac:dyDescent="0.3">
      <c r="A235" s="94" t="s">
        <v>524</v>
      </c>
      <c r="B235" s="122">
        <v>2018</v>
      </c>
      <c r="C235" s="96" t="s">
        <v>815</v>
      </c>
      <c r="D235" s="17">
        <v>5</v>
      </c>
      <c r="E235" s="3"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'!$B$20,IF(D235=20,'Tipo '!$B$21,"No ha seleccionado un tipo de contrato válido"))))))))))))))))))))</f>
        <v>Contratos de prestación de servicios profesionales y de apoyo a la gestión</v>
      </c>
      <c r="F235" s="3" t="s">
        <v>107</v>
      </c>
      <c r="G235" s="3" t="s">
        <v>116</v>
      </c>
      <c r="H235" s="93" t="s">
        <v>1023</v>
      </c>
      <c r="I235" s="19" t="s">
        <v>145</v>
      </c>
      <c r="J235" s="8">
        <v>45</v>
      </c>
      <c r="K235" s="38"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Gobernanza e influencia local, regional e internacional</v>
      </c>
      <c r="L235" s="20" t="s">
        <v>311</v>
      </c>
      <c r="M235" s="17"/>
      <c r="N235" s="93" t="s">
        <v>1321</v>
      </c>
      <c r="O235" s="111">
        <v>26500000</v>
      </c>
      <c r="P235" s="85"/>
      <c r="Q235" s="22"/>
      <c r="R235" s="22"/>
      <c r="S235" s="111"/>
      <c r="T235" s="22">
        <f t="shared" si="7"/>
        <v>26500000</v>
      </c>
      <c r="U235" s="22">
        <v>18550000</v>
      </c>
      <c r="V235" s="114">
        <v>43327</v>
      </c>
      <c r="W235" s="114">
        <v>43328</v>
      </c>
      <c r="X235" s="114">
        <v>43480</v>
      </c>
      <c r="Y235" s="93" t="s">
        <v>1444</v>
      </c>
      <c r="Z235" s="17"/>
      <c r="AA235" s="39"/>
      <c r="AB235" s="17"/>
      <c r="AC235" s="17" t="s">
        <v>1467</v>
      </c>
      <c r="AD235" s="17"/>
      <c r="AE235" s="17"/>
      <c r="AF235" s="40">
        <f t="shared" si="8"/>
        <v>0.7</v>
      </c>
      <c r="AG235" s="41">
        <f>IF(SUMPRODUCT((A$14:A235=A235)*(B$14:B235=B235))&gt;1,0,1)</f>
        <v>1</v>
      </c>
      <c r="AH235" s="41" t="s">
        <v>1607</v>
      </c>
    </row>
    <row r="236" spans="1:34" ht="44.25" customHeight="1" thickBot="1" x14ac:dyDescent="0.3">
      <c r="A236" s="93" t="s">
        <v>525</v>
      </c>
      <c r="B236" s="122">
        <v>2018</v>
      </c>
      <c r="C236" s="96" t="s">
        <v>816</v>
      </c>
      <c r="D236" s="17">
        <v>5</v>
      </c>
      <c r="E236" s="3"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'!$B$20,IF(D236=20,'Tipo '!$B$21,"No ha seleccionado un tipo de contrato válido"))))))))))))))))))))</f>
        <v>Contratos de prestación de servicios profesionales y de apoyo a la gestión</v>
      </c>
      <c r="F236" s="3" t="s">
        <v>107</v>
      </c>
      <c r="G236" s="3" t="s">
        <v>116</v>
      </c>
      <c r="H236" s="93" t="s">
        <v>1012</v>
      </c>
      <c r="I236" s="19" t="s">
        <v>145</v>
      </c>
      <c r="J236" s="8">
        <v>45</v>
      </c>
      <c r="K236" s="38"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Gobernanza e influencia local, regional e internacional</v>
      </c>
      <c r="L236" s="20" t="s">
        <v>311</v>
      </c>
      <c r="M236" s="17"/>
      <c r="N236" s="93" t="s">
        <v>1322</v>
      </c>
      <c r="O236" s="111">
        <v>23500000</v>
      </c>
      <c r="P236" s="85"/>
      <c r="Q236" s="22"/>
      <c r="R236" s="22"/>
      <c r="S236" s="111"/>
      <c r="T236" s="22">
        <f t="shared" si="7"/>
        <v>23500000</v>
      </c>
      <c r="U236" s="22">
        <v>14726667</v>
      </c>
      <c r="V236" s="114">
        <v>43339</v>
      </c>
      <c r="W236" s="114">
        <v>43341</v>
      </c>
      <c r="X236" s="114">
        <v>43493</v>
      </c>
      <c r="Y236" s="93" t="s">
        <v>1444</v>
      </c>
      <c r="Z236" s="17"/>
      <c r="AA236" s="39"/>
      <c r="AB236" s="17"/>
      <c r="AC236" s="17" t="s">
        <v>1467</v>
      </c>
      <c r="AD236" s="17"/>
      <c r="AE236" s="17"/>
      <c r="AF236" s="40">
        <f t="shared" si="8"/>
        <v>0.62666668085106381</v>
      </c>
      <c r="AG236" s="41">
        <f>IF(SUMPRODUCT((A$14:A236=A236)*(B$14:B236=B236))&gt;1,0,1)</f>
        <v>1</v>
      </c>
      <c r="AH236" s="41" t="s">
        <v>1607</v>
      </c>
    </row>
    <row r="237" spans="1:34" ht="44.25" customHeight="1" thickBot="1" x14ac:dyDescent="0.3">
      <c r="A237" s="93" t="s">
        <v>526</v>
      </c>
      <c r="B237" s="122">
        <v>2018</v>
      </c>
      <c r="C237" s="96" t="s">
        <v>817</v>
      </c>
      <c r="D237" s="17">
        <v>5</v>
      </c>
      <c r="E237" s="3"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'!$B$20,IF(D237=20,'Tipo '!$B$21,"No ha seleccionado un tipo de contrato válido"))))))))))))))))))))</f>
        <v>Contratos de prestación de servicios profesionales y de apoyo a la gestión</v>
      </c>
      <c r="F237" s="3" t="s">
        <v>107</v>
      </c>
      <c r="G237" s="3" t="s">
        <v>116</v>
      </c>
      <c r="H237" s="93" t="s">
        <v>1024</v>
      </c>
      <c r="I237" s="19" t="s">
        <v>145</v>
      </c>
      <c r="J237" s="8">
        <v>45</v>
      </c>
      <c r="K237" s="38"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Gobernanza e influencia local, regional e internacional</v>
      </c>
      <c r="L237" s="20" t="s">
        <v>311</v>
      </c>
      <c r="M237" s="17"/>
      <c r="N237" s="93" t="s">
        <v>1323</v>
      </c>
      <c r="O237" s="111">
        <v>21500000</v>
      </c>
      <c r="P237" s="85"/>
      <c r="Q237" s="22"/>
      <c r="R237" s="22"/>
      <c r="S237" s="111"/>
      <c r="T237" s="22">
        <f t="shared" si="7"/>
        <v>21500000</v>
      </c>
      <c r="U237" s="22">
        <v>14333333</v>
      </c>
      <c r="V237" s="114">
        <v>43334</v>
      </c>
      <c r="W237" s="114">
        <v>43334</v>
      </c>
      <c r="X237" s="114">
        <v>43486</v>
      </c>
      <c r="Y237" s="93" t="s">
        <v>1444</v>
      </c>
      <c r="Z237" s="17"/>
      <c r="AA237" s="39"/>
      <c r="AB237" s="17"/>
      <c r="AC237" s="17" t="s">
        <v>1467</v>
      </c>
      <c r="AD237" s="17"/>
      <c r="AE237" s="17"/>
      <c r="AF237" s="40">
        <f t="shared" si="8"/>
        <v>0.66666665116279067</v>
      </c>
      <c r="AG237" s="41">
        <f>IF(SUMPRODUCT((A$14:A237=A237)*(B$14:B237=B237))&gt;1,0,1)</f>
        <v>1</v>
      </c>
      <c r="AH237" s="41" t="s">
        <v>1607</v>
      </c>
    </row>
    <row r="238" spans="1:34" ht="44.25" customHeight="1" thickBot="1" x14ac:dyDescent="0.3">
      <c r="A238" s="93" t="s">
        <v>527</v>
      </c>
      <c r="B238" s="122">
        <v>2018</v>
      </c>
      <c r="C238" s="96" t="s">
        <v>818</v>
      </c>
      <c r="D238" s="17">
        <v>5</v>
      </c>
      <c r="E238" s="3"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'!$B$20,IF(D238=20,'Tipo '!$B$21,"No ha seleccionado un tipo de contrato válido"))))))))))))))))))))</f>
        <v>Contratos de prestación de servicios profesionales y de apoyo a la gestión</v>
      </c>
      <c r="F238" s="3" t="s">
        <v>107</v>
      </c>
      <c r="G238" s="3" t="s">
        <v>116</v>
      </c>
      <c r="H238" s="93" t="s">
        <v>1025</v>
      </c>
      <c r="I238" s="19" t="s">
        <v>145</v>
      </c>
      <c r="J238" s="8">
        <v>45</v>
      </c>
      <c r="K238" s="38"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Gobernanza e influencia local, regional e internacional</v>
      </c>
      <c r="L238" s="20" t="s">
        <v>311</v>
      </c>
      <c r="M238" s="17"/>
      <c r="N238" s="93" t="s">
        <v>1324</v>
      </c>
      <c r="O238" s="111">
        <v>10500000</v>
      </c>
      <c r="P238" s="85"/>
      <c r="Q238" s="22"/>
      <c r="R238" s="22"/>
      <c r="S238" s="111"/>
      <c r="T238" s="22">
        <f t="shared" si="7"/>
        <v>10500000</v>
      </c>
      <c r="U238" s="22">
        <v>6930000</v>
      </c>
      <c r="V238" s="114">
        <v>43334</v>
      </c>
      <c r="W238" s="114">
        <v>43334</v>
      </c>
      <c r="X238" s="114">
        <v>43486</v>
      </c>
      <c r="Y238" s="93" t="s">
        <v>1444</v>
      </c>
      <c r="Z238" s="17"/>
      <c r="AA238" s="39"/>
      <c r="AB238" s="17"/>
      <c r="AC238" s="17" t="s">
        <v>1467</v>
      </c>
      <c r="AD238" s="17"/>
      <c r="AE238" s="17"/>
      <c r="AF238" s="40">
        <f t="shared" si="8"/>
        <v>0.66</v>
      </c>
      <c r="AG238" s="41">
        <f>IF(SUMPRODUCT((A$14:A238=A238)*(B$14:B238=B238))&gt;1,0,1)</f>
        <v>1</v>
      </c>
      <c r="AH238" s="41" t="s">
        <v>1607</v>
      </c>
    </row>
    <row r="239" spans="1:34" ht="44.25" customHeight="1" thickBot="1" x14ac:dyDescent="0.3">
      <c r="A239" s="93" t="s">
        <v>528</v>
      </c>
      <c r="B239" s="122">
        <v>2018</v>
      </c>
      <c r="C239" s="96" t="s">
        <v>819</v>
      </c>
      <c r="D239" s="17">
        <v>4</v>
      </c>
      <c r="E239" s="3" t="str">
        <f>IF(D239=1,'Tipo '!$B$2,IF(D239=2,'Tipo '!$B$3,IF(D239=3,'Tipo '!$B$4,IF(D239=4,'Tipo '!$B$5,IF(D239=5,'Tipo '!$B$6,IF(D239=6,'Tipo '!$B$7,IF(D239=7,'Tipo '!$B$8,IF(D239=8,'Tipo '!$B$9,IF(D239=9,'Tipo '!$B$10,IF(D239=10,'Tipo '!$B$11,IF(D239=11,'Tipo '!$B$12,IF(D239=12,'Tipo '!$B$13,IF(D239=13,'Tipo '!$B$14,IF(D239=14,'Tipo '!$B$15,IF(D239=15,'Tipo '!$B$16,IF(D239=16,'Tipo '!$B$17,IF(D239=17,'Tipo '!$B$18,IF(D239=18,'Tipo '!$B$19,IF(D239=19,'Tipo '!$B$20,IF(D239=20,'Tipo '!$B$21,"No ha seleccionado un tipo de contrato válido"))))))))))))))))))))</f>
        <v>Contratos de prestación de servicios</v>
      </c>
      <c r="F239" s="3" t="s">
        <v>108</v>
      </c>
      <c r="G239" s="3" t="s">
        <v>125</v>
      </c>
      <c r="H239" s="93" t="s">
        <v>1026</v>
      </c>
      <c r="I239" s="19" t="s">
        <v>145</v>
      </c>
      <c r="J239" s="8">
        <v>11</v>
      </c>
      <c r="K239" s="38" t="str">
        <f>IF(J239=1,'Equivalencia BH-BMPT'!$D$2,IF(J239=2,'Equivalencia BH-BMPT'!$D$3,IF(J239=3,'Equivalencia BH-BMPT'!$D$4,IF(J239=4,'Equivalencia BH-BMPT'!$D$5,IF(J239=5,'Equivalencia BH-BMPT'!$D$6,IF(J239=6,'Equivalencia BH-BMPT'!$D$7,IF(J239=7,'Equivalencia BH-BMPT'!$D$8,IF(J239=8,'Equivalencia BH-BMPT'!$D$9,IF(J239=9,'Equivalencia BH-BMPT'!$D$10,IF(J239=10,'Equivalencia BH-BMPT'!$D$11,IF(J239=11,'Equivalencia BH-BMPT'!$D$12,IF(J239=12,'Equivalencia BH-BMPT'!$D$13,IF(J239=13,'Equivalencia BH-BMPT'!$D$14,IF(J239=14,'Equivalencia BH-BMPT'!$D$15,IF(J239=15,'Equivalencia BH-BMPT'!$D$16,IF(J239=16,'Equivalencia BH-BMPT'!$D$17,IF(J239=17,'Equivalencia BH-BMPT'!$D$18,IF(J239=18,'Equivalencia BH-BMPT'!$D$19,IF(J239=19,'Equivalencia BH-BMPT'!$D$20,IF(J239=20,'Equivalencia BH-BMPT'!$D$21,IF(J239=21,'Equivalencia BH-BMPT'!$D$22,IF(J239=22,'Equivalencia BH-BMPT'!$D$23,IF(J239=23,'Equivalencia BH-BMPT'!#REF!,IF(J239=24,'Equivalencia BH-BMPT'!$D$25,IF(J239=25,'Equivalencia BH-BMPT'!$D$26,IF(J239=26,'Equivalencia BH-BMPT'!$D$27,IF(J239=27,'Equivalencia BH-BMPT'!$D$28,IF(J239=28,'Equivalencia BH-BMPT'!$D$29,IF(J239=29,'Equivalencia BH-BMPT'!$D$30,IF(J239=30,'Equivalencia BH-BMPT'!$D$31,IF(J239=31,'Equivalencia BH-BMPT'!$D$32,IF(J239=32,'Equivalencia BH-BMPT'!$D$33,IF(J239=33,'Equivalencia BH-BMPT'!$D$34,IF(J239=34,'Equivalencia BH-BMPT'!$D$35,IF(J239=35,'Equivalencia BH-BMPT'!$D$36,IF(J239=36,'Equivalencia BH-BMPT'!$D$37,IF(J239=37,'Equivalencia BH-BMPT'!$D$38,IF(J239=38,'Equivalencia BH-BMPT'!#REF!,IF(J239=39,'Equivalencia BH-BMPT'!$D$40,IF(J239=40,'Equivalencia BH-BMPT'!$D$41,IF(J239=41,'Equivalencia BH-BMPT'!$D$42,IF(J239=42,'Equivalencia BH-BMPT'!$D$43,IF(J239=43,'Equivalencia BH-BMPT'!$D$44,IF(J239=44,'Equivalencia BH-BMPT'!$D$45,IF(J239=45,'Equivalencia BH-BMPT'!$D$46,"No ha seleccionado un número de programa")))))))))))))))))))))))))))))))))))))))))))))</f>
        <v>Mejores oportunidades para el desarrollo a través de la cultura, la recreación y el deporte</v>
      </c>
      <c r="L239" s="20" t="s">
        <v>1124</v>
      </c>
      <c r="M239" s="17"/>
      <c r="N239" s="93" t="s">
        <v>1325</v>
      </c>
      <c r="O239" s="111">
        <v>92238000</v>
      </c>
      <c r="P239" s="85"/>
      <c r="Q239" s="22"/>
      <c r="R239" s="22"/>
      <c r="S239" s="111"/>
      <c r="T239" s="22">
        <f t="shared" si="7"/>
        <v>92238000</v>
      </c>
      <c r="U239" s="22">
        <v>41339840</v>
      </c>
      <c r="V239" s="114">
        <v>43342</v>
      </c>
      <c r="W239" s="114">
        <v>43343</v>
      </c>
      <c r="X239" s="114">
        <v>43495</v>
      </c>
      <c r="Y239" s="93" t="s">
        <v>1444</v>
      </c>
      <c r="Z239" s="17"/>
      <c r="AA239" s="39"/>
      <c r="AB239" s="17"/>
      <c r="AC239" s="17" t="s">
        <v>1467</v>
      </c>
      <c r="AD239" s="17"/>
      <c r="AE239" s="17"/>
      <c r="AF239" s="40">
        <f t="shared" si="8"/>
        <v>0.44818664758559379</v>
      </c>
      <c r="AG239" s="41">
        <f>IF(SUMPRODUCT((A$14:A239=A239)*(B$14:B239=B239))&gt;1,0,1)</f>
        <v>1</v>
      </c>
      <c r="AH239" s="41" t="s">
        <v>1602</v>
      </c>
    </row>
    <row r="240" spans="1:34" ht="44.25" customHeight="1" thickBot="1" x14ac:dyDescent="0.3">
      <c r="A240" s="93" t="s">
        <v>529</v>
      </c>
      <c r="B240" s="122">
        <v>2018</v>
      </c>
      <c r="C240" s="96" t="s">
        <v>820</v>
      </c>
      <c r="D240" s="17">
        <v>4</v>
      </c>
      <c r="E240" s="3" t="str">
        <f>IF(D240=1,'Tipo '!$B$2,IF(D240=2,'Tipo '!$B$3,IF(D240=3,'Tipo '!$B$4,IF(D240=4,'Tipo '!$B$5,IF(D240=5,'Tipo '!$B$6,IF(D240=6,'Tipo '!$B$7,IF(D240=7,'Tipo '!$B$8,IF(D240=8,'Tipo '!$B$9,IF(D240=9,'Tipo '!$B$10,IF(D240=10,'Tipo '!$B$11,IF(D240=11,'Tipo '!$B$12,IF(D240=12,'Tipo '!$B$13,IF(D240=13,'Tipo '!$B$14,IF(D240=14,'Tipo '!$B$15,IF(D240=15,'Tipo '!$B$16,IF(D240=16,'Tipo '!$B$17,IF(D240=17,'Tipo '!$B$18,IF(D240=18,'Tipo '!$B$19,IF(D240=19,'Tipo '!$B$20,IF(D240=20,'Tipo '!$B$21,"No ha seleccionado un tipo de contrato válido"))))))))))))))))))))</f>
        <v>Contratos de prestación de servicios</v>
      </c>
      <c r="F240" s="3" t="s">
        <v>107</v>
      </c>
      <c r="G240" s="3" t="s">
        <v>116</v>
      </c>
      <c r="H240" s="93" t="s">
        <v>1027</v>
      </c>
      <c r="I240" s="19" t="s">
        <v>145</v>
      </c>
      <c r="J240" s="8">
        <v>45</v>
      </c>
      <c r="K240" s="38" t="str">
        <f>IF(J240=1,'Equivalencia BH-BMPT'!$D$2,IF(J240=2,'Equivalencia BH-BMPT'!$D$3,IF(J240=3,'Equivalencia BH-BMPT'!$D$4,IF(J240=4,'Equivalencia BH-BMPT'!$D$5,IF(J240=5,'Equivalencia BH-BMPT'!$D$6,IF(J240=6,'Equivalencia BH-BMPT'!$D$7,IF(J240=7,'Equivalencia BH-BMPT'!$D$8,IF(J240=8,'Equivalencia BH-BMPT'!$D$9,IF(J240=9,'Equivalencia BH-BMPT'!$D$10,IF(J240=10,'Equivalencia BH-BMPT'!$D$11,IF(J240=11,'Equivalencia BH-BMPT'!$D$12,IF(J240=12,'Equivalencia BH-BMPT'!$D$13,IF(J240=13,'Equivalencia BH-BMPT'!$D$14,IF(J240=14,'Equivalencia BH-BMPT'!$D$15,IF(J240=15,'Equivalencia BH-BMPT'!$D$16,IF(J240=16,'Equivalencia BH-BMPT'!$D$17,IF(J240=17,'Equivalencia BH-BMPT'!$D$18,IF(J240=18,'Equivalencia BH-BMPT'!$D$19,IF(J240=19,'Equivalencia BH-BMPT'!$D$20,IF(J240=20,'Equivalencia BH-BMPT'!$D$21,IF(J240=21,'Equivalencia BH-BMPT'!$D$22,IF(J240=22,'Equivalencia BH-BMPT'!$D$23,IF(J240=23,'Equivalencia BH-BMPT'!#REF!,IF(J240=24,'Equivalencia BH-BMPT'!$D$25,IF(J240=25,'Equivalencia BH-BMPT'!$D$26,IF(J240=26,'Equivalencia BH-BMPT'!$D$27,IF(J240=27,'Equivalencia BH-BMPT'!$D$28,IF(J240=28,'Equivalencia BH-BMPT'!$D$29,IF(J240=29,'Equivalencia BH-BMPT'!$D$30,IF(J240=30,'Equivalencia BH-BMPT'!$D$31,IF(J240=31,'Equivalencia BH-BMPT'!$D$32,IF(J240=32,'Equivalencia BH-BMPT'!$D$33,IF(J240=33,'Equivalencia BH-BMPT'!$D$34,IF(J240=34,'Equivalencia BH-BMPT'!$D$35,IF(J240=35,'Equivalencia BH-BMPT'!$D$36,IF(J240=36,'Equivalencia BH-BMPT'!$D$37,IF(J240=37,'Equivalencia BH-BMPT'!$D$38,IF(J240=38,'Equivalencia BH-BMPT'!#REF!,IF(J240=39,'Equivalencia BH-BMPT'!$D$40,IF(J240=40,'Equivalencia BH-BMPT'!$D$41,IF(J240=41,'Equivalencia BH-BMPT'!$D$42,IF(J240=42,'Equivalencia BH-BMPT'!$D$43,IF(J240=43,'Equivalencia BH-BMPT'!$D$44,IF(J240=44,'Equivalencia BH-BMPT'!$D$45,IF(J240=45,'Equivalencia BH-BMPT'!$D$46,"No ha seleccionado un número de programa")))))))))))))))))))))))))))))))))))))))))))))</f>
        <v>Gobernanza e influencia local, regional e internacional</v>
      </c>
      <c r="L240" s="20" t="s">
        <v>311</v>
      </c>
      <c r="M240" s="17"/>
      <c r="N240" s="93" t="s">
        <v>1326</v>
      </c>
      <c r="O240" s="111">
        <v>25500000</v>
      </c>
      <c r="P240" s="85"/>
      <c r="Q240" s="22"/>
      <c r="R240" s="22"/>
      <c r="S240" s="111"/>
      <c r="T240" s="22">
        <f t="shared" si="7"/>
        <v>25500000</v>
      </c>
      <c r="U240" s="22">
        <v>16490000</v>
      </c>
      <c r="V240" s="114">
        <v>43336</v>
      </c>
      <c r="W240" s="114">
        <v>43336</v>
      </c>
      <c r="X240" s="114">
        <v>43488</v>
      </c>
      <c r="Y240" s="93" t="s">
        <v>1444</v>
      </c>
      <c r="Z240" s="17"/>
      <c r="AA240" s="39"/>
      <c r="AB240" s="17"/>
      <c r="AC240" s="17" t="s">
        <v>1467</v>
      </c>
      <c r="AD240" s="17"/>
      <c r="AE240" s="17"/>
      <c r="AF240" s="40">
        <f t="shared" si="8"/>
        <v>0.64666666666666661</v>
      </c>
      <c r="AG240" s="41">
        <f>IF(SUMPRODUCT((A$14:A240=A240)*(B$14:B240=B240))&gt;1,0,1)</f>
        <v>1</v>
      </c>
      <c r="AH240" s="41" t="s">
        <v>1607</v>
      </c>
    </row>
    <row r="241" spans="1:34" ht="44.25" customHeight="1" thickBot="1" x14ac:dyDescent="0.3">
      <c r="A241" s="93" t="s">
        <v>530</v>
      </c>
      <c r="B241" s="122">
        <v>2018</v>
      </c>
      <c r="C241" s="96" t="s">
        <v>821</v>
      </c>
      <c r="D241" s="17">
        <v>4</v>
      </c>
      <c r="E241" s="3" t="str">
        <f>IF(D241=1,'Tipo '!$B$2,IF(D241=2,'Tipo '!$B$3,IF(D241=3,'Tipo '!$B$4,IF(D241=4,'Tipo '!$B$5,IF(D241=5,'Tipo '!$B$6,IF(D241=6,'Tipo '!$B$7,IF(D241=7,'Tipo '!$B$8,IF(D241=8,'Tipo '!$B$9,IF(D241=9,'Tipo '!$B$10,IF(D241=10,'Tipo '!$B$11,IF(D241=11,'Tipo '!$B$12,IF(D241=12,'Tipo '!$B$13,IF(D241=13,'Tipo '!$B$14,IF(D241=14,'Tipo '!$B$15,IF(D241=15,'Tipo '!$B$16,IF(D241=16,'Tipo '!$B$17,IF(D241=17,'Tipo '!$B$18,IF(D241=18,'Tipo '!$B$19,IF(D241=19,'Tipo '!$B$20,IF(D241=20,'Tipo '!$B$21,"No ha seleccionado un tipo de contrato válido"))))))))))))))))))))</f>
        <v>Contratos de prestación de servicios</v>
      </c>
      <c r="F241" s="3" t="s">
        <v>104</v>
      </c>
      <c r="G241" s="3" t="s">
        <v>121</v>
      </c>
      <c r="H241" s="93" t="s">
        <v>1028</v>
      </c>
      <c r="I241" s="19" t="s">
        <v>144</v>
      </c>
      <c r="J241" s="8"/>
      <c r="K241" s="38" t="str">
        <f>IF(J241=1,'Equivalencia BH-BMPT'!$D$2,IF(J241=2,'Equivalencia BH-BMPT'!$D$3,IF(J241=3,'Equivalencia BH-BMPT'!$D$4,IF(J241=4,'Equivalencia BH-BMPT'!$D$5,IF(J241=5,'Equivalencia BH-BMPT'!$D$6,IF(J241=6,'Equivalencia BH-BMPT'!$D$7,IF(J241=7,'Equivalencia BH-BMPT'!$D$8,IF(J241=8,'Equivalencia BH-BMPT'!$D$9,IF(J241=9,'Equivalencia BH-BMPT'!$D$10,IF(J241=10,'Equivalencia BH-BMPT'!$D$11,IF(J241=11,'Equivalencia BH-BMPT'!$D$12,IF(J241=12,'Equivalencia BH-BMPT'!$D$13,IF(J241=13,'Equivalencia BH-BMPT'!$D$14,IF(J241=14,'Equivalencia BH-BMPT'!$D$15,IF(J241=15,'Equivalencia BH-BMPT'!$D$16,IF(J241=16,'Equivalencia BH-BMPT'!$D$17,IF(J241=17,'Equivalencia BH-BMPT'!$D$18,IF(J241=18,'Equivalencia BH-BMPT'!$D$19,IF(J241=19,'Equivalencia BH-BMPT'!$D$20,IF(J241=20,'Equivalencia BH-BMPT'!$D$21,IF(J241=21,'Equivalencia BH-BMPT'!$D$22,IF(J241=22,'Equivalencia BH-BMPT'!$D$23,IF(J241=23,'Equivalencia BH-BMPT'!#REF!,IF(J241=24,'Equivalencia BH-BMPT'!$D$25,IF(J241=25,'Equivalencia BH-BMPT'!$D$26,IF(J241=26,'Equivalencia BH-BMPT'!$D$27,IF(J241=27,'Equivalencia BH-BMPT'!$D$28,IF(J241=28,'Equivalencia BH-BMPT'!$D$29,IF(J241=29,'Equivalencia BH-BMPT'!$D$30,IF(J241=30,'Equivalencia BH-BMPT'!$D$31,IF(J241=31,'Equivalencia BH-BMPT'!$D$32,IF(J241=32,'Equivalencia BH-BMPT'!$D$33,IF(J241=33,'Equivalencia BH-BMPT'!$D$34,IF(J241=34,'Equivalencia BH-BMPT'!$D$35,IF(J241=35,'Equivalencia BH-BMPT'!$D$36,IF(J241=36,'Equivalencia BH-BMPT'!$D$37,IF(J241=37,'Equivalencia BH-BMPT'!$D$38,IF(J241=38,'Equivalencia BH-BMPT'!#REF!,IF(J241=39,'Equivalencia BH-BMPT'!$D$40,IF(J241=40,'Equivalencia BH-BMPT'!$D$41,IF(J241=41,'Equivalencia BH-BMPT'!$D$42,IF(J241=42,'Equivalencia BH-BMPT'!$D$43,IF(J241=43,'Equivalencia BH-BMPT'!$D$44,IF(J241=44,'Equivalencia BH-BMPT'!$D$45,IF(J241=45,'Equivalencia BH-BMPT'!$D$46,"No ha seleccionado un número de programa")))))))))))))))))))))))))))))))))))))))))))))</f>
        <v>No ha seleccionado un número de programa</v>
      </c>
      <c r="L241" s="20" t="s">
        <v>1120</v>
      </c>
      <c r="M241" s="17"/>
      <c r="N241" s="93" t="s">
        <v>1327</v>
      </c>
      <c r="O241" s="111">
        <v>11581293</v>
      </c>
      <c r="P241" s="85"/>
      <c r="Q241" s="22"/>
      <c r="R241" s="22"/>
      <c r="S241" s="111"/>
      <c r="T241" s="22">
        <f t="shared" si="7"/>
        <v>11581293</v>
      </c>
      <c r="U241" s="22">
        <v>2005927</v>
      </c>
      <c r="V241" s="114">
        <v>43345</v>
      </c>
      <c r="W241" s="114">
        <v>43349</v>
      </c>
      <c r="X241" s="114">
        <v>43501</v>
      </c>
      <c r="Y241" s="93" t="s">
        <v>1444</v>
      </c>
      <c r="Z241" s="17"/>
      <c r="AA241" s="39"/>
      <c r="AB241" s="17"/>
      <c r="AC241" s="17" t="s">
        <v>1467</v>
      </c>
      <c r="AD241" s="17"/>
      <c r="AE241" s="17"/>
      <c r="AF241" s="40">
        <f t="shared" si="8"/>
        <v>0.17320406279333403</v>
      </c>
      <c r="AG241" s="41">
        <f>IF(SUMPRODUCT((A$14:A241=A241)*(B$14:B241=B241))&gt;1,0,1)</f>
        <v>1</v>
      </c>
      <c r="AH241" s="41"/>
    </row>
    <row r="242" spans="1:34" ht="44.25" customHeight="1" thickBot="1" x14ac:dyDescent="0.3">
      <c r="A242" s="93" t="s">
        <v>530</v>
      </c>
      <c r="B242" s="122">
        <v>2018</v>
      </c>
      <c r="C242" s="96" t="s">
        <v>821</v>
      </c>
      <c r="D242" s="17">
        <v>4</v>
      </c>
      <c r="E242" s="3" t="str">
        <f>IF(D242=1,'Tipo '!$B$2,IF(D242=2,'Tipo '!$B$3,IF(D242=3,'Tipo '!$B$4,IF(D242=4,'Tipo '!$B$5,IF(D242=5,'Tipo '!$B$6,IF(D242=6,'Tipo '!$B$7,IF(D242=7,'Tipo '!$B$8,IF(D242=8,'Tipo '!$B$9,IF(D242=9,'Tipo '!$B$10,IF(D242=10,'Tipo '!$B$11,IF(D242=11,'Tipo '!$B$12,IF(D242=12,'Tipo '!$B$13,IF(D242=13,'Tipo '!$B$14,IF(D242=14,'Tipo '!$B$15,IF(D242=15,'Tipo '!$B$16,IF(D242=16,'Tipo '!$B$17,IF(D242=17,'Tipo '!$B$18,IF(D242=18,'Tipo '!$B$19,IF(D242=19,'Tipo '!$B$20,IF(D242=20,'Tipo '!$B$21,"No ha seleccionado un tipo de contrato válido"))))))))))))))))))))</f>
        <v>Contratos de prestación de servicios</v>
      </c>
      <c r="F242" s="3" t="s">
        <v>104</v>
      </c>
      <c r="G242" s="3" t="s">
        <v>121</v>
      </c>
      <c r="H242" s="93" t="s">
        <v>1028</v>
      </c>
      <c r="I242" s="19" t="s">
        <v>144</v>
      </c>
      <c r="J242" s="8"/>
      <c r="K242" s="38" t="str">
        <f>IF(J242=1,'Equivalencia BH-BMPT'!$D$2,IF(J242=2,'Equivalencia BH-BMPT'!$D$3,IF(J242=3,'Equivalencia BH-BMPT'!$D$4,IF(J242=4,'Equivalencia BH-BMPT'!$D$5,IF(J242=5,'Equivalencia BH-BMPT'!$D$6,IF(J242=6,'Equivalencia BH-BMPT'!$D$7,IF(J242=7,'Equivalencia BH-BMPT'!$D$8,IF(J242=8,'Equivalencia BH-BMPT'!$D$9,IF(J242=9,'Equivalencia BH-BMPT'!$D$10,IF(J242=10,'Equivalencia BH-BMPT'!$D$11,IF(J242=11,'Equivalencia BH-BMPT'!$D$12,IF(J242=12,'Equivalencia BH-BMPT'!$D$13,IF(J242=13,'Equivalencia BH-BMPT'!$D$14,IF(J242=14,'Equivalencia BH-BMPT'!$D$15,IF(J242=15,'Equivalencia BH-BMPT'!$D$16,IF(J242=16,'Equivalencia BH-BMPT'!$D$17,IF(J242=17,'Equivalencia BH-BMPT'!$D$18,IF(J242=18,'Equivalencia BH-BMPT'!$D$19,IF(J242=19,'Equivalencia BH-BMPT'!$D$20,IF(J242=20,'Equivalencia BH-BMPT'!$D$21,IF(J242=21,'Equivalencia BH-BMPT'!$D$22,IF(J242=22,'Equivalencia BH-BMPT'!$D$23,IF(J242=23,'Equivalencia BH-BMPT'!#REF!,IF(J242=24,'Equivalencia BH-BMPT'!$D$25,IF(J242=25,'Equivalencia BH-BMPT'!$D$26,IF(J242=26,'Equivalencia BH-BMPT'!$D$27,IF(J242=27,'Equivalencia BH-BMPT'!$D$28,IF(J242=28,'Equivalencia BH-BMPT'!$D$29,IF(J242=29,'Equivalencia BH-BMPT'!$D$30,IF(J242=30,'Equivalencia BH-BMPT'!$D$31,IF(J242=31,'Equivalencia BH-BMPT'!$D$32,IF(J242=32,'Equivalencia BH-BMPT'!$D$33,IF(J242=33,'Equivalencia BH-BMPT'!$D$34,IF(J242=34,'Equivalencia BH-BMPT'!$D$35,IF(J242=35,'Equivalencia BH-BMPT'!$D$36,IF(J242=36,'Equivalencia BH-BMPT'!$D$37,IF(J242=37,'Equivalencia BH-BMPT'!$D$38,IF(J242=38,'Equivalencia BH-BMPT'!#REF!,IF(J242=39,'Equivalencia BH-BMPT'!$D$40,IF(J242=40,'Equivalencia BH-BMPT'!$D$41,IF(J242=41,'Equivalencia BH-BMPT'!$D$42,IF(J242=42,'Equivalencia BH-BMPT'!$D$43,IF(J242=43,'Equivalencia BH-BMPT'!$D$44,IF(J242=44,'Equivalencia BH-BMPT'!$D$45,IF(J242=45,'Equivalencia BH-BMPT'!$D$46,"No ha seleccionado un número de programa")))))))))))))))))))))))))))))))))))))))))))))</f>
        <v>No ha seleccionado un número de programa</v>
      </c>
      <c r="L242" s="20" t="s">
        <v>1119</v>
      </c>
      <c r="M242" s="17"/>
      <c r="N242" s="93" t="s">
        <v>1327</v>
      </c>
      <c r="O242" s="111">
        <v>6597000</v>
      </c>
      <c r="P242" s="85"/>
      <c r="Q242" s="22"/>
      <c r="R242" s="22"/>
      <c r="S242" s="111"/>
      <c r="T242" s="22">
        <f t="shared" si="7"/>
        <v>6597000</v>
      </c>
      <c r="U242" s="22">
        <v>1988490</v>
      </c>
      <c r="V242" s="114">
        <v>43345</v>
      </c>
      <c r="W242" s="114">
        <v>43349</v>
      </c>
      <c r="X242" s="114">
        <v>43501</v>
      </c>
      <c r="Y242" s="93" t="s">
        <v>1444</v>
      </c>
      <c r="Z242" s="17"/>
      <c r="AA242" s="39"/>
      <c r="AB242" s="17"/>
      <c r="AC242" s="17" t="s">
        <v>1467</v>
      </c>
      <c r="AD242" s="17"/>
      <c r="AE242" s="17"/>
      <c r="AF242" s="40"/>
      <c r="AG242" s="41">
        <f>IF(SUMPRODUCT((A$14:A242=A242)*(B$14:B242=B242))&gt;1,0,1)</f>
        <v>0</v>
      </c>
      <c r="AH242" s="41"/>
    </row>
    <row r="243" spans="1:34" ht="44.25" customHeight="1" thickBot="1" x14ac:dyDescent="0.3">
      <c r="A243" s="93" t="s">
        <v>531</v>
      </c>
      <c r="B243" s="122">
        <v>2018</v>
      </c>
      <c r="C243" s="96" t="s">
        <v>822</v>
      </c>
      <c r="D243" s="17">
        <v>5</v>
      </c>
      <c r="E243" s="3" t="str">
        <f>IF(D243=1,'Tipo '!$B$2,IF(D243=2,'Tipo '!$B$3,IF(D243=3,'Tipo '!$B$4,IF(D243=4,'Tipo '!$B$5,IF(D243=5,'Tipo '!$B$6,IF(D243=6,'Tipo '!$B$7,IF(D243=7,'Tipo '!$B$8,IF(D243=8,'Tipo '!$B$9,IF(D243=9,'Tipo '!$B$10,IF(D243=10,'Tipo '!$B$11,IF(D243=11,'Tipo '!$B$12,IF(D243=12,'Tipo '!$B$13,IF(D243=13,'Tipo '!$B$14,IF(D243=14,'Tipo '!$B$15,IF(D243=15,'Tipo '!$B$16,IF(D243=16,'Tipo '!$B$17,IF(D243=17,'Tipo '!$B$18,IF(D243=18,'Tipo '!$B$19,IF(D243=19,'Tipo '!$B$20,IF(D243=20,'Tipo '!$B$21,"No ha seleccionado un tipo de contrato válido"))))))))))))))))))))</f>
        <v>Contratos de prestación de servicios profesionales y de apoyo a la gestión</v>
      </c>
      <c r="F243" s="3" t="s">
        <v>107</v>
      </c>
      <c r="G243" s="3" t="s">
        <v>116</v>
      </c>
      <c r="H243" s="93" t="s">
        <v>1029</v>
      </c>
      <c r="I243" s="19" t="s">
        <v>145</v>
      </c>
      <c r="J243" s="8">
        <v>45</v>
      </c>
      <c r="K243" s="38" t="str">
        <f>IF(J243=1,'Equivalencia BH-BMPT'!$D$2,IF(J243=2,'Equivalencia BH-BMPT'!$D$3,IF(J243=3,'Equivalencia BH-BMPT'!$D$4,IF(J243=4,'Equivalencia BH-BMPT'!$D$5,IF(J243=5,'Equivalencia BH-BMPT'!$D$6,IF(J243=6,'Equivalencia BH-BMPT'!$D$7,IF(J243=7,'Equivalencia BH-BMPT'!$D$8,IF(J243=8,'Equivalencia BH-BMPT'!$D$9,IF(J243=9,'Equivalencia BH-BMPT'!$D$10,IF(J243=10,'Equivalencia BH-BMPT'!$D$11,IF(J243=11,'Equivalencia BH-BMPT'!$D$12,IF(J243=12,'Equivalencia BH-BMPT'!$D$13,IF(J243=13,'Equivalencia BH-BMPT'!$D$14,IF(J243=14,'Equivalencia BH-BMPT'!$D$15,IF(J243=15,'Equivalencia BH-BMPT'!$D$16,IF(J243=16,'Equivalencia BH-BMPT'!$D$17,IF(J243=17,'Equivalencia BH-BMPT'!$D$18,IF(J243=18,'Equivalencia BH-BMPT'!$D$19,IF(J243=19,'Equivalencia BH-BMPT'!$D$20,IF(J243=20,'Equivalencia BH-BMPT'!$D$21,IF(J243=21,'Equivalencia BH-BMPT'!$D$22,IF(J243=22,'Equivalencia BH-BMPT'!$D$23,IF(J243=23,'Equivalencia BH-BMPT'!#REF!,IF(J243=24,'Equivalencia BH-BMPT'!$D$25,IF(J243=25,'Equivalencia BH-BMPT'!$D$26,IF(J243=26,'Equivalencia BH-BMPT'!$D$27,IF(J243=27,'Equivalencia BH-BMPT'!$D$28,IF(J243=28,'Equivalencia BH-BMPT'!$D$29,IF(J243=29,'Equivalencia BH-BMPT'!$D$30,IF(J243=30,'Equivalencia BH-BMPT'!$D$31,IF(J243=31,'Equivalencia BH-BMPT'!$D$32,IF(J243=32,'Equivalencia BH-BMPT'!$D$33,IF(J243=33,'Equivalencia BH-BMPT'!$D$34,IF(J243=34,'Equivalencia BH-BMPT'!$D$35,IF(J243=35,'Equivalencia BH-BMPT'!$D$36,IF(J243=36,'Equivalencia BH-BMPT'!$D$37,IF(J243=37,'Equivalencia BH-BMPT'!$D$38,IF(J243=38,'Equivalencia BH-BMPT'!#REF!,IF(J243=39,'Equivalencia BH-BMPT'!$D$40,IF(J243=40,'Equivalencia BH-BMPT'!$D$41,IF(J243=41,'Equivalencia BH-BMPT'!$D$42,IF(J243=42,'Equivalencia BH-BMPT'!$D$43,IF(J243=43,'Equivalencia BH-BMPT'!$D$44,IF(J243=44,'Equivalencia BH-BMPT'!$D$45,IF(J243=45,'Equivalencia BH-BMPT'!$D$46,"No ha seleccionado un número de programa")))))))))))))))))))))))))))))))))))))))))))))</f>
        <v>Gobernanza e influencia local, regional e internacional</v>
      </c>
      <c r="L243" s="20" t="s">
        <v>311</v>
      </c>
      <c r="M243" s="17"/>
      <c r="N243" s="93" t="s">
        <v>1328</v>
      </c>
      <c r="O243" s="111">
        <v>25500000</v>
      </c>
      <c r="P243" s="85"/>
      <c r="Q243" s="22"/>
      <c r="R243" s="22"/>
      <c r="S243" s="111"/>
      <c r="T243" s="22">
        <f t="shared" si="7"/>
        <v>25500000</v>
      </c>
      <c r="U243" s="22">
        <v>13090000</v>
      </c>
      <c r="V243" s="114">
        <v>43349</v>
      </c>
      <c r="W243" s="116">
        <v>43350</v>
      </c>
      <c r="X243" s="116">
        <v>43502</v>
      </c>
      <c r="Y243" s="93" t="s">
        <v>1444</v>
      </c>
      <c r="Z243" s="17"/>
      <c r="AA243" s="39"/>
      <c r="AB243" s="17"/>
      <c r="AC243" s="17" t="s">
        <v>1467</v>
      </c>
      <c r="AD243" s="17"/>
      <c r="AE243" s="17"/>
      <c r="AF243" s="40">
        <f t="shared" si="8"/>
        <v>0.51333333333333331</v>
      </c>
      <c r="AG243" s="41">
        <f>IF(SUMPRODUCT((A$14:A243=A243)*(B$14:B243=B243))&gt;1,0,1)</f>
        <v>1</v>
      </c>
      <c r="AH243" s="41" t="s">
        <v>1607</v>
      </c>
    </row>
    <row r="244" spans="1:34" ht="44.25" customHeight="1" thickBot="1" x14ac:dyDescent="0.3">
      <c r="A244" s="93" t="s">
        <v>532</v>
      </c>
      <c r="B244" s="122">
        <v>2018</v>
      </c>
      <c r="C244" s="96" t="s">
        <v>823</v>
      </c>
      <c r="D244" s="17">
        <v>5</v>
      </c>
      <c r="E244" s="3" t="str">
        <f>IF(D244=1,'Tipo '!$B$2,IF(D244=2,'Tipo '!$B$3,IF(D244=3,'Tipo '!$B$4,IF(D244=4,'Tipo '!$B$5,IF(D244=5,'Tipo '!$B$6,IF(D244=6,'Tipo '!$B$7,IF(D244=7,'Tipo '!$B$8,IF(D244=8,'Tipo '!$B$9,IF(D244=9,'Tipo '!$B$10,IF(D244=10,'Tipo '!$B$11,IF(D244=11,'Tipo '!$B$12,IF(D244=12,'Tipo '!$B$13,IF(D244=13,'Tipo '!$B$14,IF(D244=14,'Tipo '!$B$15,IF(D244=15,'Tipo '!$B$16,IF(D244=16,'Tipo '!$B$17,IF(D244=17,'Tipo '!$B$18,IF(D244=18,'Tipo '!$B$19,IF(D244=19,'Tipo '!$B$20,IF(D244=20,'Tipo '!$B$21,"No ha seleccionado un tipo de contrato válido"))))))))))))))))))))</f>
        <v>Contratos de prestación de servicios profesionales y de apoyo a la gestión</v>
      </c>
      <c r="F244" s="3" t="s">
        <v>107</v>
      </c>
      <c r="G244" s="3" t="s">
        <v>116</v>
      </c>
      <c r="H244" s="93" t="s">
        <v>1030</v>
      </c>
      <c r="I244" s="19" t="s">
        <v>145</v>
      </c>
      <c r="J244" s="8">
        <v>45</v>
      </c>
      <c r="K244" s="38" t="str">
        <f>IF(J244=1,'Equivalencia BH-BMPT'!$D$2,IF(J244=2,'Equivalencia BH-BMPT'!$D$3,IF(J244=3,'Equivalencia BH-BMPT'!$D$4,IF(J244=4,'Equivalencia BH-BMPT'!$D$5,IF(J244=5,'Equivalencia BH-BMPT'!$D$6,IF(J244=6,'Equivalencia BH-BMPT'!$D$7,IF(J244=7,'Equivalencia BH-BMPT'!$D$8,IF(J244=8,'Equivalencia BH-BMPT'!$D$9,IF(J244=9,'Equivalencia BH-BMPT'!$D$10,IF(J244=10,'Equivalencia BH-BMPT'!$D$11,IF(J244=11,'Equivalencia BH-BMPT'!$D$12,IF(J244=12,'Equivalencia BH-BMPT'!$D$13,IF(J244=13,'Equivalencia BH-BMPT'!$D$14,IF(J244=14,'Equivalencia BH-BMPT'!$D$15,IF(J244=15,'Equivalencia BH-BMPT'!$D$16,IF(J244=16,'Equivalencia BH-BMPT'!$D$17,IF(J244=17,'Equivalencia BH-BMPT'!$D$18,IF(J244=18,'Equivalencia BH-BMPT'!$D$19,IF(J244=19,'Equivalencia BH-BMPT'!$D$20,IF(J244=20,'Equivalencia BH-BMPT'!$D$21,IF(J244=21,'Equivalencia BH-BMPT'!$D$22,IF(J244=22,'Equivalencia BH-BMPT'!$D$23,IF(J244=23,'Equivalencia BH-BMPT'!#REF!,IF(J244=24,'Equivalencia BH-BMPT'!$D$25,IF(J244=25,'Equivalencia BH-BMPT'!$D$26,IF(J244=26,'Equivalencia BH-BMPT'!$D$27,IF(J244=27,'Equivalencia BH-BMPT'!$D$28,IF(J244=28,'Equivalencia BH-BMPT'!$D$29,IF(J244=29,'Equivalencia BH-BMPT'!$D$30,IF(J244=30,'Equivalencia BH-BMPT'!$D$31,IF(J244=31,'Equivalencia BH-BMPT'!$D$32,IF(J244=32,'Equivalencia BH-BMPT'!$D$33,IF(J244=33,'Equivalencia BH-BMPT'!$D$34,IF(J244=34,'Equivalencia BH-BMPT'!$D$35,IF(J244=35,'Equivalencia BH-BMPT'!$D$36,IF(J244=36,'Equivalencia BH-BMPT'!$D$37,IF(J244=37,'Equivalencia BH-BMPT'!$D$38,IF(J244=38,'Equivalencia BH-BMPT'!#REF!,IF(J244=39,'Equivalencia BH-BMPT'!$D$40,IF(J244=40,'Equivalencia BH-BMPT'!$D$41,IF(J244=41,'Equivalencia BH-BMPT'!$D$42,IF(J244=42,'Equivalencia BH-BMPT'!$D$43,IF(J244=43,'Equivalencia BH-BMPT'!$D$44,IF(J244=44,'Equivalencia BH-BMPT'!$D$45,IF(J244=45,'Equivalencia BH-BMPT'!$D$46,"No ha seleccionado un número de programa")))))))))))))))))))))))))))))))))))))))))))))</f>
        <v>Gobernanza e influencia local, regional e internacional</v>
      </c>
      <c r="L244" s="20" t="s">
        <v>311</v>
      </c>
      <c r="M244" s="17"/>
      <c r="N244" s="93" t="s">
        <v>1329</v>
      </c>
      <c r="O244" s="111">
        <v>23500000</v>
      </c>
      <c r="P244" s="85"/>
      <c r="Q244" s="22"/>
      <c r="R244" s="22"/>
      <c r="S244" s="111"/>
      <c r="T244" s="22">
        <f t="shared" si="7"/>
        <v>23500000</v>
      </c>
      <c r="U244" s="22">
        <v>13316667</v>
      </c>
      <c r="V244" s="114">
        <v>43349</v>
      </c>
      <c r="W244" s="116">
        <v>43349</v>
      </c>
      <c r="X244" s="116">
        <v>43501</v>
      </c>
      <c r="Y244" s="93" t="s">
        <v>1444</v>
      </c>
      <c r="Z244" s="17"/>
      <c r="AA244" s="39"/>
      <c r="AB244" s="17"/>
      <c r="AC244" s="17" t="s">
        <v>1467</v>
      </c>
      <c r="AD244" s="17"/>
      <c r="AE244" s="17"/>
      <c r="AF244" s="40">
        <f t="shared" si="8"/>
        <v>0.56666668085106386</v>
      </c>
      <c r="AG244" s="41">
        <f>IF(SUMPRODUCT((A$14:A244=A244)*(B$14:B244=B244))&gt;1,0,1)</f>
        <v>1</v>
      </c>
      <c r="AH244" s="41" t="s">
        <v>1607</v>
      </c>
    </row>
    <row r="245" spans="1:34" ht="44.25" customHeight="1" thickBot="1" x14ac:dyDescent="0.3">
      <c r="A245" s="93" t="s">
        <v>533</v>
      </c>
      <c r="B245" s="122">
        <v>2018</v>
      </c>
      <c r="C245" s="96" t="s">
        <v>824</v>
      </c>
      <c r="D245" s="17">
        <v>5</v>
      </c>
      <c r="E245" s="3" t="str">
        <f>IF(D245=1,'Tipo '!$B$2,IF(D245=2,'Tipo '!$B$3,IF(D245=3,'Tipo '!$B$4,IF(D245=4,'Tipo '!$B$5,IF(D245=5,'Tipo '!$B$6,IF(D245=6,'Tipo '!$B$7,IF(D245=7,'Tipo '!$B$8,IF(D245=8,'Tipo '!$B$9,IF(D245=9,'Tipo '!$B$10,IF(D245=10,'Tipo '!$B$11,IF(D245=11,'Tipo '!$B$12,IF(D245=12,'Tipo '!$B$13,IF(D245=13,'Tipo '!$B$14,IF(D245=14,'Tipo '!$B$15,IF(D245=15,'Tipo '!$B$16,IF(D245=16,'Tipo '!$B$17,IF(D245=17,'Tipo '!$B$18,IF(D245=18,'Tipo '!$B$19,IF(D245=19,'Tipo '!$B$20,IF(D245=20,'Tipo '!$B$21,"No ha seleccionado un tipo de contrato válido"))))))))))))))))))))</f>
        <v>Contratos de prestación de servicios profesionales y de apoyo a la gestión</v>
      </c>
      <c r="F245" s="3" t="s">
        <v>107</v>
      </c>
      <c r="G245" s="3" t="s">
        <v>116</v>
      </c>
      <c r="H245" s="93" t="s">
        <v>1031</v>
      </c>
      <c r="I245" s="19" t="s">
        <v>145</v>
      </c>
      <c r="J245" s="8">
        <v>45</v>
      </c>
      <c r="K245" s="38" t="str">
        <f>IF(J245=1,'Equivalencia BH-BMPT'!$D$2,IF(J245=2,'Equivalencia BH-BMPT'!$D$3,IF(J245=3,'Equivalencia BH-BMPT'!$D$4,IF(J245=4,'Equivalencia BH-BMPT'!$D$5,IF(J245=5,'Equivalencia BH-BMPT'!$D$6,IF(J245=6,'Equivalencia BH-BMPT'!$D$7,IF(J245=7,'Equivalencia BH-BMPT'!$D$8,IF(J245=8,'Equivalencia BH-BMPT'!$D$9,IF(J245=9,'Equivalencia BH-BMPT'!$D$10,IF(J245=10,'Equivalencia BH-BMPT'!$D$11,IF(J245=11,'Equivalencia BH-BMPT'!$D$12,IF(J245=12,'Equivalencia BH-BMPT'!$D$13,IF(J245=13,'Equivalencia BH-BMPT'!$D$14,IF(J245=14,'Equivalencia BH-BMPT'!$D$15,IF(J245=15,'Equivalencia BH-BMPT'!$D$16,IF(J245=16,'Equivalencia BH-BMPT'!$D$17,IF(J245=17,'Equivalencia BH-BMPT'!$D$18,IF(J245=18,'Equivalencia BH-BMPT'!$D$19,IF(J245=19,'Equivalencia BH-BMPT'!$D$20,IF(J245=20,'Equivalencia BH-BMPT'!$D$21,IF(J245=21,'Equivalencia BH-BMPT'!$D$22,IF(J245=22,'Equivalencia BH-BMPT'!$D$23,IF(J245=23,'Equivalencia BH-BMPT'!#REF!,IF(J245=24,'Equivalencia BH-BMPT'!$D$25,IF(J245=25,'Equivalencia BH-BMPT'!$D$26,IF(J245=26,'Equivalencia BH-BMPT'!$D$27,IF(J245=27,'Equivalencia BH-BMPT'!$D$28,IF(J245=28,'Equivalencia BH-BMPT'!$D$29,IF(J245=29,'Equivalencia BH-BMPT'!$D$30,IF(J245=30,'Equivalencia BH-BMPT'!$D$31,IF(J245=31,'Equivalencia BH-BMPT'!$D$32,IF(J245=32,'Equivalencia BH-BMPT'!$D$33,IF(J245=33,'Equivalencia BH-BMPT'!$D$34,IF(J245=34,'Equivalencia BH-BMPT'!$D$35,IF(J245=35,'Equivalencia BH-BMPT'!$D$36,IF(J245=36,'Equivalencia BH-BMPT'!$D$37,IF(J245=37,'Equivalencia BH-BMPT'!$D$38,IF(J245=38,'Equivalencia BH-BMPT'!#REF!,IF(J245=39,'Equivalencia BH-BMPT'!$D$40,IF(J245=40,'Equivalencia BH-BMPT'!$D$41,IF(J245=41,'Equivalencia BH-BMPT'!$D$42,IF(J245=42,'Equivalencia BH-BMPT'!$D$43,IF(J245=43,'Equivalencia BH-BMPT'!$D$44,IF(J245=44,'Equivalencia BH-BMPT'!$D$45,IF(J245=45,'Equivalencia BH-BMPT'!$D$46,"No ha seleccionado un número de programa")))))))))))))))))))))))))))))))))))))))))))))</f>
        <v>Gobernanza e influencia local, regional e internacional</v>
      </c>
      <c r="L245" s="20" t="s">
        <v>311</v>
      </c>
      <c r="M245" s="17"/>
      <c r="N245" s="93" t="s">
        <v>1330</v>
      </c>
      <c r="O245" s="111">
        <v>25500000</v>
      </c>
      <c r="P245" s="85"/>
      <c r="Q245" s="22"/>
      <c r="R245" s="22"/>
      <c r="S245" s="111"/>
      <c r="T245" s="22">
        <f t="shared" si="7"/>
        <v>25500000</v>
      </c>
      <c r="U245" s="22">
        <v>12580000</v>
      </c>
      <c r="V245" s="114">
        <v>43350</v>
      </c>
      <c r="W245" s="116">
        <v>43360</v>
      </c>
      <c r="X245" s="116">
        <v>43512</v>
      </c>
      <c r="Y245" s="93" t="s">
        <v>1444</v>
      </c>
      <c r="Z245" s="17"/>
      <c r="AA245" s="39"/>
      <c r="AB245" s="17"/>
      <c r="AC245" s="17" t="s">
        <v>1467</v>
      </c>
      <c r="AD245" s="17"/>
      <c r="AE245" s="17"/>
      <c r="AF245" s="40">
        <f t="shared" si="8"/>
        <v>0.49333333333333335</v>
      </c>
      <c r="AG245" s="41">
        <f>IF(SUMPRODUCT((A$14:A245=A245)*(B$14:B245=B245))&gt;1,0,1)</f>
        <v>1</v>
      </c>
      <c r="AH245" s="41" t="s">
        <v>1607</v>
      </c>
    </row>
    <row r="246" spans="1:34" ht="44.25" customHeight="1" thickBot="1" x14ac:dyDescent="0.3">
      <c r="A246" s="93" t="s">
        <v>534</v>
      </c>
      <c r="B246" s="122">
        <v>2018</v>
      </c>
      <c r="C246" s="96" t="s">
        <v>825</v>
      </c>
      <c r="D246" s="17">
        <v>5</v>
      </c>
      <c r="E246" s="3" t="str">
        <f>IF(D246=1,'Tipo '!$B$2,IF(D246=2,'Tipo '!$B$3,IF(D246=3,'Tipo '!$B$4,IF(D246=4,'Tipo '!$B$5,IF(D246=5,'Tipo '!$B$6,IF(D246=6,'Tipo '!$B$7,IF(D246=7,'Tipo '!$B$8,IF(D246=8,'Tipo '!$B$9,IF(D246=9,'Tipo '!$B$10,IF(D246=10,'Tipo '!$B$11,IF(D246=11,'Tipo '!$B$12,IF(D246=12,'Tipo '!$B$13,IF(D246=13,'Tipo '!$B$14,IF(D246=14,'Tipo '!$B$15,IF(D246=15,'Tipo '!$B$16,IF(D246=16,'Tipo '!$B$17,IF(D246=17,'Tipo '!$B$18,IF(D246=18,'Tipo '!$B$19,IF(D246=19,'Tipo '!$B$20,IF(D246=20,'Tipo '!$B$21,"No ha seleccionado un tipo de contrato válido"))))))))))))))))))))</f>
        <v>Contratos de prestación de servicios profesionales y de apoyo a la gestión</v>
      </c>
      <c r="F246" s="3" t="s">
        <v>107</v>
      </c>
      <c r="G246" s="3" t="s">
        <v>116</v>
      </c>
      <c r="H246" s="93" t="s">
        <v>1032</v>
      </c>
      <c r="I246" s="19" t="s">
        <v>145</v>
      </c>
      <c r="J246" s="8">
        <v>45</v>
      </c>
      <c r="K246" s="38" t="str">
        <f>IF(J246=1,'Equivalencia BH-BMPT'!$D$2,IF(J246=2,'Equivalencia BH-BMPT'!$D$3,IF(J246=3,'Equivalencia BH-BMPT'!$D$4,IF(J246=4,'Equivalencia BH-BMPT'!$D$5,IF(J246=5,'Equivalencia BH-BMPT'!$D$6,IF(J246=6,'Equivalencia BH-BMPT'!$D$7,IF(J246=7,'Equivalencia BH-BMPT'!$D$8,IF(J246=8,'Equivalencia BH-BMPT'!$D$9,IF(J246=9,'Equivalencia BH-BMPT'!$D$10,IF(J246=10,'Equivalencia BH-BMPT'!$D$11,IF(J246=11,'Equivalencia BH-BMPT'!$D$12,IF(J246=12,'Equivalencia BH-BMPT'!$D$13,IF(J246=13,'Equivalencia BH-BMPT'!$D$14,IF(J246=14,'Equivalencia BH-BMPT'!$D$15,IF(J246=15,'Equivalencia BH-BMPT'!$D$16,IF(J246=16,'Equivalencia BH-BMPT'!$D$17,IF(J246=17,'Equivalencia BH-BMPT'!$D$18,IF(J246=18,'Equivalencia BH-BMPT'!$D$19,IF(J246=19,'Equivalencia BH-BMPT'!$D$20,IF(J246=20,'Equivalencia BH-BMPT'!$D$21,IF(J246=21,'Equivalencia BH-BMPT'!$D$22,IF(J246=22,'Equivalencia BH-BMPT'!$D$23,IF(J246=23,'Equivalencia BH-BMPT'!#REF!,IF(J246=24,'Equivalencia BH-BMPT'!$D$25,IF(J246=25,'Equivalencia BH-BMPT'!$D$26,IF(J246=26,'Equivalencia BH-BMPT'!$D$27,IF(J246=27,'Equivalencia BH-BMPT'!$D$28,IF(J246=28,'Equivalencia BH-BMPT'!$D$29,IF(J246=29,'Equivalencia BH-BMPT'!$D$30,IF(J246=30,'Equivalencia BH-BMPT'!$D$31,IF(J246=31,'Equivalencia BH-BMPT'!$D$32,IF(J246=32,'Equivalencia BH-BMPT'!$D$33,IF(J246=33,'Equivalencia BH-BMPT'!$D$34,IF(J246=34,'Equivalencia BH-BMPT'!$D$35,IF(J246=35,'Equivalencia BH-BMPT'!$D$36,IF(J246=36,'Equivalencia BH-BMPT'!$D$37,IF(J246=37,'Equivalencia BH-BMPT'!$D$38,IF(J246=38,'Equivalencia BH-BMPT'!#REF!,IF(J246=39,'Equivalencia BH-BMPT'!$D$40,IF(J246=40,'Equivalencia BH-BMPT'!$D$41,IF(J246=41,'Equivalencia BH-BMPT'!$D$42,IF(J246=42,'Equivalencia BH-BMPT'!$D$43,IF(J246=43,'Equivalencia BH-BMPT'!$D$44,IF(J246=44,'Equivalencia BH-BMPT'!$D$45,IF(J246=45,'Equivalencia BH-BMPT'!$D$46,"No ha seleccionado un número de programa")))))))))))))))))))))))))))))))))))))))))))))</f>
        <v>Gobernanza e influencia local, regional e internacional</v>
      </c>
      <c r="L246" s="20" t="s">
        <v>311</v>
      </c>
      <c r="M246" s="17"/>
      <c r="N246" s="93" t="s">
        <v>1331</v>
      </c>
      <c r="O246" s="111">
        <v>18800000</v>
      </c>
      <c r="P246" s="85"/>
      <c r="Q246" s="22"/>
      <c r="R246" s="22"/>
      <c r="S246" s="111"/>
      <c r="T246" s="22">
        <f t="shared" si="7"/>
        <v>18800000</v>
      </c>
      <c r="U246" s="22">
        <v>12690000</v>
      </c>
      <c r="V246" s="114">
        <v>43353</v>
      </c>
      <c r="W246" s="116">
        <v>43353</v>
      </c>
      <c r="X246" s="116">
        <v>43474</v>
      </c>
      <c r="Y246" s="93" t="s">
        <v>1447</v>
      </c>
      <c r="Z246" s="17"/>
      <c r="AA246" s="39"/>
      <c r="AB246" s="17"/>
      <c r="AC246" s="17" t="s">
        <v>1467</v>
      </c>
      <c r="AD246" s="17"/>
      <c r="AE246" s="17"/>
      <c r="AF246" s="40">
        <f t="shared" si="8"/>
        <v>0.67500000000000004</v>
      </c>
      <c r="AG246" s="41">
        <f>IF(SUMPRODUCT((A$14:A246=A246)*(B$14:B246=B246))&gt;1,0,1)</f>
        <v>1</v>
      </c>
      <c r="AH246" s="41" t="s">
        <v>1607</v>
      </c>
    </row>
    <row r="247" spans="1:34" ht="44.25" customHeight="1" thickBot="1" x14ac:dyDescent="0.3">
      <c r="A247" s="93" t="s">
        <v>535</v>
      </c>
      <c r="B247" s="122">
        <v>2018</v>
      </c>
      <c r="C247" s="96" t="s">
        <v>826</v>
      </c>
      <c r="D247" s="17">
        <v>5</v>
      </c>
      <c r="E247" s="3" t="str">
        <f>IF(D247=1,'Tipo '!$B$2,IF(D247=2,'Tipo '!$B$3,IF(D247=3,'Tipo '!$B$4,IF(D247=4,'Tipo '!$B$5,IF(D247=5,'Tipo '!$B$6,IF(D247=6,'Tipo '!$B$7,IF(D247=7,'Tipo '!$B$8,IF(D247=8,'Tipo '!$B$9,IF(D247=9,'Tipo '!$B$10,IF(D247=10,'Tipo '!$B$11,IF(D247=11,'Tipo '!$B$12,IF(D247=12,'Tipo '!$B$13,IF(D247=13,'Tipo '!$B$14,IF(D247=14,'Tipo '!$B$15,IF(D247=15,'Tipo '!$B$16,IF(D247=16,'Tipo '!$B$17,IF(D247=17,'Tipo '!$B$18,IF(D247=18,'Tipo '!$B$19,IF(D247=19,'Tipo '!$B$20,IF(D247=20,'Tipo '!$B$21,"No ha seleccionado un tipo de contrato válido"))))))))))))))))))))</f>
        <v>Contratos de prestación de servicios profesionales y de apoyo a la gestión</v>
      </c>
      <c r="F247" s="3" t="s">
        <v>107</v>
      </c>
      <c r="G247" s="3" t="s">
        <v>116</v>
      </c>
      <c r="H247" s="93" t="s">
        <v>1019</v>
      </c>
      <c r="I247" s="19" t="s">
        <v>145</v>
      </c>
      <c r="J247" s="8">
        <v>45</v>
      </c>
      <c r="K247" s="38" t="str">
        <f>IF(J247=1,'Equivalencia BH-BMPT'!$D$2,IF(J247=2,'Equivalencia BH-BMPT'!$D$3,IF(J247=3,'Equivalencia BH-BMPT'!$D$4,IF(J247=4,'Equivalencia BH-BMPT'!$D$5,IF(J247=5,'Equivalencia BH-BMPT'!$D$6,IF(J247=6,'Equivalencia BH-BMPT'!$D$7,IF(J247=7,'Equivalencia BH-BMPT'!$D$8,IF(J247=8,'Equivalencia BH-BMPT'!$D$9,IF(J247=9,'Equivalencia BH-BMPT'!$D$10,IF(J247=10,'Equivalencia BH-BMPT'!$D$11,IF(J247=11,'Equivalencia BH-BMPT'!$D$12,IF(J247=12,'Equivalencia BH-BMPT'!$D$13,IF(J247=13,'Equivalencia BH-BMPT'!$D$14,IF(J247=14,'Equivalencia BH-BMPT'!$D$15,IF(J247=15,'Equivalencia BH-BMPT'!$D$16,IF(J247=16,'Equivalencia BH-BMPT'!$D$17,IF(J247=17,'Equivalencia BH-BMPT'!$D$18,IF(J247=18,'Equivalencia BH-BMPT'!$D$19,IF(J247=19,'Equivalencia BH-BMPT'!$D$20,IF(J247=20,'Equivalencia BH-BMPT'!$D$21,IF(J247=21,'Equivalencia BH-BMPT'!$D$22,IF(J247=22,'Equivalencia BH-BMPT'!$D$23,IF(J247=23,'Equivalencia BH-BMPT'!#REF!,IF(J247=24,'Equivalencia BH-BMPT'!$D$25,IF(J247=25,'Equivalencia BH-BMPT'!$D$26,IF(J247=26,'Equivalencia BH-BMPT'!$D$27,IF(J247=27,'Equivalencia BH-BMPT'!$D$28,IF(J247=28,'Equivalencia BH-BMPT'!$D$29,IF(J247=29,'Equivalencia BH-BMPT'!$D$30,IF(J247=30,'Equivalencia BH-BMPT'!$D$31,IF(J247=31,'Equivalencia BH-BMPT'!$D$32,IF(J247=32,'Equivalencia BH-BMPT'!$D$33,IF(J247=33,'Equivalencia BH-BMPT'!$D$34,IF(J247=34,'Equivalencia BH-BMPT'!$D$35,IF(J247=35,'Equivalencia BH-BMPT'!$D$36,IF(J247=36,'Equivalencia BH-BMPT'!$D$37,IF(J247=37,'Equivalencia BH-BMPT'!$D$38,IF(J247=38,'Equivalencia BH-BMPT'!#REF!,IF(J247=39,'Equivalencia BH-BMPT'!$D$40,IF(J247=40,'Equivalencia BH-BMPT'!$D$41,IF(J247=41,'Equivalencia BH-BMPT'!$D$42,IF(J247=42,'Equivalencia BH-BMPT'!$D$43,IF(J247=43,'Equivalencia BH-BMPT'!$D$44,IF(J247=44,'Equivalencia BH-BMPT'!$D$45,IF(J247=45,'Equivalencia BH-BMPT'!$D$46,"No ha seleccionado un número de programa")))))))))))))))))))))))))))))))))))))))))))))</f>
        <v>Gobernanza e influencia local, regional e internacional</v>
      </c>
      <c r="L247" s="20" t="s">
        <v>311</v>
      </c>
      <c r="M247" s="17"/>
      <c r="N247" s="93" t="s">
        <v>1332</v>
      </c>
      <c r="O247" s="111">
        <v>23500000</v>
      </c>
      <c r="P247" s="85"/>
      <c r="Q247" s="22"/>
      <c r="R247" s="22"/>
      <c r="S247" s="111"/>
      <c r="T247" s="22">
        <f t="shared" si="7"/>
        <v>23500000</v>
      </c>
      <c r="U247" s="22">
        <v>7990000</v>
      </c>
      <c r="V247" s="114">
        <v>43350</v>
      </c>
      <c r="W247" s="116">
        <v>43353</v>
      </c>
      <c r="X247" s="116">
        <v>43505</v>
      </c>
      <c r="Y247" s="93" t="s">
        <v>1444</v>
      </c>
      <c r="Z247" s="17"/>
      <c r="AA247" s="39"/>
      <c r="AB247" s="17"/>
      <c r="AC247" s="17" t="s">
        <v>1467</v>
      </c>
      <c r="AD247" s="17"/>
      <c r="AE247" s="17"/>
      <c r="AF247" s="40">
        <f t="shared" si="8"/>
        <v>0.34</v>
      </c>
      <c r="AG247" s="41">
        <f>IF(SUMPRODUCT((A$14:A247=A247)*(B$14:B247=B247))&gt;1,0,1)</f>
        <v>1</v>
      </c>
      <c r="AH247" s="41" t="s">
        <v>1607</v>
      </c>
    </row>
    <row r="248" spans="1:34" ht="44.25" customHeight="1" thickBot="1" x14ac:dyDescent="0.3">
      <c r="A248" s="93" t="s">
        <v>537</v>
      </c>
      <c r="B248" s="122">
        <v>2018</v>
      </c>
      <c r="C248" s="96" t="s">
        <v>827</v>
      </c>
      <c r="D248" s="17">
        <v>16</v>
      </c>
      <c r="E248" s="3" t="str">
        <f>IF(D248=1,'Tipo '!$B$2,IF(D248=2,'Tipo '!$B$3,IF(D248=3,'Tipo '!$B$4,IF(D248=4,'Tipo '!$B$5,IF(D248=5,'Tipo '!$B$6,IF(D248=6,'Tipo '!$B$7,IF(D248=7,'Tipo '!$B$8,IF(D248=8,'Tipo '!$B$9,IF(D248=9,'Tipo '!$B$10,IF(D248=10,'Tipo '!$B$11,IF(D248=11,'Tipo '!$B$12,IF(D248=12,'Tipo '!$B$13,IF(D248=13,'Tipo '!$B$14,IF(D248=14,'Tipo '!$B$15,IF(D248=15,'Tipo '!$B$16,IF(D248=16,'Tipo '!$B$17,IF(D248=17,'Tipo '!$B$18,IF(D248=18,'Tipo '!$B$19,IF(D248=19,'Tipo '!$B$20,IF(D248=20,'Tipo '!$B$21,"No ha seleccionado un tipo de contrato válido"))))))))))))))))))))</f>
        <v>Contratos interadministrativos</v>
      </c>
      <c r="F248" s="3" t="s">
        <v>107</v>
      </c>
      <c r="G248" s="3" t="s">
        <v>116</v>
      </c>
      <c r="H248" s="93" t="s">
        <v>1033</v>
      </c>
      <c r="I248" s="19" t="s">
        <v>145</v>
      </c>
      <c r="J248" s="8"/>
      <c r="K248" s="38" t="str">
        <f>IF(J248=1,'Equivalencia BH-BMPT'!$D$2,IF(J248=2,'Equivalencia BH-BMPT'!$D$3,IF(J248=3,'Equivalencia BH-BMPT'!$D$4,IF(J248=4,'Equivalencia BH-BMPT'!$D$5,IF(J248=5,'Equivalencia BH-BMPT'!$D$6,IF(J248=6,'Equivalencia BH-BMPT'!$D$7,IF(J248=7,'Equivalencia BH-BMPT'!$D$8,IF(J248=8,'Equivalencia BH-BMPT'!$D$9,IF(J248=9,'Equivalencia BH-BMPT'!$D$10,IF(J248=10,'Equivalencia BH-BMPT'!$D$11,IF(J248=11,'Equivalencia BH-BMPT'!$D$12,IF(J248=12,'Equivalencia BH-BMPT'!$D$13,IF(J248=13,'Equivalencia BH-BMPT'!$D$14,IF(J248=14,'Equivalencia BH-BMPT'!$D$15,IF(J248=15,'Equivalencia BH-BMPT'!$D$16,IF(J248=16,'Equivalencia BH-BMPT'!$D$17,IF(J248=17,'Equivalencia BH-BMPT'!$D$18,IF(J248=18,'Equivalencia BH-BMPT'!$D$19,IF(J248=19,'Equivalencia BH-BMPT'!$D$20,IF(J248=20,'Equivalencia BH-BMPT'!$D$21,IF(J248=21,'Equivalencia BH-BMPT'!$D$22,IF(J248=22,'Equivalencia BH-BMPT'!$D$23,IF(J248=23,'Equivalencia BH-BMPT'!#REF!,IF(J248=24,'Equivalencia BH-BMPT'!$D$25,IF(J248=25,'Equivalencia BH-BMPT'!$D$26,IF(J248=26,'Equivalencia BH-BMPT'!$D$27,IF(J248=27,'Equivalencia BH-BMPT'!$D$28,IF(J248=28,'Equivalencia BH-BMPT'!$D$29,IF(J248=29,'Equivalencia BH-BMPT'!$D$30,IF(J248=30,'Equivalencia BH-BMPT'!$D$31,IF(J248=31,'Equivalencia BH-BMPT'!$D$32,IF(J248=32,'Equivalencia BH-BMPT'!$D$33,IF(J248=33,'Equivalencia BH-BMPT'!$D$34,IF(J248=34,'Equivalencia BH-BMPT'!$D$35,IF(J248=35,'Equivalencia BH-BMPT'!$D$36,IF(J248=36,'Equivalencia BH-BMPT'!$D$37,IF(J248=37,'Equivalencia BH-BMPT'!$D$38,IF(J248=38,'Equivalencia BH-BMPT'!#REF!,IF(J248=39,'Equivalencia BH-BMPT'!$D$40,IF(J248=40,'Equivalencia BH-BMPT'!$D$41,IF(J248=41,'Equivalencia BH-BMPT'!$D$42,IF(J248=42,'Equivalencia BH-BMPT'!$D$43,IF(J248=43,'Equivalencia BH-BMPT'!$D$44,IF(J248=44,'Equivalencia BH-BMPT'!$D$45,IF(J248=45,'Equivalencia BH-BMPT'!$D$46,"No ha seleccionado un número de programa")))))))))))))))))))))))))))))))))))))))))))))</f>
        <v>No ha seleccionado un número de programa</v>
      </c>
      <c r="L248" s="20"/>
      <c r="M248" s="17"/>
      <c r="N248" s="93" t="s">
        <v>1333</v>
      </c>
      <c r="O248" s="111">
        <v>0</v>
      </c>
      <c r="P248" s="85"/>
      <c r="Q248" s="22"/>
      <c r="R248" s="22"/>
      <c r="S248" s="111"/>
      <c r="T248" s="22">
        <f t="shared" si="7"/>
        <v>0</v>
      </c>
      <c r="U248" s="22"/>
      <c r="V248" s="117">
        <v>43360</v>
      </c>
      <c r="W248" s="116">
        <v>43464</v>
      </c>
      <c r="X248" s="116">
        <v>43464</v>
      </c>
      <c r="Y248" s="93" t="s">
        <v>1448</v>
      </c>
      <c r="Z248" s="17"/>
      <c r="AA248" s="39"/>
      <c r="AB248" s="17"/>
      <c r="AC248" s="17"/>
      <c r="AD248" s="17" t="s">
        <v>1467</v>
      </c>
      <c r="AE248" s="17"/>
      <c r="AF248" s="40" t="e">
        <f t="shared" si="8"/>
        <v>#DIV/0!</v>
      </c>
      <c r="AG248" s="41">
        <f>IF(SUMPRODUCT((A$14:A248=A248)*(B$14:B248=B248))&gt;1,0,1)</f>
        <v>1</v>
      </c>
      <c r="AH248" s="41"/>
    </row>
    <row r="249" spans="1:34" ht="44.25" customHeight="1" thickBot="1" x14ac:dyDescent="0.3">
      <c r="A249" s="93" t="s">
        <v>538</v>
      </c>
      <c r="B249" s="122">
        <v>2018</v>
      </c>
      <c r="C249" s="96" t="s">
        <v>828</v>
      </c>
      <c r="D249" s="17">
        <v>4</v>
      </c>
      <c r="E249" s="3" t="str">
        <f>IF(D249=1,'Tipo '!$B$2,IF(D249=2,'Tipo '!$B$3,IF(D249=3,'Tipo '!$B$4,IF(D249=4,'Tipo '!$B$5,IF(D249=5,'Tipo '!$B$6,IF(D249=6,'Tipo '!$B$7,IF(D249=7,'Tipo '!$B$8,IF(D249=8,'Tipo '!$B$9,IF(D249=9,'Tipo '!$B$10,IF(D249=10,'Tipo '!$B$11,IF(D249=11,'Tipo '!$B$12,IF(D249=12,'Tipo '!$B$13,IF(D249=13,'Tipo '!$B$14,IF(D249=14,'Tipo '!$B$15,IF(D249=15,'Tipo '!$B$16,IF(D249=16,'Tipo '!$B$17,IF(D249=17,'Tipo '!$B$18,IF(D249=18,'Tipo '!$B$19,IF(D249=19,'Tipo '!$B$20,IF(D249=20,'Tipo '!$B$21,"No ha seleccionado un tipo de contrato válido"))))))))))))))))))))</f>
        <v>Contratos de prestación de servicios</v>
      </c>
      <c r="F249" s="3" t="s">
        <v>108</v>
      </c>
      <c r="G249" s="3" t="s">
        <v>125</v>
      </c>
      <c r="H249" s="93" t="s">
        <v>1034</v>
      </c>
      <c r="I249" s="19" t="s">
        <v>144</v>
      </c>
      <c r="J249" s="8"/>
      <c r="K249" s="38" t="str">
        <f>IF(J249=1,'Equivalencia BH-BMPT'!$D$2,IF(J249=2,'Equivalencia BH-BMPT'!$D$3,IF(J249=3,'Equivalencia BH-BMPT'!$D$4,IF(J249=4,'Equivalencia BH-BMPT'!$D$5,IF(J249=5,'Equivalencia BH-BMPT'!$D$6,IF(J249=6,'Equivalencia BH-BMPT'!$D$7,IF(J249=7,'Equivalencia BH-BMPT'!$D$8,IF(J249=8,'Equivalencia BH-BMPT'!$D$9,IF(J249=9,'Equivalencia BH-BMPT'!$D$10,IF(J249=10,'Equivalencia BH-BMPT'!$D$11,IF(J249=11,'Equivalencia BH-BMPT'!$D$12,IF(J249=12,'Equivalencia BH-BMPT'!$D$13,IF(J249=13,'Equivalencia BH-BMPT'!$D$14,IF(J249=14,'Equivalencia BH-BMPT'!$D$15,IF(J249=15,'Equivalencia BH-BMPT'!$D$16,IF(J249=16,'Equivalencia BH-BMPT'!$D$17,IF(J249=17,'Equivalencia BH-BMPT'!$D$18,IF(J249=18,'Equivalencia BH-BMPT'!$D$19,IF(J249=19,'Equivalencia BH-BMPT'!$D$20,IF(J249=20,'Equivalencia BH-BMPT'!$D$21,IF(J249=21,'Equivalencia BH-BMPT'!$D$22,IF(J249=22,'Equivalencia BH-BMPT'!$D$23,IF(J249=23,'Equivalencia BH-BMPT'!#REF!,IF(J249=24,'Equivalencia BH-BMPT'!$D$25,IF(J249=25,'Equivalencia BH-BMPT'!$D$26,IF(J249=26,'Equivalencia BH-BMPT'!$D$27,IF(J249=27,'Equivalencia BH-BMPT'!$D$28,IF(J249=28,'Equivalencia BH-BMPT'!$D$29,IF(J249=29,'Equivalencia BH-BMPT'!$D$30,IF(J249=30,'Equivalencia BH-BMPT'!$D$31,IF(J249=31,'Equivalencia BH-BMPT'!$D$32,IF(J249=32,'Equivalencia BH-BMPT'!$D$33,IF(J249=33,'Equivalencia BH-BMPT'!$D$34,IF(J249=34,'Equivalencia BH-BMPT'!$D$35,IF(J249=35,'Equivalencia BH-BMPT'!$D$36,IF(J249=36,'Equivalencia BH-BMPT'!$D$37,IF(J249=37,'Equivalencia BH-BMPT'!$D$38,IF(J249=38,'Equivalencia BH-BMPT'!#REF!,IF(J249=39,'Equivalencia BH-BMPT'!$D$40,IF(J249=40,'Equivalencia BH-BMPT'!$D$41,IF(J249=41,'Equivalencia BH-BMPT'!$D$42,IF(J249=42,'Equivalencia BH-BMPT'!$D$43,IF(J249=43,'Equivalencia BH-BMPT'!$D$44,IF(J249=44,'Equivalencia BH-BMPT'!$D$45,IF(J249=45,'Equivalencia BH-BMPT'!$D$46,"No ha seleccionado un número de programa")))))))))))))))))))))))))))))))))))))))))))))</f>
        <v>No ha seleccionado un número de programa</v>
      </c>
      <c r="L249" s="20" t="s">
        <v>1119</v>
      </c>
      <c r="M249" s="17"/>
      <c r="N249" s="93" t="s">
        <v>1334</v>
      </c>
      <c r="O249" s="111">
        <v>38000000</v>
      </c>
      <c r="P249" s="85"/>
      <c r="Q249" s="22"/>
      <c r="R249" s="22"/>
      <c r="S249" s="111"/>
      <c r="T249" s="22">
        <f t="shared" si="7"/>
        <v>38000000</v>
      </c>
      <c r="U249" s="22">
        <v>11134983</v>
      </c>
      <c r="V249" s="114">
        <v>43371</v>
      </c>
      <c r="W249" s="116">
        <v>43374</v>
      </c>
      <c r="X249" s="116">
        <v>43677</v>
      </c>
      <c r="Y249" s="93" t="s">
        <v>1449</v>
      </c>
      <c r="Z249" s="17"/>
      <c r="AA249" s="39"/>
      <c r="AB249" s="17"/>
      <c r="AC249" s="17" t="s">
        <v>1467</v>
      </c>
      <c r="AD249" s="17"/>
      <c r="AE249" s="17"/>
      <c r="AF249" s="40">
        <f t="shared" si="8"/>
        <v>0.2930258684210526</v>
      </c>
      <c r="AG249" s="41">
        <v>0</v>
      </c>
      <c r="AH249" s="41"/>
    </row>
    <row r="250" spans="1:34" ht="44.25" customHeight="1" thickBot="1" x14ac:dyDescent="0.3">
      <c r="A250" s="93" t="s">
        <v>538</v>
      </c>
      <c r="B250" s="122">
        <v>2018</v>
      </c>
      <c r="C250" s="96" t="s">
        <v>828</v>
      </c>
      <c r="D250" s="17">
        <v>4</v>
      </c>
      <c r="E250" s="3" t="str">
        <f>IF(D250=1,'Tipo '!$B$2,IF(D250=2,'Tipo '!$B$3,IF(D250=3,'Tipo '!$B$4,IF(D250=4,'Tipo '!$B$5,IF(D250=5,'Tipo '!$B$6,IF(D250=6,'Tipo '!$B$7,IF(D250=7,'Tipo '!$B$8,IF(D250=8,'Tipo '!$B$9,IF(D250=9,'Tipo '!$B$10,IF(D250=10,'Tipo '!$B$11,IF(D250=11,'Tipo '!$B$12,IF(D250=12,'Tipo '!$B$13,IF(D250=13,'Tipo '!$B$14,IF(D250=14,'Tipo '!$B$15,IF(D250=15,'Tipo '!$B$16,IF(D250=16,'Tipo '!$B$17,IF(D250=17,'Tipo '!$B$18,IF(D250=18,'Tipo '!$B$19,IF(D250=19,'Tipo '!$B$20,IF(D250=20,'Tipo '!$B$21,"No ha seleccionado un tipo de contrato válido"))))))))))))))))))))</f>
        <v>Contratos de prestación de servicios</v>
      </c>
      <c r="F250" s="3" t="s">
        <v>108</v>
      </c>
      <c r="G250" s="3" t="s">
        <v>125</v>
      </c>
      <c r="H250" s="93" t="s">
        <v>1034</v>
      </c>
      <c r="I250" s="19" t="s">
        <v>145</v>
      </c>
      <c r="J250" s="8">
        <v>18</v>
      </c>
      <c r="K250" s="38" t="str">
        <f>IF(J250=1,'Equivalencia BH-BMPT'!$D$2,IF(J250=2,'Equivalencia BH-BMPT'!$D$3,IF(J250=3,'Equivalencia BH-BMPT'!$D$4,IF(J250=4,'Equivalencia BH-BMPT'!$D$5,IF(J250=5,'Equivalencia BH-BMPT'!$D$6,IF(J250=6,'Equivalencia BH-BMPT'!$D$7,IF(J250=7,'Equivalencia BH-BMPT'!$D$8,IF(J250=8,'Equivalencia BH-BMPT'!$D$9,IF(J250=9,'Equivalencia BH-BMPT'!$D$10,IF(J250=10,'Equivalencia BH-BMPT'!$D$11,IF(J250=11,'Equivalencia BH-BMPT'!$D$12,IF(J250=12,'Equivalencia BH-BMPT'!$D$13,IF(J250=13,'Equivalencia BH-BMPT'!$D$14,IF(J250=14,'Equivalencia BH-BMPT'!$D$15,IF(J250=15,'Equivalencia BH-BMPT'!$D$16,IF(J250=16,'Equivalencia BH-BMPT'!$D$17,IF(J250=17,'Equivalencia BH-BMPT'!$D$18,IF(J250=18,'Equivalencia BH-BMPT'!$D$19,IF(J250=19,'Equivalencia BH-BMPT'!$D$20,IF(J250=20,'Equivalencia BH-BMPT'!$D$21,IF(J250=21,'Equivalencia BH-BMPT'!$D$22,IF(J250=22,'Equivalencia BH-BMPT'!$D$23,IF(J250=23,'Equivalencia BH-BMPT'!#REF!,IF(J250=24,'Equivalencia BH-BMPT'!$D$25,IF(J250=25,'Equivalencia BH-BMPT'!$D$26,IF(J250=26,'Equivalencia BH-BMPT'!$D$27,IF(J250=27,'Equivalencia BH-BMPT'!$D$28,IF(J250=28,'Equivalencia BH-BMPT'!$D$29,IF(J250=29,'Equivalencia BH-BMPT'!$D$30,IF(J250=30,'Equivalencia BH-BMPT'!$D$31,IF(J250=31,'Equivalencia BH-BMPT'!$D$32,IF(J250=32,'Equivalencia BH-BMPT'!$D$33,IF(J250=33,'Equivalencia BH-BMPT'!$D$34,IF(J250=34,'Equivalencia BH-BMPT'!$D$35,IF(J250=35,'Equivalencia BH-BMPT'!$D$36,IF(J250=36,'Equivalencia BH-BMPT'!$D$37,IF(J250=37,'Equivalencia BH-BMPT'!$D$38,IF(J250=38,'Equivalencia BH-BMPT'!#REF!,IF(J250=39,'Equivalencia BH-BMPT'!$D$40,IF(J250=40,'Equivalencia BH-BMPT'!$D$41,IF(J250=41,'Equivalencia BH-BMPT'!$D$42,IF(J250=42,'Equivalencia BH-BMPT'!$D$43,IF(J250=43,'Equivalencia BH-BMPT'!$D$44,IF(J250=44,'Equivalencia BH-BMPT'!$D$45,IF(J250=45,'Equivalencia BH-BMPT'!$D$46,"No ha seleccionado un número de programa")))))))))))))))))))))))))))))))))))))))))))))</f>
        <v>Mejor movilidad para todos</v>
      </c>
      <c r="L250" s="20" t="s">
        <v>1117</v>
      </c>
      <c r="M250" s="17"/>
      <c r="N250" s="93" t="s">
        <v>1334</v>
      </c>
      <c r="O250" s="111">
        <v>312000000</v>
      </c>
      <c r="P250" s="85"/>
      <c r="Q250" s="22"/>
      <c r="R250" s="22"/>
      <c r="S250" s="111"/>
      <c r="T250" s="22">
        <f t="shared" si="7"/>
        <v>312000000</v>
      </c>
      <c r="U250" s="22">
        <v>170520837</v>
      </c>
      <c r="V250" s="114">
        <v>43371</v>
      </c>
      <c r="W250" s="116">
        <v>43374</v>
      </c>
      <c r="X250" s="116">
        <v>43677</v>
      </c>
      <c r="Y250" s="93" t="s">
        <v>1449</v>
      </c>
      <c r="Z250" s="17"/>
      <c r="AA250" s="39"/>
      <c r="AB250" s="17"/>
      <c r="AC250" s="17" t="s">
        <v>1467</v>
      </c>
      <c r="AD250" s="17"/>
      <c r="AE250" s="17"/>
      <c r="AF250" s="40"/>
      <c r="AG250" s="41">
        <v>1</v>
      </c>
      <c r="AH250" s="41" t="s">
        <v>1603</v>
      </c>
    </row>
    <row r="251" spans="1:34" ht="44.25" customHeight="1" thickBot="1" x14ac:dyDescent="0.3">
      <c r="A251" s="93" t="s">
        <v>539</v>
      </c>
      <c r="B251" s="122">
        <v>2018</v>
      </c>
      <c r="C251" s="96" t="s">
        <v>829</v>
      </c>
      <c r="D251" s="17">
        <v>16</v>
      </c>
      <c r="E251" s="3" t="str">
        <f>IF(D251=1,'Tipo '!$B$2,IF(D251=2,'Tipo '!$B$3,IF(D251=3,'Tipo '!$B$4,IF(D251=4,'Tipo '!$B$5,IF(D251=5,'Tipo '!$B$6,IF(D251=6,'Tipo '!$B$7,IF(D251=7,'Tipo '!$B$8,IF(D251=8,'Tipo '!$B$9,IF(D251=9,'Tipo '!$B$10,IF(D251=10,'Tipo '!$B$11,IF(D251=11,'Tipo '!$B$12,IF(D251=12,'Tipo '!$B$13,IF(D251=13,'Tipo '!$B$14,IF(D251=14,'Tipo '!$B$15,IF(D251=15,'Tipo '!$B$16,IF(D251=16,'Tipo '!$B$17,IF(D251=17,'Tipo '!$B$18,IF(D251=18,'Tipo '!$B$19,IF(D251=19,'Tipo '!$B$20,IF(D251=20,'Tipo '!$B$21,"No ha seleccionado un tipo de contrato válido"))))))))))))))))))))</f>
        <v>Contratos interadministrativos</v>
      </c>
      <c r="F251" s="3" t="s">
        <v>107</v>
      </c>
      <c r="G251" s="3" t="s">
        <v>116</v>
      </c>
      <c r="H251" s="93" t="s">
        <v>1035</v>
      </c>
      <c r="I251" s="19" t="s">
        <v>145</v>
      </c>
      <c r="J251" s="8"/>
      <c r="K251" s="38" t="str">
        <f>IF(J251=1,'Equivalencia BH-BMPT'!$D$2,IF(J251=2,'Equivalencia BH-BMPT'!$D$3,IF(J251=3,'Equivalencia BH-BMPT'!$D$4,IF(J251=4,'Equivalencia BH-BMPT'!$D$5,IF(J251=5,'Equivalencia BH-BMPT'!$D$6,IF(J251=6,'Equivalencia BH-BMPT'!$D$7,IF(J251=7,'Equivalencia BH-BMPT'!$D$8,IF(J251=8,'Equivalencia BH-BMPT'!$D$9,IF(J251=9,'Equivalencia BH-BMPT'!$D$10,IF(J251=10,'Equivalencia BH-BMPT'!$D$11,IF(J251=11,'Equivalencia BH-BMPT'!$D$12,IF(J251=12,'Equivalencia BH-BMPT'!$D$13,IF(J251=13,'Equivalencia BH-BMPT'!$D$14,IF(J251=14,'Equivalencia BH-BMPT'!$D$15,IF(J251=15,'Equivalencia BH-BMPT'!$D$16,IF(J251=16,'Equivalencia BH-BMPT'!$D$17,IF(J251=17,'Equivalencia BH-BMPT'!$D$18,IF(J251=18,'Equivalencia BH-BMPT'!$D$19,IF(J251=19,'Equivalencia BH-BMPT'!$D$20,IF(J251=20,'Equivalencia BH-BMPT'!$D$21,IF(J251=21,'Equivalencia BH-BMPT'!$D$22,IF(J251=22,'Equivalencia BH-BMPT'!$D$23,IF(J251=23,'Equivalencia BH-BMPT'!#REF!,IF(J251=24,'Equivalencia BH-BMPT'!$D$25,IF(J251=25,'Equivalencia BH-BMPT'!$D$26,IF(J251=26,'Equivalencia BH-BMPT'!$D$27,IF(J251=27,'Equivalencia BH-BMPT'!$D$28,IF(J251=28,'Equivalencia BH-BMPT'!$D$29,IF(J251=29,'Equivalencia BH-BMPT'!$D$30,IF(J251=30,'Equivalencia BH-BMPT'!$D$31,IF(J251=31,'Equivalencia BH-BMPT'!$D$32,IF(J251=32,'Equivalencia BH-BMPT'!$D$33,IF(J251=33,'Equivalencia BH-BMPT'!$D$34,IF(J251=34,'Equivalencia BH-BMPT'!$D$35,IF(J251=35,'Equivalencia BH-BMPT'!$D$36,IF(J251=36,'Equivalencia BH-BMPT'!$D$37,IF(J251=37,'Equivalencia BH-BMPT'!$D$38,IF(J251=38,'Equivalencia BH-BMPT'!#REF!,IF(J251=39,'Equivalencia BH-BMPT'!$D$40,IF(J251=40,'Equivalencia BH-BMPT'!$D$41,IF(J251=41,'Equivalencia BH-BMPT'!$D$42,IF(J251=42,'Equivalencia BH-BMPT'!$D$43,IF(J251=43,'Equivalencia BH-BMPT'!$D$44,IF(J251=44,'Equivalencia BH-BMPT'!$D$45,IF(J251=45,'Equivalencia BH-BMPT'!$D$46,"No ha seleccionado un número de programa")))))))))))))))))))))))))))))))))))))))))))))</f>
        <v>No ha seleccionado un número de programa</v>
      </c>
      <c r="L251" s="20"/>
      <c r="M251" s="17"/>
      <c r="N251" s="93" t="s">
        <v>1335</v>
      </c>
      <c r="O251" s="111">
        <v>0</v>
      </c>
      <c r="P251" s="85"/>
      <c r="Q251" s="22"/>
      <c r="R251" s="22"/>
      <c r="S251" s="111"/>
      <c r="T251" s="22">
        <f t="shared" si="7"/>
        <v>0</v>
      </c>
      <c r="U251" s="22"/>
      <c r="V251" s="192">
        <v>43397</v>
      </c>
      <c r="W251" s="114">
        <v>43397</v>
      </c>
      <c r="X251" s="114">
        <v>43547</v>
      </c>
      <c r="Y251" s="93" t="s">
        <v>1444</v>
      </c>
      <c r="Z251" s="17"/>
      <c r="AA251" s="39"/>
      <c r="AB251" s="17"/>
      <c r="AC251" s="17" t="s">
        <v>1467</v>
      </c>
      <c r="AD251" s="17"/>
      <c r="AE251" s="17"/>
      <c r="AF251" s="40" t="e">
        <f t="shared" si="8"/>
        <v>#DIV/0!</v>
      </c>
      <c r="AG251" s="41">
        <f>IF(SUMPRODUCT((A$14:A251=A251)*(B$14:B251=B251))&gt;1,0,1)</f>
        <v>1</v>
      </c>
      <c r="AH251" s="41"/>
    </row>
    <row r="252" spans="1:34" ht="44.25" customHeight="1" thickBot="1" x14ac:dyDescent="0.3">
      <c r="A252" s="93" t="s">
        <v>540</v>
      </c>
      <c r="B252" s="122">
        <v>2018</v>
      </c>
      <c r="C252" s="96" t="s">
        <v>830</v>
      </c>
      <c r="D252" s="17">
        <v>5</v>
      </c>
      <c r="E252" s="3" t="str">
        <f>IF(D252=1,'Tipo '!$B$2,IF(D252=2,'Tipo '!$B$3,IF(D252=3,'Tipo '!$B$4,IF(D252=4,'Tipo '!$B$5,IF(D252=5,'Tipo '!$B$6,IF(D252=6,'Tipo '!$B$7,IF(D252=7,'Tipo '!$B$8,IF(D252=8,'Tipo '!$B$9,IF(D252=9,'Tipo '!$B$10,IF(D252=10,'Tipo '!$B$11,IF(D252=11,'Tipo '!$B$12,IF(D252=12,'Tipo '!$B$13,IF(D252=13,'Tipo '!$B$14,IF(D252=14,'Tipo '!$B$15,IF(D252=15,'Tipo '!$B$16,IF(D252=16,'Tipo '!$B$17,IF(D252=17,'Tipo '!$B$18,IF(D252=18,'Tipo '!$B$19,IF(D252=19,'Tipo '!$B$20,IF(D252=20,'Tipo '!$B$21,"No ha seleccionado un tipo de contrato válido"))))))))))))))))))))</f>
        <v>Contratos de prestación de servicios profesionales y de apoyo a la gestión</v>
      </c>
      <c r="F252" s="3" t="s">
        <v>107</v>
      </c>
      <c r="G252" s="3" t="s">
        <v>116</v>
      </c>
      <c r="H252" s="93" t="s">
        <v>1036</v>
      </c>
      <c r="I252" s="19" t="s">
        <v>145</v>
      </c>
      <c r="J252" s="8">
        <v>45</v>
      </c>
      <c r="K252" s="38" t="str">
        <f>IF(J252=1,'Equivalencia BH-BMPT'!$D$2,IF(J252=2,'Equivalencia BH-BMPT'!$D$3,IF(J252=3,'Equivalencia BH-BMPT'!$D$4,IF(J252=4,'Equivalencia BH-BMPT'!$D$5,IF(J252=5,'Equivalencia BH-BMPT'!$D$6,IF(J252=6,'Equivalencia BH-BMPT'!$D$7,IF(J252=7,'Equivalencia BH-BMPT'!$D$8,IF(J252=8,'Equivalencia BH-BMPT'!$D$9,IF(J252=9,'Equivalencia BH-BMPT'!$D$10,IF(J252=10,'Equivalencia BH-BMPT'!$D$11,IF(J252=11,'Equivalencia BH-BMPT'!$D$12,IF(J252=12,'Equivalencia BH-BMPT'!$D$13,IF(J252=13,'Equivalencia BH-BMPT'!$D$14,IF(J252=14,'Equivalencia BH-BMPT'!$D$15,IF(J252=15,'Equivalencia BH-BMPT'!$D$16,IF(J252=16,'Equivalencia BH-BMPT'!$D$17,IF(J252=17,'Equivalencia BH-BMPT'!$D$18,IF(J252=18,'Equivalencia BH-BMPT'!$D$19,IF(J252=19,'Equivalencia BH-BMPT'!$D$20,IF(J252=20,'Equivalencia BH-BMPT'!$D$21,IF(J252=21,'Equivalencia BH-BMPT'!$D$22,IF(J252=22,'Equivalencia BH-BMPT'!$D$23,IF(J252=23,'Equivalencia BH-BMPT'!#REF!,IF(J252=24,'Equivalencia BH-BMPT'!$D$25,IF(J252=25,'Equivalencia BH-BMPT'!$D$26,IF(J252=26,'Equivalencia BH-BMPT'!$D$27,IF(J252=27,'Equivalencia BH-BMPT'!$D$28,IF(J252=28,'Equivalencia BH-BMPT'!$D$29,IF(J252=29,'Equivalencia BH-BMPT'!$D$30,IF(J252=30,'Equivalencia BH-BMPT'!$D$31,IF(J252=31,'Equivalencia BH-BMPT'!$D$32,IF(J252=32,'Equivalencia BH-BMPT'!$D$33,IF(J252=33,'Equivalencia BH-BMPT'!$D$34,IF(J252=34,'Equivalencia BH-BMPT'!$D$35,IF(J252=35,'Equivalencia BH-BMPT'!$D$36,IF(J252=36,'Equivalencia BH-BMPT'!$D$37,IF(J252=37,'Equivalencia BH-BMPT'!$D$38,IF(J252=38,'Equivalencia BH-BMPT'!#REF!,IF(J252=39,'Equivalencia BH-BMPT'!$D$40,IF(J252=40,'Equivalencia BH-BMPT'!$D$41,IF(J252=41,'Equivalencia BH-BMPT'!$D$42,IF(J252=42,'Equivalencia BH-BMPT'!$D$43,IF(J252=43,'Equivalencia BH-BMPT'!$D$44,IF(J252=44,'Equivalencia BH-BMPT'!$D$45,IF(J252=45,'Equivalencia BH-BMPT'!$D$46,"No ha seleccionado un número de programa")))))))))))))))))))))))))))))))))))))))))))))</f>
        <v>Gobernanza e influencia local, regional e internacional</v>
      </c>
      <c r="L252" s="20" t="s">
        <v>311</v>
      </c>
      <c r="M252" s="17"/>
      <c r="N252" s="93" t="s">
        <v>1336</v>
      </c>
      <c r="O252" s="111">
        <v>14100000</v>
      </c>
      <c r="P252" s="85"/>
      <c r="Q252" s="22"/>
      <c r="R252" s="22"/>
      <c r="S252" s="111"/>
      <c r="T252" s="22">
        <f t="shared" si="7"/>
        <v>14100000</v>
      </c>
      <c r="U252" s="22">
        <v>3603333</v>
      </c>
      <c r="V252" s="114">
        <v>43376</v>
      </c>
      <c r="W252" s="114">
        <v>43381</v>
      </c>
      <c r="X252" s="114">
        <v>43472</v>
      </c>
      <c r="Y252" s="93" t="s">
        <v>1450</v>
      </c>
      <c r="Z252" s="17"/>
      <c r="AA252" s="39"/>
      <c r="AB252" s="17"/>
      <c r="AC252" s="17" t="s">
        <v>1467</v>
      </c>
      <c r="AD252" s="17"/>
      <c r="AE252" s="17"/>
      <c r="AF252" s="40">
        <f t="shared" si="8"/>
        <v>0.25555553191489361</v>
      </c>
      <c r="AG252" s="41">
        <f>IF(SUMPRODUCT((A$14:A252=A252)*(B$14:B252=B252))&gt;1,0,1)</f>
        <v>1</v>
      </c>
      <c r="AH252" s="41" t="s">
        <v>1607</v>
      </c>
    </row>
    <row r="253" spans="1:34" ht="44.25" customHeight="1" thickBot="1" x14ac:dyDescent="0.3">
      <c r="A253" s="93" t="s">
        <v>541</v>
      </c>
      <c r="B253" s="122">
        <v>2018</v>
      </c>
      <c r="C253" s="96" t="s">
        <v>831</v>
      </c>
      <c r="D253" s="17">
        <v>5</v>
      </c>
      <c r="E253" s="3" t="str">
        <f>IF(D253=1,'Tipo '!$B$2,IF(D253=2,'Tipo '!$B$3,IF(D253=3,'Tipo '!$B$4,IF(D253=4,'Tipo '!$B$5,IF(D253=5,'Tipo '!$B$6,IF(D253=6,'Tipo '!$B$7,IF(D253=7,'Tipo '!$B$8,IF(D253=8,'Tipo '!$B$9,IF(D253=9,'Tipo '!$B$10,IF(D253=10,'Tipo '!$B$11,IF(D253=11,'Tipo '!$B$12,IF(D253=12,'Tipo '!$B$13,IF(D253=13,'Tipo '!$B$14,IF(D253=14,'Tipo '!$B$15,IF(D253=15,'Tipo '!$B$16,IF(D253=16,'Tipo '!$B$17,IF(D253=17,'Tipo '!$B$18,IF(D253=18,'Tipo '!$B$19,IF(D253=19,'Tipo '!$B$20,IF(D253=20,'Tipo '!$B$21,"No ha seleccionado un tipo de contrato válido"))))))))))))))))))))</f>
        <v>Contratos de prestación de servicios profesionales y de apoyo a la gestión</v>
      </c>
      <c r="F253" s="3" t="s">
        <v>107</v>
      </c>
      <c r="G253" s="3" t="s">
        <v>116</v>
      </c>
      <c r="H253" s="93" t="s">
        <v>1036</v>
      </c>
      <c r="I253" s="19" t="s">
        <v>145</v>
      </c>
      <c r="J253" s="8">
        <v>45</v>
      </c>
      <c r="K253" s="38" t="str">
        <f>IF(J253=1,'Equivalencia BH-BMPT'!$D$2,IF(J253=2,'Equivalencia BH-BMPT'!$D$3,IF(J253=3,'Equivalencia BH-BMPT'!$D$4,IF(J253=4,'Equivalencia BH-BMPT'!$D$5,IF(J253=5,'Equivalencia BH-BMPT'!$D$6,IF(J253=6,'Equivalencia BH-BMPT'!$D$7,IF(J253=7,'Equivalencia BH-BMPT'!$D$8,IF(J253=8,'Equivalencia BH-BMPT'!$D$9,IF(J253=9,'Equivalencia BH-BMPT'!$D$10,IF(J253=10,'Equivalencia BH-BMPT'!$D$11,IF(J253=11,'Equivalencia BH-BMPT'!$D$12,IF(J253=12,'Equivalencia BH-BMPT'!$D$13,IF(J253=13,'Equivalencia BH-BMPT'!$D$14,IF(J253=14,'Equivalencia BH-BMPT'!$D$15,IF(J253=15,'Equivalencia BH-BMPT'!$D$16,IF(J253=16,'Equivalencia BH-BMPT'!$D$17,IF(J253=17,'Equivalencia BH-BMPT'!$D$18,IF(J253=18,'Equivalencia BH-BMPT'!$D$19,IF(J253=19,'Equivalencia BH-BMPT'!$D$20,IF(J253=20,'Equivalencia BH-BMPT'!$D$21,IF(J253=21,'Equivalencia BH-BMPT'!$D$22,IF(J253=22,'Equivalencia BH-BMPT'!$D$23,IF(J253=23,'Equivalencia BH-BMPT'!#REF!,IF(J253=24,'Equivalencia BH-BMPT'!$D$25,IF(J253=25,'Equivalencia BH-BMPT'!$D$26,IF(J253=26,'Equivalencia BH-BMPT'!$D$27,IF(J253=27,'Equivalencia BH-BMPT'!$D$28,IF(J253=28,'Equivalencia BH-BMPT'!$D$29,IF(J253=29,'Equivalencia BH-BMPT'!$D$30,IF(J253=30,'Equivalencia BH-BMPT'!$D$31,IF(J253=31,'Equivalencia BH-BMPT'!$D$32,IF(J253=32,'Equivalencia BH-BMPT'!$D$33,IF(J253=33,'Equivalencia BH-BMPT'!$D$34,IF(J253=34,'Equivalencia BH-BMPT'!$D$35,IF(J253=35,'Equivalencia BH-BMPT'!$D$36,IF(J253=36,'Equivalencia BH-BMPT'!$D$37,IF(J253=37,'Equivalencia BH-BMPT'!$D$38,IF(J253=38,'Equivalencia BH-BMPT'!#REF!,IF(J253=39,'Equivalencia BH-BMPT'!$D$40,IF(J253=40,'Equivalencia BH-BMPT'!$D$41,IF(J253=41,'Equivalencia BH-BMPT'!$D$42,IF(J253=42,'Equivalencia BH-BMPT'!$D$43,IF(J253=43,'Equivalencia BH-BMPT'!$D$44,IF(J253=44,'Equivalencia BH-BMPT'!$D$45,IF(J253=45,'Equivalencia BH-BMPT'!$D$46,"No ha seleccionado un número de programa")))))))))))))))))))))))))))))))))))))))))))))</f>
        <v>Gobernanza e influencia local, regional e internacional</v>
      </c>
      <c r="L253" s="20" t="s">
        <v>311</v>
      </c>
      <c r="M253" s="17"/>
      <c r="N253" s="93" t="s">
        <v>1337</v>
      </c>
      <c r="O253" s="111">
        <v>14100000</v>
      </c>
      <c r="P253" s="85"/>
      <c r="Q253" s="22"/>
      <c r="R253" s="22"/>
      <c r="S253" s="111"/>
      <c r="T253" s="22">
        <f t="shared" si="7"/>
        <v>14100000</v>
      </c>
      <c r="U253" s="22">
        <v>4230000</v>
      </c>
      <c r="V253" s="114">
        <v>43377</v>
      </c>
      <c r="W253" s="116">
        <v>43376</v>
      </c>
      <c r="X253" s="116">
        <v>43467</v>
      </c>
      <c r="Y253" s="93" t="s">
        <v>1450</v>
      </c>
      <c r="Z253" s="17"/>
      <c r="AA253" s="39"/>
      <c r="AB253" s="17"/>
      <c r="AC253" s="17" t="s">
        <v>1467</v>
      </c>
      <c r="AD253" s="17"/>
      <c r="AE253" s="17"/>
      <c r="AF253" s="40">
        <f t="shared" si="8"/>
        <v>0.3</v>
      </c>
      <c r="AG253" s="41">
        <f>IF(SUMPRODUCT((A$14:A253=A253)*(B$14:B253=B253))&gt;1,0,1)</f>
        <v>1</v>
      </c>
      <c r="AH253" s="41" t="s">
        <v>1607</v>
      </c>
    </row>
    <row r="254" spans="1:34" ht="44.25" customHeight="1" thickBot="1" x14ac:dyDescent="0.3">
      <c r="A254" s="93" t="s">
        <v>542</v>
      </c>
      <c r="B254" s="122">
        <v>2018</v>
      </c>
      <c r="C254" s="96" t="s">
        <v>832</v>
      </c>
      <c r="D254" s="17">
        <v>5</v>
      </c>
      <c r="E254" s="3" t="str">
        <f>IF(D254=1,'Tipo '!$B$2,IF(D254=2,'Tipo '!$B$3,IF(D254=3,'Tipo '!$B$4,IF(D254=4,'Tipo '!$B$5,IF(D254=5,'Tipo '!$B$6,IF(D254=6,'Tipo '!$B$7,IF(D254=7,'Tipo '!$B$8,IF(D254=8,'Tipo '!$B$9,IF(D254=9,'Tipo '!$B$10,IF(D254=10,'Tipo '!$B$11,IF(D254=11,'Tipo '!$B$12,IF(D254=12,'Tipo '!$B$13,IF(D254=13,'Tipo '!$B$14,IF(D254=14,'Tipo '!$B$15,IF(D254=15,'Tipo '!$B$16,IF(D254=16,'Tipo '!$B$17,IF(D254=17,'Tipo '!$B$18,IF(D254=18,'Tipo '!$B$19,IF(D254=19,'Tipo '!$B$20,IF(D254=20,'Tipo '!$B$21,"No ha seleccionado un tipo de contrato válido"))))))))))))))))))))</f>
        <v>Contratos de prestación de servicios profesionales y de apoyo a la gestión</v>
      </c>
      <c r="F254" s="3" t="s">
        <v>107</v>
      </c>
      <c r="G254" s="3" t="s">
        <v>116</v>
      </c>
      <c r="H254" s="93" t="s">
        <v>1037</v>
      </c>
      <c r="I254" s="19" t="s">
        <v>145</v>
      </c>
      <c r="J254" s="8">
        <v>45</v>
      </c>
      <c r="K254" s="38" t="str">
        <f>IF(J254=1,'Equivalencia BH-BMPT'!$D$2,IF(J254=2,'Equivalencia BH-BMPT'!$D$3,IF(J254=3,'Equivalencia BH-BMPT'!$D$4,IF(J254=4,'Equivalencia BH-BMPT'!$D$5,IF(J254=5,'Equivalencia BH-BMPT'!$D$6,IF(J254=6,'Equivalencia BH-BMPT'!$D$7,IF(J254=7,'Equivalencia BH-BMPT'!$D$8,IF(J254=8,'Equivalencia BH-BMPT'!$D$9,IF(J254=9,'Equivalencia BH-BMPT'!$D$10,IF(J254=10,'Equivalencia BH-BMPT'!$D$11,IF(J254=11,'Equivalencia BH-BMPT'!$D$12,IF(J254=12,'Equivalencia BH-BMPT'!$D$13,IF(J254=13,'Equivalencia BH-BMPT'!$D$14,IF(J254=14,'Equivalencia BH-BMPT'!$D$15,IF(J254=15,'Equivalencia BH-BMPT'!$D$16,IF(J254=16,'Equivalencia BH-BMPT'!$D$17,IF(J254=17,'Equivalencia BH-BMPT'!$D$18,IF(J254=18,'Equivalencia BH-BMPT'!$D$19,IF(J254=19,'Equivalencia BH-BMPT'!$D$20,IF(J254=20,'Equivalencia BH-BMPT'!$D$21,IF(J254=21,'Equivalencia BH-BMPT'!$D$22,IF(J254=22,'Equivalencia BH-BMPT'!$D$23,IF(J254=23,'Equivalencia BH-BMPT'!#REF!,IF(J254=24,'Equivalencia BH-BMPT'!$D$25,IF(J254=25,'Equivalencia BH-BMPT'!$D$26,IF(J254=26,'Equivalencia BH-BMPT'!$D$27,IF(J254=27,'Equivalencia BH-BMPT'!$D$28,IF(J254=28,'Equivalencia BH-BMPT'!$D$29,IF(J254=29,'Equivalencia BH-BMPT'!$D$30,IF(J254=30,'Equivalencia BH-BMPT'!$D$31,IF(J254=31,'Equivalencia BH-BMPT'!$D$32,IF(J254=32,'Equivalencia BH-BMPT'!$D$33,IF(J254=33,'Equivalencia BH-BMPT'!$D$34,IF(J254=34,'Equivalencia BH-BMPT'!$D$35,IF(J254=35,'Equivalencia BH-BMPT'!$D$36,IF(J254=36,'Equivalencia BH-BMPT'!$D$37,IF(J254=37,'Equivalencia BH-BMPT'!$D$38,IF(J254=38,'Equivalencia BH-BMPT'!#REF!,IF(J254=39,'Equivalencia BH-BMPT'!$D$40,IF(J254=40,'Equivalencia BH-BMPT'!$D$41,IF(J254=41,'Equivalencia BH-BMPT'!$D$42,IF(J254=42,'Equivalencia BH-BMPT'!$D$43,IF(J254=43,'Equivalencia BH-BMPT'!$D$44,IF(J254=44,'Equivalencia BH-BMPT'!$D$45,IF(J254=45,'Equivalencia BH-BMPT'!$D$46,"No ha seleccionado un número de programa")))))))))))))))))))))))))))))))))))))))))))))</f>
        <v>Gobernanza e influencia local, regional e internacional</v>
      </c>
      <c r="L254" s="20" t="s">
        <v>311</v>
      </c>
      <c r="M254" s="17"/>
      <c r="N254" s="93" t="s">
        <v>1338</v>
      </c>
      <c r="O254" s="111">
        <v>14100000</v>
      </c>
      <c r="P254" s="85"/>
      <c r="Q254" s="22"/>
      <c r="R254" s="22"/>
      <c r="S254" s="111"/>
      <c r="T254" s="22">
        <f t="shared" si="7"/>
        <v>14100000</v>
      </c>
      <c r="U254" s="22"/>
      <c r="V254" s="114">
        <v>43381</v>
      </c>
      <c r="W254" s="114">
        <v>43384</v>
      </c>
      <c r="X254" s="114">
        <v>43475</v>
      </c>
      <c r="Y254" s="93" t="s">
        <v>1450</v>
      </c>
      <c r="Z254" s="17"/>
      <c r="AA254" s="39"/>
      <c r="AB254" s="17"/>
      <c r="AC254" s="17" t="s">
        <v>1467</v>
      </c>
      <c r="AD254" s="17"/>
      <c r="AE254" s="17"/>
      <c r="AF254" s="40">
        <f t="shared" si="8"/>
        <v>0</v>
      </c>
      <c r="AG254" s="41">
        <f>IF(SUMPRODUCT((A$14:A254=A254)*(B$14:B254=B254))&gt;1,0,1)</f>
        <v>1</v>
      </c>
      <c r="AH254" s="41" t="s">
        <v>1607</v>
      </c>
    </row>
    <row r="255" spans="1:34" ht="44.25" customHeight="1" thickBot="1" x14ac:dyDescent="0.3">
      <c r="A255" s="93" t="s">
        <v>543</v>
      </c>
      <c r="B255" s="122">
        <v>2018</v>
      </c>
      <c r="C255" s="96" t="s">
        <v>833</v>
      </c>
      <c r="D255" s="17">
        <v>20</v>
      </c>
      <c r="E255" s="3" t="str">
        <f>IF(D255=1,'Tipo '!$B$2,IF(D255=2,'Tipo '!$B$3,IF(D255=3,'Tipo '!$B$4,IF(D255=4,'Tipo '!$B$5,IF(D255=5,'Tipo '!$B$6,IF(D255=6,'Tipo '!$B$7,IF(D255=7,'Tipo '!$B$8,IF(D255=8,'Tipo '!$B$9,IF(D255=9,'Tipo '!$B$10,IF(D255=10,'Tipo '!$B$11,IF(D255=11,'Tipo '!$B$12,IF(D255=12,'Tipo '!$B$13,IF(D255=13,'Tipo '!$B$14,IF(D255=14,'Tipo '!$B$15,IF(D255=15,'Tipo '!$B$16,IF(D255=16,'Tipo '!$B$17,IF(D255=17,'Tipo '!$B$18,IF(D255=18,'Tipo '!$B$19,IF(D255=19,'Tipo '!$B$20,IF(D255=20,'Tipo '!$B$21,"No ha seleccionado un tipo de contrato válido"))))))))))))))))))))</f>
        <v>Otros gastos</v>
      </c>
      <c r="F255" s="3" t="s">
        <v>107</v>
      </c>
      <c r="G255" s="3" t="s">
        <v>116</v>
      </c>
      <c r="H255" s="93" t="s">
        <v>1038</v>
      </c>
      <c r="I255" s="19" t="s">
        <v>145</v>
      </c>
      <c r="J255" s="8"/>
      <c r="K255" s="38" t="str">
        <f>IF(J255=1,'Equivalencia BH-BMPT'!$D$2,IF(J255=2,'Equivalencia BH-BMPT'!$D$3,IF(J255=3,'Equivalencia BH-BMPT'!$D$4,IF(J255=4,'Equivalencia BH-BMPT'!$D$5,IF(J255=5,'Equivalencia BH-BMPT'!$D$6,IF(J255=6,'Equivalencia BH-BMPT'!$D$7,IF(J255=7,'Equivalencia BH-BMPT'!$D$8,IF(J255=8,'Equivalencia BH-BMPT'!$D$9,IF(J255=9,'Equivalencia BH-BMPT'!$D$10,IF(J255=10,'Equivalencia BH-BMPT'!$D$11,IF(J255=11,'Equivalencia BH-BMPT'!$D$12,IF(J255=12,'Equivalencia BH-BMPT'!$D$13,IF(J255=13,'Equivalencia BH-BMPT'!$D$14,IF(J255=14,'Equivalencia BH-BMPT'!$D$15,IF(J255=15,'Equivalencia BH-BMPT'!$D$16,IF(J255=16,'Equivalencia BH-BMPT'!$D$17,IF(J255=17,'Equivalencia BH-BMPT'!$D$18,IF(J255=18,'Equivalencia BH-BMPT'!$D$19,IF(J255=19,'Equivalencia BH-BMPT'!$D$20,IF(J255=20,'Equivalencia BH-BMPT'!$D$21,IF(J255=21,'Equivalencia BH-BMPT'!$D$22,IF(J255=22,'Equivalencia BH-BMPT'!$D$23,IF(J255=23,'Equivalencia BH-BMPT'!#REF!,IF(J255=24,'Equivalencia BH-BMPT'!$D$25,IF(J255=25,'Equivalencia BH-BMPT'!$D$26,IF(J255=26,'Equivalencia BH-BMPT'!$D$27,IF(J255=27,'Equivalencia BH-BMPT'!$D$28,IF(J255=28,'Equivalencia BH-BMPT'!$D$29,IF(J255=29,'Equivalencia BH-BMPT'!$D$30,IF(J255=30,'Equivalencia BH-BMPT'!$D$31,IF(J255=31,'Equivalencia BH-BMPT'!$D$32,IF(J255=32,'Equivalencia BH-BMPT'!$D$33,IF(J255=33,'Equivalencia BH-BMPT'!$D$34,IF(J255=34,'Equivalencia BH-BMPT'!$D$35,IF(J255=35,'Equivalencia BH-BMPT'!$D$36,IF(J255=36,'Equivalencia BH-BMPT'!$D$37,IF(J255=37,'Equivalencia BH-BMPT'!$D$38,IF(J255=38,'Equivalencia BH-BMPT'!#REF!,IF(J255=39,'Equivalencia BH-BMPT'!$D$40,IF(J255=40,'Equivalencia BH-BMPT'!$D$41,IF(J255=41,'Equivalencia BH-BMPT'!$D$42,IF(J255=42,'Equivalencia BH-BMPT'!$D$43,IF(J255=43,'Equivalencia BH-BMPT'!$D$44,IF(J255=44,'Equivalencia BH-BMPT'!$D$45,IF(J255=45,'Equivalencia BH-BMPT'!$D$46,"No ha seleccionado un número de programa")))))))))))))))))))))))))))))))))))))))))))))</f>
        <v>No ha seleccionado un número de programa</v>
      </c>
      <c r="L255" s="20" t="s">
        <v>1135</v>
      </c>
      <c r="M255" s="17"/>
      <c r="N255" s="93" t="s">
        <v>1339</v>
      </c>
      <c r="O255" s="111">
        <v>0</v>
      </c>
      <c r="P255" s="85"/>
      <c r="Q255" s="22"/>
      <c r="R255" s="22"/>
      <c r="S255" s="111"/>
      <c r="T255" s="22">
        <f t="shared" si="7"/>
        <v>0</v>
      </c>
      <c r="U255" s="22"/>
      <c r="V255" s="114">
        <v>43391</v>
      </c>
      <c r="W255" s="114">
        <v>43391</v>
      </c>
      <c r="X255" s="114">
        <v>45216</v>
      </c>
      <c r="Y255" s="93" t="s">
        <v>1451</v>
      </c>
      <c r="Z255" s="17"/>
      <c r="AA255" s="39"/>
      <c r="AB255" s="17"/>
      <c r="AC255" s="17" t="s">
        <v>1467</v>
      </c>
      <c r="AD255" s="17"/>
      <c r="AE255" s="17"/>
      <c r="AF255" s="40" t="e">
        <f t="shared" si="8"/>
        <v>#DIV/0!</v>
      </c>
      <c r="AG255" s="41"/>
      <c r="AH255" s="41"/>
    </row>
    <row r="256" spans="1:34" ht="44.25" customHeight="1" thickBot="1" x14ac:dyDescent="0.3">
      <c r="A256" s="93" t="s">
        <v>544</v>
      </c>
      <c r="B256" s="122">
        <v>2018</v>
      </c>
      <c r="C256" s="96" t="s">
        <v>834</v>
      </c>
      <c r="D256" s="17">
        <v>20</v>
      </c>
      <c r="E256" s="3" t="str">
        <f>IF(D256=1,'Tipo '!$B$2,IF(D256=2,'Tipo '!$B$3,IF(D256=3,'Tipo '!$B$4,IF(D256=4,'Tipo '!$B$5,IF(D256=5,'Tipo '!$B$6,IF(D256=6,'Tipo '!$B$7,IF(D256=7,'Tipo '!$B$8,IF(D256=8,'Tipo '!$B$9,IF(D256=9,'Tipo '!$B$10,IF(D256=10,'Tipo '!$B$11,IF(D256=11,'Tipo '!$B$12,IF(D256=12,'Tipo '!$B$13,IF(D256=13,'Tipo '!$B$14,IF(D256=14,'Tipo '!$B$15,IF(D256=15,'Tipo '!$B$16,IF(D256=16,'Tipo '!$B$17,IF(D256=17,'Tipo '!$B$18,IF(D256=18,'Tipo '!$B$19,IF(D256=19,'Tipo '!$B$20,IF(D256=20,'Tipo '!$B$21,"No ha seleccionado un tipo de contrato válido"))))))))))))))))))))</f>
        <v>Otros gastos</v>
      </c>
      <c r="F256" s="3" t="s">
        <v>107</v>
      </c>
      <c r="G256" s="3" t="s">
        <v>116</v>
      </c>
      <c r="H256" s="93" t="s">
        <v>1039</v>
      </c>
      <c r="I256" s="19" t="s">
        <v>145</v>
      </c>
      <c r="J256" s="8"/>
      <c r="K256" s="38" t="str">
        <f>IF(J256=1,'Equivalencia BH-BMPT'!$D$2,IF(J256=2,'Equivalencia BH-BMPT'!$D$3,IF(J256=3,'Equivalencia BH-BMPT'!$D$4,IF(J256=4,'Equivalencia BH-BMPT'!$D$5,IF(J256=5,'Equivalencia BH-BMPT'!$D$6,IF(J256=6,'Equivalencia BH-BMPT'!$D$7,IF(J256=7,'Equivalencia BH-BMPT'!$D$8,IF(J256=8,'Equivalencia BH-BMPT'!$D$9,IF(J256=9,'Equivalencia BH-BMPT'!$D$10,IF(J256=10,'Equivalencia BH-BMPT'!$D$11,IF(J256=11,'Equivalencia BH-BMPT'!$D$12,IF(J256=12,'Equivalencia BH-BMPT'!$D$13,IF(J256=13,'Equivalencia BH-BMPT'!$D$14,IF(J256=14,'Equivalencia BH-BMPT'!$D$15,IF(J256=15,'Equivalencia BH-BMPT'!$D$16,IF(J256=16,'Equivalencia BH-BMPT'!$D$17,IF(J256=17,'Equivalencia BH-BMPT'!$D$18,IF(J256=18,'Equivalencia BH-BMPT'!$D$19,IF(J256=19,'Equivalencia BH-BMPT'!$D$20,IF(J256=20,'Equivalencia BH-BMPT'!$D$21,IF(J256=21,'Equivalencia BH-BMPT'!$D$22,IF(J256=22,'Equivalencia BH-BMPT'!$D$23,IF(J256=23,'Equivalencia BH-BMPT'!#REF!,IF(J256=24,'Equivalencia BH-BMPT'!$D$25,IF(J256=25,'Equivalencia BH-BMPT'!$D$26,IF(J256=26,'Equivalencia BH-BMPT'!$D$27,IF(J256=27,'Equivalencia BH-BMPT'!$D$28,IF(J256=28,'Equivalencia BH-BMPT'!$D$29,IF(J256=29,'Equivalencia BH-BMPT'!$D$30,IF(J256=30,'Equivalencia BH-BMPT'!$D$31,IF(J256=31,'Equivalencia BH-BMPT'!$D$32,IF(J256=32,'Equivalencia BH-BMPT'!$D$33,IF(J256=33,'Equivalencia BH-BMPT'!$D$34,IF(J256=34,'Equivalencia BH-BMPT'!$D$35,IF(J256=35,'Equivalencia BH-BMPT'!$D$36,IF(J256=36,'Equivalencia BH-BMPT'!$D$37,IF(J256=37,'Equivalencia BH-BMPT'!$D$38,IF(J256=38,'Equivalencia BH-BMPT'!#REF!,IF(J256=39,'Equivalencia BH-BMPT'!$D$40,IF(J256=40,'Equivalencia BH-BMPT'!$D$41,IF(J256=41,'Equivalencia BH-BMPT'!$D$42,IF(J256=42,'Equivalencia BH-BMPT'!$D$43,IF(J256=43,'Equivalencia BH-BMPT'!$D$44,IF(J256=44,'Equivalencia BH-BMPT'!$D$45,IF(J256=45,'Equivalencia BH-BMPT'!$D$46,"No ha seleccionado un número de programa")))))))))))))))))))))))))))))))))))))))))))))</f>
        <v>No ha seleccionado un número de programa</v>
      </c>
      <c r="L256" s="20" t="s">
        <v>1135</v>
      </c>
      <c r="M256" s="17"/>
      <c r="N256" s="93" t="s">
        <v>1340</v>
      </c>
      <c r="O256" s="111">
        <v>0</v>
      </c>
      <c r="P256" s="85"/>
      <c r="Q256" s="22"/>
      <c r="R256" s="22"/>
      <c r="S256" s="111"/>
      <c r="T256" s="22">
        <f t="shared" si="7"/>
        <v>0</v>
      </c>
      <c r="U256" s="22"/>
      <c r="V256" s="114">
        <v>43383</v>
      </c>
      <c r="W256" s="114">
        <v>43383</v>
      </c>
      <c r="X256" s="114">
        <v>45208</v>
      </c>
      <c r="Y256" s="93" t="s">
        <v>1451</v>
      </c>
      <c r="Z256" s="17"/>
      <c r="AA256" s="39"/>
      <c r="AB256" s="17"/>
      <c r="AC256" s="17" t="s">
        <v>1467</v>
      </c>
      <c r="AD256" s="17"/>
      <c r="AE256" s="17"/>
      <c r="AF256" s="40" t="e">
        <f t="shared" si="8"/>
        <v>#DIV/0!</v>
      </c>
      <c r="AG256" s="41"/>
      <c r="AH256" s="41"/>
    </row>
    <row r="257" spans="1:34" ht="44.25" customHeight="1" thickBot="1" x14ac:dyDescent="0.3">
      <c r="A257" s="93" t="s">
        <v>545</v>
      </c>
      <c r="B257" s="122">
        <v>2018</v>
      </c>
      <c r="C257" s="96" t="s">
        <v>835</v>
      </c>
      <c r="D257" s="17">
        <v>20</v>
      </c>
      <c r="E257" s="3" t="str">
        <f>IF(D257=1,'Tipo '!$B$2,IF(D257=2,'Tipo '!$B$3,IF(D257=3,'Tipo '!$B$4,IF(D257=4,'Tipo '!$B$5,IF(D257=5,'Tipo '!$B$6,IF(D257=6,'Tipo '!$B$7,IF(D257=7,'Tipo '!$B$8,IF(D257=8,'Tipo '!$B$9,IF(D257=9,'Tipo '!$B$10,IF(D257=10,'Tipo '!$B$11,IF(D257=11,'Tipo '!$B$12,IF(D257=12,'Tipo '!$B$13,IF(D257=13,'Tipo '!$B$14,IF(D257=14,'Tipo '!$B$15,IF(D257=15,'Tipo '!$B$16,IF(D257=16,'Tipo '!$B$17,IF(D257=17,'Tipo '!$B$18,IF(D257=18,'Tipo '!$B$19,IF(D257=19,'Tipo '!$B$20,IF(D257=20,'Tipo '!$B$21,"No ha seleccionado un tipo de contrato válido"))))))))))))))))))))</f>
        <v>Otros gastos</v>
      </c>
      <c r="F257" s="3" t="s">
        <v>107</v>
      </c>
      <c r="G257" s="3" t="s">
        <v>116</v>
      </c>
      <c r="H257" s="93" t="s">
        <v>1040</v>
      </c>
      <c r="I257" s="19" t="s">
        <v>145</v>
      </c>
      <c r="J257" s="8"/>
      <c r="K257" s="38" t="str">
        <f>IF(J257=1,'Equivalencia BH-BMPT'!$D$2,IF(J257=2,'Equivalencia BH-BMPT'!$D$3,IF(J257=3,'Equivalencia BH-BMPT'!$D$4,IF(J257=4,'Equivalencia BH-BMPT'!$D$5,IF(J257=5,'Equivalencia BH-BMPT'!$D$6,IF(J257=6,'Equivalencia BH-BMPT'!$D$7,IF(J257=7,'Equivalencia BH-BMPT'!$D$8,IF(J257=8,'Equivalencia BH-BMPT'!$D$9,IF(J257=9,'Equivalencia BH-BMPT'!$D$10,IF(J257=10,'Equivalencia BH-BMPT'!$D$11,IF(J257=11,'Equivalencia BH-BMPT'!$D$12,IF(J257=12,'Equivalencia BH-BMPT'!$D$13,IF(J257=13,'Equivalencia BH-BMPT'!$D$14,IF(J257=14,'Equivalencia BH-BMPT'!$D$15,IF(J257=15,'Equivalencia BH-BMPT'!$D$16,IF(J257=16,'Equivalencia BH-BMPT'!$D$17,IF(J257=17,'Equivalencia BH-BMPT'!$D$18,IF(J257=18,'Equivalencia BH-BMPT'!$D$19,IF(J257=19,'Equivalencia BH-BMPT'!$D$20,IF(J257=20,'Equivalencia BH-BMPT'!$D$21,IF(J257=21,'Equivalencia BH-BMPT'!$D$22,IF(J257=22,'Equivalencia BH-BMPT'!$D$23,IF(J257=23,'Equivalencia BH-BMPT'!#REF!,IF(J257=24,'Equivalencia BH-BMPT'!$D$25,IF(J257=25,'Equivalencia BH-BMPT'!$D$26,IF(J257=26,'Equivalencia BH-BMPT'!$D$27,IF(J257=27,'Equivalencia BH-BMPT'!$D$28,IF(J257=28,'Equivalencia BH-BMPT'!$D$29,IF(J257=29,'Equivalencia BH-BMPT'!$D$30,IF(J257=30,'Equivalencia BH-BMPT'!$D$31,IF(J257=31,'Equivalencia BH-BMPT'!$D$32,IF(J257=32,'Equivalencia BH-BMPT'!$D$33,IF(J257=33,'Equivalencia BH-BMPT'!$D$34,IF(J257=34,'Equivalencia BH-BMPT'!$D$35,IF(J257=35,'Equivalencia BH-BMPT'!$D$36,IF(J257=36,'Equivalencia BH-BMPT'!$D$37,IF(J257=37,'Equivalencia BH-BMPT'!$D$38,IF(J257=38,'Equivalencia BH-BMPT'!#REF!,IF(J257=39,'Equivalencia BH-BMPT'!$D$40,IF(J257=40,'Equivalencia BH-BMPT'!$D$41,IF(J257=41,'Equivalencia BH-BMPT'!$D$42,IF(J257=42,'Equivalencia BH-BMPT'!$D$43,IF(J257=43,'Equivalencia BH-BMPT'!$D$44,IF(J257=44,'Equivalencia BH-BMPT'!$D$45,IF(J257=45,'Equivalencia BH-BMPT'!$D$46,"No ha seleccionado un número de programa")))))))))))))))))))))))))))))))))))))))))))))</f>
        <v>No ha seleccionado un número de programa</v>
      </c>
      <c r="L257" s="20" t="s">
        <v>1135</v>
      </c>
      <c r="M257" s="17"/>
      <c r="N257" s="93" t="s">
        <v>1341</v>
      </c>
      <c r="O257" s="111">
        <v>0</v>
      </c>
      <c r="P257" s="85"/>
      <c r="Q257" s="22"/>
      <c r="R257" s="22"/>
      <c r="S257" s="111"/>
      <c r="T257" s="22">
        <f t="shared" si="7"/>
        <v>0</v>
      </c>
      <c r="U257" s="22"/>
      <c r="V257" s="114">
        <v>43383</v>
      </c>
      <c r="W257" s="114">
        <v>43383</v>
      </c>
      <c r="X257" s="114">
        <v>45208</v>
      </c>
      <c r="Y257" s="93" t="s">
        <v>1451</v>
      </c>
      <c r="Z257" s="17"/>
      <c r="AA257" s="39"/>
      <c r="AB257" s="17"/>
      <c r="AC257" s="17" t="s">
        <v>1467</v>
      </c>
      <c r="AD257" s="17"/>
      <c r="AE257" s="17"/>
      <c r="AF257" s="40" t="e">
        <f t="shared" si="8"/>
        <v>#DIV/0!</v>
      </c>
      <c r="AG257" s="41"/>
      <c r="AH257" s="41"/>
    </row>
    <row r="258" spans="1:34" ht="44.25" customHeight="1" thickBot="1" x14ac:dyDescent="0.3">
      <c r="A258" s="93" t="s">
        <v>546</v>
      </c>
      <c r="B258" s="122">
        <v>2018</v>
      </c>
      <c r="C258" s="96" t="s">
        <v>836</v>
      </c>
      <c r="D258" s="17">
        <v>20</v>
      </c>
      <c r="E258" s="3" t="str">
        <f>IF(D258=1,'Tipo '!$B$2,IF(D258=2,'Tipo '!$B$3,IF(D258=3,'Tipo '!$B$4,IF(D258=4,'Tipo '!$B$5,IF(D258=5,'Tipo '!$B$6,IF(D258=6,'Tipo '!$B$7,IF(D258=7,'Tipo '!$B$8,IF(D258=8,'Tipo '!$B$9,IF(D258=9,'Tipo '!$B$10,IF(D258=10,'Tipo '!$B$11,IF(D258=11,'Tipo '!$B$12,IF(D258=12,'Tipo '!$B$13,IF(D258=13,'Tipo '!$B$14,IF(D258=14,'Tipo '!$B$15,IF(D258=15,'Tipo '!$B$16,IF(D258=16,'Tipo '!$B$17,IF(D258=17,'Tipo '!$B$18,IF(D258=18,'Tipo '!$B$19,IF(D258=19,'Tipo '!$B$20,IF(D258=20,'Tipo '!$B$21,"No ha seleccionado un tipo de contrato válido"))))))))))))))))))))</f>
        <v>Otros gastos</v>
      </c>
      <c r="F258" s="3" t="s">
        <v>107</v>
      </c>
      <c r="G258" s="3" t="s">
        <v>116</v>
      </c>
      <c r="H258" s="93" t="s">
        <v>1041</v>
      </c>
      <c r="I258" s="19" t="s">
        <v>145</v>
      </c>
      <c r="J258" s="8"/>
      <c r="K258" s="38" t="str">
        <f>IF(J258=1,'Equivalencia BH-BMPT'!$D$2,IF(J258=2,'Equivalencia BH-BMPT'!$D$3,IF(J258=3,'Equivalencia BH-BMPT'!$D$4,IF(J258=4,'Equivalencia BH-BMPT'!$D$5,IF(J258=5,'Equivalencia BH-BMPT'!$D$6,IF(J258=6,'Equivalencia BH-BMPT'!$D$7,IF(J258=7,'Equivalencia BH-BMPT'!$D$8,IF(J258=8,'Equivalencia BH-BMPT'!$D$9,IF(J258=9,'Equivalencia BH-BMPT'!$D$10,IF(J258=10,'Equivalencia BH-BMPT'!$D$11,IF(J258=11,'Equivalencia BH-BMPT'!$D$12,IF(J258=12,'Equivalencia BH-BMPT'!$D$13,IF(J258=13,'Equivalencia BH-BMPT'!$D$14,IF(J258=14,'Equivalencia BH-BMPT'!$D$15,IF(J258=15,'Equivalencia BH-BMPT'!$D$16,IF(J258=16,'Equivalencia BH-BMPT'!$D$17,IF(J258=17,'Equivalencia BH-BMPT'!$D$18,IF(J258=18,'Equivalencia BH-BMPT'!$D$19,IF(J258=19,'Equivalencia BH-BMPT'!$D$20,IF(J258=20,'Equivalencia BH-BMPT'!$D$21,IF(J258=21,'Equivalencia BH-BMPT'!$D$22,IF(J258=22,'Equivalencia BH-BMPT'!$D$23,IF(J258=23,'Equivalencia BH-BMPT'!#REF!,IF(J258=24,'Equivalencia BH-BMPT'!$D$25,IF(J258=25,'Equivalencia BH-BMPT'!$D$26,IF(J258=26,'Equivalencia BH-BMPT'!$D$27,IF(J258=27,'Equivalencia BH-BMPT'!$D$28,IF(J258=28,'Equivalencia BH-BMPT'!$D$29,IF(J258=29,'Equivalencia BH-BMPT'!$D$30,IF(J258=30,'Equivalencia BH-BMPT'!$D$31,IF(J258=31,'Equivalencia BH-BMPT'!$D$32,IF(J258=32,'Equivalencia BH-BMPT'!$D$33,IF(J258=33,'Equivalencia BH-BMPT'!$D$34,IF(J258=34,'Equivalencia BH-BMPT'!$D$35,IF(J258=35,'Equivalencia BH-BMPT'!$D$36,IF(J258=36,'Equivalencia BH-BMPT'!$D$37,IF(J258=37,'Equivalencia BH-BMPT'!$D$38,IF(J258=38,'Equivalencia BH-BMPT'!#REF!,IF(J258=39,'Equivalencia BH-BMPT'!$D$40,IF(J258=40,'Equivalencia BH-BMPT'!$D$41,IF(J258=41,'Equivalencia BH-BMPT'!$D$42,IF(J258=42,'Equivalencia BH-BMPT'!$D$43,IF(J258=43,'Equivalencia BH-BMPT'!$D$44,IF(J258=44,'Equivalencia BH-BMPT'!$D$45,IF(J258=45,'Equivalencia BH-BMPT'!$D$46,"No ha seleccionado un número de programa")))))))))))))))))))))))))))))))))))))))))))))</f>
        <v>No ha seleccionado un número de programa</v>
      </c>
      <c r="L258" s="20" t="s">
        <v>1135</v>
      </c>
      <c r="M258" s="17"/>
      <c r="N258" s="93" t="s">
        <v>1342</v>
      </c>
      <c r="O258" s="111">
        <v>0</v>
      </c>
      <c r="P258" s="85"/>
      <c r="Q258" s="22"/>
      <c r="R258" s="22"/>
      <c r="S258" s="111"/>
      <c r="T258" s="22">
        <f t="shared" si="7"/>
        <v>0</v>
      </c>
      <c r="U258" s="22"/>
      <c r="V258" s="114">
        <v>43383</v>
      </c>
      <c r="W258" s="114">
        <v>43383</v>
      </c>
      <c r="X258" s="114">
        <v>45208</v>
      </c>
      <c r="Y258" s="93" t="s">
        <v>1451</v>
      </c>
      <c r="Z258" s="17"/>
      <c r="AA258" s="39"/>
      <c r="AB258" s="17"/>
      <c r="AC258" s="17" t="s">
        <v>1467</v>
      </c>
      <c r="AD258" s="17"/>
      <c r="AE258" s="17"/>
      <c r="AF258" s="40" t="e">
        <f t="shared" si="8"/>
        <v>#DIV/0!</v>
      </c>
      <c r="AG258" s="41"/>
      <c r="AH258" s="41"/>
    </row>
    <row r="259" spans="1:34" ht="44.25" customHeight="1" thickBot="1" x14ac:dyDescent="0.3">
      <c r="A259" s="93" t="s">
        <v>547</v>
      </c>
      <c r="B259" s="122">
        <v>2018</v>
      </c>
      <c r="C259" s="96" t="s">
        <v>837</v>
      </c>
      <c r="D259" s="17">
        <v>20</v>
      </c>
      <c r="E259" s="3" t="str">
        <f>IF(D259=1,'Tipo '!$B$2,IF(D259=2,'Tipo '!$B$3,IF(D259=3,'Tipo '!$B$4,IF(D259=4,'Tipo '!$B$5,IF(D259=5,'Tipo '!$B$6,IF(D259=6,'Tipo '!$B$7,IF(D259=7,'Tipo '!$B$8,IF(D259=8,'Tipo '!$B$9,IF(D259=9,'Tipo '!$B$10,IF(D259=10,'Tipo '!$B$11,IF(D259=11,'Tipo '!$B$12,IF(D259=12,'Tipo '!$B$13,IF(D259=13,'Tipo '!$B$14,IF(D259=14,'Tipo '!$B$15,IF(D259=15,'Tipo '!$B$16,IF(D259=16,'Tipo '!$B$17,IF(D259=17,'Tipo '!$B$18,IF(D259=18,'Tipo '!$B$19,IF(D259=19,'Tipo '!$B$20,IF(D259=20,'Tipo '!$B$21,"No ha seleccionado un tipo de contrato válido"))))))))))))))))))))</f>
        <v>Otros gastos</v>
      </c>
      <c r="F259" s="3" t="s">
        <v>107</v>
      </c>
      <c r="G259" s="3" t="s">
        <v>116</v>
      </c>
      <c r="H259" s="93" t="s">
        <v>1042</v>
      </c>
      <c r="I259" s="19" t="s">
        <v>145</v>
      </c>
      <c r="J259" s="8"/>
      <c r="K259" s="38" t="str">
        <f>IF(J259=1,'Equivalencia BH-BMPT'!$D$2,IF(J259=2,'Equivalencia BH-BMPT'!$D$3,IF(J259=3,'Equivalencia BH-BMPT'!$D$4,IF(J259=4,'Equivalencia BH-BMPT'!$D$5,IF(J259=5,'Equivalencia BH-BMPT'!$D$6,IF(J259=6,'Equivalencia BH-BMPT'!$D$7,IF(J259=7,'Equivalencia BH-BMPT'!$D$8,IF(J259=8,'Equivalencia BH-BMPT'!$D$9,IF(J259=9,'Equivalencia BH-BMPT'!$D$10,IF(J259=10,'Equivalencia BH-BMPT'!$D$11,IF(J259=11,'Equivalencia BH-BMPT'!$D$12,IF(J259=12,'Equivalencia BH-BMPT'!$D$13,IF(J259=13,'Equivalencia BH-BMPT'!$D$14,IF(J259=14,'Equivalencia BH-BMPT'!$D$15,IF(J259=15,'Equivalencia BH-BMPT'!$D$16,IF(J259=16,'Equivalencia BH-BMPT'!$D$17,IF(J259=17,'Equivalencia BH-BMPT'!$D$18,IF(J259=18,'Equivalencia BH-BMPT'!$D$19,IF(J259=19,'Equivalencia BH-BMPT'!$D$20,IF(J259=20,'Equivalencia BH-BMPT'!$D$21,IF(J259=21,'Equivalencia BH-BMPT'!$D$22,IF(J259=22,'Equivalencia BH-BMPT'!$D$23,IF(J259=23,'Equivalencia BH-BMPT'!#REF!,IF(J259=24,'Equivalencia BH-BMPT'!$D$25,IF(J259=25,'Equivalencia BH-BMPT'!$D$26,IF(J259=26,'Equivalencia BH-BMPT'!$D$27,IF(J259=27,'Equivalencia BH-BMPT'!$D$28,IF(J259=28,'Equivalencia BH-BMPT'!$D$29,IF(J259=29,'Equivalencia BH-BMPT'!$D$30,IF(J259=30,'Equivalencia BH-BMPT'!$D$31,IF(J259=31,'Equivalencia BH-BMPT'!$D$32,IF(J259=32,'Equivalencia BH-BMPT'!$D$33,IF(J259=33,'Equivalencia BH-BMPT'!$D$34,IF(J259=34,'Equivalencia BH-BMPT'!$D$35,IF(J259=35,'Equivalencia BH-BMPT'!$D$36,IF(J259=36,'Equivalencia BH-BMPT'!$D$37,IF(J259=37,'Equivalencia BH-BMPT'!$D$38,IF(J259=38,'Equivalencia BH-BMPT'!#REF!,IF(J259=39,'Equivalencia BH-BMPT'!$D$40,IF(J259=40,'Equivalencia BH-BMPT'!$D$41,IF(J259=41,'Equivalencia BH-BMPT'!$D$42,IF(J259=42,'Equivalencia BH-BMPT'!$D$43,IF(J259=43,'Equivalencia BH-BMPT'!$D$44,IF(J259=44,'Equivalencia BH-BMPT'!$D$45,IF(J259=45,'Equivalencia BH-BMPT'!$D$46,"No ha seleccionado un número de programa")))))))))))))))))))))))))))))))))))))))))))))</f>
        <v>No ha seleccionado un número de programa</v>
      </c>
      <c r="L259" s="20" t="s">
        <v>1135</v>
      </c>
      <c r="M259" s="17"/>
      <c r="N259" s="93" t="s">
        <v>1343</v>
      </c>
      <c r="O259" s="111">
        <v>0</v>
      </c>
      <c r="P259" s="85"/>
      <c r="Q259" s="22"/>
      <c r="R259" s="22"/>
      <c r="S259" s="111"/>
      <c r="T259" s="22">
        <f t="shared" si="7"/>
        <v>0</v>
      </c>
      <c r="U259" s="22"/>
      <c r="V259" s="114">
        <v>43391</v>
      </c>
      <c r="W259" s="114">
        <v>43391</v>
      </c>
      <c r="X259" s="114">
        <v>45216</v>
      </c>
      <c r="Y259" s="93" t="s">
        <v>1451</v>
      </c>
      <c r="Z259" s="17"/>
      <c r="AA259" s="39"/>
      <c r="AB259" s="17"/>
      <c r="AC259" s="17" t="s">
        <v>1467</v>
      </c>
      <c r="AD259" s="17"/>
      <c r="AE259" s="17"/>
      <c r="AF259" s="40" t="e">
        <f t="shared" si="8"/>
        <v>#DIV/0!</v>
      </c>
      <c r="AG259" s="41"/>
      <c r="AH259" s="41"/>
    </row>
    <row r="260" spans="1:34" ht="44.25" customHeight="1" thickBot="1" x14ac:dyDescent="0.3">
      <c r="A260" s="93" t="s">
        <v>548</v>
      </c>
      <c r="B260" s="122">
        <v>2018</v>
      </c>
      <c r="C260" s="96" t="s">
        <v>838</v>
      </c>
      <c r="D260" s="17">
        <v>20</v>
      </c>
      <c r="E260" s="3" t="str">
        <f>IF(D260=1,'Tipo '!$B$2,IF(D260=2,'Tipo '!$B$3,IF(D260=3,'Tipo '!$B$4,IF(D260=4,'Tipo '!$B$5,IF(D260=5,'Tipo '!$B$6,IF(D260=6,'Tipo '!$B$7,IF(D260=7,'Tipo '!$B$8,IF(D260=8,'Tipo '!$B$9,IF(D260=9,'Tipo '!$B$10,IF(D260=10,'Tipo '!$B$11,IF(D260=11,'Tipo '!$B$12,IF(D260=12,'Tipo '!$B$13,IF(D260=13,'Tipo '!$B$14,IF(D260=14,'Tipo '!$B$15,IF(D260=15,'Tipo '!$B$16,IF(D260=16,'Tipo '!$B$17,IF(D260=17,'Tipo '!$B$18,IF(D260=18,'Tipo '!$B$19,IF(D260=19,'Tipo '!$B$20,IF(D260=20,'Tipo '!$B$21,"No ha seleccionado un tipo de contrato válido"))))))))))))))))))))</f>
        <v>Otros gastos</v>
      </c>
      <c r="F260" s="3" t="s">
        <v>107</v>
      </c>
      <c r="G260" s="3" t="s">
        <v>116</v>
      </c>
      <c r="H260" s="93" t="s">
        <v>1043</v>
      </c>
      <c r="I260" s="19" t="s">
        <v>145</v>
      </c>
      <c r="J260" s="8"/>
      <c r="K260" s="38" t="str">
        <f>IF(J260=1,'Equivalencia BH-BMPT'!$D$2,IF(J260=2,'Equivalencia BH-BMPT'!$D$3,IF(J260=3,'Equivalencia BH-BMPT'!$D$4,IF(J260=4,'Equivalencia BH-BMPT'!$D$5,IF(J260=5,'Equivalencia BH-BMPT'!$D$6,IF(J260=6,'Equivalencia BH-BMPT'!$D$7,IF(J260=7,'Equivalencia BH-BMPT'!$D$8,IF(J260=8,'Equivalencia BH-BMPT'!$D$9,IF(J260=9,'Equivalencia BH-BMPT'!$D$10,IF(J260=10,'Equivalencia BH-BMPT'!$D$11,IF(J260=11,'Equivalencia BH-BMPT'!$D$12,IF(J260=12,'Equivalencia BH-BMPT'!$D$13,IF(J260=13,'Equivalencia BH-BMPT'!$D$14,IF(J260=14,'Equivalencia BH-BMPT'!$D$15,IF(J260=15,'Equivalencia BH-BMPT'!$D$16,IF(J260=16,'Equivalencia BH-BMPT'!$D$17,IF(J260=17,'Equivalencia BH-BMPT'!$D$18,IF(J260=18,'Equivalencia BH-BMPT'!$D$19,IF(J260=19,'Equivalencia BH-BMPT'!$D$20,IF(J260=20,'Equivalencia BH-BMPT'!$D$21,IF(J260=21,'Equivalencia BH-BMPT'!$D$22,IF(J260=22,'Equivalencia BH-BMPT'!$D$23,IF(J260=23,'Equivalencia BH-BMPT'!#REF!,IF(J260=24,'Equivalencia BH-BMPT'!$D$25,IF(J260=25,'Equivalencia BH-BMPT'!$D$26,IF(J260=26,'Equivalencia BH-BMPT'!$D$27,IF(J260=27,'Equivalencia BH-BMPT'!$D$28,IF(J260=28,'Equivalencia BH-BMPT'!$D$29,IF(J260=29,'Equivalencia BH-BMPT'!$D$30,IF(J260=30,'Equivalencia BH-BMPT'!$D$31,IF(J260=31,'Equivalencia BH-BMPT'!$D$32,IF(J260=32,'Equivalencia BH-BMPT'!$D$33,IF(J260=33,'Equivalencia BH-BMPT'!$D$34,IF(J260=34,'Equivalencia BH-BMPT'!$D$35,IF(J260=35,'Equivalencia BH-BMPT'!$D$36,IF(J260=36,'Equivalencia BH-BMPT'!$D$37,IF(J260=37,'Equivalencia BH-BMPT'!$D$38,IF(J260=38,'Equivalencia BH-BMPT'!#REF!,IF(J260=39,'Equivalencia BH-BMPT'!$D$40,IF(J260=40,'Equivalencia BH-BMPT'!$D$41,IF(J260=41,'Equivalencia BH-BMPT'!$D$42,IF(J260=42,'Equivalencia BH-BMPT'!$D$43,IF(J260=43,'Equivalencia BH-BMPT'!$D$44,IF(J260=44,'Equivalencia BH-BMPT'!$D$45,IF(J260=45,'Equivalencia BH-BMPT'!$D$46,"No ha seleccionado un número de programa")))))))))))))))))))))))))))))))))))))))))))))</f>
        <v>No ha seleccionado un número de programa</v>
      </c>
      <c r="L260" s="20" t="s">
        <v>1135</v>
      </c>
      <c r="M260" s="17"/>
      <c r="N260" s="93" t="s">
        <v>1344</v>
      </c>
      <c r="O260" s="111">
        <v>0</v>
      </c>
      <c r="P260" s="85"/>
      <c r="Q260" s="22"/>
      <c r="R260" s="22"/>
      <c r="S260" s="111"/>
      <c r="T260" s="22">
        <f t="shared" si="7"/>
        <v>0</v>
      </c>
      <c r="U260" s="22"/>
      <c r="V260" s="114">
        <v>43391</v>
      </c>
      <c r="W260" s="114">
        <v>43391</v>
      </c>
      <c r="X260" s="114">
        <v>45216</v>
      </c>
      <c r="Y260" s="93" t="s">
        <v>1451</v>
      </c>
      <c r="Z260" s="17"/>
      <c r="AA260" s="39"/>
      <c r="AB260" s="17"/>
      <c r="AC260" s="17" t="s">
        <v>1467</v>
      </c>
      <c r="AD260" s="17"/>
      <c r="AE260" s="17"/>
      <c r="AF260" s="40" t="e">
        <f t="shared" si="8"/>
        <v>#DIV/0!</v>
      </c>
      <c r="AG260" s="41"/>
      <c r="AH260" s="41"/>
    </row>
    <row r="261" spans="1:34" ht="44.25" customHeight="1" thickBot="1" x14ac:dyDescent="0.3">
      <c r="A261" s="93" t="s">
        <v>549</v>
      </c>
      <c r="B261" s="122">
        <v>2018</v>
      </c>
      <c r="C261" s="96" t="s">
        <v>839</v>
      </c>
      <c r="D261" s="17">
        <v>20</v>
      </c>
      <c r="E261" s="3" t="str">
        <f>IF(D261=1,'Tipo '!$B$2,IF(D261=2,'Tipo '!$B$3,IF(D261=3,'Tipo '!$B$4,IF(D261=4,'Tipo '!$B$5,IF(D261=5,'Tipo '!$B$6,IF(D261=6,'Tipo '!$B$7,IF(D261=7,'Tipo '!$B$8,IF(D261=8,'Tipo '!$B$9,IF(D261=9,'Tipo '!$B$10,IF(D261=10,'Tipo '!$B$11,IF(D261=11,'Tipo '!$B$12,IF(D261=12,'Tipo '!$B$13,IF(D261=13,'Tipo '!$B$14,IF(D261=14,'Tipo '!$B$15,IF(D261=15,'Tipo '!$B$16,IF(D261=16,'Tipo '!$B$17,IF(D261=17,'Tipo '!$B$18,IF(D261=18,'Tipo '!$B$19,IF(D261=19,'Tipo '!$B$20,IF(D261=20,'Tipo '!$B$21,"No ha seleccionado un tipo de contrato válido"))))))))))))))))))))</f>
        <v>Otros gastos</v>
      </c>
      <c r="F261" s="3" t="s">
        <v>107</v>
      </c>
      <c r="G261" s="3" t="s">
        <v>116</v>
      </c>
      <c r="H261" s="93" t="s">
        <v>1044</v>
      </c>
      <c r="I261" s="19" t="s">
        <v>145</v>
      </c>
      <c r="J261" s="8"/>
      <c r="K261" s="38" t="str">
        <f>IF(J261=1,'Equivalencia BH-BMPT'!$D$2,IF(J261=2,'Equivalencia BH-BMPT'!$D$3,IF(J261=3,'Equivalencia BH-BMPT'!$D$4,IF(J261=4,'Equivalencia BH-BMPT'!$D$5,IF(J261=5,'Equivalencia BH-BMPT'!$D$6,IF(J261=6,'Equivalencia BH-BMPT'!$D$7,IF(J261=7,'Equivalencia BH-BMPT'!$D$8,IF(J261=8,'Equivalencia BH-BMPT'!$D$9,IF(J261=9,'Equivalencia BH-BMPT'!$D$10,IF(J261=10,'Equivalencia BH-BMPT'!$D$11,IF(J261=11,'Equivalencia BH-BMPT'!$D$12,IF(J261=12,'Equivalencia BH-BMPT'!$D$13,IF(J261=13,'Equivalencia BH-BMPT'!$D$14,IF(J261=14,'Equivalencia BH-BMPT'!$D$15,IF(J261=15,'Equivalencia BH-BMPT'!$D$16,IF(J261=16,'Equivalencia BH-BMPT'!$D$17,IF(J261=17,'Equivalencia BH-BMPT'!$D$18,IF(J261=18,'Equivalencia BH-BMPT'!$D$19,IF(J261=19,'Equivalencia BH-BMPT'!$D$20,IF(J261=20,'Equivalencia BH-BMPT'!$D$21,IF(J261=21,'Equivalencia BH-BMPT'!$D$22,IF(J261=22,'Equivalencia BH-BMPT'!$D$23,IF(J261=23,'Equivalencia BH-BMPT'!#REF!,IF(J261=24,'Equivalencia BH-BMPT'!$D$25,IF(J261=25,'Equivalencia BH-BMPT'!$D$26,IF(J261=26,'Equivalencia BH-BMPT'!$D$27,IF(J261=27,'Equivalencia BH-BMPT'!$D$28,IF(J261=28,'Equivalencia BH-BMPT'!$D$29,IF(J261=29,'Equivalencia BH-BMPT'!$D$30,IF(J261=30,'Equivalencia BH-BMPT'!$D$31,IF(J261=31,'Equivalencia BH-BMPT'!$D$32,IF(J261=32,'Equivalencia BH-BMPT'!$D$33,IF(J261=33,'Equivalencia BH-BMPT'!$D$34,IF(J261=34,'Equivalencia BH-BMPT'!$D$35,IF(J261=35,'Equivalencia BH-BMPT'!$D$36,IF(J261=36,'Equivalencia BH-BMPT'!$D$37,IF(J261=37,'Equivalencia BH-BMPT'!$D$38,IF(J261=38,'Equivalencia BH-BMPT'!#REF!,IF(J261=39,'Equivalencia BH-BMPT'!$D$40,IF(J261=40,'Equivalencia BH-BMPT'!$D$41,IF(J261=41,'Equivalencia BH-BMPT'!$D$42,IF(J261=42,'Equivalencia BH-BMPT'!$D$43,IF(J261=43,'Equivalencia BH-BMPT'!$D$44,IF(J261=44,'Equivalencia BH-BMPT'!$D$45,IF(J261=45,'Equivalencia BH-BMPT'!$D$46,"No ha seleccionado un número de programa")))))))))))))))))))))))))))))))))))))))))))))</f>
        <v>No ha seleccionado un número de programa</v>
      </c>
      <c r="L261" s="20" t="s">
        <v>1135</v>
      </c>
      <c r="M261" s="17"/>
      <c r="N261" s="93" t="s">
        <v>1345</v>
      </c>
      <c r="O261" s="111">
        <v>0</v>
      </c>
      <c r="P261" s="85"/>
      <c r="Q261" s="22"/>
      <c r="R261" s="22"/>
      <c r="S261" s="111"/>
      <c r="T261" s="22">
        <f t="shared" si="7"/>
        <v>0</v>
      </c>
      <c r="U261" s="22"/>
      <c r="V261" s="114">
        <v>43391</v>
      </c>
      <c r="W261" s="114">
        <v>43391</v>
      </c>
      <c r="X261" s="114">
        <v>45216</v>
      </c>
      <c r="Y261" s="93" t="s">
        <v>1451</v>
      </c>
      <c r="Z261" s="17"/>
      <c r="AA261" s="39"/>
      <c r="AB261" s="17"/>
      <c r="AC261" s="17" t="s">
        <v>1467</v>
      </c>
      <c r="AD261" s="17"/>
      <c r="AE261" s="17"/>
      <c r="AF261" s="40" t="e">
        <f t="shared" si="8"/>
        <v>#DIV/0!</v>
      </c>
      <c r="AG261" s="41"/>
      <c r="AH261" s="41"/>
    </row>
    <row r="262" spans="1:34" ht="44.25" customHeight="1" thickBot="1" x14ac:dyDescent="0.3">
      <c r="A262" s="93" t="s">
        <v>550</v>
      </c>
      <c r="B262" s="122">
        <v>2018</v>
      </c>
      <c r="C262" s="96" t="s">
        <v>840</v>
      </c>
      <c r="D262" s="17">
        <v>20</v>
      </c>
      <c r="E262" s="3" t="str">
        <f>IF(D262=1,'Tipo '!$B$2,IF(D262=2,'Tipo '!$B$3,IF(D262=3,'Tipo '!$B$4,IF(D262=4,'Tipo '!$B$5,IF(D262=5,'Tipo '!$B$6,IF(D262=6,'Tipo '!$B$7,IF(D262=7,'Tipo '!$B$8,IF(D262=8,'Tipo '!$B$9,IF(D262=9,'Tipo '!$B$10,IF(D262=10,'Tipo '!$B$11,IF(D262=11,'Tipo '!$B$12,IF(D262=12,'Tipo '!$B$13,IF(D262=13,'Tipo '!$B$14,IF(D262=14,'Tipo '!$B$15,IF(D262=15,'Tipo '!$B$16,IF(D262=16,'Tipo '!$B$17,IF(D262=17,'Tipo '!$B$18,IF(D262=18,'Tipo '!$B$19,IF(D262=19,'Tipo '!$B$20,IF(D262=20,'Tipo '!$B$21,"No ha seleccionado un tipo de contrato válido"))))))))))))))))))))</f>
        <v>Otros gastos</v>
      </c>
      <c r="F262" s="3" t="s">
        <v>107</v>
      </c>
      <c r="G262" s="3" t="s">
        <v>116</v>
      </c>
      <c r="H262" s="93" t="s">
        <v>1045</v>
      </c>
      <c r="I262" s="19" t="s">
        <v>145</v>
      </c>
      <c r="J262" s="8"/>
      <c r="K262" s="38" t="str">
        <f>IF(J262=1,'Equivalencia BH-BMPT'!$D$2,IF(J262=2,'Equivalencia BH-BMPT'!$D$3,IF(J262=3,'Equivalencia BH-BMPT'!$D$4,IF(J262=4,'Equivalencia BH-BMPT'!$D$5,IF(J262=5,'Equivalencia BH-BMPT'!$D$6,IF(J262=6,'Equivalencia BH-BMPT'!$D$7,IF(J262=7,'Equivalencia BH-BMPT'!$D$8,IF(J262=8,'Equivalencia BH-BMPT'!$D$9,IF(J262=9,'Equivalencia BH-BMPT'!$D$10,IF(J262=10,'Equivalencia BH-BMPT'!$D$11,IF(J262=11,'Equivalencia BH-BMPT'!$D$12,IF(J262=12,'Equivalencia BH-BMPT'!$D$13,IF(J262=13,'Equivalencia BH-BMPT'!$D$14,IF(J262=14,'Equivalencia BH-BMPT'!$D$15,IF(J262=15,'Equivalencia BH-BMPT'!$D$16,IF(J262=16,'Equivalencia BH-BMPT'!$D$17,IF(J262=17,'Equivalencia BH-BMPT'!$D$18,IF(J262=18,'Equivalencia BH-BMPT'!$D$19,IF(J262=19,'Equivalencia BH-BMPT'!$D$20,IF(J262=20,'Equivalencia BH-BMPT'!$D$21,IF(J262=21,'Equivalencia BH-BMPT'!$D$22,IF(J262=22,'Equivalencia BH-BMPT'!$D$23,IF(J262=23,'Equivalencia BH-BMPT'!#REF!,IF(J262=24,'Equivalencia BH-BMPT'!$D$25,IF(J262=25,'Equivalencia BH-BMPT'!$D$26,IF(J262=26,'Equivalencia BH-BMPT'!$D$27,IF(J262=27,'Equivalencia BH-BMPT'!$D$28,IF(J262=28,'Equivalencia BH-BMPT'!$D$29,IF(J262=29,'Equivalencia BH-BMPT'!$D$30,IF(J262=30,'Equivalencia BH-BMPT'!$D$31,IF(J262=31,'Equivalencia BH-BMPT'!$D$32,IF(J262=32,'Equivalencia BH-BMPT'!$D$33,IF(J262=33,'Equivalencia BH-BMPT'!$D$34,IF(J262=34,'Equivalencia BH-BMPT'!$D$35,IF(J262=35,'Equivalencia BH-BMPT'!$D$36,IF(J262=36,'Equivalencia BH-BMPT'!$D$37,IF(J262=37,'Equivalencia BH-BMPT'!$D$38,IF(J262=38,'Equivalencia BH-BMPT'!#REF!,IF(J262=39,'Equivalencia BH-BMPT'!$D$40,IF(J262=40,'Equivalencia BH-BMPT'!$D$41,IF(J262=41,'Equivalencia BH-BMPT'!$D$42,IF(J262=42,'Equivalencia BH-BMPT'!$D$43,IF(J262=43,'Equivalencia BH-BMPT'!$D$44,IF(J262=44,'Equivalencia BH-BMPT'!$D$45,IF(J262=45,'Equivalencia BH-BMPT'!$D$46,"No ha seleccionado un número de programa")))))))))))))))))))))))))))))))))))))))))))))</f>
        <v>No ha seleccionado un número de programa</v>
      </c>
      <c r="L262" s="20" t="s">
        <v>1135</v>
      </c>
      <c r="M262" s="17"/>
      <c r="N262" s="93" t="s">
        <v>1346</v>
      </c>
      <c r="O262" s="111">
        <v>0</v>
      </c>
      <c r="P262" s="85"/>
      <c r="Q262" s="22"/>
      <c r="R262" s="22"/>
      <c r="S262" s="111"/>
      <c r="T262" s="22">
        <f t="shared" si="7"/>
        <v>0</v>
      </c>
      <c r="U262" s="22"/>
      <c r="V262" s="114">
        <v>43391</v>
      </c>
      <c r="W262" s="114">
        <v>43391</v>
      </c>
      <c r="X262" s="114">
        <v>45216</v>
      </c>
      <c r="Y262" s="93" t="s">
        <v>1451</v>
      </c>
      <c r="Z262" s="17"/>
      <c r="AA262" s="39"/>
      <c r="AB262" s="17"/>
      <c r="AC262" s="17" t="s">
        <v>1467</v>
      </c>
      <c r="AD262" s="17"/>
      <c r="AE262" s="17"/>
      <c r="AF262" s="40" t="e">
        <f t="shared" si="8"/>
        <v>#DIV/0!</v>
      </c>
      <c r="AG262" s="41"/>
      <c r="AH262" s="41"/>
    </row>
    <row r="263" spans="1:34" ht="44.25" customHeight="1" thickBot="1" x14ac:dyDescent="0.3">
      <c r="A263" s="93" t="s">
        <v>551</v>
      </c>
      <c r="B263" s="122">
        <v>2018</v>
      </c>
      <c r="C263" s="96" t="s">
        <v>841</v>
      </c>
      <c r="D263" s="17">
        <v>20</v>
      </c>
      <c r="E263" s="3" t="str">
        <f>IF(D263=1,'Tipo '!$B$2,IF(D263=2,'Tipo '!$B$3,IF(D263=3,'Tipo '!$B$4,IF(D263=4,'Tipo '!$B$5,IF(D263=5,'Tipo '!$B$6,IF(D263=6,'Tipo '!$B$7,IF(D263=7,'Tipo '!$B$8,IF(D263=8,'Tipo '!$B$9,IF(D263=9,'Tipo '!$B$10,IF(D263=10,'Tipo '!$B$11,IF(D263=11,'Tipo '!$B$12,IF(D263=12,'Tipo '!$B$13,IF(D263=13,'Tipo '!$B$14,IF(D263=14,'Tipo '!$B$15,IF(D263=15,'Tipo '!$B$16,IF(D263=16,'Tipo '!$B$17,IF(D263=17,'Tipo '!$B$18,IF(D263=18,'Tipo '!$B$19,IF(D263=19,'Tipo '!$B$20,IF(D263=20,'Tipo '!$B$21,"No ha seleccionado un tipo de contrato válido"))))))))))))))))))))</f>
        <v>Otros gastos</v>
      </c>
      <c r="F263" s="3" t="s">
        <v>107</v>
      </c>
      <c r="G263" s="3" t="s">
        <v>116</v>
      </c>
      <c r="H263" s="93" t="s">
        <v>1046</v>
      </c>
      <c r="I263" s="19" t="s">
        <v>145</v>
      </c>
      <c r="J263" s="8"/>
      <c r="K263" s="38" t="str">
        <f>IF(J263=1,'Equivalencia BH-BMPT'!$D$2,IF(J263=2,'Equivalencia BH-BMPT'!$D$3,IF(J263=3,'Equivalencia BH-BMPT'!$D$4,IF(J263=4,'Equivalencia BH-BMPT'!$D$5,IF(J263=5,'Equivalencia BH-BMPT'!$D$6,IF(J263=6,'Equivalencia BH-BMPT'!$D$7,IF(J263=7,'Equivalencia BH-BMPT'!$D$8,IF(J263=8,'Equivalencia BH-BMPT'!$D$9,IF(J263=9,'Equivalencia BH-BMPT'!$D$10,IF(J263=10,'Equivalencia BH-BMPT'!$D$11,IF(J263=11,'Equivalencia BH-BMPT'!$D$12,IF(J263=12,'Equivalencia BH-BMPT'!$D$13,IF(J263=13,'Equivalencia BH-BMPT'!$D$14,IF(J263=14,'Equivalencia BH-BMPT'!$D$15,IF(J263=15,'Equivalencia BH-BMPT'!$D$16,IF(J263=16,'Equivalencia BH-BMPT'!$D$17,IF(J263=17,'Equivalencia BH-BMPT'!$D$18,IF(J263=18,'Equivalencia BH-BMPT'!$D$19,IF(J263=19,'Equivalencia BH-BMPT'!$D$20,IF(J263=20,'Equivalencia BH-BMPT'!$D$21,IF(J263=21,'Equivalencia BH-BMPT'!$D$22,IF(J263=22,'Equivalencia BH-BMPT'!$D$23,IF(J263=23,'Equivalencia BH-BMPT'!#REF!,IF(J263=24,'Equivalencia BH-BMPT'!$D$25,IF(J263=25,'Equivalencia BH-BMPT'!$D$26,IF(J263=26,'Equivalencia BH-BMPT'!$D$27,IF(J263=27,'Equivalencia BH-BMPT'!$D$28,IF(J263=28,'Equivalencia BH-BMPT'!$D$29,IF(J263=29,'Equivalencia BH-BMPT'!$D$30,IF(J263=30,'Equivalencia BH-BMPT'!$D$31,IF(J263=31,'Equivalencia BH-BMPT'!$D$32,IF(J263=32,'Equivalencia BH-BMPT'!$D$33,IF(J263=33,'Equivalencia BH-BMPT'!$D$34,IF(J263=34,'Equivalencia BH-BMPT'!$D$35,IF(J263=35,'Equivalencia BH-BMPT'!$D$36,IF(J263=36,'Equivalencia BH-BMPT'!$D$37,IF(J263=37,'Equivalencia BH-BMPT'!$D$38,IF(J263=38,'Equivalencia BH-BMPT'!#REF!,IF(J263=39,'Equivalencia BH-BMPT'!$D$40,IF(J263=40,'Equivalencia BH-BMPT'!$D$41,IF(J263=41,'Equivalencia BH-BMPT'!$D$42,IF(J263=42,'Equivalencia BH-BMPT'!$D$43,IF(J263=43,'Equivalencia BH-BMPT'!$D$44,IF(J263=44,'Equivalencia BH-BMPT'!$D$45,IF(J263=45,'Equivalencia BH-BMPT'!$D$46,"No ha seleccionado un número de programa")))))))))))))))))))))))))))))))))))))))))))))</f>
        <v>No ha seleccionado un número de programa</v>
      </c>
      <c r="L263" s="20" t="s">
        <v>1135</v>
      </c>
      <c r="M263" s="17"/>
      <c r="N263" s="93" t="s">
        <v>1347</v>
      </c>
      <c r="O263" s="111">
        <v>0</v>
      </c>
      <c r="P263" s="85"/>
      <c r="Q263" s="22"/>
      <c r="R263" s="22"/>
      <c r="S263" s="111"/>
      <c r="T263" s="22">
        <f t="shared" si="7"/>
        <v>0</v>
      </c>
      <c r="U263" s="22"/>
      <c r="V263" s="114">
        <v>43391</v>
      </c>
      <c r="W263" s="114">
        <v>43391</v>
      </c>
      <c r="X263" s="114">
        <v>45216</v>
      </c>
      <c r="Y263" s="93" t="s">
        <v>1451</v>
      </c>
      <c r="Z263" s="17"/>
      <c r="AA263" s="39"/>
      <c r="AB263" s="17"/>
      <c r="AC263" s="17" t="s">
        <v>1467</v>
      </c>
      <c r="AD263" s="17"/>
      <c r="AE263" s="17"/>
      <c r="AF263" s="40" t="e">
        <f t="shared" si="8"/>
        <v>#DIV/0!</v>
      </c>
      <c r="AG263" s="41"/>
      <c r="AH263" s="41"/>
    </row>
    <row r="264" spans="1:34" ht="44.25" customHeight="1" thickBot="1" x14ac:dyDescent="0.3">
      <c r="A264" s="93" t="s">
        <v>552</v>
      </c>
      <c r="B264" s="122">
        <v>2018</v>
      </c>
      <c r="C264" s="96" t="s">
        <v>842</v>
      </c>
      <c r="D264" s="17">
        <v>20</v>
      </c>
      <c r="E264" s="3" t="str">
        <f>IF(D264=1,'Tipo '!$B$2,IF(D264=2,'Tipo '!$B$3,IF(D264=3,'Tipo '!$B$4,IF(D264=4,'Tipo '!$B$5,IF(D264=5,'Tipo '!$B$6,IF(D264=6,'Tipo '!$B$7,IF(D264=7,'Tipo '!$B$8,IF(D264=8,'Tipo '!$B$9,IF(D264=9,'Tipo '!$B$10,IF(D264=10,'Tipo '!$B$11,IF(D264=11,'Tipo '!$B$12,IF(D264=12,'Tipo '!$B$13,IF(D264=13,'Tipo '!$B$14,IF(D264=14,'Tipo '!$B$15,IF(D264=15,'Tipo '!$B$16,IF(D264=16,'Tipo '!$B$17,IF(D264=17,'Tipo '!$B$18,IF(D264=18,'Tipo '!$B$19,IF(D264=19,'Tipo '!$B$20,IF(D264=20,'Tipo '!$B$21,"No ha seleccionado un tipo de contrato válido"))))))))))))))))))))</f>
        <v>Otros gastos</v>
      </c>
      <c r="F264" s="3" t="s">
        <v>107</v>
      </c>
      <c r="G264" s="3" t="s">
        <v>116</v>
      </c>
      <c r="H264" s="93" t="s">
        <v>1047</v>
      </c>
      <c r="I264" s="19" t="s">
        <v>145</v>
      </c>
      <c r="J264" s="8"/>
      <c r="K264" s="38" t="str">
        <f>IF(J264=1,'Equivalencia BH-BMPT'!$D$2,IF(J264=2,'Equivalencia BH-BMPT'!$D$3,IF(J264=3,'Equivalencia BH-BMPT'!$D$4,IF(J264=4,'Equivalencia BH-BMPT'!$D$5,IF(J264=5,'Equivalencia BH-BMPT'!$D$6,IF(J264=6,'Equivalencia BH-BMPT'!$D$7,IF(J264=7,'Equivalencia BH-BMPT'!$D$8,IF(J264=8,'Equivalencia BH-BMPT'!$D$9,IF(J264=9,'Equivalencia BH-BMPT'!$D$10,IF(J264=10,'Equivalencia BH-BMPT'!$D$11,IF(J264=11,'Equivalencia BH-BMPT'!$D$12,IF(J264=12,'Equivalencia BH-BMPT'!$D$13,IF(J264=13,'Equivalencia BH-BMPT'!$D$14,IF(J264=14,'Equivalencia BH-BMPT'!$D$15,IF(J264=15,'Equivalencia BH-BMPT'!$D$16,IF(J264=16,'Equivalencia BH-BMPT'!$D$17,IF(J264=17,'Equivalencia BH-BMPT'!$D$18,IF(J264=18,'Equivalencia BH-BMPT'!$D$19,IF(J264=19,'Equivalencia BH-BMPT'!$D$20,IF(J264=20,'Equivalencia BH-BMPT'!$D$21,IF(J264=21,'Equivalencia BH-BMPT'!$D$22,IF(J264=22,'Equivalencia BH-BMPT'!$D$23,IF(J264=23,'Equivalencia BH-BMPT'!#REF!,IF(J264=24,'Equivalencia BH-BMPT'!$D$25,IF(J264=25,'Equivalencia BH-BMPT'!$D$26,IF(J264=26,'Equivalencia BH-BMPT'!$D$27,IF(J264=27,'Equivalencia BH-BMPT'!$D$28,IF(J264=28,'Equivalencia BH-BMPT'!$D$29,IF(J264=29,'Equivalencia BH-BMPT'!$D$30,IF(J264=30,'Equivalencia BH-BMPT'!$D$31,IF(J264=31,'Equivalencia BH-BMPT'!$D$32,IF(J264=32,'Equivalencia BH-BMPT'!$D$33,IF(J264=33,'Equivalencia BH-BMPT'!$D$34,IF(J264=34,'Equivalencia BH-BMPT'!$D$35,IF(J264=35,'Equivalencia BH-BMPT'!$D$36,IF(J264=36,'Equivalencia BH-BMPT'!$D$37,IF(J264=37,'Equivalencia BH-BMPT'!$D$38,IF(J264=38,'Equivalencia BH-BMPT'!#REF!,IF(J264=39,'Equivalencia BH-BMPT'!$D$40,IF(J264=40,'Equivalencia BH-BMPT'!$D$41,IF(J264=41,'Equivalencia BH-BMPT'!$D$42,IF(J264=42,'Equivalencia BH-BMPT'!$D$43,IF(J264=43,'Equivalencia BH-BMPT'!$D$44,IF(J264=44,'Equivalencia BH-BMPT'!$D$45,IF(J264=45,'Equivalencia BH-BMPT'!$D$46,"No ha seleccionado un número de programa")))))))))))))))))))))))))))))))))))))))))))))</f>
        <v>No ha seleccionado un número de programa</v>
      </c>
      <c r="L264" s="20" t="s">
        <v>1135</v>
      </c>
      <c r="M264" s="17"/>
      <c r="N264" s="93" t="s">
        <v>1348</v>
      </c>
      <c r="O264" s="111">
        <v>0</v>
      </c>
      <c r="P264" s="85"/>
      <c r="Q264" s="22"/>
      <c r="R264" s="22"/>
      <c r="S264" s="111"/>
      <c r="T264" s="22">
        <f t="shared" si="7"/>
        <v>0</v>
      </c>
      <c r="U264" s="22"/>
      <c r="V264" s="114">
        <v>43414</v>
      </c>
      <c r="W264" s="114">
        <v>43414</v>
      </c>
      <c r="X264" s="114">
        <v>45239</v>
      </c>
      <c r="Y264" s="93" t="s">
        <v>1451</v>
      </c>
      <c r="Z264" s="17"/>
      <c r="AA264" s="39"/>
      <c r="AB264" s="17"/>
      <c r="AC264" s="17" t="s">
        <v>1467</v>
      </c>
      <c r="AD264" s="17"/>
      <c r="AE264" s="17"/>
      <c r="AF264" s="40" t="e">
        <f t="shared" si="8"/>
        <v>#DIV/0!</v>
      </c>
      <c r="AG264" s="41"/>
      <c r="AH264" s="41"/>
    </row>
    <row r="265" spans="1:34" ht="44.25" customHeight="1" thickBot="1" x14ac:dyDescent="0.3">
      <c r="A265" s="93" t="s">
        <v>553</v>
      </c>
      <c r="B265" s="122">
        <v>2018</v>
      </c>
      <c r="C265" s="96" t="s">
        <v>843</v>
      </c>
      <c r="D265" s="17">
        <v>20</v>
      </c>
      <c r="E265" s="3" t="str">
        <f>IF(D265=1,'Tipo '!$B$2,IF(D265=2,'Tipo '!$B$3,IF(D265=3,'Tipo '!$B$4,IF(D265=4,'Tipo '!$B$5,IF(D265=5,'Tipo '!$B$6,IF(D265=6,'Tipo '!$B$7,IF(D265=7,'Tipo '!$B$8,IF(D265=8,'Tipo '!$B$9,IF(D265=9,'Tipo '!$B$10,IF(D265=10,'Tipo '!$B$11,IF(D265=11,'Tipo '!$B$12,IF(D265=12,'Tipo '!$B$13,IF(D265=13,'Tipo '!$B$14,IF(D265=14,'Tipo '!$B$15,IF(D265=15,'Tipo '!$B$16,IF(D265=16,'Tipo '!$B$17,IF(D265=17,'Tipo '!$B$18,IF(D265=18,'Tipo '!$B$19,IF(D265=19,'Tipo '!$B$20,IF(D265=20,'Tipo '!$B$21,"No ha seleccionado un tipo de contrato válido"))))))))))))))))))))</f>
        <v>Otros gastos</v>
      </c>
      <c r="F265" s="3" t="s">
        <v>107</v>
      </c>
      <c r="G265" s="3" t="s">
        <v>116</v>
      </c>
      <c r="H265" s="93" t="s">
        <v>1048</v>
      </c>
      <c r="I265" s="19" t="s">
        <v>145</v>
      </c>
      <c r="J265" s="8"/>
      <c r="K265" s="38" t="str">
        <f>IF(J265=1,'Equivalencia BH-BMPT'!$D$2,IF(J265=2,'Equivalencia BH-BMPT'!$D$3,IF(J265=3,'Equivalencia BH-BMPT'!$D$4,IF(J265=4,'Equivalencia BH-BMPT'!$D$5,IF(J265=5,'Equivalencia BH-BMPT'!$D$6,IF(J265=6,'Equivalencia BH-BMPT'!$D$7,IF(J265=7,'Equivalencia BH-BMPT'!$D$8,IF(J265=8,'Equivalencia BH-BMPT'!$D$9,IF(J265=9,'Equivalencia BH-BMPT'!$D$10,IF(J265=10,'Equivalencia BH-BMPT'!$D$11,IF(J265=11,'Equivalencia BH-BMPT'!$D$12,IF(J265=12,'Equivalencia BH-BMPT'!$D$13,IF(J265=13,'Equivalencia BH-BMPT'!$D$14,IF(J265=14,'Equivalencia BH-BMPT'!$D$15,IF(J265=15,'Equivalencia BH-BMPT'!$D$16,IF(J265=16,'Equivalencia BH-BMPT'!$D$17,IF(J265=17,'Equivalencia BH-BMPT'!$D$18,IF(J265=18,'Equivalencia BH-BMPT'!$D$19,IF(J265=19,'Equivalencia BH-BMPT'!$D$20,IF(J265=20,'Equivalencia BH-BMPT'!$D$21,IF(J265=21,'Equivalencia BH-BMPT'!$D$22,IF(J265=22,'Equivalencia BH-BMPT'!$D$23,IF(J265=23,'Equivalencia BH-BMPT'!#REF!,IF(J265=24,'Equivalencia BH-BMPT'!$D$25,IF(J265=25,'Equivalencia BH-BMPT'!$D$26,IF(J265=26,'Equivalencia BH-BMPT'!$D$27,IF(J265=27,'Equivalencia BH-BMPT'!$D$28,IF(J265=28,'Equivalencia BH-BMPT'!$D$29,IF(J265=29,'Equivalencia BH-BMPT'!$D$30,IF(J265=30,'Equivalencia BH-BMPT'!$D$31,IF(J265=31,'Equivalencia BH-BMPT'!$D$32,IF(J265=32,'Equivalencia BH-BMPT'!$D$33,IF(J265=33,'Equivalencia BH-BMPT'!$D$34,IF(J265=34,'Equivalencia BH-BMPT'!$D$35,IF(J265=35,'Equivalencia BH-BMPT'!$D$36,IF(J265=36,'Equivalencia BH-BMPT'!$D$37,IF(J265=37,'Equivalencia BH-BMPT'!$D$38,IF(J265=38,'Equivalencia BH-BMPT'!#REF!,IF(J265=39,'Equivalencia BH-BMPT'!$D$40,IF(J265=40,'Equivalencia BH-BMPT'!$D$41,IF(J265=41,'Equivalencia BH-BMPT'!$D$42,IF(J265=42,'Equivalencia BH-BMPT'!$D$43,IF(J265=43,'Equivalencia BH-BMPT'!$D$44,IF(J265=44,'Equivalencia BH-BMPT'!$D$45,IF(J265=45,'Equivalencia BH-BMPT'!$D$46,"No ha seleccionado un número de programa")))))))))))))))))))))))))))))))))))))))))))))</f>
        <v>No ha seleccionado un número de programa</v>
      </c>
      <c r="L265" s="20" t="s">
        <v>1135</v>
      </c>
      <c r="M265" s="17"/>
      <c r="N265" s="93" t="s">
        <v>1349</v>
      </c>
      <c r="O265" s="111">
        <v>0</v>
      </c>
      <c r="P265" s="85"/>
      <c r="Q265" s="22"/>
      <c r="R265" s="22"/>
      <c r="S265" s="111"/>
      <c r="T265" s="22">
        <f t="shared" si="7"/>
        <v>0</v>
      </c>
      <c r="U265" s="22"/>
      <c r="V265" s="114">
        <v>43383</v>
      </c>
      <c r="W265" s="114">
        <v>43383</v>
      </c>
      <c r="X265" s="114">
        <v>45208</v>
      </c>
      <c r="Y265" s="93" t="s">
        <v>1451</v>
      </c>
      <c r="Z265" s="17"/>
      <c r="AA265" s="39"/>
      <c r="AB265" s="17"/>
      <c r="AC265" s="17" t="s">
        <v>1467</v>
      </c>
      <c r="AD265" s="17"/>
      <c r="AE265" s="17"/>
      <c r="AF265" s="40" t="e">
        <f t="shared" si="8"/>
        <v>#DIV/0!</v>
      </c>
      <c r="AG265" s="41"/>
      <c r="AH265" s="41"/>
    </row>
    <row r="266" spans="1:34" ht="44.25" customHeight="1" thickBot="1" x14ac:dyDescent="0.3">
      <c r="A266" s="93" t="s">
        <v>554</v>
      </c>
      <c r="B266" s="122">
        <v>2018</v>
      </c>
      <c r="C266" s="96" t="s">
        <v>844</v>
      </c>
      <c r="D266" s="17">
        <v>20</v>
      </c>
      <c r="E266" s="3" t="str">
        <f>IF(D266=1,'Tipo '!$B$2,IF(D266=2,'Tipo '!$B$3,IF(D266=3,'Tipo '!$B$4,IF(D266=4,'Tipo '!$B$5,IF(D266=5,'Tipo '!$B$6,IF(D266=6,'Tipo '!$B$7,IF(D266=7,'Tipo '!$B$8,IF(D266=8,'Tipo '!$B$9,IF(D266=9,'Tipo '!$B$10,IF(D266=10,'Tipo '!$B$11,IF(D266=11,'Tipo '!$B$12,IF(D266=12,'Tipo '!$B$13,IF(D266=13,'Tipo '!$B$14,IF(D266=14,'Tipo '!$B$15,IF(D266=15,'Tipo '!$B$16,IF(D266=16,'Tipo '!$B$17,IF(D266=17,'Tipo '!$B$18,IF(D266=18,'Tipo '!$B$19,IF(D266=19,'Tipo '!$B$20,IF(D266=20,'Tipo '!$B$21,"No ha seleccionado un tipo de contrato válido"))))))))))))))))))))</f>
        <v>Otros gastos</v>
      </c>
      <c r="F266" s="3" t="s">
        <v>107</v>
      </c>
      <c r="G266" s="3" t="s">
        <v>116</v>
      </c>
      <c r="H266" s="93" t="s">
        <v>1049</v>
      </c>
      <c r="I266" s="19" t="s">
        <v>145</v>
      </c>
      <c r="J266" s="8"/>
      <c r="K266" s="38" t="str">
        <f>IF(J266=1,'Equivalencia BH-BMPT'!$D$2,IF(J266=2,'Equivalencia BH-BMPT'!$D$3,IF(J266=3,'Equivalencia BH-BMPT'!$D$4,IF(J266=4,'Equivalencia BH-BMPT'!$D$5,IF(J266=5,'Equivalencia BH-BMPT'!$D$6,IF(J266=6,'Equivalencia BH-BMPT'!$D$7,IF(J266=7,'Equivalencia BH-BMPT'!$D$8,IF(J266=8,'Equivalencia BH-BMPT'!$D$9,IF(J266=9,'Equivalencia BH-BMPT'!$D$10,IF(J266=10,'Equivalencia BH-BMPT'!$D$11,IF(J266=11,'Equivalencia BH-BMPT'!$D$12,IF(J266=12,'Equivalencia BH-BMPT'!$D$13,IF(J266=13,'Equivalencia BH-BMPT'!$D$14,IF(J266=14,'Equivalencia BH-BMPT'!$D$15,IF(J266=15,'Equivalencia BH-BMPT'!$D$16,IF(J266=16,'Equivalencia BH-BMPT'!$D$17,IF(J266=17,'Equivalencia BH-BMPT'!$D$18,IF(J266=18,'Equivalencia BH-BMPT'!$D$19,IF(J266=19,'Equivalencia BH-BMPT'!$D$20,IF(J266=20,'Equivalencia BH-BMPT'!$D$21,IF(J266=21,'Equivalencia BH-BMPT'!$D$22,IF(J266=22,'Equivalencia BH-BMPT'!$D$23,IF(J266=23,'Equivalencia BH-BMPT'!#REF!,IF(J266=24,'Equivalencia BH-BMPT'!$D$25,IF(J266=25,'Equivalencia BH-BMPT'!$D$26,IF(J266=26,'Equivalencia BH-BMPT'!$D$27,IF(J266=27,'Equivalencia BH-BMPT'!$D$28,IF(J266=28,'Equivalencia BH-BMPT'!$D$29,IF(J266=29,'Equivalencia BH-BMPT'!$D$30,IF(J266=30,'Equivalencia BH-BMPT'!$D$31,IF(J266=31,'Equivalencia BH-BMPT'!$D$32,IF(J266=32,'Equivalencia BH-BMPT'!$D$33,IF(J266=33,'Equivalencia BH-BMPT'!$D$34,IF(J266=34,'Equivalencia BH-BMPT'!$D$35,IF(J266=35,'Equivalencia BH-BMPT'!$D$36,IF(J266=36,'Equivalencia BH-BMPT'!$D$37,IF(J266=37,'Equivalencia BH-BMPT'!$D$38,IF(J266=38,'Equivalencia BH-BMPT'!#REF!,IF(J266=39,'Equivalencia BH-BMPT'!$D$40,IF(J266=40,'Equivalencia BH-BMPT'!$D$41,IF(J266=41,'Equivalencia BH-BMPT'!$D$42,IF(J266=42,'Equivalencia BH-BMPT'!$D$43,IF(J266=43,'Equivalencia BH-BMPT'!$D$44,IF(J266=44,'Equivalencia BH-BMPT'!$D$45,IF(J266=45,'Equivalencia BH-BMPT'!$D$46,"No ha seleccionado un número de programa")))))))))))))))))))))))))))))))))))))))))))))</f>
        <v>No ha seleccionado un número de programa</v>
      </c>
      <c r="L266" s="20" t="s">
        <v>1135</v>
      </c>
      <c r="M266" s="17"/>
      <c r="N266" s="93" t="s">
        <v>1350</v>
      </c>
      <c r="O266" s="111">
        <v>0</v>
      </c>
      <c r="P266" s="85"/>
      <c r="Q266" s="22"/>
      <c r="R266" s="22"/>
      <c r="S266" s="111"/>
      <c r="T266" s="22">
        <f t="shared" si="7"/>
        <v>0</v>
      </c>
      <c r="U266" s="22"/>
      <c r="V266" s="114">
        <v>43391</v>
      </c>
      <c r="W266" s="114">
        <v>43391</v>
      </c>
      <c r="X266" s="114">
        <v>45216</v>
      </c>
      <c r="Y266" s="93" t="s">
        <v>1451</v>
      </c>
      <c r="Z266" s="17"/>
      <c r="AA266" s="39"/>
      <c r="AB266" s="17"/>
      <c r="AC266" s="17" t="s">
        <v>1467</v>
      </c>
      <c r="AD266" s="17"/>
      <c r="AE266" s="17"/>
      <c r="AF266" s="40" t="e">
        <f t="shared" si="8"/>
        <v>#DIV/0!</v>
      </c>
      <c r="AG266" s="41"/>
      <c r="AH266" s="41"/>
    </row>
    <row r="267" spans="1:34" ht="44.25" customHeight="1" thickBot="1" x14ac:dyDescent="0.3">
      <c r="A267" s="93" t="s">
        <v>555</v>
      </c>
      <c r="B267" s="122">
        <v>2018</v>
      </c>
      <c r="C267" s="96" t="s">
        <v>845</v>
      </c>
      <c r="D267" s="17">
        <v>20</v>
      </c>
      <c r="E267" s="3" t="str">
        <f>IF(D267=1,'Tipo '!$B$2,IF(D267=2,'Tipo '!$B$3,IF(D267=3,'Tipo '!$B$4,IF(D267=4,'Tipo '!$B$5,IF(D267=5,'Tipo '!$B$6,IF(D267=6,'Tipo '!$B$7,IF(D267=7,'Tipo '!$B$8,IF(D267=8,'Tipo '!$B$9,IF(D267=9,'Tipo '!$B$10,IF(D267=10,'Tipo '!$B$11,IF(D267=11,'Tipo '!$B$12,IF(D267=12,'Tipo '!$B$13,IF(D267=13,'Tipo '!$B$14,IF(D267=14,'Tipo '!$B$15,IF(D267=15,'Tipo '!$B$16,IF(D267=16,'Tipo '!$B$17,IF(D267=17,'Tipo '!$B$18,IF(D267=18,'Tipo '!$B$19,IF(D267=19,'Tipo '!$B$20,IF(D267=20,'Tipo '!$B$21,"No ha seleccionado un tipo de contrato válido"))))))))))))))))))))</f>
        <v>Otros gastos</v>
      </c>
      <c r="F267" s="3" t="s">
        <v>107</v>
      </c>
      <c r="G267" s="3" t="s">
        <v>116</v>
      </c>
      <c r="H267" s="93" t="s">
        <v>1050</v>
      </c>
      <c r="I267" s="19" t="s">
        <v>145</v>
      </c>
      <c r="J267" s="8"/>
      <c r="K267" s="38" t="str">
        <f>IF(J267=1,'Equivalencia BH-BMPT'!$D$2,IF(J267=2,'Equivalencia BH-BMPT'!$D$3,IF(J267=3,'Equivalencia BH-BMPT'!$D$4,IF(J267=4,'Equivalencia BH-BMPT'!$D$5,IF(J267=5,'Equivalencia BH-BMPT'!$D$6,IF(J267=6,'Equivalencia BH-BMPT'!$D$7,IF(J267=7,'Equivalencia BH-BMPT'!$D$8,IF(J267=8,'Equivalencia BH-BMPT'!$D$9,IF(J267=9,'Equivalencia BH-BMPT'!$D$10,IF(J267=10,'Equivalencia BH-BMPT'!$D$11,IF(J267=11,'Equivalencia BH-BMPT'!$D$12,IF(J267=12,'Equivalencia BH-BMPT'!$D$13,IF(J267=13,'Equivalencia BH-BMPT'!$D$14,IF(J267=14,'Equivalencia BH-BMPT'!$D$15,IF(J267=15,'Equivalencia BH-BMPT'!$D$16,IF(J267=16,'Equivalencia BH-BMPT'!$D$17,IF(J267=17,'Equivalencia BH-BMPT'!$D$18,IF(J267=18,'Equivalencia BH-BMPT'!$D$19,IF(J267=19,'Equivalencia BH-BMPT'!$D$20,IF(J267=20,'Equivalencia BH-BMPT'!$D$21,IF(J267=21,'Equivalencia BH-BMPT'!$D$22,IF(J267=22,'Equivalencia BH-BMPT'!$D$23,IF(J267=23,'Equivalencia BH-BMPT'!#REF!,IF(J267=24,'Equivalencia BH-BMPT'!$D$25,IF(J267=25,'Equivalencia BH-BMPT'!$D$26,IF(J267=26,'Equivalencia BH-BMPT'!$D$27,IF(J267=27,'Equivalencia BH-BMPT'!$D$28,IF(J267=28,'Equivalencia BH-BMPT'!$D$29,IF(J267=29,'Equivalencia BH-BMPT'!$D$30,IF(J267=30,'Equivalencia BH-BMPT'!$D$31,IF(J267=31,'Equivalencia BH-BMPT'!$D$32,IF(J267=32,'Equivalencia BH-BMPT'!$D$33,IF(J267=33,'Equivalencia BH-BMPT'!$D$34,IF(J267=34,'Equivalencia BH-BMPT'!$D$35,IF(J267=35,'Equivalencia BH-BMPT'!$D$36,IF(J267=36,'Equivalencia BH-BMPT'!$D$37,IF(J267=37,'Equivalencia BH-BMPT'!$D$38,IF(J267=38,'Equivalencia BH-BMPT'!#REF!,IF(J267=39,'Equivalencia BH-BMPT'!$D$40,IF(J267=40,'Equivalencia BH-BMPT'!$D$41,IF(J267=41,'Equivalencia BH-BMPT'!$D$42,IF(J267=42,'Equivalencia BH-BMPT'!$D$43,IF(J267=43,'Equivalencia BH-BMPT'!$D$44,IF(J267=44,'Equivalencia BH-BMPT'!$D$45,IF(J267=45,'Equivalencia BH-BMPT'!$D$46,"No ha seleccionado un número de programa")))))))))))))))))))))))))))))))))))))))))))))</f>
        <v>No ha seleccionado un número de programa</v>
      </c>
      <c r="L267" s="20" t="s">
        <v>1135</v>
      </c>
      <c r="M267" s="17"/>
      <c r="N267" s="93" t="s">
        <v>1351</v>
      </c>
      <c r="O267" s="111">
        <v>0</v>
      </c>
      <c r="P267" s="85"/>
      <c r="Q267" s="22"/>
      <c r="R267" s="22"/>
      <c r="S267" s="111"/>
      <c r="T267" s="22">
        <f t="shared" si="7"/>
        <v>0</v>
      </c>
      <c r="U267" s="22"/>
      <c r="V267" s="114">
        <v>43391</v>
      </c>
      <c r="W267" s="114">
        <v>43391</v>
      </c>
      <c r="X267" s="114">
        <v>45216</v>
      </c>
      <c r="Y267" s="93" t="s">
        <v>1451</v>
      </c>
      <c r="Z267" s="17"/>
      <c r="AA267" s="39"/>
      <c r="AB267" s="17"/>
      <c r="AC267" s="17" t="s">
        <v>1467</v>
      </c>
      <c r="AD267" s="17"/>
      <c r="AE267" s="17"/>
      <c r="AF267" s="40" t="e">
        <f t="shared" si="8"/>
        <v>#DIV/0!</v>
      </c>
      <c r="AG267" s="41"/>
      <c r="AH267" s="41"/>
    </row>
    <row r="268" spans="1:34" ht="44.25" customHeight="1" thickBot="1" x14ac:dyDescent="0.3">
      <c r="A268" s="93" t="s">
        <v>556</v>
      </c>
      <c r="B268" s="122">
        <v>2018</v>
      </c>
      <c r="C268" s="96" t="s">
        <v>846</v>
      </c>
      <c r="D268" s="17">
        <v>20</v>
      </c>
      <c r="E268" s="3" t="str">
        <f>IF(D268=1,'Tipo '!$B$2,IF(D268=2,'Tipo '!$B$3,IF(D268=3,'Tipo '!$B$4,IF(D268=4,'Tipo '!$B$5,IF(D268=5,'Tipo '!$B$6,IF(D268=6,'Tipo '!$B$7,IF(D268=7,'Tipo '!$B$8,IF(D268=8,'Tipo '!$B$9,IF(D268=9,'Tipo '!$B$10,IF(D268=10,'Tipo '!$B$11,IF(D268=11,'Tipo '!$B$12,IF(D268=12,'Tipo '!$B$13,IF(D268=13,'Tipo '!$B$14,IF(D268=14,'Tipo '!$B$15,IF(D268=15,'Tipo '!$B$16,IF(D268=16,'Tipo '!$B$17,IF(D268=17,'Tipo '!$B$18,IF(D268=18,'Tipo '!$B$19,IF(D268=19,'Tipo '!$B$20,IF(D268=20,'Tipo '!$B$21,"No ha seleccionado un tipo de contrato válido"))))))))))))))))))))</f>
        <v>Otros gastos</v>
      </c>
      <c r="F268" s="3" t="s">
        <v>107</v>
      </c>
      <c r="G268" s="3" t="s">
        <v>116</v>
      </c>
      <c r="H268" s="93" t="s">
        <v>1051</v>
      </c>
      <c r="I268" s="19" t="s">
        <v>145</v>
      </c>
      <c r="J268" s="8"/>
      <c r="K268" s="38" t="str">
        <f>IF(J268=1,'Equivalencia BH-BMPT'!$D$2,IF(J268=2,'Equivalencia BH-BMPT'!$D$3,IF(J268=3,'Equivalencia BH-BMPT'!$D$4,IF(J268=4,'Equivalencia BH-BMPT'!$D$5,IF(J268=5,'Equivalencia BH-BMPT'!$D$6,IF(J268=6,'Equivalencia BH-BMPT'!$D$7,IF(J268=7,'Equivalencia BH-BMPT'!$D$8,IF(J268=8,'Equivalencia BH-BMPT'!$D$9,IF(J268=9,'Equivalencia BH-BMPT'!$D$10,IF(J268=10,'Equivalencia BH-BMPT'!$D$11,IF(J268=11,'Equivalencia BH-BMPT'!$D$12,IF(J268=12,'Equivalencia BH-BMPT'!$D$13,IF(J268=13,'Equivalencia BH-BMPT'!$D$14,IF(J268=14,'Equivalencia BH-BMPT'!$D$15,IF(J268=15,'Equivalencia BH-BMPT'!$D$16,IF(J268=16,'Equivalencia BH-BMPT'!$D$17,IF(J268=17,'Equivalencia BH-BMPT'!$D$18,IF(J268=18,'Equivalencia BH-BMPT'!$D$19,IF(J268=19,'Equivalencia BH-BMPT'!$D$20,IF(J268=20,'Equivalencia BH-BMPT'!$D$21,IF(J268=21,'Equivalencia BH-BMPT'!$D$22,IF(J268=22,'Equivalencia BH-BMPT'!$D$23,IF(J268=23,'Equivalencia BH-BMPT'!#REF!,IF(J268=24,'Equivalencia BH-BMPT'!$D$25,IF(J268=25,'Equivalencia BH-BMPT'!$D$26,IF(J268=26,'Equivalencia BH-BMPT'!$D$27,IF(J268=27,'Equivalencia BH-BMPT'!$D$28,IF(J268=28,'Equivalencia BH-BMPT'!$D$29,IF(J268=29,'Equivalencia BH-BMPT'!$D$30,IF(J268=30,'Equivalencia BH-BMPT'!$D$31,IF(J268=31,'Equivalencia BH-BMPT'!$D$32,IF(J268=32,'Equivalencia BH-BMPT'!$D$33,IF(J268=33,'Equivalencia BH-BMPT'!$D$34,IF(J268=34,'Equivalencia BH-BMPT'!$D$35,IF(J268=35,'Equivalencia BH-BMPT'!$D$36,IF(J268=36,'Equivalencia BH-BMPT'!$D$37,IF(J268=37,'Equivalencia BH-BMPT'!$D$38,IF(J268=38,'Equivalencia BH-BMPT'!#REF!,IF(J268=39,'Equivalencia BH-BMPT'!$D$40,IF(J268=40,'Equivalencia BH-BMPT'!$D$41,IF(J268=41,'Equivalencia BH-BMPT'!$D$42,IF(J268=42,'Equivalencia BH-BMPT'!$D$43,IF(J268=43,'Equivalencia BH-BMPT'!$D$44,IF(J268=44,'Equivalencia BH-BMPT'!$D$45,IF(J268=45,'Equivalencia BH-BMPT'!$D$46,"No ha seleccionado un número de programa")))))))))))))))))))))))))))))))))))))))))))))</f>
        <v>No ha seleccionado un número de programa</v>
      </c>
      <c r="L268" s="20" t="s">
        <v>1135</v>
      </c>
      <c r="M268" s="17"/>
      <c r="N268" s="93" t="s">
        <v>1352</v>
      </c>
      <c r="O268" s="111">
        <v>0</v>
      </c>
      <c r="P268" s="85"/>
      <c r="Q268" s="22"/>
      <c r="R268" s="22"/>
      <c r="S268" s="111"/>
      <c r="T268" s="22">
        <f t="shared" si="7"/>
        <v>0</v>
      </c>
      <c r="U268" s="22"/>
      <c r="V268" s="114">
        <v>43391</v>
      </c>
      <c r="W268" s="114">
        <v>43391</v>
      </c>
      <c r="X268" s="114">
        <v>45216</v>
      </c>
      <c r="Y268" s="93" t="s">
        <v>1451</v>
      </c>
      <c r="Z268" s="17"/>
      <c r="AA268" s="39"/>
      <c r="AB268" s="17"/>
      <c r="AC268" s="17" t="s">
        <v>1467</v>
      </c>
      <c r="AD268" s="17"/>
      <c r="AE268" s="17"/>
      <c r="AF268" s="40" t="e">
        <f t="shared" si="8"/>
        <v>#DIV/0!</v>
      </c>
      <c r="AG268" s="41"/>
      <c r="AH268" s="41"/>
    </row>
    <row r="269" spans="1:34" ht="44.25" customHeight="1" thickBot="1" x14ac:dyDescent="0.3">
      <c r="A269" s="93" t="s">
        <v>557</v>
      </c>
      <c r="B269" s="122">
        <v>2018</v>
      </c>
      <c r="C269" s="96" t="s">
        <v>847</v>
      </c>
      <c r="D269" s="17">
        <v>20</v>
      </c>
      <c r="E269" s="3" t="str">
        <f>IF(D269=1,'Tipo '!$B$2,IF(D269=2,'Tipo '!$B$3,IF(D269=3,'Tipo '!$B$4,IF(D269=4,'Tipo '!$B$5,IF(D269=5,'Tipo '!$B$6,IF(D269=6,'Tipo '!$B$7,IF(D269=7,'Tipo '!$B$8,IF(D269=8,'Tipo '!$B$9,IF(D269=9,'Tipo '!$B$10,IF(D269=10,'Tipo '!$B$11,IF(D269=11,'Tipo '!$B$12,IF(D269=12,'Tipo '!$B$13,IF(D269=13,'Tipo '!$B$14,IF(D269=14,'Tipo '!$B$15,IF(D269=15,'Tipo '!$B$16,IF(D269=16,'Tipo '!$B$17,IF(D269=17,'Tipo '!$B$18,IF(D269=18,'Tipo '!$B$19,IF(D269=19,'Tipo '!$B$20,IF(D269=20,'Tipo '!$B$21,"No ha seleccionado un tipo de contrato válido"))))))))))))))))))))</f>
        <v>Otros gastos</v>
      </c>
      <c r="F269" s="3" t="s">
        <v>107</v>
      </c>
      <c r="G269" s="3" t="s">
        <v>116</v>
      </c>
      <c r="H269" s="93" t="s">
        <v>1052</v>
      </c>
      <c r="I269" s="19" t="s">
        <v>145</v>
      </c>
      <c r="J269" s="8"/>
      <c r="K269" s="38" t="str">
        <f>IF(J269=1,'Equivalencia BH-BMPT'!$D$2,IF(J269=2,'Equivalencia BH-BMPT'!$D$3,IF(J269=3,'Equivalencia BH-BMPT'!$D$4,IF(J269=4,'Equivalencia BH-BMPT'!$D$5,IF(J269=5,'Equivalencia BH-BMPT'!$D$6,IF(J269=6,'Equivalencia BH-BMPT'!$D$7,IF(J269=7,'Equivalencia BH-BMPT'!$D$8,IF(J269=8,'Equivalencia BH-BMPT'!$D$9,IF(J269=9,'Equivalencia BH-BMPT'!$D$10,IF(J269=10,'Equivalencia BH-BMPT'!$D$11,IF(J269=11,'Equivalencia BH-BMPT'!$D$12,IF(J269=12,'Equivalencia BH-BMPT'!$D$13,IF(J269=13,'Equivalencia BH-BMPT'!$D$14,IF(J269=14,'Equivalencia BH-BMPT'!$D$15,IF(J269=15,'Equivalencia BH-BMPT'!$D$16,IF(J269=16,'Equivalencia BH-BMPT'!$D$17,IF(J269=17,'Equivalencia BH-BMPT'!$D$18,IF(J269=18,'Equivalencia BH-BMPT'!$D$19,IF(J269=19,'Equivalencia BH-BMPT'!$D$20,IF(J269=20,'Equivalencia BH-BMPT'!$D$21,IF(J269=21,'Equivalencia BH-BMPT'!$D$22,IF(J269=22,'Equivalencia BH-BMPT'!$D$23,IF(J269=23,'Equivalencia BH-BMPT'!#REF!,IF(J269=24,'Equivalencia BH-BMPT'!$D$25,IF(J269=25,'Equivalencia BH-BMPT'!$D$26,IF(J269=26,'Equivalencia BH-BMPT'!$D$27,IF(J269=27,'Equivalencia BH-BMPT'!$D$28,IF(J269=28,'Equivalencia BH-BMPT'!$D$29,IF(J269=29,'Equivalencia BH-BMPT'!$D$30,IF(J269=30,'Equivalencia BH-BMPT'!$D$31,IF(J269=31,'Equivalencia BH-BMPT'!$D$32,IF(J269=32,'Equivalencia BH-BMPT'!$D$33,IF(J269=33,'Equivalencia BH-BMPT'!$D$34,IF(J269=34,'Equivalencia BH-BMPT'!$D$35,IF(J269=35,'Equivalencia BH-BMPT'!$D$36,IF(J269=36,'Equivalencia BH-BMPT'!$D$37,IF(J269=37,'Equivalencia BH-BMPT'!$D$38,IF(J269=38,'Equivalencia BH-BMPT'!#REF!,IF(J269=39,'Equivalencia BH-BMPT'!$D$40,IF(J269=40,'Equivalencia BH-BMPT'!$D$41,IF(J269=41,'Equivalencia BH-BMPT'!$D$42,IF(J269=42,'Equivalencia BH-BMPT'!$D$43,IF(J269=43,'Equivalencia BH-BMPT'!$D$44,IF(J269=44,'Equivalencia BH-BMPT'!$D$45,IF(J269=45,'Equivalencia BH-BMPT'!$D$46,"No ha seleccionado un número de programa")))))))))))))))))))))))))))))))))))))))))))))</f>
        <v>No ha seleccionado un número de programa</v>
      </c>
      <c r="L269" s="20" t="s">
        <v>1135</v>
      </c>
      <c r="M269" s="17"/>
      <c r="N269" s="93" t="s">
        <v>1353</v>
      </c>
      <c r="O269" s="111">
        <v>0</v>
      </c>
      <c r="P269" s="85"/>
      <c r="Q269" s="22"/>
      <c r="R269" s="22"/>
      <c r="S269" s="111"/>
      <c r="T269" s="22">
        <f t="shared" si="7"/>
        <v>0</v>
      </c>
      <c r="U269" s="22"/>
      <c r="V269" s="114">
        <v>43391</v>
      </c>
      <c r="W269" s="114">
        <v>43391</v>
      </c>
      <c r="X269" s="114">
        <v>45216</v>
      </c>
      <c r="Y269" s="93" t="s">
        <v>1451</v>
      </c>
      <c r="Z269" s="17"/>
      <c r="AA269" s="39"/>
      <c r="AB269" s="17"/>
      <c r="AC269" s="17" t="s">
        <v>1467</v>
      </c>
      <c r="AD269" s="17"/>
      <c r="AE269" s="17"/>
      <c r="AF269" s="40" t="e">
        <f t="shared" si="8"/>
        <v>#DIV/0!</v>
      </c>
      <c r="AG269" s="41"/>
      <c r="AH269" s="41"/>
    </row>
    <row r="270" spans="1:34" ht="44.25" customHeight="1" thickBot="1" x14ac:dyDescent="0.3">
      <c r="A270" s="93" t="s">
        <v>558</v>
      </c>
      <c r="B270" s="122">
        <v>2018</v>
      </c>
      <c r="C270" s="96" t="s">
        <v>848</v>
      </c>
      <c r="D270" s="17">
        <v>5</v>
      </c>
      <c r="E270" s="3" t="str">
        <f>IF(D270=1,'Tipo '!$B$2,IF(D270=2,'Tipo '!$B$3,IF(D270=3,'Tipo '!$B$4,IF(D270=4,'Tipo '!$B$5,IF(D270=5,'Tipo '!$B$6,IF(D270=6,'Tipo '!$B$7,IF(D270=7,'Tipo '!$B$8,IF(D270=8,'Tipo '!$B$9,IF(D270=9,'Tipo '!$B$10,IF(D270=10,'Tipo '!$B$11,IF(D270=11,'Tipo '!$B$12,IF(D270=12,'Tipo '!$B$13,IF(D270=13,'Tipo '!$B$14,IF(D270=14,'Tipo '!$B$15,IF(D270=15,'Tipo '!$B$16,IF(D270=16,'Tipo '!$B$17,IF(D270=17,'Tipo '!$B$18,IF(D270=18,'Tipo '!$B$19,IF(D270=19,'Tipo '!$B$20,IF(D270=20,'Tipo '!$B$21,"No ha seleccionado un tipo de contrato válido"))))))))))))))))))))</f>
        <v>Contratos de prestación de servicios profesionales y de apoyo a la gestión</v>
      </c>
      <c r="F270" s="3" t="s">
        <v>107</v>
      </c>
      <c r="G270" s="3" t="s">
        <v>116</v>
      </c>
      <c r="H270" s="93" t="s">
        <v>1053</v>
      </c>
      <c r="I270" s="19" t="s">
        <v>145</v>
      </c>
      <c r="J270" s="8">
        <v>45</v>
      </c>
      <c r="K270" s="38" t="str">
        <f>IF(J270=1,'Equivalencia BH-BMPT'!$D$2,IF(J270=2,'Equivalencia BH-BMPT'!$D$3,IF(J270=3,'Equivalencia BH-BMPT'!$D$4,IF(J270=4,'Equivalencia BH-BMPT'!$D$5,IF(J270=5,'Equivalencia BH-BMPT'!$D$6,IF(J270=6,'Equivalencia BH-BMPT'!$D$7,IF(J270=7,'Equivalencia BH-BMPT'!$D$8,IF(J270=8,'Equivalencia BH-BMPT'!$D$9,IF(J270=9,'Equivalencia BH-BMPT'!$D$10,IF(J270=10,'Equivalencia BH-BMPT'!$D$11,IF(J270=11,'Equivalencia BH-BMPT'!$D$12,IF(J270=12,'Equivalencia BH-BMPT'!$D$13,IF(J270=13,'Equivalencia BH-BMPT'!$D$14,IF(J270=14,'Equivalencia BH-BMPT'!$D$15,IF(J270=15,'Equivalencia BH-BMPT'!$D$16,IF(J270=16,'Equivalencia BH-BMPT'!$D$17,IF(J270=17,'Equivalencia BH-BMPT'!$D$18,IF(J270=18,'Equivalencia BH-BMPT'!$D$19,IF(J270=19,'Equivalencia BH-BMPT'!$D$20,IF(J270=20,'Equivalencia BH-BMPT'!$D$21,IF(J270=21,'Equivalencia BH-BMPT'!$D$22,IF(J270=22,'Equivalencia BH-BMPT'!$D$23,IF(J270=23,'Equivalencia BH-BMPT'!#REF!,IF(J270=24,'Equivalencia BH-BMPT'!$D$25,IF(J270=25,'Equivalencia BH-BMPT'!$D$26,IF(J270=26,'Equivalencia BH-BMPT'!$D$27,IF(J270=27,'Equivalencia BH-BMPT'!$D$28,IF(J270=28,'Equivalencia BH-BMPT'!$D$29,IF(J270=29,'Equivalencia BH-BMPT'!$D$30,IF(J270=30,'Equivalencia BH-BMPT'!$D$31,IF(J270=31,'Equivalencia BH-BMPT'!$D$32,IF(J270=32,'Equivalencia BH-BMPT'!$D$33,IF(J270=33,'Equivalencia BH-BMPT'!$D$34,IF(J270=34,'Equivalencia BH-BMPT'!$D$35,IF(J270=35,'Equivalencia BH-BMPT'!$D$36,IF(J270=36,'Equivalencia BH-BMPT'!$D$37,IF(J270=37,'Equivalencia BH-BMPT'!$D$38,IF(J270=38,'Equivalencia BH-BMPT'!#REF!,IF(J270=39,'Equivalencia BH-BMPT'!$D$40,IF(J270=40,'Equivalencia BH-BMPT'!$D$41,IF(J270=41,'Equivalencia BH-BMPT'!$D$42,IF(J270=42,'Equivalencia BH-BMPT'!$D$43,IF(J270=43,'Equivalencia BH-BMPT'!$D$44,IF(J270=44,'Equivalencia BH-BMPT'!$D$45,IF(J270=45,'Equivalencia BH-BMPT'!$D$46,"No ha seleccionado un número de programa")))))))))))))))))))))))))))))))))))))))))))))</f>
        <v>Gobernanza e influencia local, regional e internacional</v>
      </c>
      <c r="L270" s="20" t="s">
        <v>311</v>
      </c>
      <c r="M270" s="17"/>
      <c r="N270" s="93" t="s">
        <v>1354</v>
      </c>
      <c r="O270" s="111">
        <v>14100000</v>
      </c>
      <c r="P270" s="85"/>
      <c r="Q270" s="22"/>
      <c r="R270" s="22"/>
      <c r="S270" s="111"/>
      <c r="T270" s="22">
        <f t="shared" si="7"/>
        <v>14100000</v>
      </c>
      <c r="U270" s="22">
        <v>6109000</v>
      </c>
      <c r="V270" s="114">
        <v>43391</v>
      </c>
      <c r="W270" s="116">
        <v>43395</v>
      </c>
      <c r="X270" s="116">
        <v>43486</v>
      </c>
      <c r="Y270" s="93" t="s">
        <v>1450</v>
      </c>
      <c r="Z270" s="17"/>
      <c r="AA270" s="39"/>
      <c r="AB270" s="17"/>
      <c r="AC270" s="17" t="s">
        <v>1467</v>
      </c>
      <c r="AD270" s="17"/>
      <c r="AE270" s="17"/>
      <c r="AF270" s="40">
        <f t="shared" si="8"/>
        <v>0.43326241134751775</v>
      </c>
      <c r="AG270" s="41">
        <f>IF(SUMPRODUCT((A$14:A270=A270)*(B$14:B270=B270))&gt;1,0,1)</f>
        <v>1</v>
      </c>
      <c r="AH270" s="41" t="s">
        <v>1607</v>
      </c>
    </row>
    <row r="271" spans="1:34" ht="44.25" customHeight="1" thickBot="1" x14ac:dyDescent="0.3">
      <c r="A271" s="93" t="s">
        <v>559</v>
      </c>
      <c r="B271" s="122">
        <v>2018</v>
      </c>
      <c r="C271" s="96" t="s">
        <v>849</v>
      </c>
      <c r="D271" s="17">
        <v>5</v>
      </c>
      <c r="E271" s="3" t="str">
        <f>IF(D271=1,'Tipo '!$B$2,IF(D271=2,'Tipo '!$B$3,IF(D271=3,'Tipo '!$B$4,IF(D271=4,'Tipo '!$B$5,IF(D271=5,'Tipo '!$B$6,IF(D271=6,'Tipo '!$B$7,IF(D271=7,'Tipo '!$B$8,IF(D271=8,'Tipo '!$B$9,IF(D271=9,'Tipo '!$B$10,IF(D271=10,'Tipo '!$B$11,IF(D271=11,'Tipo '!$B$12,IF(D271=12,'Tipo '!$B$13,IF(D271=13,'Tipo '!$B$14,IF(D271=14,'Tipo '!$B$15,IF(D271=15,'Tipo '!$B$16,IF(D271=16,'Tipo '!$B$17,IF(D271=17,'Tipo '!$B$18,IF(D271=18,'Tipo '!$B$19,IF(D271=19,'Tipo '!$B$20,IF(D271=20,'Tipo '!$B$21,"No ha seleccionado un tipo de contrato válido"))))))))))))))))))))</f>
        <v>Contratos de prestación de servicios profesionales y de apoyo a la gestión</v>
      </c>
      <c r="F271" s="3" t="s">
        <v>107</v>
      </c>
      <c r="G271" s="3" t="s">
        <v>116</v>
      </c>
      <c r="H271" s="93" t="s">
        <v>1054</v>
      </c>
      <c r="I271" s="19" t="s">
        <v>145</v>
      </c>
      <c r="J271" s="8">
        <v>45</v>
      </c>
      <c r="K271" s="38" t="str">
        <f>IF(J271=1,'Equivalencia BH-BMPT'!$D$2,IF(J271=2,'Equivalencia BH-BMPT'!$D$3,IF(J271=3,'Equivalencia BH-BMPT'!$D$4,IF(J271=4,'Equivalencia BH-BMPT'!$D$5,IF(J271=5,'Equivalencia BH-BMPT'!$D$6,IF(J271=6,'Equivalencia BH-BMPT'!$D$7,IF(J271=7,'Equivalencia BH-BMPT'!$D$8,IF(J271=8,'Equivalencia BH-BMPT'!$D$9,IF(J271=9,'Equivalencia BH-BMPT'!$D$10,IF(J271=10,'Equivalencia BH-BMPT'!$D$11,IF(J271=11,'Equivalencia BH-BMPT'!$D$12,IF(J271=12,'Equivalencia BH-BMPT'!$D$13,IF(J271=13,'Equivalencia BH-BMPT'!$D$14,IF(J271=14,'Equivalencia BH-BMPT'!$D$15,IF(J271=15,'Equivalencia BH-BMPT'!$D$16,IF(J271=16,'Equivalencia BH-BMPT'!$D$17,IF(J271=17,'Equivalencia BH-BMPT'!$D$18,IF(J271=18,'Equivalencia BH-BMPT'!$D$19,IF(J271=19,'Equivalencia BH-BMPT'!$D$20,IF(J271=20,'Equivalencia BH-BMPT'!$D$21,IF(J271=21,'Equivalencia BH-BMPT'!$D$22,IF(J271=22,'Equivalencia BH-BMPT'!$D$23,IF(J271=23,'Equivalencia BH-BMPT'!#REF!,IF(J271=24,'Equivalencia BH-BMPT'!$D$25,IF(J271=25,'Equivalencia BH-BMPT'!$D$26,IF(J271=26,'Equivalencia BH-BMPT'!$D$27,IF(J271=27,'Equivalencia BH-BMPT'!$D$28,IF(J271=28,'Equivalencia BH-BMPT'!$D$29,IF(J271=29,'Equivalencia BH-BMPT'!$D$30,IF(J271=30,'Equivalencia BH-BMPT'!$D$31,IF(J271=31,'Equivalencia BH-BMPT'!$D$32,IF(J271=32,'Equivalencia BH-BMPT'!$D$33,IF(J271=33,'Equivalencia BH-BMPT'!$D$34,IF(J271=34,'Equivalencia BH-BMPT'!$D$35,IF(J271=35,'Equivalencia BH-BMPT'!$D$36,IF(J271=36,'Equivalencia BH-BMPT'!$D$37,IF(J271=37,'Equivalencia BH-BMPT'!$D$38,IF(J271=38,'Equivalencia BH-BMPT'!#REF!,IF(J271=39,'Equivalencia BH-BMPT'!$D$40,IF(J271=40,'Equivalencia BH-BMPT'!$D$41,IF(J271=41,'Equivalencia BH-BMPT'!$D$42,IF(J271=42,'Equivalencia BH-BMPT'!$D$43,IF(J271=43,'Equivalencia BH-BMPT'!$D$44,IF(J271=44,'Equivalencia BH-BMPT'!$D$45,IF(J271=45,'Equivalencia BH-BMPT'!$D$46,"No ha seleccionado un número de programa")))))))))))))))))))))))))))))))))))))))))))))</f>
        <v>Gobernanza e influencia local, regional e internacional</v>
      </c>
      <c r="L271" s="20" t="s">
        <v>311</v>
      </c>
      <c r="M271" s="17"/>
      <c r="N271" s="93" t="s">
        <v>1355</v>
      </c>
      <c r="O271" s="111">
        <v>14100000</v>
      </c>
      <c r="P271" s="85"/>
      <c r="Q271" s="22"/>
      <c r="R271" s="22"/>
      <c r="S271" s="111"/>
      <c r="T271" s="22">
        <f t="shared" si="7"/>
        <v>14100000</v>
      </c>
      <c r="U271" s="22">
        <v>5953333</v>
      </c>
      <c r="V271" s="114">
        <v>43392</v>
      </c>
      <c r="W271" s="118">
        <v>43396</v>
      </c>
      <c r="X271" s="118">
        <v>43487</v>
      </c>
      <c r="Y271" s="93" t="s">
        <v>1450</v>
      </c>
      <c r="Z271" s="17"/>
      <c r="AA271" s="39"/>
      <c r="AB271" s="17"/>
      <c r="AC271" s="17" t="s">
        <v>1467</v>
      </c>
      <c r="AD271" s="17"/>
      <c r="AE271" s="17"/>
      <c r="AF271" s="40">
        <f t="shared" si="8"/>
        <v>0.42222219858156029</v>
      </c>
      <c r="AG271" s="41">
        <f>IF(SUMPRODUCT((A$14:A271=A271)*(B$14:B271=B271))&gt;1,0,1)</f>
        <v>1</v>
      </c>
      <c r="AH271" s="41" t="s">
        <v>1607</v>
      </c>
    </row>
    <row r="272" spans="1:34" ht="44.25" customHeight="1" thickBot="1" x14ac:dyDescent="0.3">
      <c r="A272" s="93" t="s">
        <v>560</v>
      </c>
      <c r="B272" s="17">
        <v>2018</v>
      </c>
      <c r="C272" s="96" t="s">
        <v>850</v>
      </c>
      <c r="D272" s="125">
        <v>5</v>
      </c>
      <c r="E272" s="3" t="str">
        <f>IF(D272=1,'Tipo '!$B$2,IF(D272=2,'Tipo '!$B$3,IF(D272=3,'Tipo '!$B$4,IF(D272=4,'Tipo '!$B$5,IF(D272=5,'Tipo '!$B$6,IF(D272=6,'Tipo '!$B$7,IF(D272=7,'Tipo '!$B$8,IF(D272=8,'Tipo '!$B$9,IF(D272=9,'Tipo '!$B$10,IF(D272=10,'Tipo '!$B$11,IF(D272=11,'Tipo '!$B$12,IF(D272=12,'Tipo '!$B$13,IF(D272=13,'Tipo '!$B$14,IF(D272=14,'Tipo '!$B$15,IF(D272=15,'Tipo '!$B$16,IF(D272=16,'Tipo '!$B$17,IF(D272=17,'Tipo '!$B$18,IF(D272=18,'Tipo '!$B$19,IF(D272=19,'Tipo '!$B$20,IF(D272=20,'Tipo '!$B$21,"No ha seleccionado un tipo de contrato válido"))))))))))))))))))))</f>
        <v>Contratos de prestación de servicios profesionales y de apoyo a la gestión</v>
      </c>
      <c r="F272" s="124" t="s">
        <v>107</v>
      </c>
      <c r="G272" s="3" t="s">
        <v>536</v>
      </c>
      <c r="H272" s="93" t="s">
        <v>1055</v>
      </c>
      <c r="I272" s="19" t="s">
        <v>145</v>
      </c>
      <c r="J272" s="8">
        <v>45</v>
      </c>
      <c r="K272" s="38" t="str">
        <f>IF(J272=1,'Equivalencia BH-BMPT'!$D$2,IF(J272=2,'Equivalencia BH-BMPT'!$D$3,IF(J272=3,'Equivalencia BH-BMPT'!$D$4,IF(J272=4,'Equivalencia BH-BMPT'!$D$5,IF(J272=5,'Equivalencia BH-BMPT'!$D$6,IF(J272=6,'Equivalencia BH-BMPT'!$D$7,IF(J272=7,'Equivalencia BH-BMPT'!$D$8,IF(J272=8,'Equivalencia BH-BMPT'!$D$9,IF(J272=9,'Equivalencia BH-BMPT'!$D$10,IF(J272=10,'Equivalencia BH-BMPT'!$D$11,IF(J272=11,'Equivalencia BH-BMPT'!$D$12,IF(J272=12,'Equivalencia BH-BMPT'!$D$13,IF(J272=13,'Equivalencia BH-BMPT'!$D$14,IF(J272=14,'Equivalencia BH-BMPT'!$D$15,IF(J272=15,'Equivalencia BH-BMPT'!$D$16,IF(J272=16,'Equivalencia BH-BMPT'!$D$17,IF(J272=17,'Equivalencia BH-BMPT'!$D$18,IF(J272=18,'Equivalencia BH-BMPT'!$D$19,IF(J272=19,'Equivalencia BH-BMPT'!$D$20,IF(J272=20,'Equivalencia BH-BMPT'!$D$21,IF(J272=21,'Equivalencia BH-BMPT'!$D$22,IF(J272=22,'Equivalencia BH-BMPT'!$D$23,IF(J272=23,'Equivalencia BH-BMPT'!#REF!,IF(J272=24,'Equivalencia BH-BMPT'!$D$25,IF(J272=25,'Equivalencia BH-BMPT'!$D$26,IF(J272=26,'Equivalencia BH-BMPT'!$D$27,IF(J272=27,'Equivalencia BH-BMPT'!$D$28,IF(J272=28,'Equivalencia BH-BMPT'!$D$29,IF(J272=29,'Equivalencia BH-BMPT'!$D$30,IF(J272=30,'Equivalencia BH-BMPT'!$D$31,IF(J272=31,'Equivalencia BH-BMPT'!$D$32,IF(J272=32,'Equivalencia BH-BMPT'!$D$33,IF(J272=33,'Equivalencia BH-BMPT'!$D$34,IF(J272=34,'Equivalencia BH-BMPT'!$D$35,IF(J272=35,'Equivalencia BH-BMPT'!$D$36,IF(J272=36,'Equivalencia BH-BMPT'!$D$37,IF(J272=37,'Equivalencia BH-BMPT'!$D$38,IF(J272=38,'Equivalencia BH-BMPT'!#REF!,IF(J272=39,'Equivalencia BH-BMPT'!$D$40,IF(J272=40,'Equivalencia BH-BMPT'!$D$41,IF(J272=41,'Equivalencia BH-BMPT'!$D$42,IF(J272=42,'Equivalencia BH-BMPT'!$D$43,IF(J272=43,'Equivalencia BH-BMPT'!$D$44,IF(J272=44,'Equivalencia BH-BMPT'!$D$45,IF(J272=45,'Equivalencia BH-BMPT'!$D$46,"No ha seleccionado un número de programa")))))))))))))))))))))))))))))))))))))))))))))</f>
        <v>Gobernanza e influencia local, regional e internacional</v>
      </c>
      <c r="L272" s="20" t="s">
        <v>311</v>
      </c>
      <c r="M272" s="17"/>
      <c r="N272" s="20" t="s">
        <v>1577</v>
      </c>
      <c r="O272" s="20"/>
      <c r="P272" s="85"/>
      <c r="Q272" s="22"/>
      <c r="R272" s="22"/>
      <c r="S272" s="111"/>
      <c r="T272" s="22">
        <f t="shared" si="7"/>
        <v>0</v>
      </c>
      <c r="U272" s="22"/>
      <c r="V272" s="111" t="s">
        <v>536</v>
      </c>
      <c r="W272" s="111"/>
      <c r="X272" s="111"/>
      <c r="Y272" s="111"/>
      <c r="Z272" s="17"/>
      <c r="AA272" s="39" t="s">
        <v>1468</v>
      </c>
      <c r="AB272" s="17"/>
      <c r="AC272" s="17"/>
      <c r="AD272" s="17"/>
      <c r="AE272" s="17"/>
      <c r="AF272" s="40" t="e">
        <f t="shared" si="8"/>
        <v>#DIV/0!</v>
      </c>
      <c r="AG272" s="41">
        <f>IF(SUMPRODUCT((A$14:A272=A272)*(B$14:B272=B272))&gt;1,0,1)</f>
        <v>1</v>
      </c>
      <c r="AH272" s="41" t="s">
        <v>1607</v>
      </c>
    </row>
    <row r="273" spans="1:34" ht="44.25" customHeight="1" thickBot="1" x14ac:dyDescent="0.3">
      <c r="A273" s="93" t="s">
        <v>561</v>
      </c>
      <c r="B273" s="122">
        <v>2018</v>
      </c>
      <c r="C273" s="96" t="s">
        <v>851</v>
      </c>
      <c r="D273" s="17">
        <v>11</v>
      </c>
      <c r="E273" s="3" t="str">
        <f>IF(D273=1,'Tipo '!$B$2,IF(D273=2,'Tipo '!$B$3,IF(D273=3,'Tipo '!$B$4,IF(D273=4,'Tipo '!$B$5,IF(D273=5,'Tipo '!$B$6,IF(D273=6,'Tipo '!$B$7,IF(D273=7,'Tipo '!$B$8,IF(D273=8,'Tipo '!$B$9,IF(D273=9,'Tipo '!$B$10,IF(D273=10,'Tipo '!$B$11,IF(D273=11,'Tipo '!$B$12,IF(D273=12,'Tipo '!$B$13,IF(D273=13,'Tipo '!$B$14,IF(D273=14,'Tipo '!$B$15,IF(D273=15,'Tipo '!$B$16,IF(D273=16,'Tipo '!$B$17,IF(D273=17,'Tipo '!$B$18,IF(D273=18,'Tipo '!$B$19,IF(D273=19,'Tipo '!$B$20,IF(D273=20,'Tipo '!$B$21,"No ha seleccionado un tipo de contrato válido"))))))))))))))))))))</f>
        <v>Suministro</v>
      </c>
      <c r="F273" s="3" t="s">
        <v>105</v>
      </c>
      <c r="G273" s="3" t="s">
        <v>121</v>
      </c>
      <c r="H273" s="93" t="s">
        <v>1056</v>
      </c>
      <c r="I273" s="19" t="s">
        <v>145</v>
      </c>
      <c r="J273" s="8">
        <v>18</v>
      </c>
      <c r="K273" s="38" t="str">
        <f>IF(J273=1,'Equivalencia BH-BMPT'!$D$2,IF(J273=2,'Equivalencia BH-BMPT'!$D$3,IF(J273=3,'Equivalencia BH-BMPT'!$D$4,IF(J273=4,'Equivalencia BH-BMPT'!$D$5,IF(J273=5,'Equivalencia BH-BMPT'!$D$6,IF(J273=6,'Equivalencia BH-BMPT'!$D$7,IF(J273=7,'Equivalencia BH-BMPT'!$D$8,IF(J273=8,'Equivalencia BH-BMPT'!$D$9,IF(J273=9,'Equivalencia BH-BMPT'!$D$10,IF(J273=10,'Equivalencia BH-BMPT'!$D$11,IF(J273=11,'Equivalencia BH-BMPT'!$D$12,IF(J273=12,'Equivalencia BH-BMPT'!$D$13,IF(J273=13,'Equivalencia BH-BMPT'!$D$14,IF(J273=14,'Equivalencia BH-BMPT'!$D$15,IF(J273=15,'Equivalencia BH-BMPT'!$D$16,IF(J273=16,'Equivalencia BH-BMPT'!$D$17,IF(J273=17,'Equivalencia BH-BMPT'!$D$18,IF(J273=18,'Equivalencia BH-BMPT'!$D$19,IF(J273=19,'Equivalencia BH-BMPT'!$D$20,IF(J273=20,'Equivalencia BH-BMPT'!$D$21,IF(J273=21,'Equivalencia BH-BMPT'!$D$22,IF(J273=22,'Equivalencia BH-BMPT'!$D$23,IF(J273=23,'Equivalencia BH-BMPT'!#REF!,IF(J273=24,'Equivalencia BH-BMPT'!$D$25,IF(J273=25,'Equivalencia BH-BMPT'!$D$26,IF(J273=26,'Equivalencia BH-BMPT'!$D$27,IF(J273=27,'Equivalencia BH-BMPT'!$D$28,IF(J273=28,'Equivalencia BH-BMPT'!$D$29,IF(J273=29,'Equivalencia BH-BMPT'!$D$30,IF(J273=30,'Equivalencia BH-BMPT'!$D$31,IF(J273=31,'Equivalencia BH-BMPT'!$D$32,IF(J273=32,'Equivalencia BH-BMPT'!$D$33,IF(J273=33,'Equivalencia BH-BMPT'!$D$34,IF(J273=34,'Equivalencia BH-BMPT'!$D$35,IF(J273=35,'Equivalencia BH-BMPT'!$D$36,IF(J273=36,'Equivalencia BH-BMPT'!$D$37,IF(J273=37,'Equivalencia BH-BMPT'!$D$38,IF(J273=38,'Equivalencia BH-BMPT'!#REF!,IF(J273=39,'Equivalencia BH-BMPT'!$D$40,IF(J273=40,'Equivalencia BH-BMPT'!$D$41,IF(J273=41,'Equivalencia BH-BMPT'!$D$42,IF(J273=42,'Equivalencia BH-BMPT'!$D$43,IF(J273=43,'Equivalencia BH-BMPT'!$D$44,IF(J273=44,'Equivalencia BH-BMPT'!$D$45,IF(J273=45,'Equivalencia BH-BMPT'!$D$46,"No ha seleccionado un número de programa")))))))))))))))))))))))))))))))))))))))))))))</f>
        <v>Mejor movilidad para todos</v>
      </c>
      <c r="L273" s="20" t="s">
        <v>1117</v>
      </c>
      <c r="M273" s="17"/>
      <c r="N273" s="93" t="s">
        <v>1356</v>
      </c>
      <c r="O273" s="111">
        <v>75757674</v>
      </c>
      <c r="P273" s="85"/>
      <c r="Q273" s="22"/>
      <c r="R273" s="22"/>
      <c r="S273" s="111"/>
      <c r="T273" s="22">
        <f t="shared" si="7"/>
        <v>75757674</v>
      </c>
      <c r="U273" s="22">
        <v>15395890</v>
      </c>
      <c r="V273" s="114">
        <v>43402</v>
      </c>
      <c r="W273" s="114">
        <v>43402</v>
      </c>
      <c r="X273" s="114">
        <v>43521</v>
      </c>
      <c r="Y273" s="93" t="s">
        <v>1452</v>
      </c>
      <c r="Z273" s="17"/>
      <c r="AA273" s="39"/>
      <c r="AB273" s="17"/>
      <c r="AC273" s="17" t="s">
        <v>1468</v>
      </c>
      <c r="AD273" s="17"/>
      <c r="AE273" s="17"/>
      <c r="AF273" s="40">
        <f t="shared" si="8"/>
        <v>0.20322548445719177</v>
      </c>
      <c r="AG273" s="41">
        <f>IF(SUMPRODUCT((A$14:A273=A273)*(B$14:B273=B273))&gt;1,0,1)</f>
        <v>1</v>
      </c>
      <c r="AH273" s="41" t="s">
        <v>1603</v>
      </c>
    </row>
    <row r="274" spans="1:34" ht="44.25" customHeight="1" thickBot="1" x14ac:dyDescent="0.3">
      <c r="A274" s="93" t="s">
        <v>561</v>
      </c>
      <c r="B274" s="122">
        <v>2017</v>
      </c>
      <c r="C274" s="96" t="s">
        <v>851</v>
      </c>
      <c r="D274" s="17">
        <v>11</v>
      </c>
      <c r="E274" s="3" t="str">
        <f>IF(D274=1,'Tipo '!$B$2,IF(D274=2,'Tipo '!$B$3,IF(D274=3,'Tipo '!$B$4,IF(D274=4,'Tipo '!$B$5,IF(D274=5,'Tipo '!$B$6,IF(D274=6,'Tipo '!$B$7,IF(D274=7,'Tipo '!$B$8,IF(D274=8,'Tipo '!$B$9,IF(D274=9,'Tipo '!$B$10,IF(D274=10,'Tipo '!$B$11,IF(D274=11,'Tipo '!$B$12,IF(D274=12,'Tipo '!$B$13,IF(D274=13,'Tipo '!$B$14,IF(D274=14,'Tipo '!$B$15,IF(D274=15,'Tipo '!$B$16,IF(D274=16,'Tipo '!$B$17,IF(D274=17,'Tipo '!$B$18,IF(D274=18,'Tipo '!$B$19,IF(D274=19,'Tipo '!$B$20,IF(D274=20,'Tipo '!$B$21,"No ha seleccionado un tipo de contrato válido"))))))))))))))))))))</f>
        <v>Suministro</v>
      </c>
      <c r="F274" s="3" t="s">
        <v>105</v>
      </c>
      <c r="G274" s="3" t="s">
        <v>121</v>
      </c>
      <c r="H274" s="93" t="s">
        <v>1056</v>
      </c>
      <c r="I274" s="19" t="s">
        <v>144</v>
      </c>
      <c r="J274" s="8"/>
      <c r="K274" s="38" t="str">
        <f>IF(J274=1,'Equivalencia BH-BMPT'!$D$2,IF(J274=2,'Equivalencia BH-BMPT'!$D$3,IF(J274=3,'Equivalencia BH-BMPT'!$D$4,IF(J274=4,'Equivalencia BH-BMPT'!$D$5,IF(J274=5,'Equivalencia BH-BMPT'!$D$6,IF(J274=6,'Equivalencia BH-BMPT'!$D$7,IF(J274=7,'Equivalencia BH-BMPT'!$D$8,IF(J274=8,'Equivalencia BH-BMPT'!$D$9,IF(J274=9,'Equivalencia BH-BMPT'!$D$10,IF(J274=10,'Equivalencia BH-BMPT'!$D$11,IF(J274=11,'Equivalencia BH-BMPT'!$D$12,IF(J274=12,'Equivalencia BH-BMPT'!$D$13,IF(J274=13,'Equivalencia BH-BMPT'!$D$14,IF(J274=14,'Equivalencia BH-BMPT'!$D$15,IF(J274=15,'Equivalencia BH-BMPT'!$D$16,IF(J274=16,'Equivalencia BH-BMPT'!$D$17,IF(J274=17,'Equivalencia BH-BMPT'!$D$18,IF(J274=18,'Equivalencia BH-BMPT'!$D$19,IF(J274=19,'Equivalencia BH-BMPT'!$D$20,IF(J274=20,'Equivalencia BH-BMPT'!$D$21,IF(J274=21,'Equivalencia BH-BMPT'!$D$22,IF(J274=22,'Equivalencia BH-BMPT'!$D$23,IF(J274=23,'Equivalencia BH-BMPT'!#REF!,IF(J274=24,'Equivalencia BH-BMPT'!$D$25,IF(J274=25,'Equivalencia BH-BMPT'!$D$26,IF(J274=26,'Equivalencia BH-BMPT'!$D$27,IF(J274=27,'Equivalencia BH-BMPT'!$D$28,IF(J274=28,'Equivalencia BH-BMPT'!$D$29,IF(J274=29,'Equivalencia BH-BMPT'!$D$30,IF(J274=30,'Equivalencia BH-BMPT'!$D$31,IF(J274=31,'Equivalencia BH-BMPT'!$D$32,IF(J274=32,'Equivalencia BH-BMPT'!$D$33,IF(J274=33,'Equivalencia BH-BMPT'!$D$34,IF(J274=34,'Equivalencia BH-BMPT'!$D$35,IF(J274=35,'Equivalencia BH-BMPT'!$D$36,IF(J274=36,'Equivalencia BH-BMPT'!$D$37,IF(J274=37,'Equivalencia BH-BMPT'!$D$38,IF(J274=38,'Equivalencia BH-BMPT'!#REF!,IF(J274=39,'Equivalencia BH-BMPT'!$D$40,IF(J274=40,'Equivalencia BH-BMPT'!$D$41,IF(J274=41,'Equivalencia BH-BMPT'!$D$42,IF(J274=42,'Equivalencia BH-BMPT'!$D$43,IF(J274=43,'Equivalencia BH-BMPT'!$D$44,IF(J274=44,'Equivalencia BH-BMPT'!$D$45,IF(J274=45,'Equivalencia BH-BMPT'!$D$46,"No ha seleccionado un número de programa")))))))))))))))))))))))))))))))))))))))))))))</f>
        <v>No ha seleccionado un número de programa</v>
      </c>
      <c r="L274" s="20" t="s">
        <v>1118</v>
      </c>
      <c r="M274" s="17"/>
      <c r="N274" s="102" t="s">
        <v>1356</v>
      </c>
      <c r="O274" s="126"/>
      <c r="P274" s="85"/>
      <c r="Q274" s="22"/>
      <c r="R274" s="22">
        <v>1</v>
      </c>
      <c r="S274" s="111">
        <v>9581978</v>
      </c>
      <c r="T274" s="22">
        <f t="shared" si="7"/>
        <v>9581978</v>
      </c>
      <c r="U274" s="22">
        <v>3424643</v>
      </c>
      <c r="V274" s="114">
        <v>43402</v>
      </c>
      <c r="W274" s="114">
        <v>43402</v>
      </c>
      <c r="X274" s="114">
        <v>43521</v>
      </c>
      <c r="Y274" s="93" t="s">
        <v>1452</v>
      </c>
      <c r="Z274" s="17"/>
      <c r="AA274" s="39"/>
      <c r="AB274" s="17"/>
      <c r="AC274" s="17" t="s">
        <v>1468</v>
      </c>
      <c r="AD274" s="17"/>
      <c r="AE274" s="17"/>
      <c r="AF274" s="40"/>
      <c r="AG274" s="41"/>
      <c r="AH274" s="41"/>
    </row>
    <row r="275" spans="1:34" ht="44.25" customHeight="1" thickBot="1" x14ac:dyDescent="0.3">
      <c r="A275" s="93" t="s">
        <v>562</v>
      </c>
      <c r="B275" s="122">
        <v>2018</v>
      </c>
      <c r="C275" s="96" t="s">
        <v>852</v>
      </c>
      <c r="D275" s="17">
        <v>4</v>
      </c>
      <c r="E275" s="3" t="str">
        <f>IF(D275=1,'Tipo '!$B$2,IF(D275=2,'Tipo '!$B$3,IF(D275=3,'Tipo '!$B$4,IF(D275=4,'Tipo '!$B$5,IF(D275=5,'Tipo '!$B$6,IF(D275=6,'Tipo '!$B$7,IF(D275=7,'Tipo '!$B$8,IF(D275=8,'Tipo '!$B$9,IF(D275=9,'Tipo '!$B$10,IF(D275=10,'Tipo '!$B$11,IF(D275=11,'Tipo '!$B$12,IF(D275=12,'Tipo '!$B$13,IF(D275=13,'Tipo '!$B$14,IF(D275=14,'Tipo '!$B$15,IF(D275=15,'Tipo '!$B$16,IF(D275=16,'Tipo '!$B$17,IF(D275=17,'Tipo '!$B$18,IF(D275=18,'Tipo '!$B$19,IF(D275=19,'Tipo '!$B$20,IF(D275=20,'Tipo '!$B$21,"No ha seleccionado un tipo de contrato válido"))))))))))))))))))))</f>
        <v>Contratos de prestación de servicios</v>
      </c>
      <c r="F275" s="3" t="s">
        <v>105</v>
      </c>
      <c r="G275" s="3" t="s">
        <v>121</v>
      </c>
      <c r="H275" s="93" t="s">
        <v>1057</v>
      </c>
      <c r="I275" s="19" t="s">
        <v>145</v>
      </c>
      <c r="J275" s="8">
        <v>11</v>
      </c>
      <c r="K275" s="38" t="str">
        <f>IF(J275=1,'Equivalencia BH-BMPT'!$D$2,IF(J275=2,'Equivalencia BH-BMPT'!$D$3,IF(J275=3,'Equivalencia BH-BMPT'!$D$4,IF(J275=4,'Equivalencia BH-BMPT'!$D$5,IF(J275=5,'Equivalencia BH-BMPT'!$D$6,IF(J275=6,'Equivalencia BH-BMPT'!$D$7,IF(J275=7,'Equivalencia BH-BMPT'!$D$8,IF(J275=8,'Equivalencia BH-BMPT'!$D$9,IF(J275=9,'Equivalencia BH-BMPT'!$D$10,IF(J275=10,'Equivalencia BH-BMPT'!$D$11,IF(J275=11,'Equivalencia BH-BMPT'!$D$12,IF(J275=12,'Equivalencia BH-BMPT'!$D$13,IF(J275=13,'Equivalencia BH-BMPT'!$D$14,IF(J275=14,'Equivalencia BH-BMPT'!$D$15,IF(J275=15,'Equivalencia BH-BMPT'!$D$16,IF(J275=16,'Equivalencia BH-BMPT'!$D$17,IF(J275=17,'Equivalencia BH-BMPT'!$D$18,IF(J275=18,'Equivalencia BH-BMPT'!$D$19,IF(J275=19,'Equivalencia BH-BMPT'!$D$20,IF(J275=20,'Equivalencia BH-BMPT'!$D$21,IF(J275=21,'Equivalencia BH-BMPT'!$D$22,IF(J275=22,'Equivalencia BH-BMPT'!$D$23,IF(J275=23,'Equivalencia BH-BMPT'!#REF!,IF(J275=24,'Equivalencia BH-BMPT'!$D$25,IF(J275=25,'Equivalencia BH-BMPT'!$D$26,IF(J275=26,'Equivalencia BH-BMPT'!$D$27,IF(J275=27,'Equivalencia BH-BMPT'!$D$28,IF(J275=28,'Equivalencia BH-BMPT'!$D$29,IF(J275=29,'Equivalencia BH-BMPT'!$D$30,IF(J275=30,'Equivalencia BH-BMPT'!$D$31,IF(J275=31,'Equivalencia BH-BMPT'!$D$32,IF(J275=32,'Equivalencia BH-BMPT'!$D$33,IF(J275=33,'Equivalencia BH-BMPT'!$D$34,IF(J275=34,'Equivalencia BH-BMPT'!$D$35,IF(J275=35,'Equivalencia BH-BMPT'!$D$36,IF(J275=36,'Equivalencia BH-BMPT'!$D$37,IF(J275=37,'Equivalencia BH-BMPT'!$D$38,IF(J275=38,'Equivalencia BH-BMPT'!#REF!,IF(J275=39,'Equivalencia BH-BMPT'!$D$40,IF(J275=40,'Equivalencia BH-BMPT'!$D$41,IF(J275=41,'Equivalencia BH-BMPT'!$D$42,IF(J275=42,'Equivalencia BH-BMPT'!$D$43,IF(J275=43,'Equivalencia BH-BMPT'!$D$44,IF(J275=44,'Equivalencia BH-BMPT'!$D$45,IF(J275=45,'Equivalencia BH-BMPT'!$D$46,"No ha seleccionado un número de programa")))))))))))))))))))))))))))))))))))))))))))))</f>
        <v>Mejores oportunidades para el desarrollo a través de la cultura, la recreación y el deporte</v>
      </c>
      <c r="L275" s="20" t="s">
        <v>1124</v>
      </c>
      <c r="M275" s="17"/>
      <c r="N275" s="93" t="s">
        <v>1357</v>
      </c>
      <c r="O275" s="111">
        <v>994667723</v>
      </c>
      <c r="P275" s="85"/>
      <c r="Q275" s="22"/>
      <c r="R275" s="22"/>
      <c r="S275" s="111"/>
      <c r="T275" s="22">
        <f t="shared" si="7"/>
        <v>994667723</v>
      </c>
      <c r="U275" s="22"/>
      <c r="V275" s="114">
        <v>43405</v>
      </c>
      <c r="W275" s="114">
        <v>43406</v>
      </c>
      <c r="X275" s="114">
        <v>43617</v>
      </c>
      <c r="Y275" s="93" t="s">
        <v>1438</v>
      </c>
      <c r="Z275" s="17"/>
      <c r="AA275" s="39"/>
      <c r="AB275" s="17"/>
      <c r="AC275" s="17"/>
      <c r="AD275" s="17"/>
      <c r="AE275" s="17"/>
      <c r="AF275" s="40">
        <f t="shared" si="8"/>
        <v>0</v>
      </c>
      <c r="AG275" s="41">
        <f>IF(SUMPRODUCT((A$14:A275=A275)*(B$14:B275=B275))&gt;1,0,1)</f>
        <v>1</v>
      </c>
      <c r="AH275" s="41" t="s">
        <v>1602</v>
      </c>
    </row>
    <row r="276" spans="1:34" ht="44.25" customHeight="1" thickBot="1" x14ac:dyDescent="0.3">
      <c r="A276" s="93" t="s">
        <v>563</v>
      </c>
      <c r="B276" s="122">
        <v>2018</v>
      </c>
      <c r="C276" s="96" t="s">
        <v>853</v>
      </c>
      <c r="D276" s="17">
        <v>3</v>
      </c>
      <c r="E276" s="3" t="str">
        <f>IF(D276=1,'Tipo '!$B$2,IF(D276=2,'Tipo '!$B$3,IF(D276=3,'Tipo '!$B$4,IF(D276=4,'Tipo '!$B$5,IF(D276=5,'Tipo '!$B$6,IF(D276=6,'Tipo '!$B$7,IF(D276=7,'Tipo '!$B$8,IF(D276=8,'Tipo '!$B$9,IF(D276=9,'Tipo '!$B$10,IF(D276=10,'Tipo '!$B$11,IF(D276=11,'Tipo '!$B$12,IF(D276=12,'Tipo '!$B$13,IF(D276=13,'Tipo '!$B$14,IF(D276=14,'Tipo '!$B$15,IF(D276=15,'Tipo '!$B$16,IF(D276=16,'Tipo '!$B$17,IF(D276=17,'Tipo '!$B$18,IF(D276=18,'Tipo '!$B$19,IF(D276=19,'Tipo '!$B$20,IF(D276=20,'Tipo '!$B$21,"No ha seleccionado un tipo de contrato válido"))))))))))))))))))))</f>
        <v>Interventoría</v>
      </c>
      <c r="F276" s="3" t="s">
        <v>104</v>
      </c>
      <c r="G276" s="3" t="s">
        <v>121</v>
      </c>
      <c r="H276" s="93" t="s">
        <v>1058</v>
      </c>
      <c r="I276" s="19" t="s">
        <v>145</v>
      </c>
      <c r="J276" s="8">
        <v>11</v>
      </c>
      <c r="K276" s="38" t="str">
        <f>IF(J276=1,'Equivalencia BH-BMPT'!$D$2,IF(J276=2,'Equivalencia BH-BMPT'!$D$3,IF(J276=3,'Equivalencia BH-BMPT'!$D$4,IF(J276=4,'Equivalencia BH-BMPT'!$D$5,IF(J276=5,'Equivalencia BH-BMPT'!$D$6,IF(J276=6,'Equivalencia BH-BMPT'!$D$7,IF(J276=7,'Equivalencia BH-BMPT'!$D$8,IF(J276=8,'Equivalencia BH-BMPT'!$D$9,IF(J276=9,'Equivalencia BH-BMPT'!$D$10,IF(J276=10,'Equivalencia BH-BMPT'!$D$11,IF(J276=11,'Equivalencia BH-BMPT'!$D$12,IF(J276=12,'Equivalencia BH-BMPT'!$D$13,IF(J276=13,'Equivalencia BH-BMPT'!$D$14,IF(J276=14,'Equivalencia BH-BMPT'!$D$15,IF(J276=15,'Equivalencia BH-BMPT'!$D$16,IF(J276=16,'Equivalencia BH-BMPT'!$D$17,IF(J276=17,'Equivalencia BH-BMPT'!$D$18,IF(J276=18,'Equivalencia BH-BMPT'!$D$19,IF(J276=19,'Equivalencia BH-BMPT'!$D$20,IF(J276=20,'Equivalencia BH-BMPT'!$D$21,IF(J276=21,'Equivalencia BH-BMPT'!$D$22,IF(J276=22,'Equivalencia BH-BMPT'!$D$23,IF(J276=23,'Equivalencia BH-BMPT'!#REF!,IF(J276=24,'Equivalencia BH-BMPT'!$D$25,IF(J276=25,'Equivalencia BH-BMPT'!$D$26,IF(J276=26,'Equivalencia BH-BMPT'!$D$27,IF(J276=27,'Equivalencia BH-BMPT'!$D$28,IF(J276=28,'Equivalencia BH-BMPT'!$D$29,IF(J276=29,'Equivalencia BH-BMPT'!$D$30,IF(J276=30,'Equivalencia BH-BMPT'!$D$31,IF(J276=31,'Equivalencia BH-BMPT'!$D$32,IF(J276=32,'Equivalencia BH-BMPT'!$D$33,IF(J276=33,'Equivalencia BH-BMPT'!$D$34,IF(J276=34,'Equivalencia BH-BMPT'!$D$35,IF(J276=35,'Equivalencia BH-BMPT'!$D$36,IF(J276=36,'Equivalencia BH-BMPT'!$D$37,IF(J276=37,'Equivalencia BH-BMPT'!$D$38,IF(J276=38,'Equivalencia BH-BMPT'!#REF!,IF(J276=39,'Equivalencia BH-BMPT'!$D$40,IF(J276=40,'Equivalencia BH-BMPT'!$D$41,IF(J276=41,'Equivalencia BH-BMPT'!$D$42,IF(J276=42,'Equivalencia BH-BMPT'!$D$43,IF(J276=43,'Equivalencia BH-BMPT'!$D$44,IF(J276=44,'Equivalencia BH-BMPT'!$D$45,IF(J276=45,'Equivalencia BH-BMPT'!$D$46,"No ha seleccionado un número de programa")))))))))))))))))))))))))))))))))))))))))))))</f>
        <v>Mejores oportunidades para el desarrollo a través de la cultura, la recreación y el deporte</v>
      </c>
      <c r="L276" s="20" t="s">
        <v>1124</v>
      </c>
      <c r="M276" s="17"/>
      <c r="N276" s="93" t="s">
        <v>1358</v>
      </c>
      <c r="O276" s="111">
        <v>20860000</v>
      </c>
      <c r="P276" s="85"/>
      <c r="Q276" s="22"/>
      <c r="R276" s="22"/>
      <c r="S276" s="111"/>
      <c r="T276" s="22">
        <f t="shared" si="7"/>
        <v>20860000</v>
      </c>
      <c r="U276" s="22"/>
      <c r="V276" s="114">
        <v>43405</v>
      </c>
      <c r="W276" s="114">
        <v>43406</v>
      </c>
      <c r="X276" s="114">
        <v>43617</v>
      </c>
      <c r="Y276" s="93" t="s">
        <v>1438</v>
      </c>
      <c r="Z276" s="17"/>
      <c r="AA276" s="39"/>
      <c r="AB276" s="17"/>
      <c r="AC276" s="17"/>
      <c r="AD276" s="17"/>
      <c r="AE276" s="17"/>
      <c r="AF276" s="40">
        <f t="shared" si="8"/>
        <v>0</v>
      </c>
      <c r="AG276" s="41">
        <f>IF(SUMPRODUCT((A$14:A276=A276)*(B$14:B276=B276))&gt;1,0,1)</f>
        <v>1</v>
      </c>
      <c r="AH276" s="41" t="s">
        <v>1602</v>
      </c>
    </row>
    <row r="277" spans="1:34" ht="44.25" customHeight="1" thickBot="1" x14ac:dyDescent="0.3">
      <c r="A277" s="93" t="s">
        <v>564</v>
      </c>
      <c r="B277" s="122">
        <v>2018</v>
      </c>
      <c r="C277" s="96" t="s">
        <v>854</v>
      </c>
      <c r="D277" s="17">
        <v>1</v>
      </c>
      <c r="E277" s="3"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Obra pública</v>
      </c>
      <c r="F277" s="3" t="s">
        <v>105</v>
      </c>
      <c r="G277" s="3" t="s">
        <v>121</v>
      </c>
      <c r="H277" s="93" t="s">
        <v>1059</v>
      </c>
      <c r="I277" s="19" t="s">
        <v>145</v>
      </c>
      <c r="J277" s="8">
        <v>18</v>
      </c>
      <c r="K277" s="38"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Mejor movilidad para todos</v>
      </c>
      <c r="L277" s="20" t="s">
        <v>1117</v>
      </c>
      <c r="M277" s="17"/>
      <c r="N277" s="93" t="s">
        <v>1359</v>
      </c>
      <c r="O277" s="111">
        <v>14000000000</v>
      </c>
      <c r="P277" s="85"/>
      <c r="Q277" s="22"/>
      <c r="R277" s="22"/>
      <c r="S277" s="111"/>
      <c r="T277" s="22">
        <f t="shared" si="7"/>
        <v>14000000000</v>
      </c>
      <c r="U277" s="22"/>
      <c r="V277" s="114">
        <v>43413</v>
      </c>
      <c r="W277" s="114">
        <v>43465</v>
      </c>
      <c r="X277" s="114">
        <v>43768</v>
      </c>
      <c r="Y277" s="93" t="s">
        <v>1440</v>
      </c>
      <c r="Z277" s="17"/>
      <c r="AA277" s="39"/>
      <c r="AB277" s="17"/>
      <c r="AC277" s="17"/>
      <c r="AD277" s="17"/>
      <c r="AE277" s="17"/>
      <c r="AF277" s="40">
        <f t="shared" si="8"/>
        <v>0</v>
      </c>
      <c r="AG277" s="41">
        <f>IF(SUMPRODUCT((A$14:A277=A277)*(B$14:B277=B277))&gt;1,0,1)</f>
        <v>1</v>
      </c>
      <c r="AH277" s="41" t="s">
        <v>1603</v>
      </c>
    </row>
    <row r="278" spans="1:34" ht="44.25" customHeight="1" thickBot="1" x14ac:dyDescent="0.3">
      <c r="A278" s="93" t="s">
        <v>565</v>
      </c>
      <c r="B278" s="122">
        <v>2018</v>
      </c>
      <c r="C278" s="96" t="s">
        <v>855</v>
      </c>
      <c r="D278" s="17">
        <v>16</v>
      </c>
      <c r="E278" s="3"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Contratos interadministrativos</v>
      </c>
      <c r="F278" s="3" t="s">
        <v>107</v>
      </c>
      <c r="G278" s="3" t="s">
        <v>116</v>
      </c>
      <c r="H278" s="93" t="s">
        <v>1060</v>
      </c>
      <c r="I278" s="19" t="s">
        <v>145</v>
      </c>
      <c r="J278" s="8">
        <v>3</v>
      </c>
      <c r="K278" s="38"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Igualdad y autonomía para una Bogotá incluyente</v>
      </c>
      <c r="L278" s="20" t="s">
        <v>1126</v>
      </c>
      <c r="M278" s="17"/>
      <c r="N278" s="93" t="s">
        <v>1360</v>
      </c>
      <c r="O278" s="111">
        <v>402250513</v>
      </c>
      <c r="P278" s="85"/>
      <c r="Q278" s="22"/>
      <c r="R278" s="22"/>
      <c r="S278" s="111"/>
      <c r="T278" s="22">
        <f t="shared" si="7"/>
        <v>402250513</v>
      </c>
      <c r="U278" s="22"/>
      <c r="V278" s="114">
        <v>43425</v>
      </c>
      <c r="W278" s="114">
        <v>43437</v>
      </c>
      <c r="X278" s="114">
        <v>43648</v>
      </c>
      <c r="Y278" s="93" t="s">
        <v>1438</v>
      </c>
      <c r="Z278" s="17"/>
      <c r="AA278" s="39"/>
      <c r="AB278" s="17"/>
      <c r="AC278" s="17"/>
      <c r="AD278" s="17"/>
      <c r="AE278" s="17"/>
      <c r="AF278" s="40">
        <f t="shared" si="8"/>
        <v>0</v>
      </c>
      <c r="AG278" s="41">
        <f>IF(SUMPRODUCT((A$14:A278=A278)*(B$14:B278=B278))&gt;1,0,1)</f>
        <v>1</v>
      </c>
      <c r="AH278" s="41" t="s">
        <v>1602</v>
      </c>
    </row>
    <row r="279" spans="1:34" ht="44.25" customHeight="1" thickBot="1" x14ac:dyDescent="0.3">
      <c r="A279" s="93" t="s">
        <v>566</v>
      </c>
      <c r="B279" s="122">
        <v>2018</v>
      </c>
      <c r="C279" s="96" t="s">
        <v>856</v>
      </c>
      <c r="D279" s="17">
        <v>11</v>
      </c>
      <c r="E279" s="3"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Suministro</v>
      </c>
      <c r="F279" s="3" t="s">
        <v>108</v>
      </c>
      <c r="G279" s="3" t="s">
        <v>125</v>
      </c>
      <c r="H279" s="93" t="s">
        <v>1061</v>
      </c>
      <c r="I279" s="19" t="s">
        <v>144</v>
      </c>
      <c r="J279" s="8"/>
      <c r="K279" s="38"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No ha seleccionado un número de programa</v>
      </c>
      <c r="L279" s="20" t="s">
        <v>1119</v>
      </c>
      <c r="M279" s="17"/>
      <c r="N279" s="93" t="s">
        <v>1361</v>
      </c>
      <c r="O279" s="111">
        <v>10000000</v>
      </c>
      <c r="P279" s="85"/>
      <c r="Q279" s="22"/>
      <c r="R279" s="22"/>
      <c r="S279" s="111"/>
      <c r="T279" s="22">
        <f t="shared" si="7"/>
        <v>10000000</v>
      </c>
      <c r="U279" s="22">
        <v>1242662</v>
      </c>
      <c r="V279" s="114">
        <v>43424</v>
      </c>
      <c r="W279" s="114">
        <v>43426</v>
      </c>
      <c r="X279" s="114">
        <v>43545</v>
      </c>
      <c r="Y279" s="93" t="s">
        <v>1447</v>
      </c>
      <c r="Z279" s="17"/>
      <c r="AA279" s="39"/>
      <c r="AB279" s="17"/>
      <c r="AC279" s="17" t="s">
        <v>1467</v>
      </c>
      <c r="AD279" s="17"/>
      <c r="AE279" s="17"/>
      <c r="AF279" s="40">
        <f t="shared" si="8"/>
        <v>0.12426619999999999</v>
      </c>
      <c r="AG279" s="41">
        <v>0</v>
      </c>
      <c r="AH279" s="41"/>
    </row>
    <row r="280" spans="1:34" ht="44.25" customHeight="1" thickBot="1" x14ac:dyDescent="0.3">
      <c r="A280" s="93" t="s">
        <v>566</v>
      </c>
      <c r="B280" s="122">
        <v>2018</v>
      </c>
      <c r="C280" s="96" t="s">
        <v>856</v>
      </c>
      <c r="D280" s="17">
        <v>11</v>
      </c>
      <c r="E280" s="3"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Suministro</v>
      </c>
      <c r="F280" s="3" t="s">
        <v>108</v>
      </c>
      <c r="G280" s="3" t="s">
        <v>125</v>
      </c>
      <c r="H280" s="93" t="s">
        <v>1061</v>
      </c>
      <c r="I280" s="19" t="s">
        <v>145</v>
      </c>
      <c r="J280" s="8">
        <v>18</v>
      </c>
      <c r="K280" s="38"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Mejor movilidad para todos</v>
      </c>
      <c r="L280" s="20" t="s">
        <v>1117</v>
      </c>
      <c r="M280" s="17"/>
      <c r="N280" s="93" t="s">
        <v>1361</v>
      </c>
      <c r="O280" s="111">
        <v>40000000</v>
      </c>
      <c r="P280" s="85"/>
      <c r="Q280" s="22"/>
      <c r="R280" s="22"/>
      <c r="S280" s="111"/>
      <c r="T280" s="22">
        <f t="shared" si="7"/>
        <v>40000000</v>
      </c>
      <c r="U280" s="22">
        <v>1465981</v>
      </c>
      <c r="V280" s="114">
        <v>43424</v>
      </c>
      <c r="W280" s="114">
        <v>43426</v>
      </c>
      <c r="X280" s="114">
        <v>43545</v>
      </c>
      <c r="Y280" s="93" t="s">
        <v>1447</v>
      </c>
      <c r="Z280" s="17"/>
      <c r="AA280" s="39"/>
      <c r="AB280" s="17"/>
      <c r="AC280" s="17" t="s">
        <v>1467</v>
      </c>
      <c r="AD280" s="17"/>
      <c r="AE280" s="17"/>
      <c r="AF280" s="40">
        <f t="shared" si="8"/>
        <v>3.6649525000000002E-2</v>
      </c>
      <c r="AG280" s="41">
        <v>1</v>
      </c>
      <c r="AH280" s="41" t="s">
        <v>1603</v>
      </c>
    </row>
    <row r="281" spans="1:34" ht="44.25" customHeight="1" thickBot="1" x14ac:dyDescent="0.3">
      <c r="A281" s="93" t="s">
        <v>566</v>
      </c>
      <c r="B281" s="122">
        <v>2018</v>
      </c>
      <c r="C281" s="96" t="s">
        <v>856</v>
      </c>
      <c r="D281" s="17">
        <v>11</v>
      </c>
      <c r="E281" s="3"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Suministro</v>
      </c>
      <c r="F281" s="3" t="s">
        <v>108</v>
      </c>
      <c r="G281" s="3" t="s">
        <v>125</v>
      </c>
      <c r="H281" s="93" t="s">
        <v>1061</v>
      </c>
      <c r="I281" s="19" t="s">
        <v>145</v>
      </c>
      <c r="J281" s="8">
        <v>45</v>
      </c>
      <c r="K281" s="38"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Gobernanza e influencia local, regional e internacional</v>
      </c>
      <c r="L281" s="20" t="s">
        <v>311</v>
      </c>
      <c r="M281" s="17"/>
      <c r="N281" s="93" t="s">
        <v>1361</v>
      </c>
      <c r="O281" s="111">
        <v>25000000</v>
      </c>
      <c r="P281" s="85"/>
      <c r="Q281" s="22"/>
      <c r="R281" s="22"/>
      <c r="S281" s="111"/>
      <c r="T281" s="22">
        <f t="shared" si="7"/>
        <v>25000000</v>
      </c>
      <c r="U281" s="22">
        <v>2030824</v>
      </c>
      <c r="V281" s="114">
        <v>43424</v>
      </c>
      <c r="W281" s="114">
        <v>43426</v>
      </c>
      <c r="X281" s="114">
        <v>43545</v>
      </c>
      <c r="Y281" s="93" t="s">
        <v>1447</v>
      </c>
      <c r="Z281" s="17"/>
      <c r="AA281" s="39"/>
      <c r="AB281" s="17"/>
      <c r="AC281" s="17" t="s">
        <v>1467</v>
      </c>
      <c r="AD281" s="17"/>
      <c r="AE281" s="17"/>
      <c r="AF281" s="40">
        <f t="shared" si="8"/>
        <v>8.1232960000000007E-2</v>
      </c>
      <c r="AG281" s="41">
        <f>IF(SUMPRODUCT((A$14:A281=A281)*(B$14:B281=B281))&gt;1,0,1)</f>
        <v>0</v>
      </c>
      <c r="AH281" s="41" t="s">
        <v>1607</v>
      </c>
    </row>
    <row r="282" spans="1:34" ht="44.25" customHeight="1" thickBot="1" x14ac:dyDescent="0.3">
      <c r="A282" s="93" t="s">
        <v>567</v>
      </c>
      <c r="B282" s="122">
        <v>2018</v>
      </c>
      <c r="C282" s="96" t="s">
        <v>857</v>
      </c>
      <c r="D282" s="17">
        <v>6</v>
      </c>
      <c r="E282" s="3"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Compraventa de bienes muebles</v>
      </c>
      <c r="F282" s="3" t="s">
        <v>108</v>
      </c>
      <c r="G282" s="3" t="s">
        <v>125</v>
      </c>
      <c r="H282" s="93" t="s">
        <v>1062</v>
      </c>
      <c r="I282" s="19" t="s">
        <v>145</v>
      </c>
      <c r="J282" s="8">
        <v>11</v>
      </c>
      <c r="K282" s="38"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Mejores oportunidades para el desarrollo a través de la cultura, la recreación y el deporte</v>
      </c>
      <c r="L282" s="20" t="s">
        <v>1124</v>
      </c>
      <c r="M282" s="17"/>
      <c r="N282" s="93" t="s">
        <v>1362</v>
      </c>
      <c r="O282" s="111">
        <v>88252780</v>
      </c>
      <c r="P282" s="85"/>
      <c r="Q282" s="22"/>
      <c r="R282" s="22"/>
      <c r="S282" s="111"/>
      <c r="T282" s="22">
        <f t="shared" ref="T282:T347" si="9">O282+Q282+S282</f>
        <v>88252780</v>
      </c>
      <c r="U282" s="22"/>
      <c r="V282" s="114">
        <v>43425</v>
      </c>
      <c r="W282" s="114">
        <v>43430</v>
      </c>
      <c r="X282" s="114">
        <v>43459</v>
      </c>
      <c r="Y282" s="93" t="s">
        <v>1453</v>
      </c>
      <c r="Z282" s="17"/>
      <c r="AA282" s="39"/>
      <c r="AB282" s="17"/>
      <c r="AC282" s="17"/>
      <c r="AD282" s="17"/>
      <c r="AE282" s="17"/>
      <c r="AF282" s="40">
        <f t="shared" ref="AF282:AF347" si="10">SUM(U282/T282)</f>
        <v>0</v>
      </c>
      <c r="AG282" s="41">
        <f>IF(SUMPRODUCT((A$14:A282=A282)*(B$14:B282=B282))&gt;1,0,1)</f>
        <v>1</v>
      </c>
      <c r="AH282" s="41" t="s">
        <v>1602</v>
      </c>
    </row>
    <row r="283" spans="1:34" ht="44.25" customHeight="1" thickBot="1" x14ac:dyDescent="0.3">
      <c r="A283" s="93" t="s">
        <v>568</v>
      </c>
      <c r="B283" s="122">
        <v>2018</v>
      </c>
      <c r="C283" s="96" t="s">
        <v>858</v>
      </c>
      <c r="D283" s="17">
        <v>11</v>
      </c>
      <c r="E283" s="3"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Suministro</v>
      </c>
      <c r="F283" s="3" t="s">
        <v>105</v>
      </c>
      <c r="G283" s="3"/>
      <c r="H283" s="93" t="s">
        <v>1063</v>
      </c>
      <c r="I283" s="19" t="s">
        <v>145</v>
      </c>
      <c r="J283" s="8">
        <v>18</v>
      </c>
      <c r="K283" s="38"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Mejor movilidad para todos</v>
      </c>
      <c r="L283" s="20" t="s">
        <v>1117</v>
      </c>
      <c r="M283" s="17"/>
      <c r="N283" s="93" t="s">
        <v>1363</v>
      </c>
      <c r="O283" s="111">
        <v>2289312500</v>
      </c>
      <c r="P283" s="85"/>
      <c r="Q283" s="22"/>
      <c r="R283" s="22"/>
      <c r="S283" s="111"/>
      <c r="T283" s="22">
        <f t="shared" si="9"/>
        <v>2289312500</v>
      </c>
      <c r="U283" s="22"/>
      <c r="V283" s="114">
        <v>43425</v>
      </c>
      <c r="W283" s="114">
        <v>43430</v>
      </c>
      <c r="X283" s="114">
        <v>43641</v>
      </c>
      <c r="Y283" s="93" t="s">
        <v>1438</v>
      </c>
      <c r="Z283" s="17"/>
      <c r="AA283" s="39"/>
      <c r="AB283" s="17"/>
      <c r="AC283" s="17"/>
      <c r="AD283" s="17"/>
      <c r="AE283" s="17"/>
      <c r="AF283" s="40">
        <f t="shared" si="10"/>
        <v>0</v>
      </c>
      <c r="AG283" s="41">
        <f>IF(SUMPRODUCT((A$14:A283=A283)*(B$14:B283=B283))&gt;1,0,1)</f>
        <v>1</v>
      </c>
      <c r="AH283" s="41" t="s">
        <v>1603</v>
      </c>
    </row>
    <row r="284" spans="1:34" ht="44.25" customHeight="1" thickBot="1" x14ac:dyDescent="0.3">
      <c r="A284" s="93" t="s">
        <v>569</v>
      </c>
      <c r="B284" s="122">
        <v>2018</v>
      </c>
      <c r="C284" s="96" t="s">
        <v>859</v>
      </c>
      <c r="D284" s="17">
        <v>5</v>
      </c>
      <c r="E284" s="3"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Contratos de prestación de servicios profesionales y de apoyo a la gestión</v>
      </c>
      <c r="F284" s="3" t="s">
        <v>107</v>
      </c>
      <c r="G284" s="3" t="s">
        <v>116</v>
      </c>
      <c r="H284" s="93" t="s">
        <v>1064</v>
      </c>
      <c r="I284" s="19" t="s">
        <v>145</v>
      </c>
      <c r="J284" s="8">
        <v>36</v>
      </c>
      <c r="K284" s="38"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Bogotá, una ciudad digital</v>
      </c>
      <c r="L284" s="20" t="s">
        <v>1131</v>
      </c>
      <c r="M284" s="17"/>
      <c r="N284" s="93" t="s">
        <v>1364</v>
      </c>
      <c r="O284" s="111">
        <v>30000000</v>
      </c>
      <c r="P284" s="85"/>
      <c r="Q284" s="22"/>
      <c r="R284" s="22"/>
      <c r="S284" s="111"/>
      <c r="T284" s="22">
        <f t="shared" si="9"/>
        <v>30000000</v>
      </c>
      <c r="U284" s="22">
        <v>2000000</v>
      </c>
      <c r="V284" s="114">
        <v>43424</v>
      </c>
      <c r="W284" s="114">
        <v>43425</v>
      </c>
      <c r="X284" s="114">
        <v>43575</v>
      </c>
      <c r="Y284" s="93" t="s">
        <v>1444</v>
      </c>
      <c r="Z284" s="17"/>
      <c r="AA284" s="39"/>
      <c r="AB284" s="17"/>
      <c r="AC284" s="17"/>
      <c r="AD284" s="17"/>
      <c r="AE284" s="17"/>
      <c r="AF284" s="40">
        <f t="shared" si="10"/>
        <v>6.6666666666666666E-2</v>
      </c>
      <c r="AG284" s="41">
        <f>IF(SUMPRODUCT((A$14:A284=A284)*(B$14:B284=B284))&gt;1,0,1)</f>
        <v>1</v>
      </c>
      <c r="AH284" s="41" t="s">
        <v>1605</v>
      </c>
    </row>
    <row r="285" spans="1:34" ht="44.25" customHeight="1" thickBot="1" x14ac:dyDescent="0.3">
      <c r="A285" s="93" t="s">
        <v>570</v>
      </c>
      <c r="B285" s="122">
        <v>2018</v>
      </c>
      <c r="C285" s="96" t="s">
        <v>860</v>
      </c>
      <c r="D285" s="17">
        <v>5</v>
      </c>
      <c r="E285" s="3"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Contratos de prestación de servicios profesionales y de apoyo a la gestión</v>
      </c>
      <c r="F285" s="3" t="s">
        <v>107</v>
      </c>
      <c r="G285" s="3" t="s">
        <v>116</v>
      </c>
      <c r="H285" s="93" t="s">
        <v>1065</v>
      </c>
      <c r="I285" s="19" t="s">
        <v>145</v>
      </c>
      <c r="J285" s="8">
        <v>36</v>
      </c>
      <c r="K285" s="38"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Bogotá, una ciudad digital</v>
      </c>
      <c r="L285" s="20" t="s">
        <v>1131</v>
      </c>
      <c r="M285" s="17"/>
      <c r="N285" s="93" t="s">
        <v>1365</v>
      </c>
      <c r="O285" s="111">
        <v>13000000</v>
      </c>
      <c r="P285" s="85"/>
      <c r="Q285" s="22"/>
      <c r="R285" s="22"/>
      <c r="S285" s="111"/>
      <c r="T285" s="22">
        <f t="shared" si="9"/>
        <v>13000000</v>
      </c>
      <c r="U285" s="22">
        <v>866666</v>
      </c>
      <c r="V285" s="114">
        <v>43425</v>
      </c>
      <c r="W285" s="114">
        <v>43425</v>
      </c>
      <c r="X285" s="114">
        <v>43575</v>
      </c>
      <c r="Y285" s="93" t="s">
        <v>1444</v>
      </c>
      <c r="Z285" s="17"/>
      <c r="AA285" s="39"/>
      <c r="AB285" s="17"/>
      <c r="AC285" s="17"/>
      <c r="AD285" s="17"/>
      <c r="AE285" s="17"/>
      <c r="AF285" s="40">
        <f t="shared" si="10"/>
        <v>6.666661538461538E-2</v>
      </c>
      <c r="AG285" s="41">
        <f>IF(SUMPRODUCT((A$14:A285=A285)*(B$14:B285=B285))&gt;1,0,1)</f>
        <v>1</v>
      </c>
      <c r="AH285" s="41" t="s">
        <v>1605</v>
      </c>
    </row>
    <row r="286" spans="1:34" ht="44.25" customHeight="1" thickBot="1" x14ac:dyDescent="0.3">
      <c r="A286" s="93" t="s">
        <v>571</v>
      </c>
      <c r="B286" s="122">
        <v>2018</v>
      </c>
      <c r="C286" s="96" t="s">
        <v>861</v>
      </c>
      <c r="D286" s="17">
        <v>5</v>
      </c>
      <c r="E286" s="3"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Contratos de prestación de servicios profesionales y de apoyo a la gestión</v>
      </c>
      <c r="F286" s="3" t="s">
        <v>107</v>
      </c>
      <c r="G286" s="3" t="s">
        <v>116</v>
      </c>
      <c r="H286" s="93" t="s">
        <v>1065</v>
      </c>
      <c r="I286" s="19" t="s">
        <v>145</v>
      </c>
      <c r="J286" s="8">
        <v>36</v>
      </c>
      <c r="K286" s="38"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Bogotá, una ciudad digital</v>
      </c>
      <c r="L286" s="20" t="s">
        <v>1131</v>
      </c>
      <c r="M286" s="17"/>
      <c r="N286" s="93" t="s">
        <v>1366</v>
      </c>
      <c r="O286" s="111">
        <v>13000000</v>
      </c>
      <c r="P286" s="85"/>
      <c r="Q286" s="22"/>
      <c r="R286" s="22"/>
      <c r="S286" s="111"/>
      <c r="T286" s="22">
        <f t="shared" si="9"/>
        <v>13000000</v>
      </c>
      <c r="U286" s="22">
        <v>866667</v>
      </c>
      <c r="V286" s="114">
        <v>43424</v>
      </c>
      <c r="W286" s="114">
        <v>43425</v>
      </c>
      <c r="X286" s="114">
        <v>43575</v>
      </c>
      <c r="Y286" s="93" t="s">
        <v>1444</v>
      </c>
      <c r="Z286" s="17"/>
      <c r="AA286" s="39"/>
      <c r="AB286" s="17"/>
      <c r="AC286" s="17"/>
      <c r="AD286" s="17"/>
      <c r="AE286" s="17"/>
      <c r="AF286" s="40">
        <f t="shared" si="10"/>
        <v>6.6666692307692302E-2</v>
      </c>
      <c r="AG286" s="41">
        <f>IF(SUMPRODUCT((A$14:A286=A286)*(B$14:B286=B286))&gt;1,0,1)</f>
        <v>1</v>
      </c>
      <c r="AH286" s="41" t="s">
        <v>1605</v>
      </c>
    </row>
    <row r="287" spans="1:34" ht="44.25" customHeight="1" thickBot="1" x14ac:dyDescent="0.3">
      <c r="A287" s="93" t="s">
        <v>572</v>
      </c>
      <c r="B287" s="122">
        <v>2018</v>
      </c>
      <c r="C287" s="96" t="s">
        <v>862</v>
      </c>
      <c r="D287" s="17">
        <v>5</v>
      </c>
      <c r="E287" s="3"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Contratos de prestación de servicios profesionales y de apoyo a la gestión</v>
      </c>
      <c r="F287" s="3" t="s">
        <v>107</v>
      </c>
      <c r="G287" s="3" t="s">
        <v>116</v>
      </c>
      <c r="H287" s="93" t="s">
        <v>1065</v>
      </c>
      <c r="I287" s="19" t="s">
        <v>145</v>
      </c>
      <c r="J287" s="8">
        <v>36</v>
      </c>
      <c r="K287" s="38"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Bogotá, una ciudad digital</v>
      </c>
      <c r="L287" s="20" t="s">
        <v>1131</v>
      </c>
      <c r="M287" s="17"/>
      <c r="N287" s="93" t="s">
        <v>1367</v>
      </c>
      <c r="O287" s="111">
        <v>13000000</v>
      </c>
      <c r="P287" s="85"/>
      <c r="Q287" s="22"/>
      <c r="R287" s="22"/>
      <c r="S287" s="111"/>
      <c r="T287" s="22">
        <f t="shared" si="9"/>
        <v>13000000</v>
      </c>
      <c r="U287" s="22">
        <v>866667</v>
      </c>
      <c r="V287" s="114">
        <v>43425</v>
      </c>
      <c r="W287" s="114">
        <v>43425</v>
      </c>
      <c r="X287" s="114">
        <v>43575</v>
      </c>
      <c r="Y287" s="93" t="s">
        <v>1444</v>
      </c>
      <c r="Z287" s="17"/>
      <c r="AA287" s="39"/>
      <c r="AB287" s="17"/>
      <c r="AC287" s="17"/>
      <c r="AD287" s="17"/>
      <c r="AE287" s="17"/>
      <c r="AF287" s="40">
        <f t="shared" si="10"/>
        <v>6.6666692307692302E-2</v>
      </c>
      <c r="AG287" s="41">
        <f>IF(SUMPRODUCT((A$14:A287=A287)*(B$14:B287=B287))&gt;1,0,1)</f>
        <v>1</v>
      </c>
      <c r="AH287" s="41" t="s">
        <v>1605</v>
      </c>
    </row>
    <row r="288" spans="1:34" ht="44.25" customHeight="1" thickBot="1" x14ac:dyDescent="0.3">
      <c r="A288" s="93" t="s">
        <v>573</v>
      </c>
      <c r="B288" s="122">
        <v>2018</v>
      </c>
      <c r="C288" s="96" t="s">
        <v>863</v>
      </c>
      <c r="D288" s="17">
        <v>11</v>
      </c>
      <c r="E288" s="3"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Suministro</v>
      </c>
      <c r="F288" s="3" t="s">
        <v>104</v>
      </c>
      <c r="G288" s="3" t="s">
        <v>121</v>
      </c>
      <c r="H288" s="93" t="s">
        <v>1066</v>
      </c>
      <c r="I288" s="19" t="s">
        <v>145</v>
      </c>
      <c r="J288" s="8">
        <v>45</v>
      </c>
      <c r="K288" s="38"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Gobernanza e influencia local, regional e internacional</v>
      </c>
      <c r="L288" s="20" t="s">
        <v>1134</v>
      </c>
      <c r="M288" s="17"/>
      <c r="N288" s="93" t="s">
        <v>1368</v>
      </c>
      <c r="O288" s="111">
        <v>35000000</v>
      </c>
      <c r="P288" s="85"/>
      <c r="Q288" s="22"/>
      <c r="R288" s="22"/>
      <c r="S288" s="111"/>
      <c r="T288" s="22">
        <f t="shared" si="9"/>
        <v>35000000</v>
      </c>
      <c r="U288" s="22">
        <v>4760000</v>
      </c>
      <c r="V288" s="114">
        <v>43424</v>
      </c>
      <c r="W288" s="114">
        <v>43426</v>
      </c>
      <c r="X288" s="114">
        <v>43517</v>
      </c>
      <c r="Y288" s="93" t="s">
        <v>1450</v>
      </c>
      <c r="Z288" s="17"/>
      <c r="AA288" s="39"/>
      <c r="AB288" s="17"/>
      <c r="AC288" s="17"/>
      <c r="AD288" s="17"/>
      <c r="AE288" s="17"/>
      <c r="AF288" s="40">
        <f t="shared" si="10"/>
        <v>0.13600000000000001</v>
      </c>
      <c r="AG288" s="41">
        <f>IF(SUMPRODUCT((A$14:A288=A288)*(B$14:B288=B288))&gt;1,0,1)</f>
        <v>1</v>
      </c>
      <c r="AH288" s="41" t="s">
        <v>1607</v>
      </c>
    </row>
    <row r="289" spans="1:34" ht="44.25" customHeight="1" thickBot="1" x14ac:dyDescent="0.3">
      <c r="A289" s="93" t="s">
        <v>574</v>
      </c>
      <c r="B289" s="122">
        <v>2018</v>
      </c>
      <c r="C289" s="96" t="s">
        <v>864</v>
      </c>
      <c r="D289" s="17">
        <v>4</v>
      </c>
      <c r="E289" s="3" t="s">
        <v>1584</v>
      </c>
      <c r="F289" s="3" t="s">
        <v>107</v>
      </c>
      <c r="G289" s="3" t="s">
        <v>121</v>
      </c>
      <c r="H289" s="93" t="s">
        <v>1067</v>
      </c>
      <c r="I289" s="19" t="s">
        <v>144</v>
      </c>
      <c r="J289" s="8"/>
      <c r="K289" s="38"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No ha seleccionado un número de programa</v>
      </c>
      <c r="L289" s="20" t="s">
        <v>1121</v>
      </c>
      <c r="M289" s="17"/>
      <c r="N289" s="93" t="s">
        <v>1369</v>
      </c>
      <c r="O289" s="111">
        <v>4110000</v>
      </c>
      <c r="P289" s="85"/>
      <c r="Q289" s="22"/>
      <c r="R289" s="22"/>
      <c r="S289" s="111"/>
      <c r="T289" s="22">
        <f t="shared" si="9"/>
        <v>4110000</v>
      </c>
      <c r="U289" s="22"/>
      <c r="V289" s="114">
        <v>43425</v>
      </c>
      <c r="W289" s="114">
        <v>43430</v>
      </c>
      <c r="X289" s="114">
        <v>43459</v>
      </c>
      <c r="Y289" s="93" t="s">
        <v>1453</v>
      </c>
      <c r="Z289" s="17"/>
      <c r="AA289" s="39"/>
      <c r="AB289" s="17"/>
      <c r="AC289" s="17"/>
      <c r="AD289" s="17"/>
      <c r="AE289" s="17"/>
      <c r="AF289" s="40">
        <f t="shared" si="10"/>
        <v>0</v>
      </c>
      <c r="AG289" s="41">
        <f>IF(SUMPRODUCT((A$14:A289=A289)*(B$14:B289=B289))&gt;1,0,1)</f>
        <v>1</v>
      </c>
      <c r="AH289" s="41"/>
    </row>
    <row r="290" spans="1:34" ht="44.25" customHeight="1" thickBot="1" x14ac:dyDescent="0.3">
      <c r="A290" s="93" t="s">
        <v>575</v>
      </c>
      <c r="B290" s="122">
        <v>2018</v>
      </c>
      <c r="C290" s="96" t="s">
        <v>865</v>
      </c>
      <c r="D290" s="17">
        <v>5</v>
      </c>
      <c r="E290" s="3"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Contratos de prestación de servicios profesionales y de apoyo a la gestión</v>
      </c>
      <c r="F290" s="3" t="s">
        <v>107</v>
      </c>
      <c r="G290" s="3" t="s">
        <v>116</v>
      </c>
      <c r="H290" s="93" t="s">
        <v>1065</v>
      </c>
      <c r="I290" s="19" t="s">
        <v>145</v>
      </c>
      <c r="J290" s="8">
        <v>36</v>
      </c>
      <c r="K290" s="38"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Bogotá, una ciudad digital</v>
      </c>
      <c r="L290" s="20" t="s">
        <v>1131</v>
      </c>
      <c r="M290" s="17"/>
      <c r="N290" s="93" t="s">
        <v>1370</v>
      </c>
      <c r="O290" s="111">
        <v>13000000</v>
      </c>
      <c r="P290" s="85"/>
      <c r="Q290" s="22"/>
      <c r="R290" s="22"/>
      <c r="S290" s="111"/>
      <c r="T290" s="22">
        <f t="shared" si="9"/>
        <v>13000000</v>
      </c>
      <c r="U290" s="22">
        <v>346667</v>
      </c>
      <c r="V290" s="114">
        <v>43430</v>
      </c>
      <c r="W290" s="114">
        <v>43431</v>
      </c>
      <c r="X290" s="114">
        <v>43581</v>
      </c>
      <c r="Y290" s="93" t="s">
        <v>1444</v>
      </c>
      <c r="Z290" s="17"/>
      <c r="AA290" s="39"/>
      <c r="AB290" s="17"/>
      <c r="AC290" s="17"/>
      <c r="AD290" s="17"/>
      <c r="AE290" s="17"/>
      <c r="AF290" s="40">
        <f t="shared" si="10"/>
        <v>2.6666692307692308E-2</v>
      </c>
      <c r="AG290" s="41">
        <f>IF(SUMPRODUCT((A$14:A290=A290)*(B$14:B290=B290))&gt;1,0,1)</f>
        <v>1</v>
      </c>
      <c r="AH290" s="41" t="s">
        <v>1605</v>
      </c>
    </row>
    <row r="291" spans="1:34" ht="44.25" customHeight="1" thickBot="1" x14ac:dyDescent="0.3">
      <c r="A291" s="93" t="s">
        <v>576</v>
      </c>
      <c r="B291" s="122">
        <v>2018</v>
      </c>
      <c r="C291" s="96" t="s">
        <v>866</v>
      </c>
      <c r="D291" s="17">
        <v>5</v>
      </c>
      <c r="E291" s="3"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Contratos de prestación de servicios profesionales y de apoyo a la gestión</v>
      </c>
      <c r="F291" s="3" t="s">
        <v>107</v>
      </c>
      <c r="G291" s="3" t="s">
        <v>116</v>
      </c>
      <c r="H291" s="93" t="s">
        <v>1065</v>
      </c>
      <c r="I291" s="19" t="s">
        <v>145</v>
      </c>
      <c r="J291" s="8">
        <v>36</v>
      </c>
      <c r="K291" s="38"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Bogotá, una ciudad digital</v>
      </c>
      <c r="L291" s="20" t="s">
        <v>1131</v>
      </c>
      <c r="M291" s="17"/>
      <c r="N291" s="93" t="s">
        <v>1371</v>
      </c>
      <c r="O291" s="111">
        <v>13000000</v>
      </c>
      <c r="P291" s="85"/>
      <c r="Q291" s="22"/>
      <c r="R291" s="22"/>
      <c r="S291" s="111"/>
      <c r="T291" s="22">
        <f t="shared" si="9"/>
        <v>13000000</v>
      </c>
      <c r="U291" s="22"/>
      <c r="V291" s="114">
        <v>43432</v>
      </c>
      <c r="W291" s="114">
        <v>43432</v>
      </c>
      <c r="X291" s="114">
        <v>43582</v>
      </c>
      <c r="Y291" s="93" t="s">
        <v>1444</v>
      </c>
      <c r="Z291" s="17"/>
      <c r="AA291" s="39"/>
      <c r="AB291" s="17"/>
      <c r="AC291" s="17"/>
      <c r="AD291" s="17"/>
      <c r="AE291" s="17"/>
      <c r="AF291" s="40">
        <f t="shared" si="10"/>
        <v>0</v>
      </c>
      <c r="AG291" s="41">
        <f>IF(SUMPRODUCT((A$14:A291=A291)*(B$14:B291=B291))&gt;1,0,1)</f>
        <v>1</v>
      </c>
      <c r="AH291" s="41" t="s">
        <v>1605</v>
      </c>
    </row>
    <row r="292" spans="1:34" ht="44.25" customHeight="1" thickBot="1" x14ac:dyDescent="0.3">
      <c r="A292" s="93" t="s">
        <v>577</v>
      </c>
      <c r="B292" s="122">
        <v>2018</v>
      </c>
      <c r="C292" s="96" t="s">
        <v>867</v>
      </c>
      <c r="D292" s="17">
        <v>5</v>
      </c>
      <c r="E292" s="3"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Contratos de prestación de servicios profesionales y de apoyo a la gestión</v>
      </c>
      <c r="F292" s="3" t="s">
        <v>107</v>
      </c>
      <c r="G292" s="3" t="s">
        <v>116</v>
      </c>
      <c r="H292" s="93" t="s">
        <v>1065</v>
      </c>
      <c r="I292" s="19" t="s">
        <v>145</v>
      </c>
      <c r="J292" s="8">
        <v>36</v>
      </c>
      <c r="K292" s="38"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Bogotá, una ciudad digital</v>
      </c>
      <c r="L292" s="20" t="s">
        <v>1131</v>
      </c>
      <c r="M292" s="17"/>
      <c r="N292" s="93" t="s">
        <v>1372</v>
      </c>
      <c r="O292" s="111">
        <v>13000000</v>
      </c>
      <c r="P292" s="85"/>
      <c r="Q292" s="22"/>
      <c r="R292" s="22"/>
      <c r="S292" s="111"/>
      <c r="T292" s="22">
        <f t="shared" si="9"/>
        <v>13000000</v>
      </c>
      <c r="U292" s="22"/>
      <c r="V292" s="114">
        <v>43427</v>
      </c>
      <c r="W292" s="114">
        <v>43432</v>
      </c>
      <c r="X292" s="114">
        <v>43582</v>
      </c>
      <c r="Y292" s="93" t="s">
        <v>1444</v>
      </c>
      <c r="Z292" s="17"/>
      <c r="AA292" s="39"/>
      <c r="AB292" s="17"/>
      <c r="AC292" s="17"/>
      <c r="AD292" s="17"/>
      <c r="AE292" s="17"/>
      <c r="AF292" s="40">
        <f t="shared" si="10"/>
        <v>0</v>
      </c>
      <c r="AG292" s="41">
        <f>IF(SUMPRODUCT((A$14:A292=A292)*(B$14:B292=B292))&gt;1,0,1)</f>
        <v>1</v>
      </c>
      <c r="AH292" s="41" t="s">
        <v>1605</v>
      </c>
    </row>
    <row r="293" spans="1:34" ht="44.25" customHeight="1" thickBot="1" x14ac:dyDescent="0.3">
      <c r="A293" s="93" t="s">
        <v>578</v>
      </c>
      <c r="B293" s="122">
        <v>2018</v>
      </c>
      <c r="C293" s="96" t="s">
        <v>868</v>
      </c>
      <c r="D293" s="17">
        <v>5</v>
      </c>
      <c r="E293" s="3" t="str">
        <f>IF(D293=1,'Tipo '!$B$2,IF(D293=2,'Tipo '!$B$3,IF(D293=3,'Tipo '!$B$4,IF(D293=4,'Tipo '!$B$5,IF(D293=5,'Tipo '!$B$6,IF(D293=6,'Tipo '!$B$7,IF(D293=7,'Tipo '!$B$8,IF(D293=8,'Tipo '!$B$9,IF(D293=9,'Tipo '!$B$10,IF(D293=10,'Tipo '!$B$11,IF(D293=11,'Tipo '!$B$12,IF(D293=12,'Tipo '!$B$13,IF(D293=13,'Tipo '!$B$14,IF(D293=14,'Tipo '!$B$15,IF(D293=15,'Tipo '!$B$16,IF(D293=16,'Tipo '!$B$17,IF(D293=17,'Tipo '!$B$18,IF(D293=18,'Tipo '!$B$19,IF(D293=19,'Tipo '!$B$20,IF(D293=20,'Tipo '!$B$21,"No ha seleccionado un tipo de contrato válido"))))))))))))))))))))</f>
        <v>Contratos de prestación de servicios profesionales y de apoyo a la gestión</v>
      </c>
      <c r="F293" s="3" t="s">
        <v>107</v>
      </c>
      <c r="G293" s="3" t="s">
        <v>116</v>
      </c>
      <c r="H293" s="93" t="s">
        <v>1068</v>
      </c>
      <c r="I293" s="19" t="s">
        <v>145</v>
      </c>
      <c r="J293" s="8">
        <v>45</v>
      </c>
      <c r="K293" s="38"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Gobernanza e influencia local, regional e internacional</v>
      </c>
      <c r="L293" s="20" t="s">
        <v>311</v>
      </c>
      <c r="M293" s="17"/>
      <c r="N293" s="93" t="s">
        <v>1373</v>
      </c>
      <c r="O293" s="111">
        <v>19923000</v>
      </c>
      <c r="P293" s="85"/>
      <c r="Q293" s="22"/>
      <c r="R293" s="22"/>
      <c r="S293" s="111"/>
      <c r="T293" s="22">
        <f t="shared" si="9"/>
        <v>19923000</v>
      </c>
      <c r="U293" s="22"/>
      <c r="V293" s="114">
        <v>43432</v>
      </c>
      <c r="W293" s="114">
        <v>43434</v>
      </c>
      <c r="X293" s="114">
        <v>43524</v>
      </c>
      <c r="Y293" s="93" t="s">
        <v>1450</v>
      </c>
      <c r="Z293" s="17"/>
      <c r="AA293" s="39"/>
      <c r="AB293" s="17"/>
      <c r="AC293" s="17"/>
      <c r="AD293" s="17"/>
      <c r="AE293" s="17"/>
      <c r="AF293" s="40">
        <f t="shared" si="10"/>
        <v>0</v>
      </c>
      <c r="AG293" s="41">
        <f>IF(SUMPRODUCT((A$14:A293=A293)*(B$14:B293=B293))&gt;1,0,1)</f>
        <v>1</v>
      </c>
      <c r="AH293" s="41" t="s">
        <v>1607</v>
      </c>
    </row>
    <row r="294" spans="1:34" ht="44.25" customHeight="1" thickBot="1" x14ac:dyDescent="0.3">
      <c r="A294" s="93" t="s">
        <v>579</v>
      </c>
      <c r="B294" s="122">
        <v>2018</v>
      </c>
      <c r="C294" s="96" t="s">
        <v>869</v>
      </c>
      <c r="D294" s="17">
        <v>1</v>
      </c>
      <c r="E294" s="3" t="str">
        <f>IF(D294=1,'Tipo '!$B$2,IF(D294=2,'Tipo '!$B$3,IF(D294=3,'Tipo '!$B$4,IF(D294=4,'Tipo '!$B$5,IF(D294=5,'Tipo '!$B$6,IF(D294=6,'Tipo '!$B$7,IF(D294=7,'Tipo '!$B$8,IF(D294=8,'Tipo '!$B$9,IF(D294=9,'Tipo '!$B$10,IF(D294=10,'Tipo '!$B$11,IF(D294=11,'Tipo '!$B$12,IF(D294=12,'Tipo '!$B$13,IF(D294=13,'Tipo '!$B$14,IF(D294=14,'Tipo '!$B$15,IF(D294=15,'Tipo '!$B$16,IF(D294=16,'Tipo '!$B$17,IF(D294=17,'Tipo '!$B$18,IF(D294=18,'Tipo '!$B$19,IF(D294=19,'Tipo '!$B$20,IF(D294=20,'Tipo '!$B$21,"No ha seleccionado un tipo de contrato válido"))))))))))))))))))))</f>
        <v>Obra pública</v>
      </c>
      <c r="F294" s="3" t="s">
        <v>105</v>
      </c>
      <c r="G294" s="3" t="s">
        <v>121</v>
      </c>
      <c r="H294" s="93" t="s">
        <v>1069</v>
      </c>
      <c r="I294" s="19" t="s">
        <v>145</v>
      </c>
      <c r="J294" s="8">
        <v>17</v>
      </c>
      <c r="K294" s="38" t="str">
        <f>IF(J294=1,'Equivalencia BH-BMPT'!$D$2,IF(J294=2,'Equivalencia BH-BMPT'!$D$3,IF(J294=3,'Equivalencia BH-BMPT'!$D$4,IF(J294=4,'Equivalencia BH-BMPT'!$D$5,IF(J294=5,'Equivalencia BH-BMPT'!$D$6,IF(J294=6,'Equivalencia BH-BMPT'!$D$7,IF(J294=7,'Equivalencia BH-BMPT'!$D$8,IF(J294=8,'Equivalencia BH-BMPT'!$D$9,IF(J294=9,'Equivalencia BH-BMPT'!$D$10,IF(J294=10,'Equivalencia BH-BMPT'!$D$11,IF(J294=11,'Equivalencia BH-BMPT'!$D$12,IF(J294=12,'Equivalencia BH-BMPT'!$D$13,IF(J294=13,'Equivalencia BH-BMPT'!$D$14,IF(J294=14,'Equivalencia BH-BMPT'!$D$15,IF(J294=15,'Equivalencia BH-BMPT'!$D$16,IF(J294=16,'Equivalencia BH-BMPT'!$D$17,IF(J294=17,'Equivalencia BH-BMPT'!$D$18,IF(J294=18,'Equivalencia BH-BMPT'!$D$19,IF(J294=19,'Equivalencia BH-BMPT'!$D$20,IF(J294=20,'Equivalencia BH-BMPT'!$D$21,IF(J294=21,'Equivalencia BH-BMPT'!$D$22,IF(J294=22,'Equivalencia BH-BMPT'!$D$23,IF(J294=23,'Equivalencia BH-BMPT'!#REF!,IF(J294=24,'Equivalencia BH-BMPT'!$D$25,IF(J294=25,'Equivalencia BH-BMPT'!$D$26,IF(J294=26,'Equivalencia BH-BMPT'!$D$27,IF(J294=27,'Equivalencia BH-BMPT'!$D$28,IF(J294=28,'Equivalencia BH-BMPT'!$D$29,IF(J294=29,'Equivalencia BH-BMPT'!$D$30,IF(J294=30,'Equivalencia BH-BMPT'!$D$31,IF(J294=31,'Equivalencia BH-BMPT'!$D$32,IF(J294=32,'Equivalencia BH-BMPT'!$D$33,IF(J294=33,'Equivalencia BH-BMPT'!$D$34,IF(J294=34,'Equivalencia BH-BMPT'!$D$35,IF(J294=35,'Equivalencia BH-BMPT'!$D$36,IF(J294=36,'Equivalencia BH-BMPT'!$D$37,IF(J294=37,'Equivalencia BH-BMPT'!$D$38,IF(J294=38,'Equivalencia BH-BMPT'!#REF!,IF(J294=39,'Equivalencia BH-BMPT'!$D$40,IF(J294=40,'Equivalencia BH-BMPT'!$D$41,IF(J294=41,'Equivalencia BH-BMPT'!$D$42,IF(J294=42,'Equivalencia BH-BMPT'!$D$43,IF(J294=43,'Equivalencia BH-BMPT'!$D$44,IF(J294=44,'Equivalencia BH-BMPT'!$D$45,IF(J294=45,'Equivalencia BH-BMPT'!$D$46,"No ha seleccionado un número de programa")))))))))))))))))))))))))))))))))))))))))))))</f>
        <v>Espacio público, derecho de todos</v>
      </c>
      <c r="L294" s="20" t="s">
        <v>1130</v>
      </c>
      <c r="M294" s="17"/>
      <c r="N294" s="93" t="s">
        <v>1374</v>
      </c>
      <c r="O294" s="111">
        <v>5239030092</v>
      </c>
      <c r="P294" s="85"/>
      <c r="Q294" s="22"/>
      <c r="R294" s="22"/>
      <c r="S294" s="111"/>
      <c r="T294" s="22">
        <f t="shared" si="9"/>
        <v>5239030092</v>
      </c>
      <c r="U294" s="22"/>
      <c r="V294" s="114">
        <v>43438</v>
      </c>
      <c r="W294" s="114">
        <v>43480</v>
      </c>
      <c r="X294" s="114">
        <v>43691</v>
      </c>
      <c r="Y294" s="93" t="s">
        <v>1438</v>
      </c>
      <c r="Z294" s="17"/>
      <c r="AA294" s="39"/>
      <c r="AB294" s="17"/>
      <c r="AC294" s="17"/>
      <c r="AD294" s="17"/>
      <c r="AE294" s="17"/>
      <c r="AF294" s="40">
        <f t="shared" si="10"/>
        <v>0</v>
      </c>
      <c r="AG294" s="41">
        <f>IF(SUMPRODUCT((A$14:A294=A294)*(B$14:B294=B294))&gt;1,0,1)</f>
        <v>1</v>
      </c>
      <c r="AH294" s="41" t="s">
        <v>1603</v>
      </c>
    </row>
    <row r="295" spans="1:34" ht="44.25" customHeight="1" thickBot="1" x14ac:dyDescent="0.3">
      <c r="A295" s="93" t="s">
        <v>580</v>
      </c>
      <c r="B295" s="122">
        <v>2018</v>
      </c>
      <c r="C295" s="96" t="s">
        <v>870</v>
      </c>
      <c r="D295" s="17">
        <v>16</v>
      </c>
      <c r="E295" s="3" t="str">
        <f>IF(D295=1,'Tipo '!$B$2,IF(D295=2,'Tipo '!$B$3,IF(D295=3,'Tipo '!$B$4,IF(D295=4,'Tipo '!$B$5,IF(D295=5,'Tipo '!$B$6,IF(D295=6,'Tipo '!$B$7,IF(D295=7,'Tipo '!$B$8,IF(D295=8,'Tipo '!$B$9,IF(D295=9,'Tipo '!$B$10,IF(D295=10,'Tipo '!$B$11,IF(D295=11,'Tipo '!$B$12,IF(D295=12,'Tipo '!$B$13,IF(D295=13,'Tipo '!$B$14,IF(D295=14,'Tipo '!$B$15,IF(D295=15,'Tipo '!$B$16,IF(D295=16,'Tipo '!$B$17,IF(D295=17,'Tipo '!$B$18,IF(D295=18,'Tipo '!$B$19,IF(D295=19,'Tipo '!$B$20,IF(D295=20,'Tipo '!$B$21,"No ha seleccionado un tipo de contrato válido"))))))))))))))))))))</f>
        <v>Contratos interadministrativos</v>
      </c>
      <c r="F295" s="3" t="s">
        <v>107</v>
      </c>
      <c r="G295" s="3" t="s">
        <v>116</v>
      </c>
      <c r="H295" s="93" t="s">
        <v>1070</v>
      </c>
      <c r="I295" s="19" t="s">
        <v>145</v>
      </c>
      <c r="J295" s="8">
        <v>41</v>
      </c>
      <c r="K295" s="38" t="str">
        <f>IF(J295=1,'Equivalencia BH-BMPT'!$D$2,IF(J295=2,'Equivalencia BH-BMPT'!$D$3,IF(J295=3,'Equivalencia BH-BMPT'!$D$4,IF(J295=4,'Equivalencia BH-BMPT'!$D$5,IF(J295=5,'Equivalencia BH-BMPT'!$D$6,IF(J295=6,'Equivalencia BH-BMPT'!$D$7,IF(J295=7,'Equivalencia BH-BMPT'!$D$8,IF(J295=8,'Equivalencia BH-BMPT'!$D$9,IF(J295=9,'Equivalencia BH-BMPT'!$D$10,IF(J295=10,'Equivalencia BH-BMPT'!$D$11,IF(J295=11,'Equivalencia BH-BMPT'!$D$12,IF(J295=12,'Equivalencia BH-BMPT'!$D$13,IF(J295=13,'Equivalencia BH-BMPT'!$D$14,IF(J295=14,'Equivalencia BH-BMPT'!$D$15,IF(J295=15,'Equivalencia BH-BMPT'!$D$16,IF(J295=16,'Equivalencia BH-BMPT'!$D$17,IF(J295=17,'Equivalencia BH-BMPT'!$D$18,IF(J295=18,'Equivalencia BH-BMPT'!$D$19,IF(J295=19,'Equivalencia BH-BMPT'!$D$20,IF(J295=20,'Equivalencia BH-BMPT'!$D$21,IF(J295=21,'Equivalencia BH-BMPT'!$D$22,IF(J295=22,'Equivalencia BH-BMPT'!$D$23,IF(J295=23,'Equivalencia BH-BMPT'!#REF!,IF(J295=24,'Equivalencia BH-BMPT'!$D$25,IF(J295=25,'Equivalencia BH-BMPT'!$D$26,IF(J295=26,'Equivalencia BH-BMPT'!$D$27,IF(J295=27,'Equivalencia BH-BMPT'!$D$28,IF(J295=28,'Equivalencia BH-BMPT'!$D$29,IF(J295=29,'Equivalencia BH-BMPT'!$D$30,IF(J295=30,'Equivalencia BH-BMPT'!$D$31,IF(J295=31,'Equivalencia BH-BMPT'!$D$32,IF(J295=32,'Equivalencia BH-BMPT'!$D$33,IF(J295=33,'Equivalencia BH-BMPT'!$D$34,IF(J295=34,'Equivalencia BH-BMPT'!$D$35,IF(J295=35,'Equivalencia BH-BMPT'!$D$36,IF(J295=36,'Equivalencia BH-BMPT'!$D$37,IF(J295=37,'Equivalencia BH-BMPT'!$D$38,IF(J295=38,'Equivalencia BH-BMPT'!#REF!,IF(J295=39,'Equivalencia BH-BMPT'!$D$40,IF(J295=40,'Equivalencia BH-BMPT'!$D$41,IF(J295=41,'Equivalencia BH-BMPT'!$D$42,IF(J295=42,'Equivalencia BH-BMPT'!$D$43,IF(J295=43,'Equivalencia BH-BMPT'!$D$44,IF(J295=44,'Equivalencia BH-BMPT'!$D$45,IF(J295=45,'Equivalencia BH-BMPT'!$D$46,"No ha seleccionado un número de programa")))))))))))))))))))))))))))))))))))))))))))))</f>
        <v>Desarrollo rural sostenible</v>
      </c>
      <c r="L295" s="20" t="s">
        <v>1133</v>
      </c>
      <c r="M295" s="17"/>
      <c r="N295" s="93" t="s">
        <v>1375</v>
      </c>
      <c r="O295" s="111">
        <v>941984000</v>
      </c>
      <c r="P295" s="85"/>
      <c r="Q295" s="22"/>
      <c r="R295" s="22"/>
      <c r="S295" s="111"/>
      <c r="T295" s="22">
        <f t="shared" si="9"/>
        <v>941984000</v>
      </c>
      <c r="U295" s="22"/>
      <c r="V295" s="114">
        <v>43440</v>
      </c>
      <c r="W295" s="114">
        <v>43441</v>
      </c>
      <c r="X295" s="114">
        <v>43714</v>
      </c>
      <c r="Y295" s="93" t="s">
        <v>1454</v>
      </c>
      <c r="Z295" s="17"/>
      <c r="AA295" s="39"/>
      <c r="AB295" s="17"/>
      <c r="AC295" s="17"/>
      <c r="AD295" s="17"/>
      <c r="AE295" s="17"/>
      <c r="AF295" s="40">
        <f t="shared" si="10"/>
        <v>0</v>
      </c>
      <c r="AG295" s="41">
        <f>IF(SUMPRODUCT((A$14:A295=A295)*(B$14:B295=B295))&gt;1,0,1)</f>
        <v>1</v>
      </c>
      <c r="AH295" s="41" t="s">
        <v>1606</v>
      </c>
    </row>
    <row r="296" spans="1:34" ht="44.25" customHeight="1" thickBot="1" x14ac:dyDescent="0.3">
      <c r="A296" s="93" t="s">
        <v>581</v>
      </c>
      <c r="B296" s="122">
        <v>2018</v>
      </c>
      <c r="C296" s="96" t="s">
        <v>871</v>
      </c>
      <c r="D296" s="17">
        <v>4</v>
      </c>
      <c r="E296" s="3" t="str">
        <f>IF(D296=1,'Tipo '!$B$2,IF(D296=2,'Tipo '!$B$3,IF(D296=3,'Tipo '!$B$4,IF(D296=4,'Tipo '!$B$5,IF(D296=5,'Tipo '!$B$6,IF(D296=6,'Tipo '!$B$7,IF(D296=7,'Tipo '!$B$8,IF(D296=8,'Tipo '!$B$9,IF(D296=9,'Tipo '!$B$10,IF(D296=10,'Tipo '!$B$11,IF(D296=11,'Tipo '!$B$12,IF(D296=12,'Tipo '!$B$13,IF(D296=13,'Tipo '!$B$14,IF(D296=14,'Tipo '!$B$15,IF(D296=15,'Tipo '!$B$16,IF(D296=16,'Tipo '!$B$17,IF(D296=17,'Tipo '!$B$18,IF(D296=18,'Tipo '!$B$19,IF(D296=19,'Tipo '!$B$20,IF(D296=20,'Tipo '!$B$21,"No ha seleccionado un tipo de contrato válido"))))))))))))))))))))</f>
        <v>Contratos de prestación de servicios</v>
      </c>
      <c r="F296" s="3" t="s">
        <v>107</v>
      </c>
      <c r="G296" s="3" t="s">
        <v>116</v>
      </c>
      <c r="H296" s="93" t="s">
        <v>1065</v>
      </c>
      <c r="I296" s="19" t="s">
        <v>145</v>
      </c>
      <c r="J296" s="8">
        <v>36</v>
      </c>
      <c r="K296" s="38" t="str">
        <f>IF(J296=1,'Equivalencia BH-BMPT'!$D$2,IF(J296=2,'Equivalencia BH-BMPT'!$D$3,IF(J296=3,'Equivalencia BH-BMPT'!$D$4,IF(J296=4,'Equivalencia BH-BMPT'!$D$5,IF(J296=5,'Equivalencia BH-BMPT'!$D$6,IF(J296=6,'Equivalencia BH-BMPT'!$D$7,IF(J296=7,'Equivalencia BH-BMPT'!$D$8,IF(J296=8,'Equivalencia BH-BMPT'!$D$9,IF(J296=9,'Equivalencia BH-BMPT'!$D$10,IF(J296=10,'Equivalencia BH-BMPT'!$D$11,IF(J296=11,'Equivalencia BH-BMPT'!$D$12,IF(J296=12,'Equivalencia BH-BMPT'!$D$13,IF(J296=13,'Equivalencia BH-BMPT'!$D$14,IF(J296=14,'Equivalencia BH-BMPT'!$D$15,IF(J296=15,'Equivalencia BH-BMPT'!$D$16,IF(J296=16,'Equivalencia BH-BMPT'!$D$17,IF(J296=17,'Equivalencia BH-BMPT'!$D$18,IF(J296=18,'Equivalencia BH-BMPT'!$D$19,IF(J296=19,'Equivalencia BH-BMPT'!$D$20,IF(J296=20,'Equivalencia BH-BMPT'!$D$21,IF(J296=21,'Equivalencia BH-BMPT'!$D$22,IF(J296=22,'Equivalencia BH-BMPT'!$D$23,IF(J296=23,'Equivalencia BH-BMPT'!#REF!,IF(J296=24,'Equivalencia BH-BMPT'!$D$25,IF(J296=25,'Equivalencia BH-BMPT'!$D$26,IF(J296=26,'Equivalencia BH-BMPT'!$D$27,IF(J296=27,'Equivalencia BH-BMPT'!$D$28,IF(J296=28,'Equivalencia BH-BMPT'!$D$29,IF(J296=29,'Equivalencia BH-BMPT'!$D$30,IF(J296=30,'Equivalencia BH-BMPT'!$D$31,IF(J296=31,'Equivalencia BH-BMPT'!$D$32,IF(J296=32,'Equivalencia BH-BMPT'!$D$33,IF(J296=33,'Equivalencia BH-BMPT'!$D$34,IF(J296=34,'Equivalencia BH-BMPT'!$D$35,IF(J296=35,'Equivalencia BH-BMPT'!$D$36,IF(J296=36,'Equivalencia BH-BMPT'!$D$37,IF(J296=37,'Equivalencia BH-BMPT'!$D$38,IF(J296=38,'Equivalencia BH-BMPT'!#REF!,IF(J296=39,'Equivalencia BH-BMPT'!$D$40,IF(J296=40,'Equivalencia BH-BMPT'!$D$41,IF(J296=41,'Equivalencia BH-BMPT'!$D$42,IF(J296=42,'Equivalencia BH-BMPT'!$D$43,IF(J296=43,'Equivalencia BH-BMPT'!$D$44,IF(J296=44,'Equivalencia BH-BMPT'!$D$45,IF(J296=45,'Equivalencia BH-BMPT'!$D$46,"No ha seleccionado un número de programa")))))))))))))))))))))))))))))))))))))))))))))</f>
        <v>Bogotá, una ciudad digital</v>
      </c>
      <c r="L296" s="20" t="s">
        <v>1131</v>
      </c>
      <c r="M296" s="17"/>
      <c r="N296" s="93" t="s">
        <v>1376</v>
      </c>
      <c r="O296" s="111">
        <v>13000000</v>
      </c>
      <c r="P296" s="85"/>
      <c r="Q296" s="22"/>
      <c r="R296" s="22"/>
      <c r="S296" s="111"/>
      <c r="T296" s="22">
        <f t="shared" si="9"/>
        <v>13000000</v>
      </c>
      <c r="U296" s="22"/>
      <c r="V296" s="114">
        <v>43434</v>
      </c>
      <c r="W296" s="114">
        <v>43439</v>
      </c>
      <c r="X296" s="114">
        <v>43589</v>
      </c>
      <c r="Y296" s="93" t="s">
        <v>1444</v>
      </c>
      <c r="Z296" s="17"/>
      <c r="AA296" s="39"/>
      <c r="AB296" s="17"/>
      <c r="AC296" s="17"/>
      <c r="AD296" s="17"/>
      <c r="AE296" s="17"/>
      <c r="AF296" s="40">
        <f t="shared" si="10"/>
        <v>0</v>
      </c>
      <c r="AG296" s="41">
        <f>IF(SUMPRODUCT((A$14:A296=A296)*(B$14:B296=B296))&gt;1,0,1)</f>
        <v>1</v>
      </c>
      <c r="AH296" s="41" t="s">
        <v>1605</v>
      </c>
    </row>
    <row r="297" spans="1:34" ht="44.25" customHeight="1" thickBot="1" x14ac:dyDescent="0.3">
      <c r="A297" s="93" t="s">
        <v>582</v>
      </c>
      <c r="B297" s="122">
        <v>2018</v>
      </c>
      <c r="C297" s="96" t="s">
        <v>872</v>
      </c>
      <c r="D297" s="17">
        <v>4</v>
      </c>
      <c r="E297" s="3" t="str">
        <f>IF(D297=1,'Tipo '!$B$2,IF(D297=2,'Tipo '!$B$3,IF(D297=3,'Tipo '!$B$4,IF(D297=4,'Tipo '!$B$5,IF(D297=5,'Tipo '!$B$6,IF(D297=6,'Tipo '!$B$7,IF(D297=7,'Tipo '!$B$8,IF(D297=8,'Tipo '!$B$9,IF(D297=9,'Tipo '!$B$10,IF(D297=10,'Tipo '!$B$11,IF(D297=11,'Tipo '!$B$12,IF(D297=12,'Tipo '!$B$13,IF(D297=13,'Tipo '!$B$14,IF(D297=14,'Tipo '!$B$15,IF(D297=15,'Tipo '!$B$16,IF(D297=16,'Tipo '!$B$17,IF(D297=17,'Tipo '!$B$18,IF(D297=18,'Tipo '!$B$19,IF(D297=19,'Tipo '!$B$20,IF(D297=20,'Tipo '!$B$21,"No ha seleccionado un tipo de contrato válido"))))))))))))))))))))</f>
        <v>Contratos de prestación de servicios</v>
      </c>
      <c r="F297" s="3" t="s">
        <v>104</v>
      </c>
      <c r="G297" s="3" t="s">
        <v>121</v>
      </c>
      <c r="H297" s="93" t="s">
        <v>1071</v>
      </c>
      <c r="I297" s="19" t="s">
        <v>145</v>
      </c>
      <c r="J297" s="8">
        <v>45</v>
      </c>
      <c r="K297" s="38" t="str">
        <f>IF(J297=1,'Equivalencia BH-BMPT'!$D$2,IF(J297=2,'Equivalencia BH-BMPT'!$D$3,IF(J297=3,'Equivalencia BH-BMPT'!$D$4,IF(J297=4,'Equivalencia BH-BMPT'!$D$5,IF(J297=5,'Equivalencia BH-BMPT'!$D$6,IF(J297=6,'Equivalencia BH-BMPT'!$D$7,IF(J297=7,'Equivalencia BH-BMPT'!$D$8,IF(J297=8,'Equivalencia BH-BMPT'!$D$9,IF(J297=9,'Equivalencia BH-BMPT'!$D$10,IF(J297=10,'Equivalencia BH-BMPT'!$D$11,IF(J297=11,'Equivalencia BH-BMPT'!$D$12,IF(J297=12,'Equivalencia BH-BMPT'!$D$13,IF(J297=13,'Equivalencia BH-BMPT'!$D$14,IF(J297=14,'Equivalencia BH-BMPT'!$D$15,IF(J297=15,'Equivalencia BH-BMPT'!$D$16,IF(J297=16,'Equivalencia BH-BMPT'!$D$17,IF(J297=17,'Equivalencia BH-BMPT'!$D$18,IF(J297=18,'Equivalencia BH-BMPT'!$D$19,IF(J297=19,'Equivalencia BH-BMPT'!$D$20,IF(J297=20,'Equivalencia BH-BMPT'!$D$21,IF(J297=21,'Equivalencia BH-BMPT'!$D$22,IF(J297=22,'Equivalencia BH-BMPT'!$D$23,IF(J297=23,'Equivalencia BH-BMPT'!#REF!,IF(J297=24,'Equivalencia BH-BMPT'!$D$25,IF(J297=25,'Equivalencia BH-BMPT'!$D$26,IF(J297=26,'Equivalencia BH-BMPT'!$D$27,IF(J297=27,'Equivalencia BH-BMPT'!$D$28,IF(J297=28,'Equivalencia BH-BMPT'!$D$29,IF(J297=29,'Equivalencia BH-BMPT'!$D$30,IF(J297=30,'Equivalencia BH-BMPT'!$D$31,IF(J297=31,'Equivalencia BH-BMPT'!$D$32,IF(J297=32,'Equivalencia BH-BMPT'!$D$33,IF(J297=33,'Equivalencia BH-BMPT'!$D$34,IF(J297=34,'Equivalencia BH-BMPT'!$D$35,IF(J297=35,'Equivalencia BH-BMPT'!$D$36,IF(J297=36,'Equivalencia BH-BMPT'!$D$37,IF(J297=37,'Equivalencia BH-BMPT'!$D$38,IF(J297=38,'Equivalencia BH-BMPT'!#REF!,IF(J297=39,'Equivalencia BH-BMPT'!$D$40,IF(J297=40,'Equivalencia BH-BMPT'!$D$41,IF(J297=41,'Equivalencia BH-BMPT'!$D$42,IF(J297=42,'Equivalencia BH-BMPT'!$D$43,IF(J297=43,'Equivalencia BH-BMPT'!$D$44,IF(J297=44,'Equivalencia BH-BMPT'!$D$45,IF(J297=45,'Equivalencia BH-BMPT'!$D$46,"No ha seleccionado un número de programa")))))))))))))))))))))))))))))))))))))))))))))</f>
        <v>Gobernanza e influencia local, regional e internacional</v>
      </c>
      <c r="L297" s="20" t="s">
        <v>1134</v>
      </c>
      <c r="M297" s="17"/>
      <c r="N297" s="93" t="s">
        <v>1377</v>
      </c>
      <c r="O297" s="111">
        <v>27965000</v>
      </c>
      <c r="P297" s="85"/>
      <c r="Q297" s="22"/>
      <c r="R297" s="22"/>
      <c r="S297" s="111"/>
      <c r="T297" s="22">
        <f t="shared" si="9"/>
        <v>27965000</v>
      </c>
      <c r="U297" s="22"/>
      <c r="V297" s="114">
        <v>43439</v>
      </c>
      <c r="W297" s="114">
        <v>43444</v>
      </c>
      <c r="X297" s="114">
        <v>43474</v>
      </c>
      <c r="Y297" s="93" t="s">
        <v>1453</v>
      </c>
      <c r="Z297" s="17"/>
      <c r="AA297" s="39"/>
      <c r="AB297" s="17"/>
      <c r="AC297" s="17"/>
      <c r="AD297" s="17"/>
      <c r="AE297" s="17"/>
      <c r="AF297" s="40">
        <f t="shared" si="10"/>
        <v>0</v>
      </c>
      <c r="AG297" s="41">
        <f>IF(SUMPRODUCT((A$14:A297=A297)*(B$14:B297=B297))&gt;1,0,1)</f>
        <v>1</v>
      </c>
      <c r="AH297" s="41" t="s">
        <v>1607</v>
      </c>
    </row>
    <row r="298" spans="1:34" ht="44.25" customHeight="1" thickBot="1" x14ac:dyDescent="0.3">
      <c r="A298" s="93" t="s">
        <v>583</v>
      </c>
      <c r="B298" s="122">
        <v>2018</v>
      </c>
      <c r="C298" s="96" t="s">
        <v>873</v>
      </c>
      <c r="D298" s="17">
        <v>6</v>
      </c>
      <c r="E298" s="3" t="str">
        <f>IF(D298=1,'Tipo '!$B$2,IF(D298=2,'Tipo '!$B$3,IF(D298=3,'Tipo '!$B$4,IF(D298=4,'Tipo '!$B$5,IF(D298=5,'Tipo '!$B$6,IF(D298=6,'Tipo '!$B$7,IF(D298=7,'Tipo '!$B$8,IF(D298=8,'Tipo '!$B$9,IF(D298=9,'Tipo '!$B$10,IF(D298=10,'Tipo '!$B$11,IF(D298=11,'Tipo '!$B$12,IF(D298=12,'Tipo '!$B$13,IF(D298=13,'Tipo '!$B$14,IF(D298=14,'Tipo '!$B$15,IF(D298=15,'Tipo '!$B$16,IF(D298=16,'Tipo '!$B$17,IF(D298=17,'Tipo '!$B$18,IF(D298=18,'Tipo '!$B$19,IF(D298=19,'Tipo '!$B$20,IF(D298=20,'Tipo '!$B$21,"No ha seleccionado un tipo de contrato válido"))))))))))))))))))))</f>
        <v>Compraventa de bienes muebles</v>
      </c>
      <c r="F298" s="3" t="s">
        <v>107</v>
      </c>
      <c r="G298" s="3" t="s">
        <v>116</v>
      </c>
      <c r="H298" s="93" t="s">
        <v>1072</v>
      </c>
      <c r="I298" s="19" t="s">
        <v>145</v>
      </c>
      <c r="J298" s="8">
        <v>19</v>
      </c>
      <c r="K298" s="38" t="str">
        <f>IF(J298=1,'Equivalencia BH-BMPT'!$D$2,IF(J298=2,'Equivalencia BH-BMPT'!$D$3,IF(J298=3,'Equivalencia BH-BMPT'!$D$4,IF(J298=4,'Equivalencia BH-BMPT'!$D$5,IF(J298=5,'Equivalencia BH-BMPT'!$D$6,IF(J298=6,'Equivalencia BH-BMPT'!$D$7,IF(J298=7,'Equivalencia BH-BMPT'!$D$8,IF(J298=8,'Equivalencia BH-BMPT'!$D$9,IF(J298=9,'Equivalencia BH-BMPT'!$D$10,IF(J298=10,'Equivalencia BH-BMPT'!$D$11,IF(J298=11,'Equivalencia BH-BMPT'!$D$12,IF(J298=12,'Equivalencia BH-BMPT'!$D$13,IF(J298=13,'Equivalencia BH-BMPT'!$D$14,IF(J298=14,'Equivalencia BH-BMPT'!$D$15,IF(J298=15,'Equivalencia BH-BMPT'!$D$16,IF(J298=16,'Equivalencia BH-BMPT'!$D$17,IF(J298=17,'Equivalencia BH-BMPT'!$D$18,IF(J298=18,'Equivalencia BH-BMPT'!$D$19,IF(J298=19,'Equivalencia BH-BMPT'!$D$20,IF(J298=20,'Equivalencia BH-BMPT'!$D$21,IF(J298=21,'Equivalencia BH-BMPT'!$D$22,IF(J298=22,'Equivalencia BH-BMPT'!$D$23,IF(J298=23,'Equivalencia BH-BMPT'!#REF!,IF(J298=24,'Equivalencia BH-BMPT'!$D$25,IF(J298=25,'Equivalencia BH-BMPT'!$D$26,IF(J298=26,'Equivalencia BH-BMPT'!$D$27,IF(J298=27,'Equivalencia BH-BMPT'!$D$28,IF(J298=28,'Equivalencia BH-BMPT'!$D$29,IF(J298=29,'Equivalencia BH-BMPT'!$D$30,IF(J298=30,'Equivalencia BH-BMPT'!$D$31,IF(J298=31,'Equivalencia BH-BMPT'!$D$32,IF(J298=32,'Equivalencia BH-BMPT'!$D$33,IF(J298=33,'Equivalencia BH-BMPT'!$D$34,IF(J298=34,'Equivalencia BH-BMPT'!$D$35,IF(J298=35,'Equivalencia BH-BMPT'!$D$36,IF(J298=36,'Equivalencia BH-BMPT'!$D$37,IF(J298=37,'Equivalencia BH-BMPT'!$D$38,IF(J298=38,'Equivalencia BH-BMPT'!#REF!,IF(J298=39,'Equivalencia BH-BMPT'!$D$40,IF(J298=40,'Equivalencia BH-BMPT'!$D$41,IF(J298=41,'Equivalencia BH-BMPT'!$D$42,IF(J298=42,'Equivalencia BH-BMPT'!$D$43,IF(J298=43,'Equivalencia BH-BMPT'!$D$44,IF(J298=44,'Equivalencia BH-BMPT'!$D$45,IF(J298=45,'Equivalencia BH-BMPT'!$D$46,"No ha seleccionado un número de programa")))))))))))))))))))))))))))))))))))))))))))))</f>
        <v>Seguridad y convivencia para todos</v>
      </c>
      <c r="L298" s="20" t="s">
        <v>1115</v>
      </c>
      <c r="M298" s="17"/>
      <c r="N298" s="93" t="s">
        <v>1378</v>
      </c>
      <c r="O298" s="111">
        <v>36590918</v>
      </c>
      <c r="P298" s="85"/>
      <c r="Q298" s="22"/>
      <c r="R298" s="22">
        <v>1</v>
      </c>
      <c r="S298" s="111">
        <v>18295459</v>
      </c>
      <c r="T298" s="22">
        <f t="shared" si="9"/>
        <v>54886377</v>
      </c>
      <c r="U298" s="22"/>
      <c r="V298" s="114">
        <v>43405</v>
      </c>
      <c r="W298" s="114">
        <v>43405</v>
      </c>
      <c r="X298" s="114">
        <v>43493</v>
      </c>
      <c r="Y298" s="93" t="s">
        <v>1455</v>
      </c>
      <c r="Z298" s="17"/>
      <c r="AA298" s="39"/>
      <c r="AB298" s="17"/>
      <c r="AC298" s="17"/>
      <c r="AD298" s="17"/>
      <c r="AE298" s="17"/>
      <c r="AF298" s="40">
        <f t="shared" si="10"/>
        <v>0</v>
      </c>
      <c r="AG298" s="41">
        <f>IF(SUMPRODUCT((A$14:A298=A298)*(B$14:B298=B298))&gt;1,0,1)</f>
        <v>1</v>
      </c>
      <c r="AH298" s="41" t="s">
        <v>1604</v>
      </c>
    </row>
    <row r="299" spans="1:34" ht="44.25" customHeight="1" thickBot="1" x14ac:dyDescent="0.3">
      <c r="A299" s="93" t="s">
        <v>584</v>
      </c>
      <c r="B299" s="122">
        <v>2018</v>
      </c>
      <c r="C299" s="96" t="s">
        <v>874</v>
      </c>
      <c r="D299" s="17">
        <v>6</v>
      </c>
      <c r="E299" s="3" t="str">
        <f>IF(D299=1,'Tipo '!$B$2,IF(D299=2,'Tipo '!$B$3,IF(D299=3,'Tipo '!$B$4,IF(D299=4,'Tipo '!$B$5,IF(D299=5,'Tipo '!$B$6,IF(D299=6,'Tipo '!$B$7,IF(D299=7,'Tipo '!$B$8,IF(D299=8,'Tipo '!$B$9,IF(D299=9,'Tipo '!$B$10,IF(D299=10,'Tipo '!$B$11,IF(D299=11,'Tipo '!$B$12,IF(D299=12,'Tipo '!$B$13,IF(D299=13,'Tipo '!$B$14,IF(D299=14,'Tipo '!$B$15,IF(D299=15,'Tipo '!$B$16,IF(D299=16,'Tipo '!$B$17,IF(D299=17,'Tipo '!$B$18,IF(D299=18,'Tipo '!$B$19,IF(D299=19,'Tipo '!$B$20,IF(D299=20,'Tipo '!$B$21,"No ha seleccionado un tipo de contrato válido"))))))))))))))))))))</f>
        <v>Compraventa de bienes muebles</v>
      </c>
      <c r="F299" s="3" t="s">
        <v>105</v>
      </c>
      <c r="G299" s="3" t="s">
        <v>121</v>
      </c>
      <c r="H299" s="93" t="s">
        <v>1072</v>
      </c>
      <c r="I299" s="19" t="s">
        <v>145</v>
      </c>
      <c r="J299" s="8">
        <v>19</v>
      </c>
      <c r="K299" s="38" t="str">
        <f>IF(J299=1,'Equivalencia BH-BMPT'!$D$2,IF(J299=2,'Equivalencia BH-BMPT'!$D$3,IF(J299=3,'Equivalencia BH-BMPT'!$D$4,IF(J299=4,'Equivalencia BH-BMPT'!$D$5,IF(J299=5,'Equivalencia BH-BMPT'!$D$6,IF(J299=6,'Equivalencia BH-BMPT'!$D$7,IF(J299=7,'Equivalencia BH-BMPT'!$D$8,IF(J299=8,'Equivalencia BH-BMPT'!$D$9,IF(J299=9,'Equivalencia BH-BMPT'!$D$10,IF(J299=10,'Equivalencia BH-BMPT'!$D$11,IF(J299=11,'Equivalencia BH-BMPT'!$D$12,IF(J299=12,'Equivalencia BH-BMPT'!$D$13,IF(J299=13,'Equivalencia BH-BMPT'!$D$14,IF(J299=14,'Equivalencia BH-BMPT'!$D$15,IF(J299=15,'Equivalencia BH-BMPT'!$D$16,IF(J299=16,'Equivalencia BH-BMPT'!$D$17,IF(J299=17,'Equivalencia BH-BMPT'!$D$18,IF(J299=18,'Equivalencia BH-BMPT'!$D$19,IF(J299=19,'Equivalencia BH-BMPT'!$D$20,IF(J299=20,'Equivalencia BH-BMPT'!$D$21,IF(J299=21,'Equivalencia BH-BMPT'!$D$22,IF(J299=22,'Equivalencia BH-BMPT'!$D$23,IF(J299=23,'Equivalencia BH-BMPT'!#REF!,IF(J299=24,'Equivalencia BH-BMPT'!$D$25,IF(J299=25,'Equivalencia BH-BMPT'!$D$26,IF(J299=26,'Equivalencia BH-BMPT'!$D$27,IF(J299=27,'Equivalencia BH-BMPT'!$D$28,IF(J299=28,'Equivalencia BH-BMPT'!$D$29,IF(J299=29,'Equivalencia BH-BMPT'!$D$30,IF(J299=30,'Equivalencia BH-BMPT'!$D$31,IF(J299=31,'Equivalencia BH-BMPT'!$D$32,IF(J299=32,'Equivalencia BH-BMPT'!$D$33,IF(J299=33,'Equivalencia BH-BMPT'!$D$34,IF(J299=34,'Equivalencia BH-BMPT'!$D$35,IF(J299=35,'Equivalencia BH-BMPT'!$D$36,IF(J299=36,'Equivalencia BH-BMPT'!$D$37,IF(J299=37,'Equivalencia BH-BMPT'!$D$38,IF(J299=38,'Equivalencia BH-BMPT'!#REF!,IF(J299=39,'Equivalencia BH-BMPT'!$D$40,IF(J299=40,'Equivalencia BH-BMPT'!$D$41,IF(J299=41,'Equivalencia BH-BMPT'!$D$42,IF(J299=42,'Equivalencia BH-BMPT'!$D$43,IF(J299=43,'Equivalencia BH-BMPT'!$D$44,IF(J299=44,'Equivalencia BH-BMPT'!$D$45,IF(J299=45,'Equivalencia BH-BMPT'!$D$46,"No ha seleccionado un número de programa")))))))))))))))))))))))))))))))))))))))))))))</f>
        <v>Seguridad y convivencia para todos</v>
      </c>
      <c r="L299" s="20" t="s">
        <v>1115</v>
      </c>
      <c r="M299" s="17"/>
      <c r="N299" s="93" t="s">
        <v>1379</v>
      </c>
      <c r="O299" s="111">
        <v>526069800</v>
      </c>
      <c r="P299" s="85"/>
      <c r="Q299" s="22"/>
      <c r="R299" s="22">
        <v>1</v>
      </c>
      <c r="S299" s="111">
        <v>251598600</v>
      </c>
      <c r="T299" s="22">
        <f t="shared" si="9"/>
        <v>777668400</v>
      </c>
      <c r="U299" s="22"/>
      <c r="V299" s="114">
        <v>43405</v>
      </c>
      <c r="W299" s="114">
        <v>43405</v>
      </c>
      <c r="X299" s="114">
        <v>43493</v>
      </c>
      <c r="Y299" s="93" t="s">
        <v>1455</v>
      </c>
      <c r="Z299" s="17"/>
      <c r="AA299" s="39"/>
      <c r="AB299" s="17"/>
      <c r="AC299" s="17"/>
      <c r="AD299" s="17"/>
      <c r="AE299" s="17"/>
      <c r="AF299" s="40">
        <f t="shared" si="10"/>
        <v>0</v>
      </c>
      <c r="AG299" s="41">
        <f>IF(SUMPRODUCT((A$14:A299=A299)*(B$14:B299=B299))&gt;1,0,1)</f>
        <v>1</v>
      </c>
      <c r="AH299" s="41" t="s">
        <v>1604</v>
      </c>
    </row>
    <row r="300" spans="1:34" ht="44.25" customHeight="1" thickBot="1" x14ac:dyDescent="0.3">
      <c r="A300" s="93" t="s">
        <v>585</v>
      </c>
      <c r="B300" s="122">
        <v>2018</v>
      </c>
      <c r="C300" s="96" t="s">
        <v>875</v>
      </c>
      <c r="D300" s="17">
        <v>6</v>
      </c>
      <c r="E300" s="3" t="str">
        <f>IF(D300=1,'Tipo '!$B$2,IF(D300=2,'Tipo '!$B$3,IF(D300=3,'Tipo '!$B$4,IF(D300=4,'Tipo '!$B$5,IF(D300=5,'Tipo '!$B$6,IF(D300=6,'Tipo '!$B$7,IF(D300=7,'Tipo '!$B$8,IF(D300=8,'Tipo '!$B$9,IF(D300=9,'Tipo '!$B$10,IF(D300=10,'Tipo '!$B$11,IF(D300=11,'Tipo '!$B$12,IF(D300=12,'Tipo '!$B$13,IF(D300=13,'Tipo '!$B$14,IF(D300=14,'Tipo '!$B$15,IF(D300=15,'Tipo '!$B$16,IF(D300=16,'Tipo '!$B$17,IF(D300=17,'Tipo '!$B$18,IF(D300=18,'Tipo '!$B$19,IF(D300=19,'Tipo '!$B$20,IF(D300=20,'Tipo '!$B$21,"No ha seleccionado un tipo de contrato válido"))))))))))))))))))))</f>
        <v>Compraventa de bienes muebles</v>
      </c>
      <c r="F300" s="3" t="s">
        <v>105</v>
      </c>
      <c r="G300" s="3" t="s">
        <v>121</v>
      </c>
      <c r="H300" s="93" t="s">
        <v>1072</v>
      </c>
      <c r="I300" s="19" t="s">
        <v>145</v>
      </c>
      <c r="J300" s="8">
        <v>19</v>
      </c>
      <c r="K300" s="38" t="str">
        <f>IF(J300=1,'Equivalencia BH-BMPT'!$D$2,IF(J300=2,'Equivalencia BH-BMPT'!$D$3,IF(J300=3,'Equivalencia BH-BMPT'!$D$4,IF(J300=4,'Equivalencia BH-BMPT'!$D$5,IF(J300=5,'Equivalencia BH-BMPT'!$D$6,IF(J300=6,'Equivalencia BH-BMPT'!$D$7,IF(J300=7,'Equivalencia BH-BMPT'!$D$8,IF(J300=8,'Equivalencia BH-BMPT'!$D$9,IF(J300=9,'Equivalencia BH-BMPT'!$D$10,IF(J300=10,'Equivalencia BH-BMPT'!$D$11,IF(J300=11,'Equivalencia BH-BMPT'!$D$12,IF(J300=12,'Equivalencia BH-BMPT'!$D$13,IF(J300=13,'Equivalencia BH-BMPT'!$D$14,IF(J300=14,'Equivalencia BH-BMPT'!$D$15,IF(J300=15,'Equivalencia BH-BMPT'!$D$16,IF(J300=16,'Equivalencia BH-BMPT'!$D$17,IF(J300=17,'Equivalencia BH-BMPT'!$D$18,IF(J300=18,'Equivalencia BH-BMPT'!$D$19,IF(J300=19,'Equivalencia BH-BMPT'!$D$20,IF(J300=20,'Equivalencia BH-BMPT'!$D$21,IF(J300=21,'Equivalencia BH-BMPT'!$D$22,IF(J300=22,'Equivalencia BH-BMPT'!$D$23,IF(J300=23,'Equivalencia BH-BMPT'!#REF!,IF(J300=24,'Equivalencia BH-BMPT'!$D$25,IF(J300=25,'Equivalencia BH-BMPT'!$D$26,IF(J300=26,'Equivalencia BH-BMPT'!$D$27,IF(J300=27,'Equivalencia BH-BMPT'!$D$28,IF(J300=28,'Equivalencia BH-BMPT'!$D$29,IF(J300=29,'Equivalencia BH-BMPT'!$D$30,IF(J300=30,'Equivalencia BH-BMPT'!$D$31,IF(J300=31,'Equivalencia BH-BMPT'!$D$32,IF(J300=32,'Equivalencia BH-BMPT'!$D$33,IF(J300=33,'Equivalencia BH-BMPT'!$D$34,IF(J300=34,'Equivalencia BH-BMPT'!$D$35,IF(J300=35,'Equivalencia BH-BMPT'!$D$36,IF(J300=36,'Equivalencia BH-BMPT'!$D$37,IF(J300=37,'Equivalencia BH-BMPT'!$D$38,IF(J300=38,'Equivalencia BH-BMPT'!#REF!,IF(J300=39,'Equivalencia BH-BMPT'!$D$40,IF(J300=40,'Equivalencia BH-BMPT'!$D$41,IF(J300=41,'Equivalencia BH-BMPT'!$D$42,IF(J300=42,'Equivalencia BH-BMPT'!$D$43,IF(J300=43,'Equivalencia BH-BMPT'!$D$44,IF(J300=44,'Equivalencia BH-BMPT'!$D$45,IF(J300=45,'Equivalencia BH-BMPT'!$D$46,"No ha seleccionado un número de programa")))))))))))))))))))))))))))))))))))))))))))))</f>
        <v>Seguridad y convivencia para todos</v>
      </c>
      <c r="L300" s="20" t="s">
        <v>1115</v>
      </c>
      <c r="M300" s="17"/>
      <c r="N300" s="93" t="s">
        <v>1380</v>
      </c>
      <c r="O300" s="111">
        <v>3284238800</v>
      </c>
      <c r="P300" s="85"/>
      <c r="Q300" s="22"/>
      <c r="R300" s="22"/>
      <c r="S300" s="111">
        <v>117531077</v>
      </c>
      <c r="T300" s="22">
        <f t="shared" si="9"/>
        <v>3401769877</v>
      </c>
      <c r="U300" s="22"/>
      <c r="V300" s="114">
        <v>43405</v>
      </c>
      <c r="W300" s="114">
        <v>43405</v>
      </c>
      <c r="X300" s="114">
        <v>43547</v>
      </c>
      <c r="Y300" s="93" t="s">
        <v>1456</v>
      </c>
      <c r="Z300" s="17"/>
      <c r="AA300" s="39"/>
      <c r="AB300" s="17"/>
      <c r="AC300" s="17"/>
      <c r="AD300" s="17"/>
      <c r="AE300" s="17"/>
      <c r="AF300" s="40">
        <f t="shared" si="10"/>
        <v>0</v>
      </c>
      <c r="AG300" s="41">
        <f>IF(SUMPRODUCT((A$14:A300=A300)*(B$14:B300=B300))&gt;1,0,1)</f>
        <v>1</v>
      </c>
      <c r="AH300" s="41" t="s">
        <v>1604</v>
      </c>
    </row>
    <row r="301" spans="1:34" ht="44.25" customHeight="1" thickBot="1" x14ac:dyDescent="0.3">
      <c r="A301" s="93" t="s">
        <v>586</v>
      </c>
      <c r="B301" s="122">
        <v>2018</v>
      </c>
      <c r="C301" s="96" t="s">
        <v>876</v>
      </c>
      <c r="D301" s="17">
        <v>3</v>
      </c>
      <c r="E301" s="3" t="str">
        <f>IF(D301=1,'Tipo '!$B$2,IF(D301=2,'Tipo '!$B$3,IF(D301=3,'Tipo '!$B$4,IF(D301=4,'Tipo '!$B$5,IF(D301=5,'Tipo '!$B$6,IF(D301=6,'Tipo '!$B$7,IF(D301=7,'Tipo '!$B$8,IF(D301=8,'Tipo '!$B$9,IF(D301=9,'Tipo '!$B$10,IF(D301=10,'Tipo '!$B$11,IF(D301=11,'Tipo '!$B$12,IF(D301=12,'Tipo '!$B$13,IF(D301=13,'Tipo '!$B$14,IF(D301=14,'Tipo '!$B$15,IF(D301=15,'Tipo '!$B$16,IF(D301=16,'Tipo '!$B$17,IF(D301=17,'Tipo '!$B$18,IF(D301=18,'Tipo '!$B$19,IF(D301=19,'Tipo '!$B$20,IF(D301=20,'Tipo '!$B$21,"No ha seleccionado un tipo de contrato válido"))))))))))))))))))))</f>
        <v>Interventoría</v>
      </c>
      <c r="F301" s="3" t="s">
        <v>104</v>
      </c>
      <c r="G301" s="3" t="s">
        <v>121</v>
      </c>
      <c r="H301" s="93" t="s">
        <v>1073</v>
      </c>
      <c r="I301" s="19" t="s">
        <v>145</v>
      </c>
      <c r="J301" s="8">
        <v>3</v>
      </c>
      <c r="K301" s="38" t="str">
        <f>IF(J301=1,'Equivalencia BH-BMPT'!$D$2,IF(J301=2,'Equivalencia BH-BMPT'!$D$3,IF(J301=3,'Equivalencia BH-BMPT'!$D$4,IF(J301=4,'Equivalencia BH-BMPT'!$D$5,IF(J301=5,'Equivalencia BH-BMPT'!$D$6,IF(J301=6,'Equivalencia BH-BMPT'!$D$7,IF(J301=7,'Equivalencia BH-BMPT'!$D$8,IF(J301=8,'Equivalencia BH-BMPT'!$D$9,IF(J301=9,'Equivalencia BH-BMPT'!$D$10,IF(J301=10,'Equivalencia BH-BMPT'!$D$11,IF(J301=11,'Equivalencia BH-BMPT'!$D$12,IF(J301=12,'Equivalencia BH-BMPT'!$D$13,IF(J301=13,'Equivalencia BH-BMPT'!$D$14,IF(J301=14,'Equivalencia BH-BMPT'!$D$15,IF(J301=15,'Equivalencia BH-BMPT'!$D$16,IF(J301=16,'Equivalencia BH-BMPT'!$D$17,IF(J301=17,'Equivalencia BH-BMPT'!$D$18,IF(J301=18,'Equivalencia BH-BMPT'!$D$19,IF(J301=19,'Equivalencia BH-BMPT'!$D$20,IF(J301=20,'Equivalencia BH-BMPT'!$D$21,IF(J301=21,'Equivalencia BH-BMPT'!$D$22,IF(J301=22,'Equivalencia BH-BMPT'!$D$23,IF(J301=23,'Equivalencia BH-BMPT'!#REF!,IF(J301=24,'Equivalencia BH-BMPT'!$D$25,IF(J301=25,'Equivalencia BH-BMPT'!$D$26,IF(J301=26,'Equivalencia BH-BMPT'!$D$27,IF(J301=27,'Equivalencia BH-BMPT'!$D$28,IF(J301=28,'Equivalencia BH-BMPT'!$D$29,IF(J301=29,'Equivalencia BH-BMPT'!$D$30,IF(J301=30,'Equivalencia BH-BMPT'!$D$31,IF(J301=31,'Equivalencia BH-BMPT'!$D$32,IF(J301=32,'Equivalencia BH-BMPT'!$D$33,IF(J301=33,'Equivalencia BH-BMPT'!$D$34,IF(J301=34,'Equivalencia BH-BMPT'!$D$35,IF(J301=35,'Equivalencia BH-BMPT'!$D$36,IF(J301=36,'Equivalencia BH-BMPT'!$D$37,IF(J301=37,'Equivalencia BH-BMPT'!$D$38,IF(J301=38,'Equivalencia BH-BMPT'!#REF!,IF(J301=39,'Equivalencia BH-BMPT'!$D$40,IF(J301=40,'Equivalencia BH-BMPT'!$D$41,IF(J301=41,'Equivalencia BH-BMPT'!$D$42,IF(J301=42,'Equivalencia BH-BMPT'!$D$43,IF(J301=43,'Equivalencia BH-BMPT'!$D$44,IF(J301=44,'Equivalencia BH-BMPT'!$D$45,IF(J301=45,'Equivalencia BH-BMPT'!$D$46,"No ha seleccionado un número de programa")))))))))))))))))))))))))))))))))))))))))))))</f>
        <v>Igualdad y autonomía para una Bogotá incluyente</v>
      </c>
      <c r="L301" s="20" t="s">
        <v>1126</v>
      </c>
      <c r="M301" s="17"/>
      <c r="N301" s="93" t="s">
        <v>1381</v>
      </c>
      <c r="O301" s="111">
        <v>25899997</v>
      </c>
      <c r="P301" s="85"/>
      <c r="Q301" s="22"/>
      <c r="R301" s="22"/>
      <c r="S301" s="22"/>
      <c r="T301" s="22">
        <f t="shared" si="9"/>
        <v>25899997</v>
      </c>
      <c r="U301" s="22"/>
      <c r="V301" s="114">
        <v>43438</v>
      </c>
      <c r="W301" s="114">
        <v>43437</v>
      </c>
      <c r="X301" s="114">
        <v>43679</v>
      </c>
      <c r="Y301" s="93" t="s">
        <v>1437</v>
      </c>
      <c r="Z301" s="17"/>
      <c r="AA301" s="39"/>
      <c r="AB301" s="17"/>
      <c r="AC301" s="17"/>
      <c r="AD301" s="17"/>
      <c r="AE301" s="17"/>
      <c r="AF301" s="40">
        <f t="shared" si="10"/>
        <v>0</v>
      </c>
      <c r="AG301" s="41">
        <f>IF(SUMPRODUCT((A$14:A301=A301)*(B$14:B301=B301))&gt;1,0,1)</f>
        <v>1</v>
      </c>
      <c r="AH301" s="41" t="s">
        <v>1602</v>
      </c>
    </row>
    <row r="302" spans="1:34" ht="44.25" customHeight="1" thickBot="1" x14ac:dyDescent="0.3">
      <c r="A302" s="93" t="s">
        <v>587</v>
      </c>
      <c r="B302" s="122">
        <v>2018</v>
      </c>
      <c r="C302" s="96" t="s">
        <v>877</v>
      </c>
      <c r="D302" s="17">
        <v>5</v>
      </c>
      <c r="E302" s="3" t="str">
        <f>IF(D302=1,'Tipo '!$B$2,IF(D302=2,'Tipo '!$B$3,IF(D302=3,'Tipo '!$B$4,IF(D302=4,'Tipo '!$B$5,IF(D302=5,'Tipo '!$B$6,IF(D302=6,'Tipo '!$B$7,IF(D302=7,'Tipo '!$B$8,IF(D302=8,'Tipo '!$B$9,IF(D302=9,'Tipo '!$B$10,IF(D302=10,'Tipo '!$B$11,IF(D302=11,'Tipo '!$B$12,IF(D302=12,'Tipo '!$B$13,IF(D302=13,'Tipo '!$B$14,IF(D302=14,'Tipo '!$B$15,IF(D302=15,'Tipo '!$B$16,IF(D302=16,'Tipo '!$B$17,IF(D302=17,'Tipo '!$B$18,IF(D302=18,'Tipo '!$B$19,IF(D302=19,'Tipo '!$B$20,IF(D302=20,'Tipo '!$B$21,"No ha seleccionado un tipo de contrato válido"))))))))))))))))))))</f>
        <v>Contratos de prestación de servicios profesionales y de apoyo a la gestión</v>
      </c>
      <c r="F302" s="3" t="s">
        <v>107</v>
      </c>
      <c r="G302" s="3" t="s">
        <v>116</v>
      </c>
      <c r="H302" s="93" t="s">
        <v>1074</v>
      </c>
      <c r="I302" s="19" t="s">
        <v>145</v>
      </c>
      <c r="J302" s="8">
        <v>45</v>
      </c>
      <c r="K302" s="38" t="str">
        <f>IF(J302=1,'Equivalencia BH-BMPT'!$D$2,IF(J302=2,'Equivalencia BH-BMPT'!$D$3,IF(J302=3,'Equivalencia BH-BMPT'!$D$4,IF(J302=4,'Equivalencia BH-BMPT'!$D$5,IF(J302=5,'Equivalencia BH-BMPT'!$D$6,IF(J302=6,'Equivalencia BH-BMPT'!$D$7,IF(J302=7,'Equivalencia BH-BMPT'!$D$8,IF(J302=8,'Equivalencia BH-BMPT'!$D$9,IF(J302=9,'Equivalencia BH-BMPT'!$D$10,IF(J302=10,'Equivalencia BH-BMPT'!$D$11,IF(J302=11,'Equivalencia BH-BMPT'!$D$12,IF(J302=12,'Equivalencia BH-BMPT'!$D$13,IF(J302=13,'Equivalencia BH-BMPT'!$D$14,IF(J302=14,'Equivalencia BH-BMPT'!$D$15,IF(J302=15,'Equivalencia BH-BMPT'!$D$16,IF(J302=16,'Equivalencia BH-BMPT'!$D$17,IF(J302=17,'Equivalencia BH-BMPT'!$D$18,IF(J302=18,'Equivalencia BH-BMPT'!$D$19,IF(J302=19,'Equivalencia BH-BMPT'!$D$20,IF(J302=20,'Equivalencia BH-BMPT'!$D$21,IF(J302=21,'Equivalencia BH-BMPT'!$D$22,IF(J302=22,'Equivalencia BH-BMPT'!$D$23,IF(J302=23,'Equivalencia BH-BMPT'!#REF!,IF(J302=24,'Equivalencia BH-BMPT'!$D$25,IF(J302=25,'Equivalencia BH-BMPT'!$D$26,IF(J302=26,'Equivalencia BH-BMPT'!$D$27,IF(J302=27,'Equivalencia BH-BMPT'!$D$28,IF(J302=28,'Equivalencia BH-BMPT'!$D$29,IF(J302=29,'Equivalencia BH-BMPT'!$D$30,IF(J302=30,'Equivalencia BH-BMPT'!$D$31,IF(J302=31,'Equivalencia BH-BMPT'!$D$32,IF(J302=32,'Equivalencia BH-BMPT'!$D$33,IF(J302=33,'Equivalencia BH-BMPT'!$D$34,IF(J302=34,'Equivalencia BH-BMPT'!$D$35,IF(J302=35,'Equivalencia BH-BMPT'!$D$36,IF(J302=36,'Equivalencia BH-BMPT'!$D$37,IF(J302=37,'Equivalencia BH-BMPT'!$D$38,IF(J302=38,'Equivalencia BH-BMPT'!#REF!,IF(J302=39,'Equivalencia BH-BMPT'!$D$40,IF(J302=40,'Equivalencia BH-BMPT'!$D$41,IF(J302=41,'Equivalencia BH-BMPT'!$D$42,IF(J302=42,'Equivalencia BH-BMPT'!$D$43,IF(J302=43,'Equivalencia BH-BMPT'!$D$44,IF(J302=44,'Equivalencia BH-BMPT'!$D$45,IF(J302=45,'Equivalencia BH-BMPT'!$D$46,"No ha seleccionado un número de programa")))))))))))))))))))))))))))))))))))))))))))))</f>
        <v>Gobernanza e influencia local, regional e internacional</v>
      </c>
      <c r="L302" s="20" t="s">
        <v>311</v>
      </c>
      <c r="M302" s="17"/>
      <c r="N302" s="93" t="s">
        <v>1382</v>
      </c>
      <c r="O302" s="111">
        <v>6800000</v>
      </c>
      <c r="P302" s="85"/>
      <c r="Q302" s="22"/>
      <c r="R302" s="22"/>
      <c r="S302" s="22"/>
      <c r="T302" s="22">
        <f t="shared" si="9"/>
        <v>6800000</v>
      </c>
      <c r="U302" s="22"/>
      <c r="V302" s="114">
        <v>43434</v>
      </c>
      <c r="W302" s="114">
        <v>43438</v>
      </c>
      <c r="X302" s="114">
        <v>43499</v>
      </c>
      <c r="Y302" s="93" t="s">
        <v>1443</v>
      </c>
      <c r="Z302" s="17"/>
      <c r="AA302" s="39"/>
      <c r="AB302" s="17"/>
      <c r="AC302" s="17"/>
      <c r="AD302" s="17"/>
      <c r="AE302" s="17"/>
      <c r="AF302" s="40">
        <f t="shared" si="10"/>
        <v>0</v>
      </c>
      <c r="AG302" s="41">
        <f>IF(SUMPRODUCT((A$14:A302=A302)*(B$14:B302=B302))&gt;1,0,1)</f>
        <v>1</v>
      </c>
      <c r="AH302" s="41" t="s">
        <v>1607</v>
      </c>
    </row>
    <row r="303" spans="1:34" ht="44.25" customHeight="1" thickBot="1" x14ac:dyDescent="0.3">
      <c r="A303" s="93" t="s">
        <v>588</v>
      </c>
      <c r="B303" s="122">
        <v>2018</v>
      </c>
      <c r="C303" s="96" t="s">
        <v>878</v>
      </c>
      <c r="D303" s="17">
        <v>11</v>
      </c>
      <c r="E303" s="3" t="str">
        <f>IF(D303=1,'Tipo '!$B$2,IF(D303=2,'Tipo '!$B$3,IF(D303=3,'Tipo '!$B$4,IF(D303=4,'Tipo '!$B$5,IF(D303=5,'Tipo '!$B$6,IF(D303=6,'Tipo '!$B$7,IF(D303=7,'Tipo '!$B$8,IF(D303=8,'Tipo '!$B$9,IF(D303=9,'Tipo '!$B$10,IF(D303=10,'Tipo '!$B$11,IF(D303=11,'Tipo '!$B$12,IF(D303=12,'Tipo '!$B$13,IF(D303=13,'Tipo '!$B$14,IF(D303=14,'Tipo '!$B$15,IF(D303=15,'Tipo '!$B$16,IF(D303=16,'Tipo '!$B$17,IF(D303=17,'Tipo '!$B$18,IF(D303=18,'Tipo '!$B$19,IF(D303=19,'Tipo '!$B$20,IF(D303=20,'Tipo '!$B$21,"No ha seleccionado un tipo de contrato válido"))))))))))))))))))))</f>
        <v>Suministro</v>
      </c>
      <c r="F303" s="3" t="s">
        <v>104</v>
      </c>
      <c r="G303" s="3" t="s">
        <v>121</v>
      </c>
      <c r="H303" s="93" t="s">
        <v>1075</v>
      </c>
      <c r="I303" s="19" t="s">
        <v>144</v>
      </c>
      <c r="J303" s="8"/>
      <c r="K303" s="38" t="str">
        <f>IF(J303=1,'Equivalencia BH-BMPT'!$D$2,IF(J303=2,'Equivalencia BH-BMPT'!$D$3,IF(J303=3,'Equivalencia BH-BMPT'!$D$4,IF(J303=4,'Equivalencia BH-BMPT'!$D$5,IF(J303=5,'Equivalencia BH-BMPT'!$D$6,IF(J303=6,'Equivalencia BH-BMPT'!$D$7,IF(J303=7,'Equivalencia BH-BMPT'!$D$8,IF(J303=8,'Equivalencia BH-BMPT'!$D$9,IF(J303=9,'Equivalencia BH-BMPT'!$D$10,IF(J303=10,'Equivalencia BH-BMPT'!$D$11,IF(J303=11,'Equivalencia BH-BMPT'!$D$12,IF(J303=12,'Equivalencia BH-BMPT'!$D$13,IF(J303=13,'Equivalencia BH-BMPT'!$D$14,IF(J303=14,'Equivalencia BH-BMPT'!$D$15,IF(J303=15,'Equivalencia BH-BMPT'!$D$16,IF(J303=16,'Equivalencia BH-BMPT'!$D$17,IF(J303=17,'Equivalencia BH-BMPT'!$D$18,IF(J303=18,'Equivalencia BH-BMPT'!$D$19,IF(J303=19,'Equivalencia BH-BMPT'!$D$20,IF(J303=20,'Equivalencia BH-BMPT'!$D$21,IF(J303=21,'Equivalencia BH-BMPT'!$D$22,IF(J303=22,'Equivalencia BH-BMPT'!$D$23,IF(J303=23,'Equivalencia BH-BMPT'!#REF!,IF(J303=24,'Equivalencia BH-BMPT'!$D$25,IF(J303=25,'Equivalencia BH-BMPT'!$D$26,IF(J303=26,'Equivalencia BH-BMPT'!$D$27,IF(J303=27,'Equivalencia BH-BMPT'!$D$28,IF(J303=28,'Equivalencia BH-BMPT'!$D$29,IF(J303=29,'Equivalencia BH-BMPT'!$D$30,IF(J303=30,'Equivalencia BH-BMPT'!$D$31,IF(J303=31,'Equivalencia BH-BMPT'!$D$32,IF(J303=32,'Equivalencia BH-BMPT'!$D$33,IF(J303=33,'Equivalencia BH-BMPT'!$D$34,IF(J303=34,'Equivalencia BH-BMPT'!$D$35,IF(J303=35,'Equivalencia BH-BMPT'!$D$36,IF(J303=36,'Equivalencia BH-BMPT'!$D$37,IF(J303=37,'Equivalencia BH-BMPT'!$D$38,IF(J303=38,'Equivalencia BH-BMPT'!#REF!,IF(J303=39,'Equivalencia BH-BMPT'!$D$40,IF(J303=40,'Equivalencia BH-BMPT'!$D$41,IF(J303=41,'Equivalencia BH-BMPT'!$D$42,IF(J303=42,'Equivalencia BH-BMPT'!$D$43,IF(J303=43,'Equivalencia BH-BMPT'!$D$44,IF(J303=44,'Equivalencia BH-BMPT'!$D$45,IF(J303=45,'Equivalencia BH-BMPT'!$D$46,"No ha seleccionado un número de programa")))))))))))))))))))))))))))))))))))))))))))))</f>
        <v>No ha seleccionado un número de programa</v>
      </c>
      <c r="L303" s="20" t="s">
        <v>1123</v>
      </c>
      <c r="M303" s="17"/>
      <c r="N303" s="93" t="s">
        <v>1383</v>
      </c>
      <c r="O303" s="111">
        <v>17998852</v>
      </c>
      <c r="P303" s="85"/>
      <c r="Q303" s="22"/>
      <c r="R303" s="22"/>
      <c r="S303" s="22"/>
      <c r="T303" s="22">
        <f t="shared" si="9"/>
        <v>17998852</v>
      </c>
      <c r="U303" s="22"/>
      <c r="V303" s="114">
        <v>43440</v>
      </c>
      <c r="W303" s="114">
        <v>43441</v>
      </c>
      <c r="X303" s="114">
        <v>43591</v>
      </c>
      <c r="Y303" s="93" t="s">
        <v>1444</v>
      </c>
      <c r="Z303" s="17"/>
      <c r="AA303" s="39"/>
      <c r="AB303" s="17"/>
      <c r="AC303" s="17"/>
      <c r="AD303" s="17"/>
      <c r="AE303" s="17"/>
      <c r="AF303" s="40">
        <f t="shared" si="10"/>
        <v>0</v>
      </c>
      <c r="AG303" s="41">
        <v>0</v>
      </c>
      <c r="AH303" s="41"/>
    </row>
    <row r="304" spans="1:34" ht="44.25" customHeight="1" thickBot="1" x14ac:dyDescent="0.3">
      <c r="A304" s="93" t="s">
        <v>588</v>
      </c>
      <c r="B304" s="122">
        <v>2018</v>
      </c>
      <c r="C304" s="96" t="s">
        <v>878</v>
      </c>
      <c r="D304" s="17">
        <v>11</v>
      </c>
      <c r="E304" s="3" t="str">
        <f>IF(D304=1,'Tipo '!$B$2,IF(D304=2,'Tipo '!$B$3,IF(D304=3,'Tipo '!$B$4,IF(D304=4,'Tipo '!$B$5,IF(D304=5,'Tipo '!$B$6,IF(D304=6,'Tipo '!$B$7,IF(D304=7,'Tipo '!$B$8,IF(D304=8,'Tipo '!$B$9,IF(D304=9,'Tipo '!$B$10,IF(D304=10,'Tipo '!$B$11,IF(D304=11,'Tipo '!$B$12,IF(D304=12,'Tipo '!$B$13,IF(D304=13,'Tipo '!$B$14,IF(D304=14,'Tipo '!$B$15,IF(D304=15,'Tipo '!$B$16,IF(D304=16,'Tipo '!$B$17,IF(D304=17,'Tipo '!$B$18,IF(D304=18,'Tipo '!$B$19,IF(D304=19,'Tipo '!$B$20,IF(D304=20,'Tipo '!$B$21,"No ha seleccionado un tipo de contrato válido"))))))))))))))))))))</f>
        <v>Suministro</v>
      </c>
      <c r="F304" s="3" t="s">
        <v>104</v>
      </c>
      <c r="G304" s="3" t="s">
        <v>121</v>
      </c>
      <c r="H304" s="93" t="s">
        <v>1075</v>
      </c>
      <c r="I304" s="19" t="s">
        <v>145</v>
      </c>
      <c r="J304" s="8">
        <v>36</v>
      </c>
      <c r="K304" s="38" t="str">
        <f>IF(J304=1,'Equivalencia BH-BMPT'!$D$2,IF(J304=2,'Equivalencia BH-BMPT'!$D$3,IF(J304=3,'Equivalencia BH-BMPT'!$D$4,IF(J304=4,'Equivalencia BH-BMPT'!$D$5,IF(J304=5,'Equivalencia BH-BMPT'!$D$6,IF(J304=6,'Equivalencia BH-BMPT'!$D$7,IF(J304=7,'Equivalencia BH-BMPT'!$D$8,IF(J304=8,'Equivalencia BH-BMPT'!$D$9,IF(J304=9,'Equivalencia BH-BMPT'!$D$10,IF(J304=10,'Equivalencia BH-BMPT'!$D$11,IF(J304=11,'Equivalencia BH-BMPT'!$D$12,IF(J304=12,'Equivalencia BH-BMPT'!$D$13,IF(J304=13,'Equivalencia BH-BMPT'!$D$14,IF(J304=14,'Equivalencia BH-BMPT'!$D$15,IF(J304=15,'Equivalencia BH-BMPT'!$D$16,IF(J304=16,'Equivalencia BH-BMPT'!$D$17,IF(J304=17,'Equivalencia BH-BMPT'!$D$18,IF(J304=18,'Equivalencia BH-BMPT'!$D$19,IF(J304=19,'Equivalencia BH-BMPT'!$D$20,IF(J304=20,'Equivalencia BH-BMPT'!$D$21,IF(J304=21,'Equivalencia BH-BMPT'!$D$22,IF(J304=22,'Equivalencia BH-BMPT'!$D$23,IF(J304=23,'Equivalencia BH-BMPT'!#REF!,IF(J304=24,'Equivalencia BH-BMPT'!$D$25,IF(J304=25,'Equivalencia BH-BMPT'!$D$26,IF(J304=26,'Equivalencia BH-BMPT'!$D$27,IF(J304=27,'Equivalencia BH-BMPT'!$D$28,IF(J304=28,'Equivalencia BH-BMPT'!$D$29,IF(J304=29,'Equivalencia BH-BMPT'!$D$30,IF(J304=30,'Equivalencia BH-BMPT'!$D$31,IF(J304=31,'Equivalencia BH-BMPT'!$D$32,IF(J304=32,'Equivalencia BH-BMPT'!$D$33,IF(J304=33,'Equivalencia BH-BMPT'!$D$34,IF(J304=34,'Equivalencia BH-BMPT'!$D$35,IF(J304=35,'Equivalencia BH-BMPT'!$D$36,IF(J304=36,'Equivalencia BH-BMPT'!$D$37,IF(J304=37,'Equivalencia BH-BMPT'!$D$38,IF(J304=38,'Equivalencia BH-BMPT'!#REF!,IF(J304=39,'Equivalencia BH-BMPT'!$D$40,IF(J304=40,'Equivalencia BH-BMPT'!$D$41,IF(J304=41,'Equivalencia BH-BMPT'!$D$42,IF(J304=42,'Equivalencia BH-BMPT'!$D$43,IF(J304=43,'Equivalencia BH-BMPT'!$D$44,IF(J304=44,'Equivalencia BH-BMPT'!$D$45,IF(J304=45,'Equivalencia BH-BMPT'!$D$46,"No ha seleccionado un número de programa")))))))))))))))))))))))))))))))))))))))))))))</f>
        <v>Bogotá, una ciudad digital</v>
      </c>
      <c r="L304" s="20" t="s">
        <v>1131</v>
      </c>
      <c r="M304" s="17"/>
      <c r="N304" s="93" t="s">
        <v>1383</v>
      </c>
      <c r="O304" s="111">
        <v>2762427</v>
      </c>
      <c r="P304" s="85"/>
      <c r="Q304" s="22"/>
      <c r="R304" s="22"/>
      <c r="S304" s="22"/>
      <c r="T304" s="22">
        <f t="shared" si="9"/>
        <v>2762427</v>
      </c>
      <c r="U304" s="22"/>
      <c r="V304" s="114">
        <v>43440</v>
      </c>
      <c r="W304" s="114">
        <v>43441</v>
      </c>
      <c r="X304" s="114">
        <v>43591</v>
      </c>
      <c r="Y304" s="93" t="s">
        <v>1444</v>
      </c>
      <c r="Z304" s="17"/>
      <c r="AA304" s="39"/>
      <c r="AB304" s="17"/>
      <c r="AC304" s="17"/>
      <c r="AD304" s="17"/>
      <c r="AE304" s="17"/>
      <c r="AF304" s="40"/>
      <c r="AG304" s="41">
        <v>1</v>
      </c>
      <c r="AH304" s="41" t="s">
        <v>1605</v>
      </c>
    </row>
    <row r="305" spans="1:34" ht="44.25" customHeight="1" thickBot="1" x14ac:dyDescent="0.3">
      <c r="A305" s="93" t="s">
        <v>589</v>
      </c>
      <c r="B305" s="122">
        <v>2018</v>
      </c>
      <c r="C305" s="96" t="s">
        <v>879</v>
      </c>
      <c r="D305" s="17">
        <v>2</v>
      </c>
      <c r="E305" s="3" t="str">
        <f>IF(D305=1,'Tipo '!$B$2,IF(D305=2,'Tipo '!$B$3,IF(D305=3,'Tipo '!$B$4,IF(D305=4,'Tipo '!$B$5,IF(D305=5,'Tipo '!$B$6,IF(D305=6,'Tipo '!$B$7,IF(D305=7,'Tipo '!$B$8,IF(D305=8,'Tipo '!$B$9,IF(D305=9,'Tipo '!$B$10,IF(D305=10,'Tipo '!$B$11,IF(D305=11,'Tipo '!$B$12,IF(D305=12,'Tipo '!$B$13,IF(D305=13,'Tipo '!$B$14,IF(D305=14,'Tipo '!$B$15,IF(D305=15,'Tipo '!$B$16,IF(D305=16,'Tipo '!$B$17,IF(D305=17,'Tipo '!$B$18,IF(D305=18,'Tipo '!$B$19,IF(D305=19,'Tipo '!$B$20,IF(D305=20,'Tipo '!$B$21,"No ha seleccionado un tipo de contrato válido"))))))))))))))))))))</f>
        <v>Consultoría</v>
      </c>
      <c r="F305" s="3" t="s">
        <v>205</v>
      </c>
      <c r="G305" s="3" t="s">
        <v>121</v>
      </c>
      <c r="H305" s="93" t="s">
        <v>1076</v>
      </c>
      <c r="I305" s="19" t="s">
        <v>145</v>
      </c>
      <c r="J305" s="8">
        <v>15</v>
      </c>
      <c r="K305" s="38" t="str">
        <f>IF(J305=1,'Equivalencia BH-BMPT'!$D$2,IF(J305=2,'Equivalencia BH-BMPT'!$D$3,IF(J305=3,'Equivalencia BH-BMPT'!$D$4,IF(J305=4,'Equivalencia BH-BMPT'!$D$5,IF(J305=5,'Equivalencia BH-BMPT'!$D$6,IF(J305=6,'Equivalencia BH-BMPT'!$D$7,IF(J305=7,'Equivalencia BH-BMPT'!$D$8,IF(J305=8,'Equivalencia BH-BMPT'!$D$9,IF(J305=9,'Equivalencia BH-BMPT'!$D$10,IF(J305=10,'Equivalencia BH-BMPT'!$D$11,IF(J305=11,'Equivalencia BH-BMPT'!$D$12,IF(J305=12,'Equivalencia BH-BMPT'!$D$13,IF(J305=13,'Equivalencia BH-BMPT'!$D$14,IF(J305=14,'Equivalencia BH-BMPT'!$D$15,IF(J305=15,'Equivalencia BH-BMPT'!$D$16,IF(J305=16,'Equivalencia BH-BMPT'!$D$17,IF(J305=17,'Equivalencia BH-BMPT'!$D$18,IF(J305=18,'Equivalencia BH-BMPT'!$D$19,IF(J305=19,'Equivalencia BH-BMPT'!$D$20,IF(J305=20,'Equivalencia BH-BMPT'!$D$21,IF(J305=21,'Equivalencia BH-BMPT'!$D$22,IF(J305=22,'Equivalencia BH-BMPT'!$D$23,IF(J305=23,'Equivalencia BH-BMPT'!#REF!,IF(J305=24,'Equivalencia BH-BMPT'!$D$25,IF(J305=25,'Equivalencia BH-BMPT'!$D$26,IF(J305=26,'Equivalencia BH-BMPT'!$D$27,IF(J305=27,'Equivalencia BH-BMPT'!$D$28,IF(J305=28,'Equivalencia BH-BMPT'!$D$29,IF(J305=29,'Equivalencia BH-BMPT'!$D$30,IF(J305=30,'Equivalencia BH-BMPT'!$D$31,IF(J305=31,'Equivalencia BH-BMPT'!$D$32,IF(J305=32,'Equivalencia BH-BMPT'!$D$33,IF(J305=33,'Equivalencia BH-BMPT'!$D$34,IF(J305=34,'Equivalencia BH-BMPT'!$D$35,IF(J305=35,'Equivalencia BH-BMPT'!$D$36,IF(J305=36,'Equivalencia BH-BMPT'!$D$37,IF(J305=37,'Equivalencia BH-BMPT'!$D$38,IF(J305=38,'Equivalencia BH-BMPT'!#REF!,IF(J305=39,'Equivalencia BH-BMPT'!$D$40,IF(J305=40,'Equivalencia BH-BMPT'!$D$41,IF(J305=41,'Equivalencia BH-BMPT'!$D$42,IF(J305=42,'Equivalencia BH-BMPT'!$D$43,IF(J305=43,'Equivalencia BH-BMPT'!$D$44,IF(J305=44,'Equivalencia BH-BMPT'!$D$45,IF(J305=45,'Equivalencia BH-BMPT'!$D$46,"No ha seleccionado un número de programa")))))))))))))))))))))))))))))))))))))))))))))</f>
        <v>Recuperación, incorporación, vida urbana y control de la ilegalidad</v>
      </c>
      <c r="L305" s="20" t="s">
        <v>1129</v>
      </c>
      <c r="M305" s="17"/>
      <c r="N305" s="93" t="s">
        <v>1384</v>
      </c>
      <c r="O305" s="111">
        <v>704583393</v>
      </c>
      <c r="P305" s="85"/>
      <c r="Q305" s="22"/>
      <c r="R305" s="22"/>
      <c r="S305" s="22"/>
      <c r="T305" s="22">
        <f t="shared" si="9"/>
        <v>704583393</v>
      </c>
      <c r="U305" s="22"/>
      <c r="V305" s="114">
        <v>43444</v>
      </c>
      <c r="W305" s="114">
        <v>43446</v>
      </c>
      <c r="X305" s="114">
        <v>43810</v>
      </c>
      <c r="Y305" s="93" t="s">
        <v>1457</v>
      </c>
      <c r="Z305" s="17"/>
      <c r="AA305" s="39"/>
      <c r="AB305" s="17"/>
      <c r="AC305" s="17"/>
      <c r="AD305" s="17"/>
      <c r="AE305" s="17"/>
      <c r="AF305" s="40">
        <f t="shared" si="10"/>
        <v>0</v>
      </c>
      <c r="AG305" s="41">
        <f>IF(SUMPRODUCT((A$14:A305=A305)*(B$14:B305=B305))&gt;1,0,1)</f>
        <v>1</v>
      </c>
      <c r="AH305" s="41" t="s">
        <v>1603</v>
      </c>
    </row>
    <row r="306" spans="1:34" ht="44.25" customHeight="1" thickBot="1" x14ac:dyDescent="0.3">
      <c r="A306" s="93" t="s">
        <v>590</v>
      </c>
      <c r="B306" s="122">
        <v>2018</v>
      </c>
      <c r="C306" s="96" t="s">
        <v>880</v>
      </c>
      <c r="D306" s="17">
        <v>5</v>
      </c>
      <c r="E306" s="3" t="str">
        <f>IF(D306=1,'Tipo '!$B$2,IF(D306=2,'Tipo '!$B$3,IF(D306=3,'Tipo '!$B$4,IF(D306=4,'Tipo '!$B$5,IF(D306=5,'Tipo '!$B$6,IF(D306=6,'Tipo '!$B$7,IF(D306=7,'Tipo '!$B$8,IF(D306=8,'Tipo '!$B$9,IF(D306=9,'Tipo '!$B$10,IF(D306=10,'Tipo '!$B$11,IF(D306=11,'Tipo '!$B$12,IF(D306=12,'Tipo '!$B$13,IF(D306=13,'Tipo '!$B$14,IF(D306=14,'Tipo '!$B$15,IF(D306=15,'Tipo '!$B$16,IF(D306=16,'Tipo '!$B$17,IF(D306=17,'Tipo '!$B$18,IF(D306=18,'Tipo '!$B$19,IF(D306=19,'Tipo '!$B$20,IF(D306=20,'Tipo '!$B$21,"No ha seleccionado un tipo de contrato válido"))))))))))))))))))))</f>
        <v>Contratos de prestación de servicios profesionales y de apoyo a la gestión</v>
      </c>
      <c r="F306" s="3" t="s">
        <v>107</v>
      </c>
      <c r="G306" s="3" t="s">
        <v>116</v>
      </c>
      <c r="H306" s="93" t="s">
        <v>1077</v>
      </c>
      <c r="I306" s="19" t="s">
        <v>145</v>
      </c>
      <c r="J306" s="8">
        <v>36</v>
      </c>
      <c r="K306" s="38" t="str">
        <f>IF(J306=1,'Equivalencia BH-BMPT'!$D$2,IF(J306=2,'Equivalencia BH-BMPT'!$D$3,IF(J306=3,'Equivalencia BH-BMPT'!$D$4,IF(J306=4,'Equivalencia BH-BMPT'!$D$5,IF(J306=5,'Equivalencia BH-BMPT'!$D$6,IF(J306=6,'Equivalencia BH-BMPT'!$D$7,IF(J306=7,'Equivalencia BH-BMPT'!$D$8,IF(J306=8,'Equivalencia BH-BMPT'!$D$9,IF(J306=9,'Equivalencia BH-BMPT'!$D$10,IF(J306=10,'Equivalencia BH-BMPT'!$D$11,IF(J306=11,'Equivalencia BH-BMPT'!$D$12,IF(J306=12,'Equivalencia BH-BMPT'!$D$13,IF(J306=13,'Equivalencia BH-BMPT'!$D$14,IF(J306=14,'Equivalencia BH-BMPT'!$D$15,IF(J306=15,'Equivalencia BH-BMPT'!$D$16,IF(J306=16,'Equivalencia BH-BMPT'!$D$17,IF(J306=17,'Equivalencia BH-BMPT'!$D$18,IF(J306=18,'Equivalencia BH-BMPT'!$D$19,IF(J306=19,'Equivalencia BH-BMPT'!$D$20,IF(J306=20,'Equivalencia BH-BMPT'!$D$21,IF(J306=21,'Equivalencia BH-BMPT'!$D$22,IF(J306=22,'Equivalencia BH-BMPT'!$D$23,IF(J306=23,'Equivalencia BH-BMPT'!#REF!,IF(J306=24,'Equivalencia BH-BMPT'!$D$25,IF(J306=25,'Equivalencia BH-BMPT'!$D$26,IF(J306=26,'Equivalencia BH-BMPT'!$D$27,IF(J306=27,'Equivalencia BH-BMPT'!$D$28,IF(J306=28,'Equivalencia BH-BMPT'!$D$29,IF(J306=29,'Equivalencia BH-BMPT'!$D$30,IF(J306=30,'Equivalencia BH-BMPT'!$D$31,IF(J306=31,'Equivalencia BH-BMPT'!$D$32,IF(J306=32,'Equivalencia BH-BMPT'!$D$33,IF(J306=33,'Equivalencia BH-BMPT'!$D$34,IF(J306=34,'Equivalencia BH-BMPT'!$D$35,IF(J306=35,'Equivalencia BH-BMPT'!$D$36,IF(J306=36,'Equivalencia BH-BMPT'!$D$37,IF(J306=37,'Equivalencia BH-BMPT'!$D$38,IF(J306=38,'Equivalencia BH-BMPT'!#REF!,IF(J306=39,'Equivalencia BH-BMPT'!$D$40,IF(J306=40,'Equivalencia BH-BMPT'!$D$41,IF(J306=41,'Equivalencia BH-BMPT'!$D$42,IF(J306=42,'Equivalencia BH-BMPT'!$D$43,IF(J306=43,'Equivalencia BH-BMPT'!$D$44,IF(J306=44,'Equivalencia BH-BMPT'!$D$45,IF(J306=45,'Equivalencia BH-BMPT'!$D$46,"No ha seleccionado un número de programa")))))))))))))))))))))))))))))))))))))))))))))</f>
        <v>Bogotá, una ciudad digital</v>
      </c>
      <c r="L306" s="20" t="s">
        <v>1131</v>
      </c>
      <c r="M306" s="17"/>
      <c r="N306" s="93" t="s">
        <v>1385</v>
      </c>
      <c r="O306" s="111">
        <v>9000000</v>
      </c>
      <c r="P306" s="85"/>
      <c r="Q306" s="22"/>
      <c r="R306" s="22"/>
      <c r="S306" s="22"/>
      <c r="T306" s="22">
        <f t="shared" si="9"/>
        <v>9000000</v>
      </c>
      <c r="U306" s="22"/>
      <c r="V306" s="114">
        <v>43439</v>
      </c>
      <c r="W306" s="114">
        <v>43440</v>
      </c>
      <c r="X306" s="114">
        <v>43590</v>
      </c>
      <c r="Y306" s="93" t="s">
        <v>1444</v>
      </c>
      <c r="Z306" s="17"/>
      <c r="AA306" s="39"/>
      <c r="AB306" s="17" t="s">
        <v>1468</v>
      </c>
      <c r="AC306" s="17"/>
      <c r="AD306" s="17"/>
      <c r="AE306" s="17"/>
      <c r="AF306" s="40">
        <f t="shared" si="10"/>
        <v>0</v>
      </c>
      <c r="AG306" s="41">
        <f>IF(SUMPRODUCT((A$14:A306=A306)*(B$14:B306=B306))&gt;1,0,1)</f>
        <v>1</v>
      </c>
      <c r="AH306" s="41" t="s">
        <v>1605</v>
      </c>
    </row>
    <row r="307" spans="1:34" ht="44.25" customHeight="1" thickBot="1" x14ac:dyDescent="0.3">
      <c r="A307" s="93" t="s">
        <v>591</v>
      </c>
      <c r="B307" s="122">
        <v>2018</v>
      </c>
      <c r="C307" s="96" t="s">
        <v>881</v>
      </c>
      <c r="D307" s="17">
        <v>4</v>
      </c>
      <c r="E307" s="3" t="str">
        <f>IF(D307=1,'Tipo '!$B$2,IF(D307=2,'Tipo '!$B$3,IF(D307=3,'Tipo '!$B$4,IF(D307=4,'Tipo '!$B$5,IF(D307=5,'Tipo '!$B$6,IF(D307=6,'Tipo '!$B$7,IF(D307=7,'Tipo '!$B$8,IF(D307=8,'Tipo '!$B$9,IF(D307=9,'Tipo '!$B$10,IF(D307=10,'Tipo '!$B$11,IF(D307=11,'Tipo '!$B$12,IF(D307=12,'Tipo '!$B$13,IF(D307=13,'Tipo '!$B$14,IF(D307=14,'Tipo '!$B$15,IF(D307=15,'Tipo '!$B$16,IF(D307=16,'Tipo '!$B$17,IF(D307=17,'Tipo '!$B$18,IF(D307=18,'Tipo '!$B$19,IF(D307=19,'Tipo '!$B$20,IF(D307=20,'Tipo '!$B$21,"No ha seleccionado un tipo de contrato válido"))))))))))))))))))))</f>
        <v>Contratos de prestación de servicios</v>
      </c>
      <c r="F307" s="3" t="s">
        <v>104</v>
      </c>
      <c r="G307" s="3" t="s">
        <v>121</v>
      </c>
      <c r="H307" s="93" t="s">
        <v>1078</v>
      </c>
      <c r="I307" s="19" t="s">
        <v>145</v>
      </c>
      <c r="J307" s="8">
        <v>11</v>
      </c>
      <c r="K307" s="38" t="str">
        <f>IF(J307=1,'Equivalencia BH-BMPT'!$D$2,IF(J307=2,'Equivalencia BH-BMPT'!$D$3,IF(J307=3,'Equivalencia BH-BMPT'!$D$4,IF(J307=4,'Equivalencia BH-BMPT'!$D$5,IF(J307=5,'Equivalencia BH-BMPT'!$D$6,IF(J307=6,'Equivalencia BH-BMPT'!$D$7,IF(J307=7,'Equivalencia BH-BMPT'!$D$8,IF(J307=8,'Equivalencia BH-BMPT'!$D$9,IF(J307=9,'Equivalencia BH-BMPT'!$D$10,IF(J307=10,'Equivalencia BH-BMPT'!$D$11,IF(J307=11,'Equivalencia BH-BMPT'!$D$12,IF(J307=12,'Equivalencia BH-BMPT'!$D$13,IF(J307=13,'Equivalencia BH-BMPT'!$D$14,IF(J307=14,'Equivalencia BH-BMPT'!$D$15,IF(J307=15,'Equivalencia BH-BMPT'!$D$16,IF(J307=16,'Equivalencia BH-BMPT'!$D$17,IF(J307=17,'Equivalencia BH-BMPT'!$D$18,IF(J307=18,'Equivalencia BH-BMPT'!$D$19,IF(J307=19,'Equivalencia BH-BMPT'!$D$20,IF(J307=20,'Equivalencia BH-BMPT'!$D$21,IF(J307=21,'Equivalencia BH-BMPT'!$D$22,IF(J307=22,'Equivalencia BH-BMPT'!$D$23,IF(J307=23,'Equivalencia BH-BMPT'!#REF!,IF(J307=24,'Equivalencia BH-BMPT'!$D$25,IF(J307=25,'Equivalencia BH-BMPT'!$D$26,IF(J307=26,'Equivalencia BH-BMPT'!$D$27,IF(J307=27,'Equivalencia BH-BMPT'!$D$28,IF(J307=28,'Equivalencia BH-BMPT'!$D$29,IF(J307=29,'Equivalencia BH-BMPT'!$D$30,IF(J307=30,'Equivalencia BH-BMPT'!$D$31,IF(J307=31,'Equivalencia BH-BMPT'!$D$32,IF(J307=32,'Equivalencia BH-BMPT'!$D$33,IF(J307=33,'Equivalencia BH-BMPT'!$D$34,IF(J307=34,'Equivalencia BH-BMPT'!$D$35,IF(J307=35,'Equivalencia BH-BMPT'!$D$36,IF(J307=36,'Equivalencia BH-BMPT'!$D$37,IF(J307=37,'Equivalencia BH-BMPT'!$D$38,IF(J307=38,'Equivalencia BH-BMPT'!#REF!,IF(J307=39,'Equivalencia BH-BMPT'!$D$40,IF(J307=40,'Equivalencia BH-BMPT'!$D$41,IF(J307=41,'Equivalencia BH-BMPT'!$D$42,IF(J307=42,'Equivalencia BH-BMPT'!$D$43,IF(J307=43,'Equivalencia BH-BMPT'!$D$44,IF(J307=44,'Equivalencia BH-BMPT'!$D$45,IF(J307=45,'Equivalencia BH-BMPT'!$D$46,"No ha seleccionado un número de programa")))))))))))))))))))))))))))))))))))))))))))))</f>
        <v>Mejores oportunidades para el desarrollo a través de la cultura, la recreación y el deporte</v>
      </c>
      <c r="L307" s="20" t="s">
        <v>1124</v>
      </c>
      <c r="M307" s="17"/>
      <c r="N307" s="93" t="s">
        <v>1386</v>
      </c>
      <c r="O307" s="111">
        <v>21987670</v>
      </c>
      <c r="P307" s="85"/>
      <c r="Q307" s="22"/>
      <c r="R307" s="22"/>
      <c r="S307" s="22"/>
      <c r="T307" s="22">
        <f t="shared" si="9"/>
        <v>21987670</v>
      </c>
      <c r="U307" s="22"/>
      <c r="V307" s="114">
        <v>43444</v>
      </c>
      <c r="W307" s="114">
        <v>43445</v>
      </c>
      <c r="X307" s="114">
        <v>43475</v>
      </c>
      <c r="Y307" s="93" t="s">
        <v>1453</v>
      </c>
      <c r="Z307" s="17"/>
      <c r="AA307" s="39"/>
      <c r="AB307" s="17"/>
      <c r="AC307" s="17"/>
      <c r="AD307" s="17"/>
      <c r="AE307" s="17"/>
      <c r="AF307" s="40">
        <f t="shared" si="10"/>
        <v>0</v>
      </c>
      <c r="AG307" s="41">
        <f>IF(SUMPRODUCT((A$14:A307=A307)*(B$14:B307=B307))&gt;1,0,1)</f>
        <v>1</v>
      </c>
      <c r="AH307" s="41" t="s">
        <v>1602</v>
      </c>
    </row>
    <row r="308" spans="1:34" ht="44.25" customHeight="1" thickBot="1" x14ac:dyDescent="0.3">
      <c r="A308" s="93" t="s">
        <v>592</v>
      </c>
      <c r="B308" s="122">
        <v>2018</v>
      </c>
      <c r="C308" s="96" t="s">
        <v>882</v>
      </c>
      <c r="D308" s="17">
        <v>5</v>
      </c>
      <c r="E308" s="3" t="str">
        <f>IF(D308=1,'Tipo '!$B$2,IF(D308=2,'Tipo '!$B$3,IF(D308=3,'Tipo '!$B$4,IF(D308=4,'Tipo '!$B$5,IF(D308=5,'Tipo '!$B$6,IF(D308=6,'Tipo '!$B$7,IF(D308=7,'Tipo '!$B$8,IF(D308=8,'Tipo '!$B$9,IF(D308=9,'Tipo '!$B$10,IF(D308=10,'Tipo '!$B$11,IF(D308=11,'Tipo '!$B$12,IF(D308=12,'Tipo '!$B$13,IF(D308=13,'Tipo '!$B$14,IF(D308=14,'Tipo '!$B$15,IF(D308=15,'Tipo '!$B$16,IF(D308=16,'Tipo '!$B$17,IF(D308=17,'Tipo '!$B$18,IF(D308=18,'Tipo '!$B$19,IF(D308=19,'Tipo '!$B$20,IF(D308=20,'Tipo '!$B$21,"No ha seleccionado un tipo de contrato válido"))))))))))))))))))))</f>
        <v>Contratos de prestación de servicios profesionales y de apoyo a la gestión</v>
      </c>
      <c r="F308" s="3" t="s">
        <v>107</v>
      </c>
      <c r="G308" s="3" t="s">
        <v>116</v>
      </c>
      <c r="H308" s="93" t="s">
        <v>1077</v>
      </c>
      <c r="I308" s="19" t="s">
        <v>145</v>
      </c>
      <c r="J308" s="8">
        <v>36</v>
      </c>
      <c r="K308" s="38" t="str">
        <f>IF(J308=1,'Equivalencia BH-BMPT'!$D$2,IF(J308=2,'Equivalencia BH-BMPT'!$D$3,IF(J308=3,'Equivalencia BH-BMPT'!$D$4,IF(J308=4,'Equivalencia BH-BMPT'!$D$5,IF(J308=5,'Equivalencia BH-BMPT'!$D$6,IF(J308=6,'Equivalencia BH-BMPT'!$D$7,IF(J308=7,'Equivalencia BH-BMPT'!$D$8,IF(J308=8,'Equivalencia BH-BMPT'!$D$9,IF(J308=9,'Equivalencia BH-BMPT'!$D$10,IF(J308=10,'Equivalencia BH-BMPT'!$D$11,IF(J308=11,'Equivalencia BH-BMPT'!$D$12,IF(J308=12,'Equivalencia BH-BMPT'!$D$13,IF(J308=13,'Equivalencia BH-BMPT'!$D$14,IF(J308=14,'Equivalencia BH-BMPT'!$D$15,IF(J308=15,'Equivalencia BH-BMPT'!$D$16,IF(J308=16,'Equivalencia BH-BMPT'!$D$17,IF(J308=17,'Equivalencia BH-BMPT'!$D$18,IF(J308=18,'Equivalencia BH-BMPT'!$D$19,IF(J308=19,'Equivalencia BH-BMPT'!$D$20,IF(J308=20,'Equivalencia BH-BMPT'!$D$21,IF(J308=21,'Equivalencia BH-BMPT'!$D$22,IF(J308=22,'Equivalencia BH-BMPT'!$D$23,IF(J308=23,'Equivalencia BH-BMPT'!#REF!,IF(J308=24,'Equivalencia BH-BMPT'!$D$25,IF(J308=25,'Equivalencia BH-BMPT'!$D$26,IF(J308=26,'Equivalencia BH-BMPT'!$D$27,IF(J308=27,'Equivalencia BH-BMPT'!$D$28,IF(J308=28,'Equivalencia BH-BMPT'!$D$29,IF(J308=29,'Equivalencia BH-BMPT'!$D$30,IF(J308=30,'Equivalencia BH-BMPT'!$D$31,IF(J308=31,'Equivalencia BH-BMPT'!$D$32,IF(J308=32,'Equivalencia BH-BMPT'!$D$33,IF(J308=33,'Equivalencia BH-BMPT'!$D$34,IF(J308=34,'Equivalencia BH-BMPT'!$D$35,IF(J308=35,'Equivalencia BH-BMPT'!$D$36,IF(J308=36,'Equivalencia BH-BMPT'!$D$37,IF(J308=37,'Equivalencia BH-BMPT'!$D$38,IF(J308=38,'Equivalencia BH-BMPT'!#REF!,IF(J308=39,'Equivalencia BH-BMPT'!$D$40,IF(J308=40,'Equivalencia BH-BMPT'!$D$41,IF(J308=41,'Equivalencia BH-BMPT'!$D$42,IF(J308=42,'Equivalencia BH-BMPT'!$D$43,IF(J308=43,'Equivalencia BH-BMPT'!$D$44,IF(J308=44,'Equivalencia BH-BMPT'!$D$45,IF(J308=45,'Equivalencia BH-BMPT'!$D$46,"No ha seleccionado un número de programa")))))))))))))))))))))))))))))))))))))))))))))</f>
        <v>Bogotá, una ciudad digital</v>
      </c>
      <c r="L308" s="20" t="s">
        <v>1131</v>
      </c>
      <c r="M308" s="17"/>
      <c r="N308" s="93" t="s">
        <v>1387</v>
      </c>
      <c r="O308" s="111">
        <v>9000000</v>
      </c>
      <c r="P308" s="85"/>
      <c r="Q308" s="22"/>
      <c r="R308" s="22"/>
      <c r="S308" s="22"/>
      <c r="T308" s="22">
        <f t="shared" si="9"/>
        <v>9000000</v>
      </c>
      <c r="U308" s="22"/>
      <c r="V308" s="114">
        <v>43451</v>
      </c>
      <c r="W308" s="114">
        <v>43455</v>
      </c>
      <c r="X308" s="114">
        <v>43488</v>
      </c>
      <c r="Y308" s="93" t="s">
        <v>1458</v>
      </c>
      <c r="Z308" s="17"/>
      <c r="AA308" s="39"/>
      <c r="AB308" s="17" t="s">
        <v>1468</v>
      </c>
      <c r="AC308" s="17"/>
      <c r="AD308" s="17"/>
      <c r="AE308" s="17"/>
      <c r="AF308" s="40">
        <f t="shared" si="10"/>
        <v>0</v>
      </c>
      <c r="AG308" s="41">
        <f>IF(SUMPRODUCT((A$14:A308=A308)*(B$14:B308=B308))&gt;1,0,1)</f>
        <v>1</v>
      </c>
      <c r="AH308" s="41" t="s">
        <v>1605</v>
      </c>
    </row>
    <row r="309" spans="1:34" ht="44.25" customHeight="1" thickBot="1" x14ac:dyDescent="0.3">
      <c r="A309" s="93" t="s">
        <v>593</v>
      </c>
      <c r="B309" s="122">
        <v>2018</v>
      </c>
      <c r="C309" s="96" t="s">
        <v>883</v>
      </c>
      <c r="D309" s="17">
        <v>4</v>
      </c>
      <c r="E309" s="3" t="str">
        <f>IF(D309=1,'Tipo '!$B$2,IF(D309=2,'Tipo '!$B$3,IF(D309=3,'Tipo '!$B$4,IF(D309=4,'Tipo '!$B$5,IF(D309=5,'Tipo '!$B$6,IF(D309=6,'Tipo '!$B$7,IF(D309=7,'Tipo '!$B$8,IF(D309=8,'Tipo '!$B$9,IF(D309=9,'Tipo '!$B$10,IF(D309=10,'Tipo '!$B$11,IF(D309=11,'Tipo '!$B$12,IF(D309=12,'Tipo '!$B$13,IF(D309=13,'Tipo '!$B$14,IF(D309=14,'Tipo '!$B$15,IF(D309=15,'Tipo '!$B$16,IF(D309=16,'Tipo '!$B$17,IF(D309=17,'Tipo '!$B$18,IF(D309=18,'Tipo '!$B$19,IF(D309=19,'Tipo '!$B$20,IF(D309=20,'Tipo '!$B$21,"No ha seleccionado un tipo de contrato válido"))))))))))))))))))))</f>
        <v>Contratos de prestación de servicios</v>
      </c>
      <c r="F309" s="3" t="s">
        <v>108</v>
      </c>
      <c r="G309" s="3" t="s">
        <v>125</v>
      </c>
      <c r="H309" s="93" t="s">
        <v>1079</v>
      </c>
      <c r="I309" s="19" t="s">
        <v>145</v>
      </c>
      <c r="J309" s="8">
        <v>2</v>
      </c>
      <c r="K309" s="38" t="str">
        <f>IF(J309=1,'Equivalencia BH-BMPT'!$D$2,IF(J309=2,'Equivalencia BH-BMPT'!$D$3,IF(J309=3,'Equivalencia BH-BMPT'!$D$4,IF(J309=4,'Equivalencia BH-BMPT'!$D$5,IF(J309=5,'Equivalencia BH-BMPT'!$D$6,IF(J309=6,'Equivalencia BH-BMPT'!$D$7,IF(J309=7,'Equivalencia BH-BMPT'!$D$8,IF(J309=8,'Equivalencia BH-BMPT'!$D$9,IF(J309=9,'Equivalencia BH-BMPT'!$D$10,IF(J309=10,'Equivalencia BH-BMPT'!$D$11,IF(J309=11,'Equivalencia BH-BMPT'!$D$12,IF(J309=12,'Equivalencia BH-BMPT'!$D$13,IF(J309=13,'Equivalencia BH-BMPT'!$D$14,IF(J309=14,'Equivalencia BH-BMPT'!$D$15,IF(J309=15,'Equivalencia BH-BMPT'!$D$16,IF(J309=16,'Equivalencia BH-BMPT'!$D$17,IF(J309=17,'Equivalencia BH-BMPT'!$D$18,IF(J309=18,'Equivalencia BH-BMPT'!$D$19,IF(J309=19,'Equivalencia BH-BMPT'!$D$20,IF(J309=20,'Equivalencia BH-BMPT'!$D$21,IF(J309=21,'Equivalencia BH-BMPT'!$D$22,IF(J309=22,'Equivalencia BH-BMPT'!$D$23,IF(J309=23,'Equivalencia BH-BMPT'!#REF!,IF(J309=24,'Equivalencia BH-BMPT'!$D$25,IF(J309=25,'Equivalencia BH-BMPT'!$D$26,IF(J309=26,'Equivalencia BH-BMPT'!$D$27,IF(J309=27,'Equivalencia BH-BMPT'!$D$28,IF(J309=28,'Equivalencia BH-BMPT'!$D$29,IF(J309=29,'Equivalencia BH-BMPT'!$D$30,IF(J309=30,'Equivalencia BH-BMPT'!$D$31,IF(J309=31,'Equivalencia BH-BMPT'!$D$32,IF(J309=32,'Equivalencia BH-BMPT'!$D$33,IF(J309=33,'Equivalencia BH-BMPT'!$D$34,IF(J309=34,'Equivalencia BH-BMPT'!$D$35,IF(J309=35,'Equivalencia BH-BMPT'!$D$36,IF(J309=36,'Equivalencia BH-BMPT'!$D$37,IF(J309=37,'Equivalencia BH-BMPT'!$D$38,IF(J309=38,'Equivalencia BH-BMPT'!#REF!,IF(J309=39,'Equivalencia BH-BMPT'!$D$40,IF(J309=40,'Equivalencia BH-BMPT'!$D$41,IF(J309=41,'Equivalencia BH-BMPT'!$D$42,IF(J309=42,'Equivalencia BH-BMPT'!$D$43,IF(J309=43,'Equivalencia BH-BMPT'!$D$44,IF(J309=44,'Equivalencia BH-BMPT'!$D$45,IF(J309=45,'Equivalencia BH-BMPT'!$D$46,"No ha seleccionado un número de programa")))))))))))))))))))))))))))))))))))))))))))))</f>
        <v>Desarrollo integral desde la gestación hasta la adolescencia</v>
      </c>
      <c r="L309" s="20" t="s">
        <v>1125</v>
      </c>
      <c r="M309" s="17"/>
      <c r="N309" s="93" t="s">
        <v>1388</v>
      </c>
      <c r="O309" s="111">
        <v>138680496</v>
      </c>
      <c r="P309" s="85"/>
      <c r="Q309" s="22"/>
      <c r="R309" s="22"/>
      <c r="S309" s="22"/>
      <c r="T309" s="22">
        <f t="shared" si="9"/>
        <v>138680496</v>
      </c>
      <c r="U309" s="22"/>
      <c r="V309" s="114">
        <v>43451</v>
      </c>
      <c r="W309" s="114">
        <v>43458</v>
      </c>
      <c r="X309" s="114">
        <v>43639</v>
      </c>
      <c r="Y309" s="93" t="s">
        <v>1457</v>
      </c>
      <c r="Z309" s="17"/>
      <c r="AA309" s="39"/>
      <c r="AB309" s="17" t="s">
        <v>1468</v>
      </c>
      <c r="AC309" s="17"/>
      <c r="AD309" s="17"/>
      <c r="AE309" s="17"/>
      <c r="AF309" s="40">
        <f t="shared" si="10"/>
        <v>0</v>
      </c>
      <c r="AG309" s="41">
        <f>IF(SUMPRODUCT((A$14:A309=A309)*(B$14:B309=B309))&gt;1,0,1)</f>
        <v>1</v>
      </c>
      <c r="AH309" s="41" t="s">
        <v>1602</v>
      </c>
    </row>
    <row r="310" spans="1:34" ht="44.25" customHeight="1" thickBot="1" x14ac:dyDescent="0.3">
      <c r="A310" s="93" t="s">
        <v>594</v>
      </c>
      <c r="B310" s="122">
        <v>2018</v>
      </c>
      <c r="C310" s="96" t="s">
        <v>884</v>
      </c>
      <c r="D310" s="17">
        <v>6</v>
      </c>
      <c r="E310" s="3" t="str">
        <f>IF(D310=1,'Tipo '!$B$2,IF(D310=2,'Tipo '!$B$3,IF(D310=3,'Tipo '!$B$4,IF(D310=4,'Tipo '!$B$5,IF(D310=5,'Tipo '!$B$6,IF(D310=6,'Tipo '!$B$7,IF(D310=7,'Tipo '!$B$8,IF(D310=8,'Tipo '!$B$9,IF(D310=9,'Tipo '!$B$10,IF(D310=10,'Tipo '!$B$11,IF(D310=11,'Tipo '!$B$12,IF(D310=12,'Tipo '!$B$13,IF(D310=13,'Tipo '!$B$14,IF(D310=14,'Tipo '!$B$15,IF(D310=15,'Tipo '!$B$16,IF(D310=16,'Tipo '!$B$17,IF(D310=17,'Tipo '!$B$18,IF(D310=18,'Tipo '!$B$19,IF(D310=19,'Tipo '!$B$20,IF(D310=20,'Tipo '!$B$21,"No ha seleccionado un tipo de contrato válido"))))))))))))))))))))</f>
        <v>Compraventa de bienes muebles</v>
      </c>
      <c r="F310" s="3" t="s">
        <v>108</v>
      </c>
      <c r="G310" s="3" t="s">
        <v>122</v>
      </c>
      <c r="H310" s="93" t="s">
        <v>1080</v>
      </c>
      <c r="I310" s="19" t="s">
        <v>145</v>
      </c>
      <c r="J310" s="8">
        <v>7</v>
      </c>
      <c r="K310" s="38" t="str">
        <f>IF(J310=1,'Equivalencia BH-BMPT'!$D$2,IF(J310=2,'Equivalencia BH-BMPT'!$D$3,IF(J310=3,'Equivalencia BH-BMPT'!$D$4,IF(J310=4,'Equivalencia BH-BMPT'!$D$5,IF(J310=5,'Equivalencia BH-BMPT'!$D$6,IF(J310=6,'Equivalencia BH-BMPT'!$D$7,IF(J310=7,'Equivalencia BH-BMPT'!$D$8,IF(J310=8,'Equivalencia BH-BMPT'!$D$9,IF(J310=9,'Equivalencia BH-BMPT'!$D$10,IF(J310=10,'Equivalencia BH-BMPT'!$D$11,IF(J310=11,'Equivalencia BH-BMPT'!$D$12,IF(J310=12,'Equivalencia BH-BMPT'!$D$13,IF(J310=13,'Equivalencia BH-BMPT'!$D$14,IF(J310=14,'Equivalencia BH-BMPT'!$D$15,IF(J310=15,'Equivalencia BH-BMPT'!$D$16,IF(J310=16,'Equivalencia BH-BMPT'!$D$17,IF(J310=17,'Equivalencia BH-BMPT'!$D$18,IF(J310=18,'Equivalencia BH-BMPT'!$D$19,IF(J310=19,'Equivalencia BH-BMPT'!$D$20,IF(J310=20,'Equivalencia BH-BMPT'!$D$21,IF(J310=21,'Equivalencia BH-BMPT'!$D$22,IF(J310=22,'Equivalencia BH-BMPT'!$D$23,IF(J310=23,'Equivalencia BH-BMPT'!#REF!,IF(J310=24,'Equivalencia BH-BMPT'!$D$25,IF(J310=25,'Equivalencia BH-BMPT'!$D$26,IF(J310=26,'Equivalencia BH-BMPT'!$D$27,IF(J310=27,'Equivalencia BH-BMPT'!$D$28,IF(J310=28,'Equivalencia BH-BMPT'!$D$29,IF(J310=29,'Equivalencia BH-BMPT'!$D$30,IF(J310=30,'Equivalencia BH-BMPT'!$D$31,IF(J310=31,'Equivalencia BH-BMPT'!$D$32,IF(J310=32,'Equivalencia BH-BMPT'!$D$33,IF(J310=33,'Equivalencia BH-BMPT'!$D$34,IF(J310=34,'Equivalencia BH-BMPT'!$D$35,IF(J310=35,'Equivalencia BH-BMPT'!$D$36,IF(J310=36,'Equivalencia BH-BMPT'!$D$37,IF(J310=37,'Equivalencia BH-BMPT'!$D$38,IF(J310=38,'Equivalencia BH-BMPT'!#REF!,IF(J310=39,'Equivalencia BH-BMPT'!$D$40,IF(J310=40,'Equivalencia BH-BMPT'!$D$41,IF(J310=41,'Equivalencia BH-BMPT'!$D$42,IF(J310=42,'Equivalencia BH-BMPT'!$D$43,IF(J310=43,'Equivalencia BH-BMPT'!$D$44,IF(J310=44,'Equivalencia BH-BMPT'!$D$45,IF(J310=45,'Equivalencia BH-BMPT'!$D$46,"No ha seleccionado un número de programa")))))))))))))))))))))))))))))))))))))))))))))</f>
        <v>Inclusión educativa para la equidad</v>
      </c>
      <c r="L310" s="20" t="s">
        <v>1128</v>
      </c>
      <c r="M310" s="17"/>
      <c r="N310" s="93" t="s">
        <v>1389</v>
      </c>
      <c r="O310" s="111">
        <v>240913722</v>
      </c>
      <c r="P310" s="85"/>
      <c r="Q310" s="22"/>
      <c r="R310" s="22"/>
      <c r="S310" s="22"/>
      <c r="T310" s="22">
        <f t="shared" si="9"/>
        <v>240913722</v>
      </c>
      <c r="U310" s="22"/>
      <c r="V310" s="114">
        <v>43447</v>
      </c>
      <c r="W310" s="114">
        <v>43448</v>
      </c>
      <c r="X310" s="114">
        <v>43598</v>
      </c>
      <c r="Y310" s="93" t="s">
        <v>1444</v>
      </c>
      <c r="Z310" s="17"/>
      <c r="AA310" s="39"/>
      <c r="AB310" s="17" t="s">
        <v>1468</v>
      </c>
      <c r="AC310" s="17"/>
      <c r="AD310" s="17"/>
      <c r="AE310" s="17"/>
      <c r="AF310" s="40">
        <f t="shared" si="10"/>
        <v>0</v>
      </c>
      <c r="AG310" s="41">
        <f>IF(SUMPRODUCT((A$14:A310=A310)*(B$14:B310=B310))&gt;1,0,1)</f>
        <v>1</v>
      </c>
      <c r="AH310" s="41" t="s">
        <v>1602</v>
      </c>
    </row>
    <row r="311" spans="1:34" ht="44.25" customHeight="1" thickBot="1" x14ac:dyDescent="0.3">
      <c r="A311" s="93" t="s">
        <v>595</v>
      </c>
      <c r="B311" s="122">
        <v>2018</v>
      </c>
      <c r="C311" s="96" t="s">
        <v>884</v>
      </c>
      <c r="D311" s="17">
        <v>6</v>
      </c>
      <c r="E311" s="3" t="str">
        <f>IF(D311=1,'Tipo '!$B$2,IF(D311=2,'Tipo '!$B$3,IF(D311=3,'Tipo '!$B$4,IF(D311=4,'Tipo '!$B$5,IF(D311=5,'Tipo '!$B$6,IF(D311=6,'Tipo '!$B$7,IF(D311=7,'Tipo '!$B$8,IF(D311=8,'Tipo '!$B$9,IF(D311=9,'Tipo '!$B$10,IF(D311=10,'Tipo '!$B$11,IF(D311=11,'Tipo '!$B$12,IF(D311=12,'Tipo '!$B$13,IF(D311=13,'Tipo '!$B$14,IF(D311=14,'Tipo '!$B$15,IF(D311=15,'Tipo '!$B$16,IF(D311=16,'Tipo '!$B$17,IF(D311=17,'Tipo '!$B$18,IF(D311=18,'Tipo '!$B$19,IF(D311=19,'Tipo '!$B$20,IF(D311=20,'Tipo '!$B$21,"No ha seleccionado un tipo de contrato válido"))))))))))))))))))))</f>
        <v>Compraventa de bienes muebles</v>
      </c>
      <c r="F311" s="3" t="s">
        <v>108</v>
      </c>
      <c r="G311" s="3" t="s">
        <v>122</v>
      </c>
      <c r="H311" s="93" t="s">
        <v>1080</v>
      </c>
      <c r="I311" s="19" t="s">
        <v>145</v>
      </c>
      <c r="J311" s="8">
        <v>45</v>
      </c>
      <c r="K311" s="38" t="str">
        <f>IF(J311=1,'Equivalencia BH-BMPT'!$D$2,IF(J311=2,'Equivalencia BH-BMPT'!$D$3,IF(J311=3,'Equivalencia BH-BMPT'!$D$4,IF(J311=4,'Equivalencia BH-BMPT'!$D$5,IF(J311=5,'Equivalencia BH-BMPT'!$D$6,IF(J311=6,'Equivalencia BH-BMPT'!$D$7,IF(J311=7,'Equivalencia BH-BMPT'!$D$8,IF(J311=8,'Equivalencia BH-BMPT'!$D$9,IF(J311=9,'Equivalencia BH-BMPT'!$D$10,IF(J311=10,'Equivalencia BH-BMPT'!$D$11,IF(J311=11,'Equivalencia BH-BMPT'!$D$12,IF(J311=12,'Equivalencia BH-BMPT'!$D$13,IF(J311=13,'Equivalencia BH-BMPT'!$D$14,IF(J311=14,'Equivalencia BH-BMPT'!$D$15,IF(J311=15,'Equivalencia BH-BMPT'!$D$16,IF(J311=16,'Equivalencia BH-BMPT'!$D$17,IF(J311=17,'Equivalencia BH-BMPT'!$D$18,IF(J311=18,'Equivalencia BH-BMPT'!$D$19,IF(J311=19,'Equivalencia BH-BMPT'!$D$20,IF(J311=20,'Equivalencia BH-BMPT'!$D$21,IF(J311=21,'Equivalencia BH-BMPT'!$D$22,IF(J311=22,'Equivalencia BH-BMPT'!$D$23,IF(J311=23,'Equivalencia BH-BMPT'!#REF!,IF(J311=24,'Equivalencia BH-BMPT'!$D$25,IF(J311=25,'Equivalencia BH-BMPT'!$D$26,IF(J311=26,'Equivalencia BH-BMPT'!$D$27,IF(J311=27,'Equivalencia BH-BMPT'!$D$28,IF(J311=28,'Equivalencia BH-BMPT'!$D$29,IF(J311=29,'Equivalencia BH-BMPT'!$D$30,IF(J311=30,'Equivalencia BH-BMPT'!$D$31,IF(J311=31,'Equivalencia BH-BMPT'!$D$32,IF(J311=32,'Equivalencia BH-BMPT'!$D$33,IF(J311=33,'Equivalencia BH-BMPT'!$D$34,IF(J311=34,'Equivalencia BH-BMPT'!$D$35,IF(J311=35,'Equivalencia BH-BMPT'!$D$36,IF(J311=36,'Equivalencia BH-BMPT'!$D$37,IF(J311=37,'Equivalencia BH-BMPT'!$D$38,IF(J311=38,'Equivalencia BH-BMPT'!#REF!,IF(J311=39,'Equivalencia BH-BMPT'!$D$40,IF(J311=40,'Equivalencia BH-BMPT'!$D$41,IF(J311=41,'Equivalencia BH-BMPT'!$D$42,IF(J311=42,'Equivalencia BH-BMPT'!$D$43,IF(J311=43,'Equivalencia BH-BMPT'!$D$44,IF(J311=44,'Equivalencia BH-BMPT'!$D$45,IF(J311=45,'Equivalencia BH-BMPT'!$D$46,"No ha seleccionado un número de programa")))))))))))))))))))))))))))))))))))))))))))))</f>
        <v>Gobernanza e influencia local, regional e internacional</v>
      </c>
      <c r="L311" s="20" t="s">
        <v>1134</v>
      </c>
      <c r="M311" s="17"/>
      <c r="N311" s="93" t="s">
        <v>1390</v>
      </c>
      <c r="O311" s="111">
        <v>150500000</v>
      </c>
      <c r="P311" s="85"/>
      <c r="Q311" s="22"/>
      <c r="R311" s="22"/>
      <c r="S311" s="22"/>
      <c r="T311" s="22">
        <f t="shared" si="9"/>
        <v>150500000</v>
      </c>
      <c r="U311" s="22"/>
      <c r="V311" s="114">
        <v>43452</v>
      </c>
      <c r="W311" s="114">
        <v>43448</v>
      </c>
      <c r="X311" s="114">
        <v>43598</v>
      </c>
      <c r="Y311" s="93" t="s">
        <v>1444</v>
      </c>
      <c r="Z311" s="17"/>
      <c r="AA311" s="39"/>
      <c r="AB311" s="17" t="s">
        <v>1468</v>
      </c>
      <c r="AC311" s="17"/>
      <c r="AD311" s="17"/>
      <c r="AE311" s="17"/>
      <c r="AF311" s="40">
        <f t="shared" si="10"/>
        <v>0</v>
      </c>
      <c r="AG311" s="41">
        <f>IF(SUMPRODUCT((A$14:A311=A311)*(B$14:B311=B311))&gt;1,0,1)</f>
        <v>1</v>
      </c>
      <c r="AH311" s="41" t="s">
        <v>1607</v>
      </c>
    </row>
    <row r="312" spans="1:34" ht="44.25" customHeight="1" thickBot="1" x14ac:dyDescent="0.3">
      <c r="A312" s="93" t="s">
        <v>596</v>
      </c>
      <c r="B312" s="122">
        <v>2018</v>
      </c>
      <c r="C312" s="96" t="s">
        <v>884</v>
      </c>
      <c r="D312" s="17">
        <v>6</v>
      </c>
      <c r="E312" s="3" t="str">
        <f>IF(D312=1,'Tipo '!$B$2,IF(D312=2,'Tipo '!$B$3,IF(D312=3,'Tipo '!$B$4,IF(D312=4,'Tipo '!$B$5,IF(D312=5,'Tipo '!$B$6,IF(D312=6,'Tipo '!$B$7,IF(D312=7,'Tipo '!$B$8,IF(D312=8,'Tipo '!$B$9,IF(D312=9,'Tipo '!$B$10,IF(D312=10,'Tipo '!$B$11,IF(D312=11,'Tipo '!$B$12,IF(D312=12,'Tipo '!$B$13,IF(D312=13,'Tipo '!$B$14,IF(D312=14,'Tipo '!$B$15,IF(D312=15,'Tipo '!$B$16,IF(D312=16,'Tipo '!$B$17,IF(D312=17,'Tipo '!$B$18,IF(D312=18,'Tipo '!$B$19,IF(D312=19,'Tipo '!$B$20,IF(D312=20,'Tipo '!$B$21,"No ha seleccionado un tipo de contrato válido"))))))))))))))))))))</f>
        <v>Compraventa de bienes muebles</v>
      </c>
      <c r="F312" s="3" t="s">
        <v>108</v>
      </c>
      <c r="G312" s="3" t="s">
        <v>122</v>
      </c>
      <c r="H312" s="93" t="s">
        <v>1080</v>
      </c>
      <c r="I312" s="19" t="s">
        <v>145</v>
      </c>
      <c r="J312" s="8">
        <v>45</v>
      </c>
      <c r="K312" s="38" t="str">
        <f>IF(J312=1,'Equivalencia BH-BMPT'!$D$2,IF(J312=2,'Equivalencia BH-BMPT'!$D$3,IF(J312=3,'Equivalencia BH-BMPT'!$D$4,IF(J312=4,'Equivalencia BH-BMPT'!$D$5,IF(J312=5,'Equivalencia BH-BMPT'!$D$6,IF(J312=6,'Equivalencia BH-BMPT'!$D$7,IF(J312=7,'Equivalencia BH-BMPT'!$D$8,IF(J312=8,'Equivalencia BH-BMPT'!$D$9,IF(J312=9,'Equivalencia BH-BMPT'!$D$10,IF(J312=10,'Equivalencia BH-BMPT'!$D$11,IF(J312=11,'Equivalencia BH-BMPT'!$D$12,IF(J312=12,'Equivalencia BH-BMPT'!$D$13,IF(J312=13,'Equivalencia BH-BMPT'!$D$14,IF(J312=14,'Equivalencia BH-BMPT'!$D$15,IF(J312=15,'Equivalencia BH-BMPT'!$D$16,IF(J312=16,'Equivalencia BH-BMPT'!$D$17,IF(J312=17,'Equivalencia BH-BMPT'!$D$18,IF(J312=18,'Equivalencia BH-BMPT'!$D$19,IF(J312=19,'Equivalencia BH-BMPT'!$D$20,IF(J312=20,'Equivalencia BH-BMPT'!$D$21,IF(J312=21,'Equivalencia BH-BMPT'!$D$22,IF(J312=22,'Equivalencia BH-BMPT'!$D$23,IF(J312=23,'Equivalencia BH-BMPT'!#REF!,IF(J312=24,'Equivalencia BH-BMPT'!$D$25,IF(J312=25,'Equivalencia BH-BMPT'!$D$26,IF(J312=26,'Equivalencia BH-BMPT'!$D$27,IF(J312=27,'Equivalencia BH-BMPT'!$D$28,IF(J312=28,'Equivalencia BH-BMPT'!$D$29,IF(J312=29,'Equivalencia BH-BMPT'!$D$30,IF(J312=30,'Equivalencia BH-BMPT'!$D$31,IF(J312=31,'Equivalencia BH-BMPT'!$D$32,IF(J312=32,'Equivalencia BH-BMPT'!$D$33,IF(J312=33,'Equivalencia BH-BMPT'!$D$34,IF(J312=34,'Equivalencia BH-BMPT'!$D$35,IF(J312=35,'Equivalencia BH-BMPT'!$D$36,IF(J312=36,'Equivalencia BH-BMPT'!$D$37,IF(J312=37,'Equivalencia BH-BMPT'!$D$38,IF(J312=38,'Equivalencia BH-BMPT'!#REF!,IF(J312=39,'Equivalencia BH-BMPT'!$D$40,IF(J312=40,'Equivalencia BH-BMPT'!$D$41,IF(J312=41,'Equivalencia BH-BMPT'!$D$42,IF(J312=42,'Equivalencia BH-BMPT'!$D$43,IF(J312=43,'Equivalencia BH-BMPT'!$D$44,IF(J312=44,'Equivalencia BH-BMPT'!$D$45,IF(J312=45,'Equivalencia BH-BMPT'!$D$46,"No ha seleccionado un número de programa")))))))))))))))))))))))))))))))))))))))))))))</f>
        <v>Gobernanza e influencia local, regional e internacional</v>
      </c>
      <c r="L312" s="20" t="s">
        <v>1134</v>
      </c>
      <c r="M312" s="17"/>
      <c r="N312" s="93" t="s">
        <v>1391</v>
      </c>
      <c r="O312" s="111">
        <v>64500000</v>
      </c>
      <c r="P312" s="85"/>
      <c r="Q312" s="22"/>
      <c r="R312" s="22"/>
      <c r="S312" s="22"/>
      <c r="T312" s="22">
        <f t="shared" si="9"/>
        <v>64500000</v>
      </c>
      <c r="U312" s="22"/>
      <c r="V312" s="114">
        <v>43452</v>
      </c>
      <c r="W312" s="114">
        <v>43448</v>
      </c>
      <c r="X312" s="114">
        <v>43598</v>
      </c>
      <c r="Y312" s="93" t="s">
        <v>1444</v>
      </c>
      <c r="Z312" s="17"/>
      <c r="AA312" s="39"/>
      <c r="AB312" s="17" t="s">
        <v>1468</v>
      </c>
      <c r="AC312" s="17"/>
      <c r="AD312" s="17"/>
      <c r="AE312" s="17"/>
      <c r="AF312" s="40">
        <f t="shared" si="10"/>
        <v>0</v>
      </c>
      <c r="AG312" s="41">
        <f>IF(SUMPRODUCT((A$14:A312=A312)*(B$14:B312=B312))&gt;1,0,1)</f>
        <v>1</v>
      </c>
      <c r="AH312" s="41" t="s">
        <v>1607</v>
      </c>
    </row>
    <row r="313" spans="1:34" ht="44.25" customHeight="1" thickBot="1" x14ac:dyDescent="0.3">
      <c r="A313" s="93" t="s">
        <v>597</v>
      </c>
      <c r="B313" s="122">
        <v>2018</v>
      </c>
      <c r="C313" s="96" t="s">
        <v>885</v>
      </c>
      <c r="D313" s="17">
        <v>4</v>
      </c>
      <c r="E313" s="3" t="str">
        <f>IF(D313=1,'Tipo '!$B$2,IF(D313=2,'Tipo '!$B$3,IF(D313=3,'Tipo '!$B$4,IF(D313=4,'Tipo '!$B$5,IF(D313=5,'Tipo '!$B$6,IF(D313=6,'Tipo '!$B$7,IF(D313=7,'Tipo '!$B$8,IF(D313=8,'Tipo '!$B$9,IF(D313=9,'Tipo '!$B$10,IF(D313=10,'Tipo '!$B$11,IF(D313=11,'Tipo '!$B$12,IF(D313=12,'Tipo '!$B$13,IF(D313=13,'Tipo '!$B$14,IF(D313=14,'Tipo '!$B$15,IF(D313=15,'Tipo '!$B$16,IF(D313=16,'Tipo '!$B$17,IF(D313=17,'Tipo '!$B$18,IF(D313=18,'Tipo '!$B$19,IF(D313=19,'Tipo '!$B$20,IF(D313=20,'Tipo '!$B$21,"No ha seleccionado un tipo de contrato válido"))))))))))))))))))))</f>
        <v>Contratos de prestación de servicios</v>
      </c>
      <c r="F313" s="3" t="s">
        <v>105</v>
      </c>
      <c r="G313" s="3" t="s">
        <v>121</v>
      </c>
      <c r="H313" s="93" t="s">
        <v>1081</v>
      </c>
      <c r="I313" s="19" t="s">
        <v>145</v>
      </c>
      <c r="J313" s="8">
        <v>11</v>
      </c>
      <c r="K313" s="38" t="str">
        <f>IF(J313=1,'Equivalencia BH-BMPT'!$D$2,IF(J313=2,'Equivalencia BH-BMPT'!$D$3,IF(J313=3,'Equivalencia BH-BMPT'!$D$4,IF(J313=4,'Equivalencia BH-BMPT'!$D$5,IF(J313=5,'Equivalencia BH-BMPT'!$D$6,IF(J313=6,'Equivalencia BH-BMPT'!$D$7,IF(J313=7,'Equivalencia BH-BMPT'!$D$8,IF(J313=8,'Equivalencia BH-BMPT'!$D$9,IF(J313=9,'Equivalencia BH-BMPT'!$D$10,IF(J313=10,'Equivalencia BH-BMPT'!$D$11,IF(J313=11,'Equivalencia BH-BMPT'!$D$12,IF(J313=12,'Equivalencia BH-BMPT'!$D$13,IF(J313=13,'Equivalencia BH-BMPT'!$D$14,IF(J313=14,'Equivalencia BH-BMPT'!$D$15,IF(J313=15,'Equivalencia BH-BMPT'!$D$16,IF(J313=16,'Equivalencia BH-BMPT'!$D$17,IF(J313=17,'Equivalencia BH-BMPT'!$D$18,IF(J313=18,'Equivalencia BH-BMPT'!$D$19,IF(J313=19,'Equivalencia BH-BMPT'!$D$20,IF(J313=20,'Equivalencia BH-BMPT'!$D$21,IF(J313=21,'Equivalencia BH-BMPT'!$D$22,IF(J313=22,'Equivalencia BH-BMPT'!$D$23,IF(J313=23,'Equivalencia BH-BMPT'!#REF!,IF(J313=24,'Equivalencia BH-BMPT'!$D$25,IF(J313=25,'Equivalencia BH-BMPT'!$D$26,IF(J313=26,'Equivalencia BH-BMPT'!$D$27,IF(J313=27,'Equivalencia BH-BMPT'!$D$28,IF(J313=28,'Equivalencia BH-BMPT'!$D$29,IF(J313=29,'Equivalencia BH-BMPT'!$D$30,IF(J313=30,'Equivalencia BH-BMPT'!$D$31,IF(J313=31,'Equivalencia BH-BMPT'!$D$32,IF(J313=32,'Equivalencia BH-BMPT'!$D$33,IF(J313=33,'Equivalencia BH-BMPT'!$D$34,IF(J313=34,'Equivalencia BH-BMPT'!$D$35,IF(J313=35,'Equivalencia BH-BMPT'!$D$36,IF(J313=36,'Equivalencia BH-BMPT'!$D$37,IF(J313=37,'Equivalencia BH-BMPT'!$D$38,IF(J313=38,'Equivalencia BH-BMPT'!#REF!,IF(J313=39,'Equivalencia BH-BMPT'!$D$40,IF(J313=40,'Equivalencia BH-BMPT'!$D$41,IF(J313=41,'Equivalencia BH-BMPT'!$D$42,IF(J313=42,'Equivalencia BH-BMPT'!$D$43,IF(J313=43,'Equivalencia BH-BMPT'!$D$44,IF(J313=44,'Equivalencia BH-BMPT'!$D$45,IF(J313=45,'Equivalencia BH-BMPT'!$D$46,"No ha seleccionado un número de programa")))))))))))))))))))))))))))))))))))))))))))))</f>
        <v>Mejores oportunidades para el desarrollo a través de la cultura, la recreación y el deporte</v>
      </c>
      <c r="L313" s="20" t="s">
        <v>1124</v>
      </c>
      <c r="M313" s="17"/>
      <c r="N313" s="93" t="s">
        <v>1392</v>
      </c>
      <c r="O313" s="111">
        <v>462914286</v>
      </c>
      <c r="P313" s="85"/>
      <c r="Q313" s="22"/>
      <c r="R313" s="22"/>
      <c r="S313" s="22"/>
      <c r="T313" s="22">
        <f t="shared" si="9"/>
        <v>462914286</v>
      </c>
      <c r="U313" s="22"/>
      <c r="V313" s="114">
        <v>43455</v>
      </c>
      <c r="W313" s="114">
        <v>43461</v>
      </c>
      <c r="X313" s="114">
        <v>43642</v>
      </c>
      <c r="Y313" s="93" t="s">
        <v>1457</v>
      </c>
      <c r="Z313" s="17"/>
      <c r="AA313" s="39"/>
      <c r="AB313" s="17" t="s">
        <v>1468</v>
      </c>
      <c r="AC313" s="17"/>
      <c r="AD313" s="17"/>
      <c r="AE313" s="17"/>
      <c r="AF313" s="40">
        <f t="shared" si="10"/>
        <v>0</v>
      </c>
      <c r="AG313" s="41">
        <f>IF(SUMPRODUCT((A$14:A313=A313)*(B$14:B313=B313))&gt;1,0,1)</f>
        <v>1</v>
      </c>
      <c r="AH313" s="41" t="s">
        <v>1602</v>
      </c>
    </row>
    <row r="314" spans="1:34" ht="44.25" customHeight="1" thickBot="1" x14ac:dyDescent="0.3">
      <c r="A314" s="93" t="s">
        <v>598</v>
      </c>
      <c r="B314" s="122">
        <v>2018</v>
      </c>
      <c r="C314" s="96" t="s">
        <v>886</v>
      </c>
      <c r="D314" s="17">
        <v>4</v>
      </c>
      <c r="E314" s="3" t="str">
        <f>IF(D314=1,'Tipo '!$B$2,IF(D314=2,'Tipo '!$B$3,IF(D314=3,'Tipo '!$B$4,IF(D314=4,'Tipo '!$B$5,IF(D314=5,'Tipo '!$B$6,IF(D314=6,'Tipo '!$B$7,IF(D314=7,'Tipo '!$B$8,IF(D314=8,'Tipo '!$B$9,IF(D314=9,'Tipo '!$B$10,IF(D314=10,'Tipo '!$B$11,IF(D314=11,'Tipo '!$B$12,IF(D314=12,'Tipo '!$B$13,IF(D314=13,'Tipo '!$B$14,IF(D314=14,'Tipo '!$B$15,IF(D314=15,'Tipo '!$B$16,IF(D314=16,'Tipo '!$B$17,IF(D314=17,'Tipo '!$B$18,IF(D314=18,'Tipo '!$B$19,IF(D314=19,'Tipo '!$B$20,IF(D314=20,'Tipo '!$B$21,"No ha seleccionado un tipo de contrato válido"))))))))))))))))))))</f>
        <v>Contratos de prestación de servicios</v>
      </c>
      <c r="F314" s="3" t="s">
        <v>108</v>
      </c>
      <c r="G314" s="3" t="s">
        <v>125</v>
      </c>
      <c r="H314" s="93" t="s">
        <v>1082</v>
      </c>
      <c r="I314" s="19" t="s">
        <v>145</v>
      </c>
      <c r="J314" s="8">
        <v>45</v>
      </c>
      <c r="K314" s="38" t="str">
        <f>IF(J314=1,'Equivalencia BH-BMPT'!$D$2,IF(J314=2,'Equivalencia BH-BMPT'!$D$3,IF(J314=3,'Equivalencia BH-BMPT'!$D$4,IF(J314=4,'Equivalencia BH-BMPT'!$D$5,IF(J314=5,'Equivalencia BH-BMPT'!$D$6,IF(J314=6,'Equivalencia BH-BMPT'!$D$7,IF(J314=7,'Equivalencia BH-BMPT'!$D$8,IF(J314=8,'Equivalencia BH-BMPT'!$D$9,IF(J314=9,'Equivalencia BH-BMPT'!$D$10,IF(J314=10,'Equivalencia BH-BMPT'!$D$11,IF(J314=11,'Equivalencia BH-BMPT'!$D$12,IF(J314=12,'Equivalencia BH-BMPT'!$D$13,IF(J314=13,'Equivalencia BH-BMPT'!$D$14,IF(J314=14,'Equivalencia BH-BMPT'!$D$15,IF(J314=15,'Equivalencia BH-BMPT'!$D$16,IF(J314=16,'Equivalencia BH-BMPT'!$D$17,IF(J314=17,'Equivalencia BH-BMPT'!$D$18,IF(J314=18,'Equivalencia BH-BMPT'!$D$19,IF(J314=19,'Equivalencia BH-BMPT'!$D$20,IF(J314=20,'Equivalencia BH-BMPT'!$D$21,IF(J314=21,'Equivalencia BH-BMPT'!$D$22,IF(J314=22,'Equivalencia BH-BMPT'!$D$23,IF(J314=23,'Equivalencia BH-BMPT'!#REF!,IF(J314=24,'Equivalencia BH-BMPT'!$D$25,IF(J314=25,'Equivalencia BH-BMPT'!$D$26,IF(J314=26,'Equivalencia BH-BMPT'!$D$27,IF(J314=27,'Equivalencia BH-BMPT'!$D$28,IF(J314=28,'Equivalencia BH-BMPT'!$D$29,IF(J314=29,'Equivalencia BH-BMPT'!$D$30,IF(J314=30,'Equivalencia BH-BMPT'!$D$31,IF(J314=31,'Equivalencia BH-BMPT'!$D$32,IF(J314=32,'Equivalencia BH-BMPT'!$D$33,IF(J314=33,'Equivalencia BH-BMPT'!$D$34,IF(J314=34,'Equivalencia BH-BMPT'!$D$35,IF(J314=35,'Equivalencia BH-BMPT'!$D$36,IF(J314=36,'Equivalencia BH-BMPT'!$D$37,IF(J314=37,'Equivalencia BH-BMPT'!$D$38,IF(J314=38,'Equivalencia BH-BMPT'!#REF!,IF(J314=39,'Equivalencia BH-BMPT'!$D$40,IF(J314=40,'Equivalencia BH-BMPT'!$D$41,IF(J314=41,'Equivalencia BH-BMPT'!$D$42,IF(J314=42,'Equivalencia BH-BMPT'!$D$43,IF(J314=43,'Equivalencia BH-BMPT'!$D$44,IF(J314=44,'Equivalencia BH-BMPT'!$D$45,IF(J314=45,'Equivalencia BH-BMPT'!$D$46,"No ha seleccionado un número de programa")))))))))))))))))))))))))))))))))))))))))))))</f>
        <v>Gobernanza e influencia local, regional e internacional</v>
      </c>
      <c r="L314" s="20" t="s">
        <v>1134</v>
      </c>
      <c r="M314" s="17"/>
      <c r="N314" s="93" t="s">
        <v>1393</v>
      </c>
      <c r="O314" s="111">
        <v>77772000</v>
      </c>
      <c r="P314" s="85"/>
      <c r="Q314" s="22"/>
      <c r="R314" s="22"/>
      <c r="S314" s="22"/>
      <c r="T314" s="22">
        <f t="shared" si="9"/>
        <v>77772000</v>
      </c>
      <c r="U314" s="22"/>
      <c r="V314" s="114">
        <v>43448</v>
      </c>
      <c r="W314" s="114">
        <v>43448</v>
      </c>
      <c r="X314" s="114">
        <v>43598</v>
      </c>
      <c r="Y314" s="93" t="s">
        <v>1444</v>
      </c>
      <c r="Z314" s="17"/>
      <c r="AA314" s="39"/>
      <c r="AB314" s="17" t="s">
        <v>1468</v>
      </c>
      <c r="AC314" s="17"/>
      <c r="AD314" s="17"/>
      <c r="AE314" s="17"/>
      <c r="AF314" s="40">
        <f t="shared" si="10"/>
        <v>0</v>
      </c>
      <c r="AG314" s="41">
        <f>IF(SUMPRODUCT((A$14:A314=A314)*(B$14:B314=B314))&gt;1,0,1)</f>
        <v>1</v>
      </c>
      <c r="AH314" s="41" t="s">
        <v>1607</v>
      </c>
    </row>
    <row r="315" spans="1:34" ht="44.25" customHeight="1" thickBot="1" x14ac:dyDescent="0.3">
      <c r="A315" s="93" t="s">
        <v>599</v>
      </c>
      <c r="B315" s="122">
        <v>2018</v>
      </c>
      <c r="C315" s="96" t="s">
        <v>887</v>
      </c>
      <c r="D315" s="17">
        <v>6</v>
      </c>
      <c r="E315" s="3" t="str">
        <f>IF(D315=1,'Tipo '!$B$2,IF(D315=2,'Tipo '!$B$3,IF(D315=3,'Tipo '!$B$4,IF(D315=4,'Tipo '!$B$5,IF(D315=5,'Tipo '!$B$6,IF(D315=6,'Tipo '!$B$7,IF(D315=7,'Tipo '!$B$8,IF(D315=8,'Tipo '!$B$9,IF(D315=9,'Tipo '!$B$10,IF(D315=10,'Tipo '!$B$11,IF(D315=11,'Tipo '!$B$12,IF(D315=12,'Tipo '!$B$13,IF(D315=13,'Tipo '!$B$14,IF(D315=14,'Tipo '!$B$15,IF(D315=15,'Tipo '!$B$16,IF(D315=16,'Tipo '!$B$17,IF(D315=17,'Tipo '!$B$18,IF(D315=18,'Tipo '!$B$19,IF(D315=19,'Tipo '!$B$20,IF(D315=20,'Tipo '!$B$21,"No ha seleccionado un tipo de contrato válido"))))))))))))))))))))</f>
        <v>Compraventa de bienes muebles</v>
      </c>
      <c r="F315" s="3" t="s">
        <v>104</v>
      </c>
      <c r="G315" s="3" t="s">
        <v>121</v>
      </c>
      <c r="H315" s="93" t="s">
        <v>1083</v>
      </c>
      <c r="I315" s="19" t="s">
        <v>145</v>
      </c>
      <c r="J315" s="8">
        <v>11</v>
      </c>
      <c r="K315" s="38" t="str">
        <f>IF(J315=1,'Equivalencia BH-BMPT'!$D$2,IF(J315=2,'Equivalencia BH-BMPT'!$D$3,IF(J315=3,'Equivalencia BH-BMPT'!$D$4,IF(J315=4,'Equivalencia BH-BMPT'!$D$5,IF(J315=5,'Equivalencia BH-BMPT'!$D$6,IF(J315=6,'Equivalencia BH-BMPT'!$D$7,IF(J315=7,'Equivalencia BH-BMPT'!$D$8,IF(J315=8,'Equivalencia BH-BMPT'!$D$9,IF(J315=9,'Equivalencia BH-BMPT'!$D$10,IF(J315=10,'Equivalencia BH-BMPT'!$D$11,IF(J315=11,'Equivalencia BH-BMPT'!$D$12,IF(J315=12,'Equivalencia BH-BMPT'!$D$13,IF(J315=13,'Equivalencia BH-BMPT'!$D$14,IF(J315=14,'Equivalencia BH-BMPT'!$D$15,IF(J315=15,'Equivalencia BH-BMPT'!$D$16,IF(J315=16,'Equivalencia BH-BMPT'!$D$17,IF(J315=17,'Equivalencia BH-BMPT'!$D$18,IF(J315=18,'Equivalencia BH-BMPT'!$D$19,IF(J315=19,'Equivalencia BH-BMPT'!$D$20,IF(J315=20,'Equivalencia BH-BMPT'!$D$21,IF(J315=21,'Equivalencia BH-BMPT'!$D$22,IF(J315=22,'Equivalencia BH-BMPT'!$D$23,IF(J315=23,'Equivalencia BH-BMPT'!#REF!,IF(J315=24,'Equivalencia BH-BMPT'!$D$25,IF(J315=25,'Equivalencia BH-BMPT'!$D$26,IF(J315=26,'Equivalencia BH-BMPT'!$D$27,IF(J315=27,'Equivalencia BH-BMPT'!$D$28,IF(J315=28,'Equivalencia BH-BMPT'!$D$29,IF(J315=29,'Equivalencia BH-BMPT'!$D$30,IF(J315=30,'Equivalencia BH-BMPT'!$D$31,IF(J315=31,'Equivalencia BH-BMPT'!$D$32,IF(J315=32,'Equivalencia BH-BMPT'!$D$33,IF(J315=33,'Equivalencia BH-BMPT'!$D$34,IF(J315=34,'Equivalencia BH-BMPT'!$D$35,IF(J315=35,'Equivalencia BH-BMPT'!$D$36,IF(J315=36,'Equivalencia BH-BMPT'!$D$37,IF(J315=37,'Equivalencia BH-BMPT'!$D$38,IF(J315=38,'Equivalencia BH-BMPT'!#REF!,IF(J315=39,'Equivalencia BH-BMPT'!$D$40,IF(J315=40,'Equivalencia BH-BMPT'!$D$41,IF(J315=41,'Equivalencia BH-BMPT'!$D$42,IF(J315=42,'Equivalencia BH-BMPT'!$D$43,IF(J315=43,'Equivalencia BH-BMPT'!$D$44,IF(J315=44,'Equivalencia BH-BMPT'!$D$45,IF(J315=45,'Equivalencia BH-BMPT'!$D$46,"No ha seleccionado un número de programa")))))))))))))))))))))))))))))))))))))))))))))</f>
        <v>Mejores oportunidades para el desarrollo a través de la cultura, la recreación y el deporte</v>
      </c>
      <c r="L315" s="20" t="s">
        <v>1124</v>
      </c>
      <c r="M315" s="17"/>
      <c r="N315" s="93" t="s">
        <v>1394</v>
      </c>
      <c r="O315" s="111">
        <v>18778200</v>
      </c>
      <c r="P315" s="85"/>
      <c r="Q315" s="22"/>
      <c r="R315" s="22"/>
      <c r="S315" s="22"/>
      <c r="T315" s="22">
        <f t="shared" si="9"/>
        <v>18778200</v>
      </c>
      <c r="U315" s="22"/>
      <c r="V315" s="114">
        <v>43453</v>
      </c>
      <c r="W315" s="114">
        <v>43453</v>
      </c>
      <c r="X315" s="114">
        <v>43483</v>
      </c>
      <c r="Y315" s="93" t="s">
        <v>1459</v>
      </c>
      <c r="Z315" s="17"/>
      <c r="AA315" s="39"/>
      <c r="AB315" s="17" t="s">
        <v>1468</v>
      </c>
      <c r="AC315" s="17"/>
      <c r="AD315" s="17"/>
      <c r="AE315" s="17"/>
      <c r="AF315" s="40">
        <f t="shared" si="10"/>
        <v>0</v>
      </c>
      <c r="AG315" s="41">
        <f>IF(SUMPRODUCT((A$14:A315=A315)*(B$14:B315=B315))&gt;1,0,1)</f>
        <v>1</v>
      </c>
      <c r="AH315" s="41" t="s">
        <v>1602</v>
      </c>
    </row>
    <row r="316" spans="1:34" ht="44.25" customHeight="1" thickBot="1" x14ac:dyDescent="0.3">
      <c r="A316" s="93" t="s">
        <v>600</v>
      </c>
      <c r="B316" s="122">
        <v>2018</v>
      </c>
      <c r="C316" s="96" t="s">
        <v>888</v>
      </c>
      <c r="D316" s="17">
        <v>16</v>
      </c>
      <c r="E316" s="3" t="str">
        <f>IF(D316=1,'Tipo '!$B$2,IF(D316=2,'Tipo '!$B$3,IF(D316=3,'Tipo '!$B$4,IF(D316=4,'Tipo '!$B$5,IF(D316=5,'Tipo '!$B$6,IF(D316=6,'Tipo '!$B$7,IF(D316=7,'Tipo '!$B$8,IF(D316=8,'Tipo '!$B$9,IF(D316=9,'Tipo '!$B$10,IF(D316=10,'Tipo '!$B$11,IF(D316=11,'Tipo '!$B$12,IF(D316=12,'Tipo '!$B$13,IF(D316=13,'Tipo '!$B$14,IF(D316=14,'Tipo '!$B$15,IF(D316=15,'Tipo '!$B$16,IF(D316=16,'Tipo '!$B$17,IF(D316=17,'Tipo '!$B$18,IF(D316=18,'Tipo '!$B$19,IF(D316=19,'Tipo '!$B$20,IF(D316=20,'Tipo '!$B$21,"No ha seleccionado un tipo de contrato válido"))))))))))))))))))))</f>
        <v>Contratos interadministrativos</v>
      </c>
      <c r="F316" s="3" t="s">
        <v>107</v>
      </c>
      <c r="G316" s="3" t="s">
        <v>116</v>
      </c>
      <c r="H316" s="93" t="s">
        <v>1084</v>
      </c>
      <c r="I316" s="19" t="s">
        <v>145</v>
      </c>
      <c r="J316" s="8">
        <v>45</v>
      </c>
      <c r="K316" s="38" t="str">
        <f>IF(J316=1,'Equivalencia BH-BMPT'!$D$2,IF(J316=2,'Equivalencia BH-BMPT'!$D$3,IF(J316=3,'Equivalencia BH-BMPT'!$D$4,IF(J316=4,'Equivalencia BH-BMPT'!$D$5,IF(J316=5,'Equivalencia BH-BMPT'!$D$6,IF(J316=6,'Equivalencia BH-BMPT'!$D$7,IF(J316=7,'Equivalencia BH-BMPT'!$D$8,IF(J316=8,'Equivalencia BH-BMPT'!$D$9,IF(J316=9,'Equivalencia BH-BMPT'!$D$10,IF(J316=10,'Equivalencia BH-BMPT'!$D$11,IF(J316=11,'Equivalencia BH-BMPT'!$D$12,IF(J316=12,'Equivalencia BH-BMPT'!$D$13,IF(J316=13,'Equivalencia BH-BMPT'!$D$14,IF(J316=14,'Equivalencia BH-BMPT'!$D$15,IF(J316=15,'Equivalencia BH-BMPT'!$D$16,IF(J316=16,'Equivalencia BH-BMPT'!$D$17,IF(J316=17,'Equivalencia BH-BMPT'!$D$18,IF(J316=18,'Equivalencia BH-BMPT'!$D$19,IF(J316=19,'Equivalencia BH-BMPT'!$D$20,IF(J316=20,'Equivalencia BH-BMPT'!$D$21,IF(J316=21,'Equivalencia BH-BMPT'!$D$22,IF(J316=22,'Equivalencia BH-BMPT'!$D$23,IF(J316=23,'Equivalencia BH-BMPT'!#REF!,IF(J316=24,'Equivalencia BH-BMPT'!$D$25,IF(J316=25,'Equivalencia BH-BMPT'!$D$26,IF(J316=26,'Equivalencia BH-BMPT'!$D$27,IF(J316=27,'Equivalencia BH-BMPT'!$D$28,IF(J316=28,'Equivalencia BH-BMPT'!$D$29,IF(J316=29,'Equivalencia BH-BMPT'!$D$30,IF(J316=30,'Equivalencia BH-BMPT'!$D$31,IF(J316=31,'Equivalencia BH-BMPT'!$D$32,IF(J316=32,'Equivalencia BH-BMPT'!$D$33,IF(J316=33,'Equivalencia BH-BMPT'!$D$34,IF(J316=34,'Equivalencia BH-BMPT'!$D$35,IF(J316=35,'Equivalencia BH-BMPT'!$D$36,IF(J316=36,'Equivalencia BH-BMPT'!$D$37,IF(J316=37,'Equivalencia BH-BMPT'!$D$38,IF(J316=38,'Equivalencia BH-BMPT'!#REF!,IF(J316=39,'Equivalencia BH-BMPT'!$D$40,IF(J316=40,'Equivalencia BH-BMPT'!$D$41,IF(J316=41,'Equivalencia BH-BMPT'!$D$42,IF(J316=42,'Equivalencia BH-BMPT'!$D$43,IF(J316=43,'Equivalencia BH-BMPT'!$D$44,IF(J316=44,'Equivalencia BH-BMPT'!$D$45,IF(J316=45,'Equivalencia BH-BMPT'!$D$46,"No ha seleccionado un número de programa")))))))))))))))))))))))))))))))))))))))))))))</f>
        <v>Gobernanza e influencia local, regional e internacional</v>
      </c>
      <c r="L316" s="20" t="s">
        <v>1134</v>
      </c>
      <c r="M316" s="17"/>
      <c r="N316" s="93" t="s">
        <v>1395</v>
      </c>
      <c r="O316" s="111">
        <v>2810232269</v>
      </c>
      <c r="P316" s="85"/>
      <c r="Q316" s="22"/>
      <c r="R316" s="22"/>
      <c r="S316" s="22"/>
      <c r="T316" s="22">
        <f t="shared" si="9"/>
        <v>2810232269</v>
      </c>
      <c r="U316" s="22"/>
      <c r="V316" s="114">
        <v>43460</v>
      </c>
      <c r="W316" s="114">
        <v>43460</v>
      </c>
      <c r="X316" s="114">
        <v>44190</v>
      </c>
      <c r="Y316" s="93" t="s">
        <v>1460</v>
      </c>
      <c r="Z316" s="17"/>
      <c r="AA316" s="39"/>
      <c r="AB316" s="17" t="s">
        <v>1468</v>
      </c>
      <c r="AC316" s="17"/>
      <c r="AD316" s="17"/>
      <c r="AE316" s="17"/>
      <c r="AF316" s="40">
        <f t="shared" si="10"/>
        <v>0</v>
      </c>
      <c r="AG316" s="41">
        <f>IF(SUMPRODUCT((A$14:A316=A316)*(B$14:B316=B316))&gt;1,0,1)</f>
        <v>1</v>
      </c>
      <c r="AH316" s="41" t="s">
        <v>1607</v>
      </c>
    </row>
    <row r="317" spans="1:34" ht="44.25" customHeight="1" thickBot="1" x14ac:dyDescent="0.3">
      <c r="A317" s="93" t="s">
        <v>601</v>
      </c>
      <c r="B317" s="122">
        <v>2018</v>
      </c>
      <c r="C317" s="96" t="s">
        <v>889</v>
      </c>
      <c r="D317" s="17">
        <v>1</v>
      </c>
      <c r="E317" s="3" t="str">
        <f>IF(D317=1,'Tipo '!$B$2,IF(D317=2,'Tipo '!$B$3,IF(D317=3,'Tipo '!$B$4,IF(D317=4,'Tipo '!$B$5,IF(D317=5,'Tipo '!$B$6,IF(D317=6,'Tipo '!$B$7,IF(D317=7,'Tipo '!$B$8,IF(D317=8,'Tipo '!$B$9,IF(D317=9,'Tipo '!$B$10,IF(D317=10,'Tipo '!$B$11,IF(D317=11,'Tipo '!$B$12,IF(D317=12,'Tipo '!$B$13,IF(D317=13,'Tipo '!$B$14,IF(D317=14,'Tipo '!$B$15,IF(D317=15,'Tipo '!$B$16,IF(D317=16,'Tipo '!$B$17,IF(D317=17,'Tipo '!$B$18,IF(D317=18,'Tipo '!$B$19,IF(D317=19,'Tipo '!$B$20,IF(D317=20,'Tipo '!$B$21,"No ha seleccionado un tipo de contrato válido"))))))))))))))))))))</f>
        <v>Obra pública</v>
      </c>
      <c r="F317" s="3" t="s">
        <v>105</v>
      </c>
      <c r="G317" s="3" t="s">
        <v>121</v>
      </c>
      <c r="H317" s="93" t="s">
        <v>1085</v>
      </c>
      <c r="I317" s="19" t="s">
        <v>145</v>
      </c>
      <c r="J317" s="8">
        <v>17</v>
      </c>
      <c r="K317" s="38" t="str">
        <f>IF(J317=1,'Equivalencia BH-BMPT'!$D$2,IF(J317=2,'Equivalencia BH-BMPT'!$D$3,IF(J317=3,'Equivalencia BH-BMPT'!$D$4,IF(J317=4,'Equivalencia BH-BMPT'!$D$5,IF(J317=5,'Equivalencia BH-BMPT'!$D$6,IF(J317=6,'Equivalencia BH-BMPT'!$D$7,IF(J317=7,'Equivalencia BH-BMPT'!$D$8,IF(J317=8,'Equivalencia BH-BMPT'!$D$9,IF(J317=9,'Equivalencia BH-BMPT'!$D$10,IF(J317=10,'Equivalencia BH-BMPT'!$D$11,IF(J317=11,'Equivalencia BH-BMPT'!$D$12,IF(J317=12,'Equivalencia BH-BMPT'!$D$13,IF(J317=13,'Equivalencia BH-BMPT'!$D$14,IF(J317=14,'Equivalencia BH-BMPT'!$D$15,IF(J317=15,'Equivalencia BH-BMPT'!$D$16,IF(J317=16,'Equivalencia BH-BMPT'!$D$17,IF(J317=17,'Equivalencia BH-BMPT'!$D$18,IF(J317=18,'Equivalencia BH-BMPT'!$D$19,IF(J317=19,'Equivalencia BH-BMPT'!$D$20,IF(J317=20,'Equivalencia BH-BMPT'!$D$21,IF(J317=21,'Equivalencia BH-BMPT'!$D$22,IF(J317=22,'Equivalencia BH-BMPT'!$D$23,IF(J317=23,'Equivalencia BH-BMPT'!#REF!,IF(J317=24,'Equivalencia BH-BMPT'!$D$25,IF(J317=25,'Equivalencia BH-BMPT'!$D$26,IF(J317=26,'Equivalencia BH-BMPT'!$D$27,IF(J317=27,'Equivalencia BH-BMPT'!$D$28,IF(J317=28,'Equivalencia BH-BMPT'!$D$29,IF(J317=29,'Equivalencia BH-BMPT'!$D$30,IF(J317=30,'Equivalencia BH-BMPT'!$D$31,IF(J317=31,'Equivalencia BH-BMPT'!$D$32,IF(J317=32,'Equivalencia BH-BMPT'!$D$33,IF(J317=33,'Equivalencia BH-BMPT'!$D$34,IF(J317=34,'Equivalencia BH-BMPT'!$D$35,IF(J317=35,'Equivalencia BH-BMPT'!$D$36,IF(J317=36,'Equivalencia BH-BMPT'!$D$37,IF(J317=37,'Equivalencia BH-BMPT'!$D$38,IF(J317=38,'Equivalencia BH-BMPT'!#REF!,IF(J317=39,'Equivalencia BH-BMPT'!$D$40,IF(J317=40,'Equivalencia BH-BMPT'!$D$41,IF(J317=41,'Equivalencia BH-BMPT'!$D$42,IF(J317=42,'Equivalencia BH-BMPT'!$D$43,IF(J317=43,'Equivalencia BH-BMPT'!$D$44,IF(J317=44,'Equivalencia BH-BMPT'!$D$45,IF(J317=45,'Equivalencia BH-BMPT'!$D$46,"No ha seleccionado un número de programa")))))))))))))))))))))))))))))))))))))))))))))</f>
        <v>Espacio público, derecho de todos</v>
      </c>
      <c r="L317" s="20" t="s">
        <v>1130</v>
      </c>
      <c r="M317" s="17"/>
      <c r="N317" s="93" t="s">
        <v>1396</v>
      </c>
      <c r="O317" s="111">
        <v>4492216049</v>
      </c>
      <c r="P317" s="85"/>
      <c r="Q317" s="22"/>
      <c r="R317" s="22"/>
      <c r="S317" s="22"/>
      <c r="T317" s="22">
        <f t="shared" si="9"/>
        <v>4492216049</v>
      </c>
      <c r="U317" s="22"/>
      <c r="V317" s="114">
        <v>43454</v>
      </c>
      <c r="W317" s="114">
        <v>43462</v>
      </c>
      <c r="X317" s="114">
        <v>43643</v>
      </c>
      <c r="Y317" s="93" t="s">
        <v>1457</v>
      </c>
      <c r="Z317" s="17"/>
      <c r="AA317" s="39"/>
      <c r="AB317" s="17" t="s">
        <v>1468</v>
      </c>
      <c r="AC317" s="17"/>
      <c r="AD317" s="17"/>
      <c r="AE317" s="17"/>
      <c r="AF317" s="40">
        <f t="shared" si="10"/>
        <v>0</v>
      </c>
      <c r="AG317" s="41">
        <f>IF(SUMPRODUCT((A$14:A317=A317)*(B$14:B317=B317))&gt;1,0,1)</f>
        <v>1</v>
      </c>
      <c r="AH317" s="41" t="s">
        <v>1603</v>
      </c>
    </row>
    <row r="318" spans="1:34" ht="44.25" customHeight="1" thickBot="1" x14ac:dyDescent="0.3">
      <c r="A318" s="93" t="s">
        <v>602</v>
      </c>
      <c r="B318" s="122">
        <v>2018</v>
      </c>
      <c r="C318" s="96" t="s">
        <v>890</v>
      </c>
      <c r="D318" s="17">
        <v>4</v>
      </c>
      <c r="E318" s="3" t="str">
        <f>IF(D318=1,'Tipo '!$B$2,IF(D318=2,'Tipo '!$B$3,IF(D318=3,'Tipo '!$B$4,IF(D318=4,'Tipo '!$B$5,IF(D318=5,'Tipo '!$B$6,IF(D318=6,'Tipo '!$B$7,IF(D318=7,'Tipo '!$B$8,IF(D318=8,'Tipo '!$B$9,IF(D318=9,'Tipo '!$B$10,IF(D318=10,'Tipo '!$B$11,IF(D318=11,'Tipo '!$B$12,IF(D318=12,'Tipo '!$B$13,IF(D318=13,'Tipo '!$B$14,IF(D318=14,'Tipo '!$B$15,IF(D318=15,'Tipo '!$B$16,IF(D318=16,'Tipo '!$B$17,IF(D318=17,'Tipo '!$B$18,IF(D318=18,'Tipo '!$B$19,IF(D318=19,'Tipo '!$B$20,IF(D318=20,'Tipo '!$B$21,"No ha seleccionado un tipo de contrato válido"))))))))))))))))))))</f>
        <v>Contratos de prestación de servicios</v>
      </c>
      <c r="F318" s="3" t="s">
        <v>105</v>
      </c>
      <c r="G318" s="3" t="s">
        <v>121</v>
      </c>
      <c r="H318" s="93" t="s">
        <v>1086</v>
      </c>
      <c r="I318" s="19" t="s">
        <v>145</v>
      </c>
      <c r="J318" s="8">
        <v>19</v>
      </c>
      <c r="K318" s="38" t="str">
        <f>IF(J318=1,'Equivalencia BH-BMPT'!$D$2,IF(J318=2,'Equivalencia BH-BMPT'!$D$3,IF(J318=3,'Equivalencia BH-BMPT'!$D$4,IF(J318=4,'Equivalencia BH-BMPT'!$D$5,IF(J318=5,'Equivalencia BH-BMPT'!$D$6,IF(J318=6,'Equivalencia BH-BMPT'!$D$7,IF(J318=7,'Equivalencia BH-BMPT'!$D$8,IF(J318=8,'Equivalencia BH-BMPT'!$D$9,IF(J318=9,'Equivalencia BH-BMPT'!$D$10,IF(J318=10,'Equivalencia BH-BMPT'!$D$11,IF(J318=11,'Equivalencia BH-BMPT'!$D$12,IF(J318=12,'Equivalencia BH-BMPT'!$D$13,IF(J318=13,'Equivalencia BH-BMPT'!$D$14,IF(J318=14,'Equivalencia BH-BMPT'!$D$15,IF(J318=15,'Equivalencia BH-BMPT'!$D$16,IF(J318=16,'Equivalencia BH-BMPT'!$D$17,IF(J318=17,'Equivalencia BH-BMPT'!$D$18,IF(J318=18,'Equivalencia BH-BMPT'!$D$19,IF(J318=19,'Equivalencia BH-BMPT'!$D$20,IF(J318=20,'Equivalencia BH-BMPT'!$D$21,IF(J318=21,'Equivalencia BH-BMPT'!$D$22,IF(J318=22,'Equivalencia BH-BMPT'!$D$23,IF(J318=23,'Equivalencia BH-BMPT'!#REF!,IF(J318=24,'Equivalencia BH-BMPT'!$D$25,IF(J318=25,'Equivalencia BH-BMPT'!$D$26,IF(J318=26,'Equivalencia BH-BMPT'!$D$27,IF(J318=27,'Equivalencia BH-BMPT'!$D$28,IF(J318=28,'Equivalencia BH-BMPT'!$D$29,IF(J318=29,'Equivalencia BH-BMPT'!$D$30,IF(J318=30,'Equivalencia BH-BMPT'!$D$31,IF(J318=31,'Equivalencia BH-BMPT'!$D$32,IF(J318=32,'Equivalencia BH-BMPT'!$D$33,IF(J318=33,'Equivalencia BH-BMPT'!$D$34,IF(J318=34,'Equivalencia BH-BMPT'!$D$35,IF(J318=35,'Equivalencia BH-BMPT'!$D$36,IF(J318=36,'Equivalencia BH-BMPT'!$D$37,IF(J318=37,'Equivalencia BH-BMPT'!$D$38,IF(J318=38,'Equivalencia BH-BMPT'!#REF!,IF(J318=39,'Equivalencia BH-BMPT'!$D$40,IF(J318=40,'Equivalencia BH-BMPT'!$D$41,IF(J318=41,'Equivalencia BH-BMPT'!$D$42,IF(J318=42,'Equivalencia BH-BMPT'!$D$43,IF(J318=43,'Equivalencia BH-BMPT'!$D$44,IF(J318=44,'Equivalencia BH-BMPT'!$D$45,IF(J318=45,'Equivalencia BH-BMPT'!$D$46,"No ha seleccionado un número de programa")))))))))))))))))))))))))))))))))))))))))))))</f>
        <v>Seguridad y convivencia para todos</v>
      </c>
      <c r="L318" s="20" t="s">
        <v>1115</v>
      </c>
      <c r="M318" s="17"/>
      <c r="N318" s="93" t="s">
        <v>1397</v>
      </c>
      <c r="O318" s="111">
        <v>473129043</v>
      </c>
      <c r="P318" s="85"/>
      <c r="Q318" s="22"/>
      <c r="R318" s="22"/>
      <c r="S318" s="22"/>
      <c r="T318" s="22">
        <f t="shared" si="9"/>
        <v>473129043</v>
      </c>
      <c r="U318" s="22"/>
      <c r="V318" s="114">
        <v>43454</v>
      </c>
      <c r="W318" s="114">
        <v>43490</v>
      </c>
      <c r="X318" s="114">
        <v>43670</v>
      </c>
      <c r="Y318" s="93" t="s">
        <v>1457</v>
      </c>
      <c r="Z318" s="17"/>
      <c r="AA318" s="39"/>
      <c r="AB318" s="17" t="s">
        <v>1468</v>
      </c>
      <c r="AC318" s="17"/>
      <c r="AD318" s="17"/>
      <c r="AE318" s="17"/>
      <c r="AF318" s="40">
        <f t="shared" si="10"/>
        <v>0</v>
      </c>
      <c r="AG318" s="41">
        <f>IF(SUMPRODUCT((A$14:A318=A318)*(B$14:B318=B318))&gt;1,0,1)</f>
        <v>1</v>
      </c>
      <c r="AH318" s="41" t="s">
        <v>1604</v>
      </c>
    </row>
    <row r="319" spans="1:34" ht="44.25" customHeight="1" thickBot="1" x14ac:dyDescent="0.3">
      <c r="A319" s="93" t="s">
        <v>603</v>
      </c>
      <c r="B319" s="122">
        <v>2018</v>
      </c>
      <c r="C319" s="96" t="s">
        <v>891</v>
      </c>
      <c r="D319" s="17">
        <v>4</v>
      </c>
      <c r="E319" s="3" t="str">
        <f>IF(D319=1,'Tipo '!$B$2,IF(D319=2,'Tipo '!$B$3,IF(D319=3,'Tipo '!$B$4,IF(D319=4,'Tipo '!$B$5,IF(D319=5,'Tipo '!$B$6,IF(D319=6,'Tipo '!$B$7,IF(D319=7,'Tipo '!$B$8,IF(D319=8,'Tipo '!$B$9,IF(D319=9,'Tipo '!$B$10,IF(D319=10,'Tipo '!$B$11,IF(D319=11,'Tipo '!$B$12,IF(D319=12,'Tipo '!$B$13,IF(D319=13,'Tipo '!$B$14,IF(D319=14,'Tipo '!$B$15,IF(D319=15,'Tipo '!$B$16,IF(D319=16,'Tipo '!$B$17,IF(D319=17,'Tipo '!$B$18,IF(D319=18,'Tipo '!$B$19,IF(D319=19,'Tipo '!$B$20,IF(D319=20,'Tipo '!$B$21,"No ha seleccionado un tipo de contrato válido"))))))))))))))))))))</f>
        <v>Contratos de prestación de servicios</v>
      </c>
      <c r="F319" s="3" t="s">
        <v>105</v>
      </c>
      <c r="G319" s="3" t="s">
        <v>121</v>
      </c>
      <c r="H319" s="93" t="s">
        <v>1087</v>
      </c>
      <c r="I319" s="19" t="s">
        <v>145</v>
      </c>
      <c r="J319" s="8">
        <v>11</v>
      </c>
      <c r="K319" s="38" t="str">
        <f>IF(J319=1,'Equivalencia BH-BMPT'!$D$2,IF(J319=2,'Equivalencia BH-BMPT'!$D$3,IF(J319=3,'Equivalencia BH-BMPT'!$D$4,IF(J319=4,'Equivalencia BH-BMPT'!$D$5,IF(J319=5,'Equivalencia BH-BMPT'!$D$6,IF(J319=6,'Equivalencia BH-BMPT'!$D$7,IF(J319=7,'Equivalencia BH-BMPT'!$D$8,IF(J319=8,'Equivalencia BH-BMPT'!$D$9,IF(J319=9,'Equivalencia BH-BMPT'!$D$10,IF(J319=10,'Equivalencia BH-BMPT'!$D$11,IF(J319=11,'Equivalencia BH-BMPT'!$D$12,IF(J319=12,'Equivalencia BH-BMPT'!$D$13,IF(J319=13,'Equivalencia BH-BMPT'!$D$14,IF(J319=14,'Equivalencia BH-BMPT'!$D$15,IF(J319=15,'Equivalencia BH-BMPT'!$D$16,IF(J319=16,'Equivalencia BH-BMPT'!$D$17,IF(J319=17,'Equivalencia BH-BMPT'!$D$18,IF(J319=18,'Equivalencia BH-BMPT'!$D$19,IF(J319=19,'Equivalencia BH-BMPT'!$D$20,IF(J319=20,'Equivalencia BH-BMPT'!$D$21,IF(J319=21,'Equivalencia BH-BMPT'!$D$22,IF(J319=22,'Equivalencia BH-BMPT'!$D$23,IF(J319=23,'Equivalencia BH-BMPT'!#REF!,IF(J319=24,'Equivalencia BH-BMPT'!$D$25,IF(J319=25,'Equivalencia BH-BMPT'!$D$26,IF(J319=26,'Equivalencia BH-BMPT'!$D$27,IF(J319=27,'Equivalencia BH-BMPT'!$D$28,IF(J319=28,'Equivalencia BH-BMPT'!$D$29,IF(J319=29,'Equivalencia BH-BMPT'!$D$30,IF(J319=30,'Equivalencia BH-BMPT'!$D$31,IF(J319=31,'Equivalencia BH-BMPT'!$D$32,IF(J319=32,'Equivalencia BH-BMPT'!$D$33,IF(J319=33,'Equivalencia BH-BMPT'!$D$34,IF(J319=34,'Equivalencia BH-BMPT'!$D$35,IF(J319=35,'Equivalencia BH-BMPT'!$D$36,IF(J319=36,'Equivalencia BH-BMPT'!$D$37,IF(J319=37,'Equivalencia BH-BMPT'!$D$38,IF(J319=38,'Equivalencia BH-BMPT'!#REF!,IF(J319=39,'Equivalencia BH-BMPT'!$D$40,IF(J319=40,'Equivalencia BH-BMPT'!$D$41,IF(J319=41,'Equivalencia BH-BMPT'!$D$42,IF(J319=42,'Equivalencia BH-BMPT'!$D$43,IF(J319=43,'Equivalencia BH-BMPT'!$D$44,IF(J319=44,'Equivalencia BH-BMPT'!$D$45,IF(J319=45,'Equivalencia BH-BMPT'!$D$46,"No ha seleccionado un número de programa")))))))))))))))))))))))))))))))))))))))))))))</f>
        <v>Mejores oportunidades para el desarrollo a través de la cultura, la recreación y el deporte</v>
      </c>
      <c r="L319" s="20" t="s">
        <v>1124</v>
      </c>
      <c r="M319" s="17"/>
      <c r="N319" s="93" t="s">
        <v>1398</v>
      </c>
      <c r="O319" s="111">
        <v>784769044</v>
      </c>
      <c r="P319" s="85"/>
      <c r="Q319" s="22"/>
      <c r="R319" s="22"/>
      <c r="S319" s="22"/>
      <c r="T319" s="22">
        <f t="shared" si="9"/>
        <v>784769044</v>
      </c>
      <c r="U319" s="22"/>
      <c r="V319" s="114">
        <v>43454</v>
      </c>
      <c r="W319" s="114">
        <v>43460</v>
      </c>
      <c r="X319" s="114">
        <v>43610</v>
      </c>
      <c r="Y319" s="93" t="s">
        <v>1444</v>
      </c>
      <c r="Z319" s="17"/>
      <c r="AA319" s="39"/>
      <c r="AB319" s="17" t="s">
        <v>1468</v>
      </c>
      <c r="AC319" s="17"/>
      <c r="AD319" s="17"/>
      <c r="AE319" s="17"/>
      <c r="AF319" s="40">
        <f t="shared" si="10"/>
        <v>0</v>
      </c>
      <c r="AG319" s="41">
        <f>IF(SUMPRODUCT((A$14:A319=A319)*(B$14:B319=B319))&gt;1,0,1)</f>
        <v>1</v>
      </c>
      <c r="AH319" s="41" t="s">
        <v>1602</v>
      </c>
    </row>
    <row r="320" spans="1:34" ht="44.25" customHeight="1" thickBot="1" x14ac:dyDescent="0.3">
      <c r="A320" s="93" t="s">
        <v>604</v>
      </c>
      <c r="B320" s="122">
        <v>2018</v>
      </c>
      <c r="C320" s="96" t="s">
        <v>892</v>
      </c>
      <c r="D320" s="17">
        <v>4</v>
      </c>
      <c r="E320" s="3" t="str">
        <f>IF(D320=1,'Tipo '!$B$2,IF(D320=2,'Tipo '!$B$3,IF(D320=3,'Tipo '!$B$4,IF(D320=4,'Tipo '!$B$5,IF(D320=5,'Tipo '!$B$6,IF(D320=6,'Tipo '!$B$7,IF(D320=7,'Tipo '!$B$8,IF(D320=8,'Tipo '!$B$9,IF(D320=9,'Tipo '!$B$10,IF(D320=10,'Tipo '!$B$11,IF(D320=11,'Tipo '!$B$12,IF(D320=12,'Tipo '!$B$13,IF(D320=13,'Tipo '!$B$14,IF(D320=14,'Tipo '!$B$15,IF(D320=15,'Tipo '!$B$16,IF(D320=16,'Tipo '!$B$17,IF(D320=17,'Tipo '!$B$18,IF(D320=18,'Tipo '!$B$19,IF(D320=19,'Tipo '!$B$20,IF(D320=20,'Tipo '!$B$21,"No ha seleccionado un tipo de contrato válido"))))))))))))))))))))</f>
        <v>Contratos de prestación de servicios</v>
      </c>
      <c r="F320" s="3" t="s">
        <v>108</v>
      </c>
      <c r="G320" s="3" t="s">
        <v>125</v>
      </c>
      <c r="H320" s="93" t="s">
        <v>1088</v>
      </c>
      <c r="I320" s="19" t="s">
        <v>145</v>
      </c>
      <c r="J320" s="8">
        <v>38</v>
      </c>
      <c r="K320" s="38" t="s">
        <v>87</v>
      </c>
      <c r="L320" s="20" t="s">
        <v>1132</v>
      </c>
      <c r="M320" s="17"/>
      <c r="N320" s="93" t="s">
        <v>1399</v>
      </c>
      <c r="O320" s="111">
        <v>503214698</v>
      </c>
      <c r="P320" s="85"/>
      <c r="Q320" s="22"/>
      <c r="R320" s="22"/>
      <c r="S320" s="22"/>
      <c r="T320" s="22">
        <f t="shared" si="9"/>
        <v>503214698</v>
      </c>
      <c r="U320" s="22"/>
      <c r="V320" s="114">
        <v>43460</v>
      </c>
      <c r="W320" s="114">
        <v>43465</v>
      </c>
      <c r="X320" s="114">
        <v>43646</v>
      </c>
      <c r="Y320" s="93" t="s">
        <v>1457</v>
      </c>
      <c r="Z320" s="17"/>
      <c r="AA320" s="39"/>
      <c r="AB320" s="17" t="s">
        <v>1468</v>
      </c>
      <c r="AC320" s="17"/>
      <c r="AD320" s="17"/>
      <c r="AE320" s="17"/>
      <c r="AF320" s="40">
        <f t="shared" si="10"/>
        <v>0</v>
      </c>
      <c r="AG320" s="41">
        <f>IF(SUMPRODUCT((A$14:A320=A320)*(B$14:B320=B320))&gt;1,0,1)</f>
        <v>1</v>
      </c>
      <c r="AH320" s="41" t="s">
        <v>1606</v>
      </c>
    </row>
    <row r="321" spans="1:34" ht="44.25" customHeight="1" thickBot="1" x14ac:dyDescent="0.3">
      <c r="A321" s="93" t="s">
        <v>605</v>
      </c>
      <c r="B321" s="122">
        <v>2018</v>
      </c>
      <c r="C321" s="96" t="s">
        <v>893</v>
      </c>
      <c r="D321" s="17">
        <v>1</v>
      </c>
      <c r="E321" s="3" t="str">
        <f>IF(D321=1,'Tipo '!$B$2,IF(D321=2,'Tipo '!$B$3,IF(D321=3,'Tipo '!$B$4,IF(D321=4,'Tipo '!$B$5,IF(D321=5,'Tipo '!$B$6,IF(D321=6,'Tipo '!$B$7,IF(D321=7,'Tipo '!$B$8,IF(D321=8,'Tipo '!$B$9,IF(D321=9,'Tipo '!$B$10,IF(D321=10,'Tipo '!$B$11,IF(D321=11,'Tipo '!$B$12,IF(D321=12,'Tipo '!$B$13,IF(D321=13,'Tipo '!$B$14,IF(D321=14,'Tipo '!$B$15,IF(D321=15,'Tipo '!$B$16,IF(D321=16,'Tipo '!$B$17,IF(D321=17,'Tipo '!$B$18,IF(D321=18,'Tipo '!$B$19,IF(D321=19,'Tipo '!$B$20,IF(D321=20,'Tipo '!$B$21,"No ha seleccionado un tipo de contrato válido"))))))))))))))))))))</f>
        <v>Obra pública</v>
      </c>
      <c r="F321" s="3" t="s">
        <v>108</v>
      </c>
      <c r="G321" s="3" t="s">
        <v>125</v>
      </c>
      <c r="H321" s="93" t="s">
        <v>1089</v>
      </c>
      <c r="I321" s="19" t="s">
        <v>145</v>
      </c>
      <c r="J321" s="8">
        <v>18</v>
      </c>
      <c r="K321" s="38" t="str">
        <f>IF(J321=1,'Equivalencia BH-BMPT'!$D$2,IF(J321=2,'Equivalencia BH-BMPT'!$D$3,IF(J321=3,'Equivalencia BH-BMPT'!$D$4,IF(J321=4,'Equivalencia BH-BMPT'!$D$5,IF(J321=5,'Equivalencia BH-BMPT'!$D$6,IF(J321=6,'Equivalencia BH-BMPT'!$D$7,IF(J321=7,'Equivalencia BH-BMPT'!$D$8,IF(J321=8,'Equivalencia BH-BMPT'!$D$9,IF(J321=9,'Equivalencia BH-BMPT'!$D$10,IF(J321=10,'Equivalencia BH-BMPT'!$D$11,IF(J321=11,'Equivalencia BH-BMPT'!$D$12,IF(J321=12,'Equivalencia BH-BMPT'!$D$13,IF(J321=13,'Equivalencia BH-BMPT'!$D$14,IF(J321=14,'Equivalencia BH-BMPT'!$D$15,IF(J321=15,'Equivalencia BH-BMPT'!$D$16,IF(J321=16,'Equivalencia BH-BMPT'!$D$17,IF(J321=17,'Equivalencia BH-BMPT'!$D$18,IF(J321=18,'Equivalencia BH-BMPT'!$D$19,IF(J321=19,'Equivalencia BH-BMPT'!$D$20,IF(J321=20,'Equivalencia BH-BMPT'!$D$21,IF(J321=21,'Equivalencia BH-BMPT'!$D$22,IF(J321=22,'Equivalencia BH-BMPT'!$D$23,IF(J321=23,'Equivalencia BH-BMPT'!#REF!,IF(J321=24,'Equivalencia BH-BMPT'!$D$25,IF(J321=25,'Equivalencia BH-BMPT'!$D$26,IF(J321=26,'Equivalencia BH-BMPT'!$D$27,IF(J321=27,'Equivalencia BH-BMPT'!$D$28,IF(J321=28,'Equivalencia BH-BMPT'!$D$29,IF(J321=29,'Equivalencia BH-BMPT'!$D$30,IF(J321=30,'Equivalencia BH-BMPT'!$D$31,IF(J321=31,'Equivalencia BH-BMPT'!$D$32,IF(J321=32,'Equivalencia BH-BMPT'!$D$33,IF(J321=33,'Equivalencia BH-BMPT'!$D$34,IF(J321=34,'Equivalencia BH-BMPT'!$D$35,IF(J321=35,'Equivalencia BH-BMPT'!$D$36,IF(J321=36,'Equivalencia BH-BMPT'!$D$37,IF(J321=37,'Equivalencia BH-BMPT'!$D$38,IF(J321=38,'Equivalencia BH-BMPT'!#REF!,IF(J321=39,'Equivalencia BH-BMPT'!$D$40,IF(J321=40,'Equivalencia BH-BMPT'!$D$41,IF(J321=41,'Equivalencia BH-BMPT'!$D$42,IF(J321=42,'Equivalencia BH-BMPT'!$D$43,IF(J321=43,'Equivalencia BH-BMPT'!$D$44,IF(J321=44,'Equivalencia BH-BMPT'!$D$45,IF(J321=45,'Equivalencia BH-BMPT'!$D$46,"No ha seleccionado un número de programa")))))))))))))))))))))))))))))))))))))))))))))</f>
        <v>Mejor movilidad para todos</v>
      </c>
      <c r="L321" s="20" t="s">
        <v>1117</v>
      </c>
      <c r="M321" s="17"/>
      <c r="N321" s="93" t="s">
        <v>1400</v>
      </c>
      <c r="O321" s="111">
        <v>10000000000</v>
      </c>
      <c r="P321" s="85"/>
      <c r="Q321" s="22"/>
      <c r="R321" s="22"/>
      <c r="S321" s="22"/>
      <c r="T321" s="22">
        <f t="shared" si="9"/>
        <v>10000000000</v>
      </c>
      <c r="U321" s="22"/>
      <c r="V321" s="114">
        <v>43458</v>
      </c>
      <c r="W321" s="114">
        <v>43475</v>
      </c>
      <c r="X321" s="114">
        <v>43778</v>
      </c>
      <c r="Y321" s="93" t="s">
        <v>1440</v>
      </c>
      <c r="Z321" s="17"/>
      <c r="AA321" s="39"/>
      <c r="AB321" s="17" t="s">
        <v>1468</v>
      </c>
      <c r="AC321" s="17"/>
      <c r="AD321" s="17"/>
      <c r="AE321" s="17"/>
      <c r="AF321" s="40">
        <f t="shared" si="10"/>
        <v>0</v>
      </c>
      <c r="AG321" s="41">
        <f>IF(SUMPRODUCT((A$14:A321=A321)*(B$14:B321=B321))&gt;1,0,1)</f>
        <v>1</v>
      </c>
      <c r="AH321" s="41" t="s">
        <v>1603</v>
      </c>
    </row>
    <row r="322" spans="1:34" ht="44.25" customHeight="1" thickBot="1" x14ac:dyDescent="0.3">
      <c r="A322" s="93" t="s">
        <v>606</v>
      </c>
      <c r="B322" s="122">
        <v>2018</v>
      </c>
      <c r="C322" s="96" t="s">
        <v>894</v>
      </c>
      <c r="D322" s="17">
        <v>1</v>
      </c>
      <c r="E322" s="3" t="str">
        <f>IF(D322=1,'Tipo '!$B$2,IF(D322=2,'Tipo '!$B$3,IF(D322=3,'Tipo '!$B$4,IF(D322=4,'Tipo '!$B$5,IF(D322=5,'Tipo '!$B$6,IF(D322=6,'Tipo '!$B$7,IF(D322=7,'Tipo '!$B$8,IF(D322=8,'Tipo '!$B$9,IF(D322=9,'Tipo '!$B$10,IF(D322=10,'Tipo '!$B$11,IF(D322=11,'Tipo '!$B$12,IF(D322=12,'Tipo '!$B$13,IF(D322=13,'Tipo '!$B$14,IF(D322=14,'Tipo '!$B$15,IF(D322=15,'Tipo '!$B$16,IF(D322=16,'Tipo '!$B$17,IF(D322=17,'Tipo '!$B$18,IF(D322=18,'Tipo '!$B$19,IF(D322=19,'Tipo '!$B$20,IF(D322=20,'Tipo '!$B$21,"No ha seleccionado un tipo de contrato válido"))))))))))))))))))))</f>
        <v>Obra pública</v>
      </c>
      <c r="F322" s="3" t="s">
        <v>105</v>
      </c>
      <c r="G322" s="3" t="s">
        <v>121</v>
      </c>
      <c r="H322" s="93" t="s">
        <v>1090</v>
      </c>
      <c r="I322" s="19" t="s">
        <v>145</v>
      </c>
      <c r="J322" s="8">
        <v>4</v>
      </c>
      <c r="K322" s="38" t="str">
        <f>IF(J322=1,'Equivalencia BH-BMPT'!$D$2,IF(J322=2,'Equivalencia BH-BMPT'!$D$3,IF(J322=3,'Equivalencia BH-BMPT'!$D$4,IF(J322=4,'Equivalencia BH-BMPT'!$D$5,IF(J322=5,'Equivalencia BH-BMPT'!$D$6,IF(J322=6,'Equivalencia BH-BMPT'!$D$7,IF(J322=7,'Equivalencia BH-BMPT'!$D$8,IF(J322=8,'Equivalencia BH-BMPT'!$D$9,IF(J322=9,'Equivalencia BH-BMPT'!$D$10,IF(J322=10,'Equivalencia BH-BMPT'!$D$11,IF(J322=11,'Equivalencia BH-BMPT'!$D$12,IF(J322=12,'Equivalencia BH-BMPT'!$D$13,IF(J322=13,'Equivalencia BH-BMPT'!$D$14,IF(J322=14,'Equivalencia BH-BMPT'!$D$15,IF(J322=15,'Equivalencia BH-BMPT'!$D$16,IF(J322=16,'Equivalencia BH-BMPT'!$D$17,IF(J322=17,'Equivalencia BH-BMPT'!$D$18,IF(J322=18,'Equivalencia BH-BMPT'!$D$19,IF(J322=19,'Equivalencia BH-BMPT'!$D$20,IF(J322=20,'Equivalencia BH-BMPT'!$D$21,IF(J322=21,'Equivalencia BH-BMPT'!$D$22,IF(J322=22,'Equivalencia BH-BMPT'!$D$23,IF(J322=23,'Equivalencia BH-BMPT'!#REF!,IF(J322=24,'Equivalencia BH-BMPT'!$D$25,IF(J322=25,'Equivalencia BH-BMPT'!$D$26,IF(J322=26,'Equivalencia BH-BMPT'!$D$27,IF(J322=27,'Equivalencia BH-BMPT'!$D$28,IF(J322=28,'Equivalencia BH-BMPT'!$D$29,IF(J322=29,'Equivalencia BH-BMPT'!$D$30,IF(J322=30,'Equivalencia BH-BMPT'!$D$31,IF(J322=31,'Equivalencia BH-BMPT'!$D$32,IF(J322=32,'Equivalencia BH-BMPT'!$D$33,IF(J322=33,'Equivalencia BH-BMPT'!$D$34,IF(J322=34,'Equivalencia BH-BMPT'!$D$35,IF(J322=35,'Equivalencia BH-BMPT'!$D$36,IF(J322=36,'Equivalencia BH-BMPT'!$D$37,IF(J322=37,'Equivalencia BH-BMPT'!$D$38,IF(J322=38,'Equivalencia BH-BMPT'!#REF!,IF(J322=39,'Equivalencia BH-BMPT'!$D$40,IF(J322=40,'Equivalencia BH-BMPT'!$D$41,IF(J322=41,'Equivalencia BH-BMPT'!$D$42,IF(J322=42,'Equivalencia BH-BMPT'!$D$43,IF(J322=43,'Equivalencia BH-BMPT'!$D$44,IF(J322=44,'Equivalencia BH-BMPT'!$D$45,IF(J322=45,'Equivalencia BH-BMPT'!$D$46,"No ha seleccionado un número de programa")))))))))))))))))))))))))))))))))))))))))))))</f>
        <v>Familias protegidas y adaptadas al cambio climático</v>
      </c>
      <c r="L322" s="20" t="s">
        <v>1127</v>
      </c>
      <c r="M322" s="17"/>
      <c r="N322" s="93" t="s">
        <v>1401</v>
      </c>
      <c r="O322" s="111">
        <v>2697887797</v>
      </c>
      <c r="P322" s="85"/>
      <c r="Q322" s="22"/>
      <c r="R322" s="22"/>
      <c r="S322" s="22"/>
      <c r="T322" s="22">
        <f t="shared" si="9"/>
        <v>2697887797</v>
      </c>
      <c r="U322" s="22"/>
      <c r="V322" s="114">
        <v>43458</v>
      </c>
      <c r="W322" s="114">
        <v>43475</v>
      </c>
      <c r="X322" s="114">
        <v>43717</v>
      </c>
      <c r="Y322" s="93" t="s">
        <v>1437</v>
      </c>
      <c r="Z322" s="17"/>
      <c r="AA322" s="39"/>
      <c r="AB322" s="17" t="s">
        <v>1468</v>
      </c>
      <c r="AC322" s="17"/>
      <c r="AD322" s="17"/>
      <c r="AE322" s="17"/>
      <c r="AF322" s="40">
        <f t="shared" si="10"/>
        <v>0</v>
      </c>
      <c r="AG322" s="41">
        <f>IF(SUMPRODUCT((A$14:A322=A322)*(B$14:B322=B322))&gt;1,0,1)</f>
        <v>1</v>
      </c>
      <c r="AH322" s="41" t="s">
        <v>1602</v>
      </c>
    </row>
    <row r="323" spans="1:34" ht="44.25" customHeight="1" thickBot="1" x14ac:dyDescent="0.3">
      <c r="A323" s="93" t="s">
        <v>607</v>
      </c>
      <c r="B323" s="122">
        <v>2018</v>
      </c>
      <c r="C323" s="96" t="s">
        <v>895</v>
      </c>
      <c r="D323" s="17">
        <v>3</v>
      </c>
      <c r="E323" s="3" t="str">
        <f>IF(D323=1,'Tipo '!$B$2,IF(D323=2,'Tipo '!$B$3,IF(D323=3,'Tipo '!$B$4,IF(D323=4,'Tipo '!$B$5,IF(D323=5,'Tipo '!$B$6,IF(D323=6,'Tipo '!$B$7,IF(D323=7,'Tipo '!$B$8,IF(D323=8,'Tipo '!$B$9,IF(D323=9,'Tipo '!$B$10,IF(D323=10,'Tipo '!$B$11,IF(D323=11,'Tipo '!$B$12,IF(D323=12,'Tipo '!$B$13,IF(D323=13,'Tipo '!$B$14,IF(D323=14,'Tipo '!$B$15,IF(D323=15,'Tipo '!$B$16,IF(D323=16,'Tipo '!$B$17,IF(D323=17,'Tipo '!$B$18,IF(D323=18,'Tipo '!$B$19,IF(D323=19,'Tipo '!$B$20,IF(D323=20,'Tipo '!$B$21,"No ha seleccionado un tipo de contrato válido"))))))))))))))))))))</f>
        <v>Interventoría</v>
      </c>
      <c r="F323" s="3" t="s">
        <v>205</v>
      </c>
      <c r="G323" s="3" t="s">
        <v>121</v>
      </c>
      <c r="H323" s="93" t="s">
        <v>1091</v>
      </c>
      <c r="I323" s="19" t="s">
        <v>145</v>
      </c>
      <c r="J323" s="8">
        <v>17</v>
      </c>
      <c r="K323" s="38" t="str">
        <f>IF(J323=1,'Equivalencia BH-BMPT'!$D$2,IF(J323=2,'Equivalencia BH-BMPT'!$D$3,IF(J323=3,'Equivalencia BH-BMPT'!$D$4,IF(J323=4,'Equivalencia BH-BMPT'!$D$5,IF(J323=5,'Equivalencia BH-BMPT'!$D$6,IF(J323=6,'Equivalencia BH-BMPT'!$D$7,IF(J323=7,'Equivalencia BH-BMPT'!$D$8,IF(J323=8,'Equivalencia BH-BMPT'!$D$9,IF(J323=9,'Equivalencia BH-BMPT'!$D$10,IF(J323=10,'Equivalencia BH-BMPT'!$D$11,IF(J323=11,'Equivalencia BH-BMPT'!$D$12,IF(J323=12,'Equivalencia BH-BMPT'!$D$13,IF(J323=13,'Equivalencia BH-BMPT'!$D$14,IF(J323=14,'Equivalencia BH-BMPT'!$D$15,IF(J323=15,'Equivalencia BH-BMPT'!$D$16,IF(J323=16,'Equivalencia BH-BMPT'!$D$17,IF(J323=17,'Equivalencia BH-BMPT'!$D$18,IF(J323=18,'Equivalencia BH-BMPT'!$D$19,IF(J323=19,'Equivalencia BH-BMPT'!$D$20,IF(J323=20,'Equivalencia BH-BMPT'!$D$21,IF(J323=21,'Equivalencia BH-BMPT'!$D$22,IF(J323=22,'Equivalencia BH-BMPT'!$D$23,IF(J323=23,'Equivalencia BH-BMPT'!#REF!,IF(J323=24,'Equivalencia BH-BMPT'!$D$25,IF(J323=25,'Equivalencia BH-BMPT'!$D$26,IF(J323=26,'Equivalencia BH-BMPT'!$D$27,IF(J323=27,'Equivalencia BH-BMPT'!$D$28,IF(J323=28,'Equivalencia BH-BMPT'!$D$29,IF(J323=29,'Equivalencia BH-BMPT'!$D$30,IF(J323=30,'Equivalencia BH-BMPT'!$D$31,IF(J323=31,'Equivalencia BH-BMPT'!$D$32,IF(J323=32,'Equivalencia BH-BMPT'!$D$33,IF(J323=33,'Equivalencia BH-BMPT'!$D$34,IF(J323=34,'Equivalencia BH-BMPT'!$D$35,IF(J323=35,'Equivalencia BH-BMPT'!$D$36,IF(J323=36,'Equivalencia BH-BMPT'!$D$37,IF(J323=37,'Equivalencia BH-BMPT'!$D$38,IF(J323=38,'Equivalencia BH-BMPT'!#REF!,IF(J323=39,'Equivalencia BH-BMPT'!$D$40,IF(J323=40,'Equivalencia BH-BMPT'!$D$41,IF(J323=41,'Equivalencia BH-BMPT'!$D$42,IF(J323=42,'Equivalencia BH-BMPT'!$D$43,IF(J323=43,'Equivalencia BH-BMPT'!$D$44,IF(J323=44,'Equivalencia BH-BMPT'!$D$45,IF(J323=45,'Equivalencia BH-BMPT'!$D$46,"No ha seleccionado un número de programa")))))))))))))))))))))))))))))))))))))))))))))</f>
        <v>Espacio público, derecho de todos</v>
      </c>
      <c r="L323" s="20" t="s">
        <v>1130</v>
      </c>
      <c r="M323" s="17"/>
      <c r="N323" s="93" t="s">
        <v>1402</v>
      </c>
      <c r="O323" s="111">
        <v>522426660</v>
      </c>
      <c r="P323" s="85"/>
      <c r="Q323" s="22"/>
      <c r="R323" s="22"/>
      <c r="S323" s="22"/>
      <c r="T323" s="22">
        <f t="shared" si="9"/>
        <v>522426660</v>
      </c>
      <c r="U323" s="22"/>
      <c r="V323" s="114">
        <v>43458</v>
      </c>
      <c r="W323" s="114">
        <v>43461</v>
      </c>
      <c r="X323" s="114">
        <v>43672</v>
      </c>
      <c r="Y323" s="93" t="s">
        <v>1438</v>
      </c>
      <c r="Z323" s="17"/>
      <c r="AA323" s="39"/>
      <c r="AB323" s="17" t="s">
        <v>1468</v>
      </c>
      <c r="AC323" s="17"/>
      <c r="AD323" s="17"/>
      <c r="AE323" s="17"/>
      <c r="AF323" s="40">
        <f t="shared" si="10"/>
        <v>0</v>
      </c>
      <c r="AG323" s="41">
        <f>IF(SUMPRODUCT((A$14:A323=A323)*(B$14:B323=B323))&gt;1,0,1)</f>
        <v>1</v>
      </c>
      <c r="AH323" s="41" t="s">
        <v>1603</v>
      </c>
    </row>
    <row r="324" spans="1:34" ht="44.25" customHeight="1" thickBot="1" x14ac:dyDescent="0.3">
      <c r="A324" s="93" t="s">
        <v>608</v>
      </c>
      <c r="B324" s="122">
        <v>2018</v>
      </c>
      <c r="C324" s="96" t="s">
        <v>896</v>
      </c>
      <c r="D324" s="17">
        <v>4</v>
      </c>
      <c r="E324" s="3" t="str">
        <f>IF(D324=1,'Tipo '!$B$2,IF(D324=2,'Tipo '!$B$3,IF(D324=3,'Tipo '!$B$4,IF(D324=4,'Tipo '!$B$5,IF(D324=5,'Tipo '!$B$6,IF(D324=6,'Tipo '!$B$7,IF(D324=7,'Tipo '!$B$8,IF(D324=8,'Tipo '!$B$9,IF(D324=9,'Tipo '!$B$10,IF(D324=10,'Tipo '!$B$11,IF(D324=11,'Tipo '!$B$12,IF(D324=12,'Tipo '!$B$13,IF(D324=13,'Tipo '!$B$14,IF(D324=14,'Tipo '!$B$15,IF(D324=15,'Tipo '!$B$16,IF(D324=16,'Tipo '!$B$17,IF(D324=17,'Tipo '!$B$18,IF(D324=18,'Tipo '!$B$19,IF(D324=19,'Tipo '!$B$20,IF(D324=20,'Tipo '!$B$21,"No ha seleccionado un tipo de contrato válido"))))))))))))))))))))</f>
        <v>Contratos de prestación de servicios</v>
      </c>
      <c r="F324" s="3" t="s">
        <v>105</v>
      </c>
      <c r="G324" s="3" t="s">
        <v>121</v>
      </c>
      <c r="H324" s="93" t="s">
        <v>1092</v>
      </c>
      <c r="I324" s="19" t="s">
        <v>145</v>
      </c>
      <c r="J324" s="8">
        <v>38</v>
      </c>
      <c r="K324" s="38" t="s">
        <v>87</v>
      </c>
      <c r="L324" s="20" t="s">
        <v>1132</v>
      </c>
      <c r="M324" s="17"/>
      <c r="N324" s="93" t="s">
        <v>1403</v>
      </c>
      <c r="O324" s="111">
        <v>789792582</v>
      </c>
      <c r="P324" s="85"/>
      <c r="Q324" s="22"/>
      <c r="R324" s="22"/>
      <c r="S324" s="22"/>
      <c r="T324" s="22">
        <f t="shared" si="9"/>
        <v>789792582</v>
      </c>
      <c r="U324" s="22"/>
      <c r="V324" s="114">
        <v>43461</v>
      </c>
      <c r="W324" s="114">
        <v>43461</v>
      </c>
      <c r="X324" s="114">
        <v>43642</v>
      </c>
      <c r="Y324" s="93" t="s">
        <v>1457</v>
      </c>
      <c r="Z324" s="17"/>
      <c r="AA324" s="39"/>
      <c r="AB324" s="17" t="s">
        <v>1468</v>
      </c>
      <c r="AC324" s="17"/>
      <c r="AD324" s="17"/>
      <c r="AE324" s="17"/>
      <c r="AF324" s="40">
        <f t="shared" si="10"/>
        <v>0</v>
      </c>
      <c r="AG324" s="41">
        <f>IF(SUMPRODUCT((A$14:A324=A324)*(B$14:B324=B324))&gt;1,0,1)</f>
        <v>1</v>
      </c>
      <c r="AH324" s="41" t="s">
        <v>1606</v>
      </c>
    </row>
    <row r="325" spans="1:34" ht="44.25" customHeight="1" thickBot="1" x14ac:dyDescent="0.3">
      <c r="A325" s="93" t="s">
        <v>609</v>
      </c>
      <c r="B325" s="122">
        <v>2018</v>
      </c>
      <c r="C325" s="96" t="s">
        <v>897</v>
      </c>
      <c r="D325" s="17">
        <v>3</v>
      </c>
      <c r="E325" s="3" t="str">
        <f>IF(D325=1,'Tipo '!$B$2,IF(D325=2,'Tipo '!$B$3,IF(D325=3,'Tipo '!$B$4,IF(D325=4,'Tipo '!$B$5,IF(D325=5,'Tipo '!$B$6,IF(D325=6,'Tipo '!$B$7,IF(D325=7,'Tipo '!$B$8,IF(D325=8,'Tipo '!$B$9,IF(D325=9,'Tipo '!$B$10,IF(D325=10,'Tipo '!$B$11,IF(D325=11,'Tipo '!$B$12,IF(D325=12,'Tipo '!$B$13,IF(D325=13,'Tipo '!$B$14,IF(D325=14,'Tipo '!$B$15,IF(D325=15,'Tipo '!$B$16,IF(D325=16,'Tipo '!$B$17,IF(D325=17,'Tipo '!$B$18,IF(D325=18,'Tipo '!$B$19,IF(D325=19,'Tipo '!$B$20,IF(D325=20,'Tipo '!$B$21,"No ha seleccionado un tipo de contrato válido"))))))))))))))))))))</f>
        <v>Interventoría</v>
      </c>
      <c r="F325" s="3" t="s">
        <v>205</v>
      </c>
      <c r="G325" s="3" t="s">
        <v>121</v>
      </c>
      <c r="H325" s="93" t="s">
        <v>1093</v>
      </c>
      <c r="I325" s="19" t="s">
        <v>145</v>
      </c>
      <c r="J325" s="8">
        <v>17</v>
      </c>
      <c r="K325" s="38" t="str">
        <f>IF(J325=1,'Equivalencia BH-BMPT'!$D$2,IF(J325=2,'Equivalencia BH-BMPT'!$D$3,IF(J325=3,'Equivalencia BH-BMPT'!$D$4,IF(J325=4,'Equivalencia BH-BMPT'!$D$5,IF(J325=5,'Equivalencia BH-BMPT'!$D$6,IF(J325=6,'Equivalencia BH-BMPT'!$D$7,IF(J325=7,'Equivalencia BH-BMPT'!$D$8,IF(J325=8,'Equivalencia BH-BMPT'!$D$9,IF(J325=9,'Equivalencia BH-BMPT'!$D$10,IF(J325=10,'Equivalencia BH-BMPT'!$D$11,IF(J325=11,'Equivalencia BH-BMPT'!$D$12,IF(J325=12,'Equivalencia BH-BMPT'!$D$13,IF(J325=13,'Equivalencia BH-BMPT'!$D$14,IF(J325=14,'Equivalencia BH-BMPT'!$D$15,IF(J325=15,'Equivalencia BH-BMPT'!$D$16,IF(J325=16,'Equivalencia BH-BMPT'!$D$17,IF(J325=17,'Equivalencia BH-BMPT'!$D$18,IF(J325=18,'Equivalencia BH-BMPT'!$D$19,IF(J325=19,'Equivalencia BH-BMPT'!$D$20,IF(J325=20,'Equivalencia BH-BMPT'!$D$21,IF(J325=21,'Equivalencia BH-BMPT'!$D$22,IF(J325=22,'Equivalencia BH-BMPT'!$D$23,IF(J325=23,'Equivalencia BH-BMPT'!#REF!,IF(J325=24,'Equivalencia BH-BMPT'!$D$25,IF(J325=25,'Equivalencia BH-BMPT'!$D$26,IF(J325=26,'Equivalencia BH-BMPT'!$D$27,IF(J325=27,'Equivalencia BH-BMPT'!$D$28,IF(J325=28,'Equivalencia BH-BMPT'!$D$29,IF(J325=29,'Equivalencia BH-BMPT'!$D$30,IF(J325=30,'Equivalencia BH-BMPT'!$D$31,IF(J325=31,'Equivalencia BH-BMPT'!$D$32,IF(J325=32,'Equivalencia BH-BMPT'!$D$33,IF(J325=33,'Equivalencia BH-BMPT'!$D$34,IF(J325=34,'Equivalencia BH-BMPT'!$D$35,IF(J325=35,'Equivalencia BH-BMPT'!$D$36,IF(J325=36,'Equivalencia BH-BMPT'!$D$37,IF(J325=37,'Equivalencia BH-BMPT'!$D$38,IF(J325=38,'Equivalencia BH-BMPT'!#REF!,IF(J325=39,'Equivalencia BH-BMPT'!$D$40,IF(J325=40,'Equivalencia BH-BMPT'!$D$41,IF(J325=41,'Equivalencia BH-BMPT'!$D$42,IF(J325=42,'Equivalencia BH-BMPT'!$D$43,IF(J325=43,'Equivalencia BH-BMPT'!$D$44,IF(J325=44,'Equivalencia BH-BMPT'!$D$45,IF(J325=45,'Equivalencia BH-BMPT'!$D$46,"No ha seleccionado un número de programa")))))))))))))))))))))))))))))))))))))))))))))</f>
        <v>Espacio público, derecho de todos</v>
      </c>
      <c r="L325" s="20" t="s">
        <v>1130</v>
      </c>
      <c r="M325" s="17"/>
      <c r="N325" s="93" t="s">
        <v>1404</v>
      </c>
      <c r="O325" s="111">
        <v>449217860</v>
      </c>
      <c r="P325" s="85"/>
      <c r="Q325" s="22"/>
      <c r="R325" s="22"/>
      <c r="S325" s="22"/>
      <c r="T325" s="22">
        <f t="shared" si="9"/>
        <v>449217860</v>
      </c>
      <c r="U325" s="22"/>
      <c r="V325" s="114">
        <v>43458</v>
      </c>
      <c r="W325" s="114">
        <v>43480</v>
      </c>
      <c r="X325" s="114">
        <v>43660</v>
      </c>
      <c r="Y325" s="93" t="s">
        <v>1457</v>
      </c>
      <c r="Z325" s="17"/>
      <c r="AA325" s="39"/>
      <c r="AB325" s="17" t="s">
        <v>1468</v>
      </c>
      <c r="AC325" s="17"/>
      <c r="AD325" s="17"/>
      <c r="AE325" s="17"/>
      <c r="AF325" s="40">
        <f t="shared" si="10"/>
        <v>0</v>
      </c>
      <c r="AG325" s="41">
        <f>IF(SUMPRODUCT((A$14:A325=A325)*(B$14:B325=B325))&gt;1,0,1)</f>
        <v>1</v>
      </c>
      <c r="AH325" s="41" t="s">
        <v>1603</v>
      </c>
    </row>
    <row r="326" spans="1:34" ht="44.25" customHeight="1" thickBot="1" x14ac:dyDescent="0.3">
      <c r="A326" s="93" t="s">
        <v>610</v>
      </c>
      <c r="B326" s="122">
        <v>2018</v>
      </c>
      <c r="C326" s="96" t="s">
        <v>898</v>
      </c>
      <c r="D326" s="17">
        <v>11</v>
      </c>
      <c r="E326" s="3" t="str">
        <f>IF(D326=1,'Tipo '!$B$2,IF(D326=2,'Tipo '!$B$3,IF(D326=3,'Tipo '!$B$4,IF(D326=4,'Tipo '!$B$5,IF(D326=5,'Tipo '!$B$6,IF(D326=6,'Tipo '!$B$7,IF(D326=7,'Tipo '!$B$8,IF(D326=8,'Tipo '!$B$9,IF(D326=9,'Tipo '!$B$10,IF(D326=10,'Tipo '!$B$11,IF(D326=11,'Tipo '!$B$12,IF(D326=12,'Tipo '!$B$13,IF(D326=13,'Tipo '!$B$14,IF(D326=14,'Tipo '!$B$15,IF(D326=15,'Tipo '!$B$16,IF(D326=16,'Tipo '!$B$17,IF(D326=17,'Tipo '!$B$18,IF(D326=18,'Tipo '!$B$19,IF(D326=19,'Tipo '!$B$20,IF(D326=20,'Tipo '!$B$21,"No ha seleccionado un tipo de contrato válido"))))))))))))))))))))</f>
        <v>Suministro</v>
      </c>
      <c r="F326" s="3" t="s">
        <v>108</v>
      </c>
      <c r="G326" s="3" t="s">
        <v>122</v>
      </c>
      <c r="H326" s="93" t="s">
        <v>1094</v>
      </c>
      <c r="I326" s="19" t="s">
        <v>145</v>
      </c>
      <c r="J326" s="8">
        <v>2</v>
      </c>
      <c r="K326" s="38" t="str">
        <f>IF(J326=1,'Equivalencia BH-BMPT'!$D$2,IF(J326=2,'Equivalencia BH-BMPT'!$D$3,IF(J326=3,'Equivalencia BH-BMPT'!$D$4,IF(J326=4,'Equivalencia BH-BMPT'!$D$5,IF(J326=5,'Equivalencia BH-BMPT'!$D$6,IF(J326=6,'Equivalencia BH-BMPT'!$D$7,IF(J326=7,'Equivalencia BH-BMPT'!$D$8,IF(J326=8,'Equivalencia BH-BMPT'!$D$9,IF(J326=9,'Equivalencia BH-BMPT'!$D$10,IF(J326=10,'Equivalencia BH-BMPT'!$D$11,IF(J326=11,'Equivalencia BH-BMPT'!$D$12,IF(J326=12,'Equivalencia BH-BMPT'!$D$13,IF(J326=13,'Equivalencia BH-BMPT'!$D$14,IF(J326=14,'Equivalencia BH-BMPT'!$D$15,IF(J326=15,'Equivalencia BH-BMPT'!$D$16,IF(J326=16,'Equivalencia BH-BMPT'!$D$17,IF(J326=17,'Equivalencia BH-BMPT'!$D$18,IF(J326=18,'Equivalencia BH-BMPT'!$D$19,IF(J326=19,'Equivalencia BH-BMPT'!$D$20,IF(J326=20,'Equivalencia BH-BMPT'!$D$21,IF(J326=21,'Equivalencia BH-BMPT'!$D$22,IF(J326=22,'Equivalencia BH-BMPT'!$D$23,IF(J326=23,'Equivalencia BH-BMPT'!#REF!,IF(J326=24,'Equivalencia BH-BMPT'!$D$25,IF(J326=25,'Equivalencia BH-BMPT'!$D$26,IF(J326=26,'Equivalencia BH-BMPT'!$D$27,IF(J326=27,'Equivalencia BH-BMPT'!$D$28,IF(J326=28,'Equivalencia BH-BMPT'!$D$29,IF(J326=29,'Equivalencia BH-BMPT'!$D$30,IF(J326=30,'Equivalencia BH-BMPT'!$D$31,IF(J326=31,'Equivalencia BH-BMPT'!$D$32,IF(J326=32,'Equivalencia BH-BMPT'!$D$33,IF(J326=33,'Equivalencia BH-BMPT'!$D$34,IF(J326=34,'Equivalencia BH-BMPT'!$D$35,IF(J326=35,'Equivalencia BH-BMPT'!$D$36,IF(J326=36,'Equivalencia BH-BMPT'!$D$37,IF(J326=37,'Equivalencia BH-BMPT'!$D$38,IF(J326=38,'Equivalencia BH-BMPT'!#REF!,IF(J326=39,'Equivalencia BH-BMPT'!$D$40,IF(J326=40,'Equivalencia BH-BMPT'!$D$41,IF(J326=41,'Equivalencia BH-BMPT'!$D$42,IF(J326=42,'Equivalencia BH-BMPT'!$D$43,IF(J326=43,'Equivalencia BH-BMPT'!$D$44,IF(J326=44,'Equivalencia BH-BMPT'!$D$45,IF(J326=45,'Equivalencia BH-BMPT'!$D$46,"No ha seleccionado un número de programa")))))))))))))))))))))))))))))))))))))))))))))</f>
        <v>Desarrollo integral desde la gestación hasta la adolescencia</v>
      </c>
      <c r="L326" s="20" t="s">
        <v>1125</v>
      </c>
      <c r="M326" s="17"/>
      <c r="N326" s="93" t="s">
        <v>1405</v>
      </c>
      <c r="O326" s="111">
        <v>242000000</v>
      </c>
      <c r="P326" s="85"/>
      <c r="Q326" s="22"/>
      <c r="R326" s="22"/>
      <c r="S326" s="22"/>
      <c r="T326" s="22">
        <f t="shared" si="9"/>
        <v>242000000</v>
      </c>
      <c r="U326" s="22"/>
      <c r="V326" s="114">
        <v>43462</v>
      </c>
      <c r="W326" s="114">
        <v>43465</v>
      </c>
      <c r="X326" s="114">
        <v>43585</v>
      </c>
      <c r="Y326" s="93" t="s">
        <v>1447</v>
      </c>
      <c r="Z326" s="17"/>
      <c r="AA326" s="39"/>
      <c r="AB326" s="17" t="s">
        <v>1468</v>
      </c>
      <c r="AC326" s="17"/>
      <c r="AD326" s="17"/>
      <c r="AE326" s="17"/>
      <c r="AF326" s="40">
        <f t="shared" si="10"/>
        <v>0</v>
      </c>
      <c r="AG326" s="41">
        <f>IF(SUMPRODUCT((A$14:A326=A326)*(B$14:B326=B326))&gt;1,0,1)</f>
        <v>1</v>
      </c>
      <c r="AH326" s="41" t="s">
        <v>1602</v>
      </c>
    </row>
    <row r="327" spans="1:34" ht="44.25" customHeight="1" thickBot="1" x14ac:dyDescent="0.3">
      <c r="A327" s="93" t="s">
        <v>611</v>
      </c>
      <c r="B327" s="122">
        <v>2018</v>
      </c>
      <c r="C327" s="96" t="s">
        <v>899</v>
      </c>
      <c r="D327" s="17">
        <v>3</v>
      </c>
      <c r="E327" s="3" t="str">
        <f>IF(D327=1,'Tipo '!$B$2,IF(D327=2,'Tipo '!$B$3,IF(D327=3,'Tipo '!$B$4,IF(D327=4,'Tipo '!$B$5,IF(D327=5,'Tipo '!$B$6,IF(D327=6,'Tipo '!$B$7,IF(D327=7,'Tipo '!$B$8,IF(D327=8,'Tipo '!$B$9,IF(D327=9,'Tipo '!$B$10,IF(D327=10,'Tipo '!$B$11,IF(D327=11,'Tipo '!$B$12,IF(D327=12,'Tipo '!$B$13,IF(D327=13,'Tipo '!$B$14,IF(D327=14,'Tipo '!$B$15,IF(D327=15,'Tipo '!$B$16,IF(D327=16,'Tipo '!$B$17,IF(D327=17,'Tipo '!$B$18,IF(D327=18,'Tipo '!$B$19,IF(D327=19,'Tipo '!$B$20,IF(D327=20,'Tipo '!$B$21,"No ha seleccionado un tipo de contrato válido"))))))))))))))))))))</f>
        <v>Interventoría</v>
      </c>
      <c r="F327" s="3" t="s">
        <v>205</v>
      </c>
      <c r="G327" s="3" t="s">
        <v>121</v>
      </c>
      <c r="H327" s="93" t="s">
        <v>1095</v>
      </c>
      <c r="I327" s="19" t="s">
        <v>145</v>
      </c>
      <c r="J327" s="8">
        <v>4</v>
      </c>
      <c r="K327" s="38" t="str">
        <f>IF(J327=1,'Equivalencia BH-BMPT'!$D$2,IF(J327=2,'Equivalencia BH-BMPT'!$D$3,IF(J327=3,'Equivalencia BH-BMPT'!$D$4,IF(J327=4,'Equivalencia BH-BMPT'!$D$5,IF(J327=5,'Equivalencia BH-BMPT'!$D$6,IF(J327=6,'Equivalencia BH-BMPT'!$D$7,IF(J327=7,'Equivalencia BH-BMPT'!$D$8,IF(J327=8,'Equivalencia BH-BMPT'!$D$9,IF(J327=9,'Equivalencia BH-BMPT'!$D$10,IF(J327=10,'Equivalencia BH-BMPT'!$D$11,IF(J327=11,'Equivalencia BH-BMPT'!$D$12,IF(J327=12,'Equivalencia BH-BMPT'!$D$13,IF(J327=13,'Equivalencia BH-BMPT'!$D$14,IF(J327=14,'Equivalencia BH-BMPT'!$D$15,IF(J327=15,'Equivalencia BH-BMPT'!$D$16,IF(J327=16,'Equivalencia BH-BMPT'!$D$17,IF(J327=17,'Equivalencia BH-BMPT'!$D$18,IF(J327=18,'Equivalencia BH-BMPT'!$D$19,IF(J327=19,'Equivalencia BH-BMPT'!$D$20,IF(J327=20,'Equivalencia BH-BMPT'!$D$21,IF(J327=21,'Equivalencia BH-BMPT'!$D$22,IF(J327=22,'Equivalencia BH-BMPT'!$D$23,IF(J327=23,'Equivalencia BH-BMPT'!#REF!,IF(J327=24,'Equivalencia BH-BMPT'!$D$25,IF(J327=25,'Equivalencia BH-BMPT'!$D$26,IF(J327=26,'Equivalencia BH-BMPT'!$D$27,IF(J327=27,'Equivalencia BH-BMPT'!$D$28,IF(J327=28,'Equivalencia BH-BMPT'!$D$29,IF(J327=29,'Equivalencia BH-BMPT'!$D$30,IF(J327=30,'Equivalencia BH-BMPT'!$D$31,IF(J327=31,'Equivalencia BH-BMPT'!$D$32,IF(J327=32,'Equivalencia BH-BMPT'!$D$33,IF(J327=33,'Equivalencia BH-BMPT'!$D$34,IF(J327=34,'Equivalencia BH-BMPT'!$D$35,IF(J327=35,'Equivalencia BH-BMPT'!$D$36,IF(J327=36,'Equivalencia BH-BMPT'!$D$37,IF(J327=37,'Equivalencia BH-BMPT'!$D$38,IF(J327=38,'Equivalencia BH-BMPT'!#REF!,IF(J327=39,'Equivalencia BH-BMPT'!$D$40,IF(J327=40,'Equivalencia BH-BMPT'!$D$41,IF(J327=41,'Equivalencia BH-BMPT'!$D$42,IF(J327=42,'Equivalencia BH-BMPT'!$D$43,IF(J327=43,'Equivalencia BH-BMPT'!$D$44,IF(J327=44,'Equivalencia BH-BMPT'!$D$45,IF(J327=45,'Equivalencia BH-BMPT'!$D$46,"No ha seleccionado un número de programa")))))))))))))))))))))))))))))))))))))))))))))</f>
        <v>Familias protegidas y adaptadas al cambio climático</v>
      </c>
      <c r="L327" s="20" t="s">
        <v>1127</v>
      </c>
      <c r="M327" s="17"/>
      <c r="N327" s="93" t="s">
        <v>1406</v>
      </c>
      <c r="O327" s="111">
        <v>272878900</v>
      </c>
      <c r="P327" s="85"/>
      <c r="Q327" s="22"/>
      <c r="R327" s="22"/>
      <c r="S327" s="22"/>
      <c r="T327" s="22">
        <f t="shared" si="9"/>
        <v>272878900</v>
      </c>
      <c r="U327" s="22"/>
      <c r="V327" s="114">
        <v>43461</v>
      </c>
      <c r="W327" s="114">
        <v>43475</v>
      </c>
      <c r="X327" s="114">
        <v>43717</v>
      </c>
      <c r="Y327" s="93" t="s">
        <v>1437</v>
      </c>
      <c r="Z327" s="17"/>
      <c r="AA327" s="39"/>
      <c r="AB327" s="17" t="s">
        <v>1468</v>
      </c>
      <c r="AC327" s="17"/>
      <c r="AD327" s="17"/>
      <c r="AE327" s="17"/>
      <c r="AF327" s="40">
        <f t="shared" si="10"/>
        <v>0</v>
      </c>
      <c r="AG327" s="41">
        <f>IF(SUMPRODUCT((A$14:A327=A327)*(B$14:B327=B327))&gt;1,0,1)</f>
        <v>1</v>
      </c>
      <c r="AH327" s="41" t="s">
        <v>1602</v>
      </c>
    </row>
    <row r="328" spans="1:34" ht="44.25" customHeight="1" thickBot="1" x14ac:dyDescent="0.3">
      <c r="A328" s="93" t="s">
        <v>612</v>
      </c>
      <c r="B328" s="122">
        <v>2018</v>
      </c>
      <c r="C328" s="96" t="s">
        <v>900</v>
      </c>
      <c r="D328" s="17">
        <v>2</v>
      </c>
      <c r="E328" s="3" t="str">
        <f>IF(D328=1,'Tipo '!$B$2,IF(D328=2,'Tipo '!$B$3,IF(D328=3,'Tipo '!$B$4,IF(D328=4,'Tipo '!$B$5,IF(D328=5,'Tipo '!$B$6,IF(D328=6,'Tipo '!$B$7,IF(D328=7,'Tipo '!$B$8,IF(D328=8,'Tipo '!$B$9,IF(D328=9,'Tipo '!$B$10,IF(D328=10,'Tipo '!$B$11,IF(D328=11,'Tipo '!$B$12,IF(D328=12,'Tipo '!$B$13,IF(D328=13,'Tipo '!$B$14,IF(D328=14,'Tipo '!$B$15,IF(D328=15,'Tipo '!$B$16,IF(D328=16,'Tipo '!$B$17,IF(D328=17,'Tipo '!$B$18,IF(D328=18,'Tipo '!$B$19,IF(D328=19,'Tipo '!$B$20,IF(D328=20,'Tipo '!$B$21,"No ha seleccionado un tipo de contrato válido"))))))))))))))))))))</f>
        <v>Consultoría</v>
      </c>
      <c r="F328" s="3" t="s">
        <v>205</v>
      </c>
      <c r="G328" s="3" t="s">
        <v>121</v>
      </c>
      <c r="H328" s="93" t="s">
        <v>1096</v>
      </c>
      <c r="I328" s="19" t="s">
        <v>145</v>
      </c>
      <c r="J328" s="8">
        <v>18</v>
      </c>
      <c r="K328" s="38" t="str">
        <f>IF(J328=1,'Equivalencia BH-BMPT'!$D$2,IF(J328=2,'Equivalencia BH-BMPT'!$D$3,IF(J328=3,'Equivalencia BH-BMPT'!$D$4,IF(J328=4,'Equivalencia BH-BMPT'!$D$5,IF(J328=5,'Equivalencia BH-BMPT'!$D$6,IF(J328=6,'Equivalencia BH-BMPT'!$D$7,IF(J328=7,'Equivalencia BH-BMPT'!$D$8,IF(J328=8,'Equivalencia BH-BMPT'!$D$9,IF(J328=9,'Equivalencia BH-BMPT'!$D$10,IF(J328=10,'Equivalencia BH-BMPT'!$D$11,IF(J328=11,'Equivalencia BH-BMPT'!$D$12,IF(J328=12,'Equivalencia BH-BMPT'!$D$13,IF(J328=13,'Equivalencia BH-BMPT'!$D$14,IF(J328=14,'Equivalencia BH-BMPT'!$D$15,IF(J328=15,'Equivalencia BH-BMPT'!$D$16,IF(J328=16,'Equivalencia BH-BMPT'!$D$17,IF(J328=17,'Equivalencia BH-BMPT'!$D$18,IF(J328=18,'Equivalencia BH-BMPT'!$D$19,IF(J328=19,'Equivalencia BH-BMPT'!$D$20,IF(J328=20,'Equivalencia BH-BMPT'!$D$21,IF(J328=21,'Equivalencia BH-BMPT'!$D$22,IF(J328=22,'Equivalencia BH-BMPT'!$D$23,IF(J328=23,'Equivalencia BH-BMPT'!#REF!,IF(J328=24,'Equivalencia BH-BMPT'!$D$25,IF(J328=25,'Equivalencia BH-BMPT'!$D$26,IF(J328=26,'Equivalencia BH-BMPT'!$D$27,IF(J328=27,'Equivalencia BH-BMPT'!$D$28,IF(J328=28,'Equivalencia BH-BMPT'!$D$29,IF(J328=29,'Equivalencia BH-BMPT'!$D$30,IF(J328=30,'Equivalencia BH-BMPT'!$D$31,IF(J328=31,'Equivalencia BH-BMPT'!$D$32,IF(J328=32,'Equivalencia BH-BMPT'!$D$33,IF(J328=33,'Equivalencia BH-BMPT'!$D$34,IF(J328=34,'Equivalencia BH-BMPT'!$D$35,IF(J328=35,'Equivalencia BH-BMPT'!$D$36,IF(J328=36,'Equivalencia BH-BMPT'!$D$37,IF(J328=37,'Equivalencia BH-BMPT'!$D$38,IF(J328=38,'Equivalencia BH-BMPT'!#REF!,IF(J328=39,'Equivalencia BH-BMPT'!$D$40,IF(J328=40,'Equivalencia BH-BMPT'!$D$41,IF(J328=41,'Equivalencia BH-BMPT'!$D$42,IF(J328=42,'Equivalencia BH-BMPT'!$D$43,IF(J328=43,'Equivalencia BH-BMPT'!$D$44,IF(J328=44,'Equivalencia BH-BMPT'!$D$45,IF(J328=45,'Equivalencia BH-BMPT'!$D$46,"No ha seleccionado un número de programa")))))))))))))))))))))))))))))))))))))))))))))</f>
        <v>Mejor movilidad para todos</v>
      </c>
      <c r="L328" s="20" t="s">
        <v>1117</v>
      </c>
      <c r="M328" s="17"/>
      <c r="N328" s="93" t="s">
        <v>1407</v>
      </c>
      <c r="O328" s="111">
        <v>2349997827</v>
      </c>
      <c r="P328" s="85"/>
      <c r="Q328" s="22"/>
      <c r="R328" s="22"/>
      <c r="S328" s="22"/>
      <c r="T328" s="22">
        <f t="shared" si="9"/>
        <v>2349997827</v>
      </c>
      <c r="U328" s="22"/>
      <c r="V328" s="114">
        <v>43462</v>
      </c>
      <c r="W328" s="114">
        <v>43465</v>
      </c>
      <c r="X328" s="114">
        <v>43768</v>
      </c>
      <c r="Y328" s="93" t="s">
        <v>1440</v>
      </c>
      <c r="Z328" s="17"/>
      <c r="AA328" s="39"/>
      <c r="AB328" s="17" t="s">
        <v>1468</v>
      </c>
      <c r="AC328" s="17"/>
      <c r="AD328" s="17"/>
      <c r="AE328" s="17"/>
      <c r="AF328" s="40">
        <f t="shared" si="10"/>
        <v>0</v>
      </c>
      <c r="AG328" s="41">
        <f>IF(SUMPRODUCT((A$14:A328=A328)*(B$14:B328=B328))&gt;1,0,1)</f>
        <v>1</v>
      </c>
      <c r="AH328" s="41" t="s">
        <v>1603</v>
      </c>
    </row>
    <row r="329" spans="1:34" ht="44.25" customHeight="1" thickBot="1" x14ac:dyDescent="0.3">
      <c r="A329" s="93" t="s">
        <v>613</v>
      </c>
      <c r="B329" s="122">
        <v>2018</v>
      </c>
      <c r="C329" s="96" t="s">
        <v>901</v>
      </c>
      <c r="D329" s="17">
        <v>11</v>
      </c>
      <c r="E329" s="3" t="str">
        <f>IF(D329=1,'Tipo '!$B$2,IF(D329=2,'Tipo '!$B$3,IF(D329=3,'Tipo '!$B$4,IF(D329=4,'Tipo '!$B$5,IF(D329=5,'Tipo '!$B$6,IF(D329=6,'Tipo '!$B$7,IF(D329=7,'Tipo '!$B$8,IF(D329=8,'Tipo '!$B$9,IF(D329=9,'Tipo '!$B$10,IF(D329=10,'Tipo '!$B$11,IF(D329=11,'Tipo '!$B$12,IF(D329=12,'Tipo '!$B$13,IF(D329=13,'Tipo '!$B$14,IF(D329=14,'Tipo '!$B$15,IF(D329=15,'Tipo '!$B$16,IF(D329=16,'Tipo '!$B$17,IF(D329=17,'Tipo '!$B$18,IF(D329=18,'Tipo '!$B$19,IF(D329=19,'Tipo '!$B$20,IF(D329=20,'Tipo '!$B$21,"No ha seleccionado un tipo de contrato válido"))))))))))))))))))))</f>
        <v>Suministro</v>
      </c>
      <c r="F329" s="3" t="s">
        <v>105</v>
      </c>
      <c r="G329" s="3" t="s">
        <v>121</v>
      </c>
      <c r="H329" s="93" t="s">
        <v>1097</v>
      </c>
      <c r="I329" s="19" t="s">
        <v>145</v>
      </c>
      <c r="J329" s="8">
        <v>45</v>
      </c>
      <c r="K329" s="38" t="str">
        <f>IF(J329=1,'Equivalencia BH-BMPT'!$D$2,IF(J329=2,'Equivalencia BH-BMPT'!$D$3,IF(J329=3,'Equivalencia BH-BMPT'!$D$4,IF(J329=4,'Equivalencia BH-BMPT'!$D$5,IF(J329=5,'Equivalencia BH-BMPT'!$D$6,IF(J329=6,'Equivalencia BH-BMPT'!$D$7,IF(J329=7,'Equivalencia BH-BMPT'!$D$8,IF(J329=8,'Equivalencia BH-BMPT'!$D$9,IF(J329=9,'Equivalencia BH-BMPT'!$D$10,IF(J329=10,'Equivalencia BH-BMPT'!$D$11,IF(J329=11,'Equivalencia BH-BMPT'!$D$12,IF(J329=12,'Equivalencia BH-BMPT'!$D$13,IF(J329=13,'Equivalencia BH-BMPT'!$D$14,IF(J329=14,'Equivalencia BH-BMPT'!$D$15,IF(J329=15,'Equivalencia BH-BMPT'!$D$16,IF(J329=16,'Equivalencia BH-BMPT'!$D$17,IF(J329=17,'Equivalencia BH-BMPT'!$D$18,IF(J329=18,'Equivalencia BH-BMPT'!$D$19,IF(J329=19,'Equivalencia BH-BMPT'!$D$20,IF(J329=20,'Equivalencia BH-BMPT'!$D$21,IF(J329=21,'Equivalencia BH-BMPT'!$D$22,IF(J329=22,'Equivalencia BH-BMPT'!$D$23,IF(J329=23,'Equivalencia BH-BMPT'!#REF!,IF(J329=24,'Equivalencia BH-BMPT'!$D$25,IF(J329=25,'Equivalencia BH-BMPT'!$D$26,IF(J329=26,'Equivalencia BH-BMPT'!$D$27,IF(J329=27,'Equivalencia BH-BMPT'!$D$28,IF(J329=28,'Equivalencia BH-BMPT'!$D$29,IF(J329=29,'Equivalencia BH-BMPT'!$D$30,IF(J329=30,'Equivalencia BH-BMPT'!$D$31,IF(J329=31,'Equivalencia BH-BMPT'!$D$32,IF(J329=32,'Equivalencia BH-BMPT'!$D$33,IF(J329=33,'Equivalencia BH-BMPT'!$D$34,IF(J329=34,'Equivalencia BH-BMPT'!$D$35,IF(J329=35,'Equivalencia BH-BMPT'!$D$36,IF(J329=36,'Equivalencia BH-BMPT'!$D$37,IF(J329=37,'Equivalencia BH-BMPT'!$D$38,IF(J329=38,'Equivalencia BH-BMPT'!#REF!,IF(J329=39,'Equivalencia BH-BMPT'!$D$40,IF(J329=40,'Equivalencia BH-BMPT'!$D$41,IF(J329=41,'Equivalencia BH-BMPT'!$D$42,IF(J329=42,'Equivalencia BH-BMPT'!$D$43,IF(J329=43,'Equivalencia BH-BMPT'!$D$44,IF(J329=44,'Equivalencia BH-BMPT'!$D$45,IF(J329=45,'Equivalencia BH-BMPT'!$D$46,"No ha seleccionado un número de programa")))))))))))))))))))))))))))))))))))))))))))))</f>
        <v>Gobernanza e influencia local, regional e internacional</v>
      </c>
      <c r="L329" s="20" t="s">
        <v>311</v>
      </c>
      <c r="M329" s="17"/>
      <c r="N329" s="93" t="s">
        <v>1408</v>
      </c>
      <c r="O329" s="111">
        <v>1779700000</v>
      </c>
      <c r="P329" s="85"/>
      <c r="Q329" s="22"/>
      <c r="R329" s="22"/>
      <c r="S329" s="22"/>
      <c r="T329" s="22">
        <f t="shared" si="9"/>
        <v>1779700000</v>
      </c>
      <c r="U329" s="22"/>
      <c r="V329" s="114">
        <v>43461</v>
      </c>
      <c r="W329" s="114">
        <v>43467</v>
      </c>
      <c r="X329" s="114">
        <v>43556</v>
      </c>
      <c r="Y329" s="93" t="s">
        <v>1461</v>
      </c>
      <c r="Z329" s="17"/>
      <c r="AA329" s="39"/>
      <c r="AB329" s="17" t="s">
        <v>1468</v>
      </c>
      <c r="AC329" s="17"/>
      <c r="AD329" s="17"/>
      <c r="AE329" s="17"/>
      <c r="AF329" s="40">
        <f t="shared" si="10"/>
        <v>0</v>
      </c>
      <c r="AG329" s="41">
        <f>IF(SUMPRODUCT((A$14:A329=A329)*(B$14:B329=B329))&gt;1,0,1)</f>
        <v>1</v>
      </c>
      <c r="AH329" s="41" t="s">
        <v>1607</v>
      </c>
    </row>
    <row r="330" spans="1:34" ht="44.25" customHeight="1" thickBot="1" x14ac:dyDescent="0.3">
      <c r="A330" s="93" t="s">
        <v>614</v>
      </c>
      <c r="B330" s="122">
        <v>2018</v>
      </c>
      <c r="C330" s="96" t="s">
        <v>902</v>
      </c>
      <c r="D330" s="17">
        <v>4</v>
      </c>
      <c r="E330" s="3" t="str">
        <f>IF(D330=1,'Tipo '!$B$2,IF(D330=2,'Tipo '!$B$3,IF(D330=3,'Tipo '!$B$4,IF(D330=4,'Tipo '!$B$5,IF(D330=5,'Tipo '!$B$6,IF(D330=6,'Tipo '!$B$7,IF(D330=7,'Tipo '!$B$8,IF(D330=8,'Tipo '!$B$9,IF(D330=9,'Tipo '!$B$10,IF(D330=10,'Tipo '!$B$11,IF(D330=11,'Tipo '!$B$12,IF(D330=12,'Tipo '!$B$13,IF(D330=13,'Tipo '!$B$14,IF(D330=14,'Tipo '!$B$15,IF(D330=15,'Tipo '!$B$16,IF(D330=16,'Tipo '!$B$17,IF(D330=17,'Tipo '!$B$18,IF(D330=18,'Tipo '!$B$19,IF(D330=19,'Tipo '!$B$20,IF(D330=20,'Tipo '!$B$21,"No ha seleccionado un tipo de contrato válido"))))))))))))))))))))</f>
        <v>Contratos de prestación de servicios</v>
      </c>
      <c r="F330" s="3" t="s">
        <v>108</v>
      </c>
      <c r="G330" s="3" t="s">
        <v>125</v>
      </c>
      <c r="H330" s="93" t="s">
        <v>1098</v>
      </c>
      <c r="I330" s="19" t="s">
        <v>145</v>
      </c>
      <c r="J330" s="8">
        <v>11</v>
      </c>
      <c r="K330" s="38" t="str">
        <f>IF(J330=1,'Equivalencia BH-BMPT'!$D$2,IF(J330=2,'Equivalencia BH-BMPT'!$D$3,IF(J330=3,'Equivalencia BH-BMPT'!$D$4,IF(J330=4,'Equivalencia BH-BMPT'!$D$5,IF(J330=5,'Equivalencia BH-BMPT'!$D$6,IF(J330=6,'Equivalencia BH-BMPT'!$D$7,IF(J330=7,'Equivalencia BH-BMPT'!$D$8,IF(J330=8,'Equivalencia BH-BMPT'!$D$9,IF(J330=9,'Equivalencia BH-BMPT'!$D$10,IF(J330=10,'Equivalencia BH-BMPT'!$D$11,IF(J330=11,'Equivalencia BH-BMPT'!$D$12,IF(J330=12,'Equivalencia BH-BMPT'!$D$13,IF(J330=13,'Equivalencia BH-BMPT'!$D$14,IF(J330=14,'Equivalencia BH-BMPT'!$D$15,IF(J330=15,'Equivalencia BH-BMPT'!$D$16,IF(J330=16,'Equivalencia BH-BMPT'!$D$17,IF(J330=17,'Equivalencia BH-BMPT'!$D$18,IF(J330=18,'Equivalencia BH-BMPT'!$D$19,IF(J330=19,'Equivalencia BH-BMPT'!$D$20,IF(J330=20,'Equivalencia BH-BMPT'!$D$21,IF(J330=21,'Equivalencia BH-BMPT'!$D$22,IF(J330=22,'Equivalencia BH-BMPT'!$D$23,IF(J330=23,'Equivalencia BH-BMPT'!#REF!,IF(J330=24,'Equivalencia BH-BMPT'!$D$25,IF(J330=25,'Equivalencia BH-BMPT'!$D$26,IF(J330=26,'Equivalencia BH-BMPT'!$D$27,IF(J330=27,'Equivalencia BH-BMPT'!$D$28,IF(J330=28,'Equivalencia BH-BMPT'!$D$29,IF(J330=29,'Equivalencia BH-BMPT'!$D$30,IF(J330=30,'Equivalencia BH-BMPT'!$D$31,IF(J330=31,'Equivalencia BH-BMPT'!$D$32,IF(J330=32,'Equivalencia BH-BMPT'!$D$33,IF(J330=33,'Equivalencia BH-BMPT'!$D$34,IF(J330=34,'Equivalencia BH-BMPT'!$D$35,IF(J330=35,'Equivalencia BH-BMPT'!$D$36,IF(J330=36,'Equivalencia BH-BMPT'!$D$37,IF(J330=37,'Equivalencia BH-BMPT'!$D$38,IF(J330=38,'Equivalencia BH-BMPT'!#REF!,IF(J330=39,'Equivalencia BH-BMPT'!$D$40,IF(J330=40,'Equivalencia BH-BMPT'!$D$41,IF(J330=41,'Equivalencia BH-BMPT'!$D$42,IF(J330=42,'Equivalencia BH-BMPT'!$D$43,IF(J330=43,'Equivalencia BH-BMPT'!$D$44,IF(J330=44,'Equivalencia BH-BMPT'!$D$45,IF(J330=45,'Equivalencia BH-BMPT'!$D$46,"No ha seleccionado un número de programa")))))))))))))))))))))))))))))))))))))))))))))</f>
        <v>Mejores oportunidades para el desarrollo a través de la cultura, la recreación y el deporte</v>
      </c>
      <c r="L330" s="20" t="s">
        <v>1124</v>
      </c>
      <c r="M330" s="17"/>
      <c r="N330" s="93" t="s">
        <v>1409</v>
      </c>
      <c r="O330" s="111">
        <v>252031198</v>
      </c>
      <c r="P330" s="85"/>
      <c r="Q330" s="22"/>
      <c r="R330" s="22"/>
      <c r="S330" s="22"/>
      <c r="T330" s="22">
        <f t="shared" si="9"/>
        <v>252031198</v>
      </c>
      <c r="U330" s="22"/>
      <c r="V330" s="114">
        <v>43461</v>
      </c>
      <c r="W330" s="114">
        <v>43467</v>
      </c>
      <c r="X330" s="114">
        <v>43586</v>
      </c>
      <c r="Y330" s="93" t="s">
        <v>1447</v>
      </c>
      <c r="Z330" s="17"/>
      <c r="AA330" s="39"/>
      <c r="AB330" s="17" t="s">
        <v>1468</v>
      </c>
      <c r="AC330" s="17"/>
      <c r="AD330" s="17"/>
      <c r="AE330" s="17"/>
      <c r="AF330" s="40">
        <f t="shared" si="10"/>
        <v>0</v>
      </c>
      <c r="AG330" s="41">
        <f>IF(SUMPRODUCT((A$14:A330=A330)*(B$14:B330=B330))&gt;1,0,1)</f>
        <v>1</v>
      </c>
      <c r="AH330" s="41" t="s">
        <v>1602</v>
      </c>
    </row>
    <row r="331" spans="1:34" ht="44.25" customHeight="1" thickBot="1" x14ac:dyDescent="0.3">
      <c r="A331" s="93" t="s">
        <v>615</v>
      </c>
      <c r="B331" s="122">
        <v>2018</v>
      </c>
      <c r="C331" s="96" t="s">
        <v>903</v>
      </c>
      <c r="D331" s="17">
        <v>11</v>
      </c>
      <c r="E331" s="3" t="str">
        <f>IF(D331=1,'Tipo '!$B$2,IF(D331=2,'Tipo '!$B$3,IF(D331=3,'Tipo '!$B$4,IF(D331=4,'Tipo '!$B$5,IF(D331=5,'Tipo '!$B$6,IF(D331=6,'Tipo '!$B$7,IF(D331=7,'Tipo '!$B$8,IF(D331=8,'Tipo '!$B$9,IF(D331=9,'Tipo '!$B$10,IF(D331=10,'Tipo '!$B$11,IF(D331=11,'Tipo '!$B$12,IF(D331=12,'Tipo '!$B$13,IF(D331=13,'Tipo '!$B$14,IF(D331=14,'Tipo '!$B$15,IF(D331=15,'Tipo '!$B$16,IF(D331=16,'Tipo '!$B$17,IF(D331=17,'Tipo '!$B$18,IF(D331=18,'Tipo '!$B$19,IF(D331=19,'Tipo '!$B$20,IF(D331=20,'Tipo '!$B$21,"No ha seleccionado un tipo de contrato válido"))))))))))))))))))))</f>
        <v>Suministro</v>
      </c>
      <c r="F331" s="3" t="s">
        <v>108</v>
      </c>
      <c r="G331" s="3" t="s">
        <v>122</v>
      </c>
      <c r="H331" s="93" t="s">
        <v>1099</v>
      </c>
      <c r="I331" s="19" t="s">
        <v>145</v>
      </c>
      <c r="J331" s="8">
        <v>45</v>
      </c>
      <c r="K331" s="38" t="str">
        <f>IF(J331=1,'Equivalencia BH-BMPT'!$D$2,IF(J331=2,'Equivalencia BH-BMPT'!$D$3,IF(J331=3,'Equivalencia BH-BMPT'!$D$4,IF(J331=4,'Equivalencia BH-BMPT'!$D$5,IF(J331=5,'Equivalencia BH-BMPT'!$D$6,IF(J331=6,'Equivalencia BH-BMPT'!$D$7,IF(J331=7,'Equivalencia BH-BMPT'!$D$8,IF(J331=8,'Equivalencia BH-BMPT'!$D$9,IF(J331=9,'Equivalencia BH-BMPT'!$D$10,IF(J331=10,'Equivalencia BH-BMPT'!$D$11,IF(J331=11,'Equivalencia BH-BMPT'!$D$12,IF(J331=12,'Equivalencia BH-BMPT'!$D$13,IF(J331=13,'Equivalencia BH-BMPT'!$D$14,IF(J331=14,'Equivalencia BH-BMPT'!$D$15,IF(J331=15,'Equivalencia BH-BMPT'!$D$16,IF(J331=16,'Equivalencia BH-BMPT'!$D$17,IF(J331=17,'Equivalencia BH-BMPT'!$D$18,IF(J331=18,'Equivalencia BH-BMPT'!$D$19,IF(J331=19,'Equivalencia BH-BMPT'!$D$20,IF(J331=20,'Equivalencia BH-BMPT'!$D$21,IF(J331=21,'Equivalencia BH-BMPT'!$D$22,IF(J331=22,'Equivalencia BH-BMPT'!$D$23,IF(J331=23,'Equivalencia BH-BMPT'!#REF!,IF(J331=24,'Equivalencia BH-BMPT'!$D$25,IF(J331=25,'Equivalencia BH-BMPT'!$D$26,IF(J331=26,'Equivalencia BH-BMPT'!$D$27,IF(J331=27,'Equivalencia BH-BMPT'!$D$28,IF(J331=28,'Equivalencia BH-BMPT'!$D$29,IF(J331=29,'Equivalencia BH-BMPT'!$D$30,IF(J331=30,'Equivalencia BH-BMPT'!$D$31,IF(J331=31,'Equivalencia BH-BMPT'!$D$32,IF(J331=32,'Equivalencia BH-BMPT'!$D$33,IF(J331=33,'Equivalencia BH-BMPT'!$D$34,IF(J331=34,'Equivalencia BH-BMPT'!$D$35,IF(J331=35,'Equivalencia BH-BMPT'!$D$36,IF(J331=36,'Equivalencia BH-BMPT'!$D$37,IF(J331=37,'Equivalencia BH-BMPT'!$D$38,IF(J331=38,'Equivalencia BH-BMPT'!#REF!,IF(J331=39,'Equivalencia BH-BMPT'!$D$40,IF(J331=40,'Equivalencia BH-BMPT'!$D$41,IF(J331=41,'Equivalencia BH-BMPT'!$D$42,IF(J331=42,'Equivalencia BH-BMPT'!$D$43,IF(J331=43,'Equivalencia BH-BMPT'!$D$44,IF(J331=44,'Equivalencia BH-BMPT'!$D$45,IF(J331=45,'Equivalencia BH-BMPT'!$D$46,"No ha seleccionado un número de programa")))))))))))))))))))))))))))))))))))))))))))))</f>
        <v>Gobernanza e influencia local, regional e internacional</v>
      </c>
      <c r="L331" s="20" t="s">
        <v>311</v>
      </c>
      <c r="M331" s="17"/>
      <c r="N331" s="93" t="s">
        <v>1410</v>
      </c>
      <c r="O331" s="111">
        <v>2158824319</v>
      </c>
      <c r="P331" s="85"/>
      <c r="Q331" s="22"/>
      <c r="R331" s="22"/>
      <c r="S331" s="22"/>
      <c r="T331" s="22">
        <f t="shared" si="9"/>
        <v>2158824319</v>
      </c>
      <c r="U331" s="22"/>
      <c r="V331" s="114">
        <v>43462</v>
      </c>
      <c r="W331" s="114">
        <v>43462</v>
      </c>
      <c r="X331" s="114">
        <v>43551</v>
      </c>
      <c r="Y331" s="93" t="s">
        <v>1450</v>
      </c>
      <c r="Z331" s="17"/>
      <c r="AA331" s="39"/>
      <c r="AB331" s="17" t="s">
        <v>1468</v>
      </c>
      <c r="AC331" s="17"/>
      <c r="AD331" s="17"/>
      <c r="AE331" s="17"/>
      <c r="AF331" s="40">
        <f t="shared" si="10"/>
        <v>0</v>
      </c>
      <c r="AG331" s="41">
        <f>IF(SUMPRODUCT((A$14:A331=A331)*(B$14:B331=B331))&gt;1,0,1)</f>
        <v>1</v>
      </c>
      <c r="AH331" s="41" t="s">
        <v>1607</v>
      </c>
    </row>
    <row r="332" spans="1:34" ht="44.25" customHeight="1" thickBot="1" x14ac:dyDescent="0.3">
      <c r="A332" s="93" t="s">
        <v>616</v>
      </c>
      <c r="B332" s="122">
        <v>2018</v>
      </c>
      <c r="C332" s="96" t="s">
        <v>904</v>
      </c>
      <c r="D332" s="17">
        <v>3</v>
      </c>
      <c r="E332" s="3" t="str">
        <f>IF(D332=1,'Tipo '!$B$2,IF(D332=2,'Tipo '!$B$3,IF(D332=3,'Tipo '!$B$4,IF(D332=4,'Tipo '!$B$5,IF(D332=5,'Tipo '!$B$6,IF(D332=6,'Tipo '!$B$7,IF(D332=7,'Tipo '!$B$8,IF(D332=8,'Tipo '!$B$9,IF(D332=9,'Tipo '!$B$10,IF(D332=10,'Tipo '!$B$11,IF(D332=11,'Tipo '!$B$12,IF(D332=12,'Tipo '!$B$13,IF(D332=13,'Tipo '!$B$14,IF(D332=14,'Tipo '!$B$15,IF(D332=15,'Tipo '!$B$16,IF(D332=16,'Tipo '!$B$17,IF(D332=17,'Tipo '!$B$18,IF(D332=18,'Tipo '!$B$19,IF(D332=19,'Tipo '!$B$20,IF(D332=20,'Tipo '!$B$21,"No ha seleccionado un tipo de contrato válido"))))))))))))))))))))</f>
        <v>Interventoría</v>
      </c>
      <c r="F332" s="3" t="s">
        <v>104</v>
      </c>
      <c r="G332" s="3" t="s">
        <v>121</v>
      </c>
      <c r="H332" s="93" t="s">
        <v>1100</v>
      </c>
      <c r="I332" s="19" t="s">
        <v>145</v>
      </c>
      <c r="J332" s="8">
        <v>11</v>
      </c>
      <c r="K332" s="38" t="str">
        <f>IF(J332=1,'Equivalencia BH-BMPT'!$D$2,IF(J332=2,'Equivalencia BH-BMPT'!$D$3,IF(J332=3,'Equivalencia BH-BMPT'!$D$4,IF(J332=4,'Equivalencia BH-BMPT'!$D$5,IF(J332=5,'Equivalencia BH-BMPT'!$D$6,IF(J332=6,'Equivalencia BH-BMPT'!$D$7,IF(J332=7,'Equivalencia BH-BMPT'!$D$8,IF(J332=8,'Equivalencia BH-BMPT'!$D$9,IF(J332=9,'Equivalencia BH-BMPT'!$D$10,IF(J332=10,'Equivalencia BH-BMPT'!$D$11,IF(J332=11,'Equivalencia BH-BMPT'!$D$12,IF(J332=12,'Equivalencia BH-BMPT'!$D$13,IF(J332=13,'Equivalencia BH-BMPT'!$D$14,IF(J332=14,'Equivalencia BH-BMPT'!$D$15,IF(J332=15,'Equivalencia BH-BMPT'!$D$16,IF(J332=16,'Equivalencia BH-BMPT'!$D$17,IF(J332=17,'Equivalencia BH-BMPT'!$D$18,IF(J332=18,'Equivalencia BH-BMPT'!$D$19,IF(J332=19,'Equivalencia BH-BMPT'!$D$20,IF(J332=20,'Equivalencia BH-BMPT'!$D$21,IF(J332=21,'Equivalencia BH-BMPT'!$D$22,IF(J332=22,'Equivalencia BH-BMPT'!$D$23,IF(J332=23,'Equivalencia BH-BMPT'!#REF!,IF(J332=24,'Equivalencia BH-BMPT'!$D$25,IF(J332=25,'Equivalencia BH-BMPT'!$D$26,IF(J332=26,'Equivalencia BH-BMPT'!$D$27,IF(J332=27,'Equivalencia BH-BMPT'!$D$28,IF(J332=28,'Equivalencia BH-BMPT'!$D$29,IF(J332=29,'Equivalencia BH-BMPT'!$D$30,IF(J332=30,'Equivalencia BH-BMPT'!$D$31,IF(J332=31,'Equivalencia BH-BMPT'!$D$32,IF(J332=32,'Equivalencia BH-BMPT'!$D$33,IF(J332=33,'Equivalencia BH-BMPT'!$D$34,IF(J332=34,'Equivalencia BH-BMPT'!$D$35,IF(J332=35,'Equivalencia BH-BMPT'!$D$36,IF(J332=36,'Equivalencia BH-BMPT'!$D$37,IF(J332=37,'Equivalencia BH-BMPT'!$D$38,IF(J332=38,'Equivalencia BH-BMPT'!#REF!,IF(J332=39,'Equivalencia BH-BMPT'!$D$40,IF(J332=40,'Equivalencia BH-BMPT'!$D$41,IF(J332=41,'Equivalencia BH-BMPT'!$D$42,IF(J332=42,'Equivalencia BH-BMPT'!$D$43,IF(J332=43,'Equivalencia BH-BMPT'!$D$44,IF(J332=44,'Equivalencia BH-BMPT'!$D$45,IF(J332=45,'Equivalencia BH-BMPT'!$D$46,"No ha seleccionado un número de programa")))))))))))))))))))))))))))))))))))))))))))))</f>
        <v>Mejores oportunidades para el desarrollo a través de la cultura, la recreación y el deporte</v>
      </c>
      <c r="L332" s="20" t="s">
        <v>1124</v>
      </c>
      <c r="M332" s="17"/>
      <c r="N332" s="93" t="s">
        <v>1411</v>
      </c>
      <c r="O332" s="111">
        <v>8250000</v>
      </c>
      <c r="P332" s="85"/>
      <c r="Q332" s="22"/>
      <c r="R332" s="22"/>
      <c r="S332" s="22"/>
      <c r="T332" s="22">
        <f t="shared" si="9"/>
        <v>8250000</v>
      </c>
      <c r="U332" s="22"/>
      <c r="V332" s="114">
        <v>43465</v>
      </c>
      <c r="W332" s="114">
        <v>43467</v>
      </c>
      <c r="X332" s="114">
        <v>43617</v>
      </c>
      <c r="Y332" s="93" t="s">
        <v>1444</v>
      </c>
      <c r="Z332" s="17"/>
      <c r="AA332" s="39"/>
      <c r="AB332" s="17" t="s">
        <v>1468</v>
      </c>
      <c r="AC332" s="17"/>
      <c r="AD332" s="17"/>
      <c r="AE332" s="17"/>
      <c r="AF332" s="40">
        <f t="shared" si="10"/>
        <v>0</v>
      </c>
      <c r="AG332" s="41">
        <f>IF(SUMPRODUCT((A$14:A332=A332)*(B$14:B332=B332))&gt;1,0,1)</f>
        <v>1</v>
      </c>
      <c r="AH332" s="41" t="s">
        <v>1602</v>
      </c>
    </row>
    <row r="333" spans="1:34" ht="44.25" customHeight="1" thickBot="1" x14ac:dyDescent="0.3">
      <c r="A333" s="93" t="s">
        <v>617</v>
      </c>
      <c r="B333" s="122">
        <v>2018</v>
      </c>
      <c r="C333" s="96" t="s">
        <v>905</v>
      </c>
      <c r="D333" s="17">
        <v>4</v>
      </c>
      <c r="E333" s="3" t="str">
        <f>IF(D333=1,'Tipo '!$B$2,IF(D333=2,'Tipo '!$B$3,IF(D333=3,'Tipo '!$B$4,IF(D333=4,'Tipo '!$B$5,IF(D333=5,'Tipo '!$B$6,IF(D333=6,'Tipo '!$B$7,IF(D333=7,'Tipo '!$B$8,IF(D333=8,'Tipo '!$B$9,IF(D333=9,'Tipo '!$B$10,IF(D333=10,'Tipo '!$B$11,IF(D333=11,'Tipo '!$B$12,IF(D333=12,'Tipo '!$B$13,IF(D333=13,'Tipo '!$B$14,IF(D333=14,'Tipo '!$B$15,IF(D333=15,'Tipo '!$B$16,IF(D333=16,'Tipo '!$B$17,IF(D333=17,'Tipo '!$B$18,IF(D333=18,'Tipo '!$B$19,IF(D333=19,'Tipo '!$B$20,IF(D333=20,'Tipo '!$B$21,"No ha seleccionado un tipo de contrato válido"))))))))))))))))))))</f>
        <v>Contratos de prestación de servicios</v>
      </c>
      <c r="F333" s="3" t="s">
        <v>108</v>
      </c>
      <c r="G333" s="3" t="s">
        <v>125</v>
      </c>
      <c r="H333" s="93" t="s">
        <v>1101</v>
      </c>
      <c r="I333" s="19" t="s">
        <v>145</v>
      </c>
      <c r="J333" s="8">
        <v>11</v>
      </c>
      <c r="K333" s="38" t="str">
        <f>IF(J333=1,'Equivalencia BH-BMPT'!$D$2,IF(J333=2,'Equivalencia BH-BMPT'!$D$3,IF(J333=3,'Equivalencia BH-BMPT'!$D$4,IF(J333=4,'Equivalencia BH-BMPT'!$D$5,IF(J333=5,'Equivalencia BH-BMPT'!$D$6,IF(J333=6,'Equivalencia BH-BMPT'!$D$7,IF(J333=7,'Equivalencia BH-BMPT'!$D$8,IF(J333=8,'Equivalencia BH-BMPT'!$D$9,IF(J333=9,'Equivalencia BH-BMPT'!$D$10,IF(J333=10,'Equivalencia BH-BMPT'!$D$11,IF(J333=11,'Equivalencia BH-BMPT'!$D$12,IF(J333=12,'Equivalencia BH-BMPT'!$D$13,IF(J333=13,'Equivalencia BH-BMPT'!$D$14,IF(J333=14,'Equivalencia BH-BMPT'!$D$15,IF(J333=15,'Equivalencia BH-BMPT'!$D$16,IF(J333=16,'Equivalencia BH-BMPT'!$D$17,IF(J333=17,'Equivalencia BH-BMPT'!$D$18,IF(J333=18,'Equivalencia BH-BMPT'!$D$19,IF(J333=19,'Equivalencia BH-BMPT'!$D$20,IF(J333=20,'Equivalencia BH-BMPT'!$D$21,IF(J333=21,'Equivalencia BH-BMPT'!$D$22,IF(J333=22,'Equivalencia BH-BMPT'!$D$23,IF(J333=23,'Equivalencia BH-BMPT'!#REF!,IF(J333=24,'Equivalencia BH-BMPT'!$D$25,IF(J333=25,'Equivalencia BH-BMPT'!$D$26,IF(J333=26,'Equivalencia BH-BMPT'!$D$27,IF(J333=27,'Equivalencia BH-BMPT'!$D$28,IF(J333=28,'Equivalencia BH-BMPT'!$D$29,IF(J333=29,'Equivalencia BH-BMPT'!$D$30,IF(J333=30,'Equivalencia BH-BMPT'!$D$31,IF(J333=31,'Equivalencia BH-BMPT'!$D$32,IF(J333=32,'Equivalencia BH-BMPT'!$D$33,IF(J333=33,'Equivalencia BH-BMPT'!$D$34,IF(J333=34,'Equivalencia BH-BMPT'!$D$35,IF(J333=35,'Equivalencia BH-BMPT'!$D$36,IF(J333=36,'Equivalencia BH-BMPT'!$D$37,IF(J333=37,'Equivalencia BH-BMPT'!$D$38,IF(J333=38,'Equivalencia BH-BMPT'!#REF!,IF(J333=39,'Equivalencia BH-BMPT'!$D$40,IF(J333=40,'Equivalencia BH-BMPT'!$D$41,IF(J333=41,'Equivalencia BH-BMPT'!$D$42,IF(J333=42,'Equivalencia BH-BMPT'!$D$43,IF(J333=43,'Equivalencia BH-BMPT'!$D$44,IF(J333=44,'Equivalencia BH-BMPT'!$D$45,IF(J333=45,'Equivalencia BH-BMPT'!$D$46,"No ha seleccionado un número de programa")))))))))))))))))))))))))))))))))))))))))))))</f>
        <v>Mejores oportunidades para el desarrollo a través de la cultura, la recreación y el deporte</v>
      </c>
      <c r="L333" s="20" t="s">
        <v>1124</v>
      </c>
      <c r="M333" s="17"/>
      <c r="N333" s="93" t="s">
        <v>1412</v>
      </c>
      <c r="O333" s="111">
        <v>256197735</v>
      </c>
      <c r="P333" s="85"/>
      <c r="Q333" s="22"/>
      <c r="R333" s="22"/>
      <c r="S333" s="22"/>
      <c r="T333" s="22">
        <f t="shared" si="9"/>
        <v>256197735</v>
      </c>
      <c r="U333" s="22"/>
      <c r="V333" s="114">
        <v>43461</v>
      </c>
      <c r="W333" s="114">
        <v>43475</v>
      </c>
      <c r="X333" s="114">
        <v>43625</v>
      </c>
      <c r="Y333" s="93" t="s">
        <v>1444</v>
      </c>
      <c r="Z333" s="17"/>
      <c r="AA333" s="39"/>
      <c r="AB333" s="17" t="s">
        <v>1468</v>
      </c>
      <c r="AC333" s="17"/>
      <c r="AD333" s="17"/>
      <c r="AE333" s="17"/>
      <c r="AF333" s="40">
        <f t="shared" si="10"/>
        <v>0</v>
      </c>
      <c r="AG333" s="41">
        <f>IF(SUMPRODUCT((A$14:A333=A333)*(B$14:B333=B333))&gt;1,0,1)</f>
        <v>1</v>
      </c>
      <c r="AH333" s="41" t="s">
        <v>1602</v>
      </c>
    </row>
    <row r="334" spans="1:34" ht="44.25" customHeight="1" thickBot="1" x14ac:dyDescent="0.3">
      <c r="A334" s="93" t="s">
        <v>618</v>
      </c>
      <c r="B334" s="122">
        <v>2018</v>
      </c>
      <c r="C334" s="96" t="s">
        <v>906</v>
      </c>
      <c r="D334" s="17">
        <v>3</v>
      </c>
      <c r="E334" s="3" t="str">
        <f>IF(D334=1,'Tipo '!$B$2,IF(D334=2,'Tipo '!$B$3,IF(D334=3,'Tipo '!$B$4,IF(D334=4,'Tipo '!$B$5,IF(D334=5,'Tipo '!$B$6,IF(D334=6,'Tipo '!$B$7,IF(D334=7,'Tipo '!$B$8,IF(D334=8,'Tipo '!$B$9,IF(D334=9,'Tipo '!$B$10,IF(D334=10,'Tipo '!$B$11,IF(D334=11,'Tipo '!$B$12,IF(D334=12,'Tipo '!$B$13,IF(D334=13,'Tipo '!$B$14,IF(D334=14,'Tipo '!$B$15,IF(D334=15,'Tipo '!$B$16,IF(D334=16,'Tipo '!$B$17,IF(D334=17,'Tipo '!$B$18,IF(D334=18,'Tipo '!$B$19,IF(D334=19,'Tipo '!$B$20,IF(D334=20,'Tipo '!$B$21,"No ha seleccionado un tipo de contrato válido"))))))))))))))))))))</f>
        <v>Interventoría</v>
      </c>
      <c r="F334" s="3" t="s">
        <v>104</v>
      </c>
      <c r="G334" s="3" t="s">
        <v>121</v>
      </c>
      <c r="H334" s="93" t="s">
        <v>1102</v>
      </c>
      <c r="I334" s="19" t="s">
        <v>145</v>
      </c>
      <c r="J334" s="8">
        <v>15</v>
      </c>
      <c r="K334" s="38" t="str">
        <f>IF(J334=1,'Equivalencia BH-BMPT'!$D$2,IF(J334=2,'Equivalencia BH-BMPT'!$D$3,IF(J334=3,'Equivalencia BH-BMPT'!$D$4,IF(J334=4,'Equivalencia BH-BMPT'!$D$5,IF(J334=5,'Equivalencia BH-BMPT'!$D$6,IF(J334=6,'Equivalencia BH-BMPT'!$D$7,IF(J334=7,'Equivalencia BH-BMPT'!$D$8,IF(J334=8,'Equivalencia BH-BMPT'!$D$9,IF(J334=9,'Equivalencia BH-BMPT'!$D$10,IF(J334=10,'Equivalencia BH-BMPT'!$D$11,IF(J334=11,'Equivalencia BH-BMPT'!$D$12,IF(J334=12,'Equivalencia BH-BMPT'!$D$13,IF(J334=13,'Equivalencia BH-BMPT'!$D$14,IF(J334=14,'Equivalencia BH-BMPT'!$D$15,IF(J334=15,'Equivalencia BH-BMPT'!$D$16,IF(J334=16,'Equivalencia BH-BMPT'!$D$17,IF(J334=17,'Equivalencia BH-BMPT'!$D$18,IF(J334=18,'Equivalencia BH-BMPT'!$D$19,IF(J334=19,'Equivalencia BH-BMPT'!$D$20,IF(J334=20,'Equivalencia BH-BMPT'!$D$21,IF(J334=21,'Equivalencia BH-BMPT'!$D$22,IF(J334=22,'Equivalencia BH-BMPT'!$D$23,IF(J334=23,'Equivalencia BH-BMPT'!#REF!,IF(J334=24,'Equivalencia BH-BMPT'!$D$25,IF(J334=25,'Equivalencia BH-BMPT'!$D$26,IF(J334=26,'Equivalencia BH-BMPT'!$D$27,IF(J334=27,'Equivalencia BH-BMPT'!$D$28,IF(J334=28,'Equivalencia BH-BMPT'!$D$29,IF(J334=29,'Equivalencia BH-BMPT'!$D$30,IF(J334=30,'Equivalencia BH-BMPT'!$D$31,IF(J334=31,'Equivalencia BH-BMPT'!$D$32,IF(J334=32,'Equivalencia BH-BMPT'!$D$33,IF(J334=33,'Equivalencia BH-BMPT'!$D$34,IF(J334=34,'Equivalencia BH-BMPT'!$D$35,IF(J334=35,'Equivalencia BH-BMPT'!$D$36,IF(J334=36,'Equivalencia BH-BMPT'!$D$37,IF(J334=37,'Equivalencia BH-BMPT'!$D$38,IF(J334=38,'Equivalencia BH-BMPT'!#REF!,IF(J334=39,'Equivalencia BH-BMPT'!$D$40,IF(J334=40,'Equivalencia BH-BMPT'!$D$41,IF(J334=41,'Equivalencia BH-BMPT'!$D$42,IF(J334=42,'Equivalencia BH-BMPT'!$D$43,IF(J334=43,'Equivalencia BH-BMPT'!$D$44,IF(J334=44,'Equivalencia BH-BMPT'!$D$45,IF(J334=45,'Equivalencia BH-BMPT'!$D$46,"No ha seleccionado un número de programa")))))))))))))))))))))))))))))))))))))))))))))</f>
        <v>Recuperación, incorporación, vida urbana y control de la ilegalidad</v>
      </c>
      <c r="L334" s="20" t="s">
        <v>1129</v>
      </c>
      <c r="M334" s="17"/>
      <c r="N334" s="93" t="s">
        <v>1413</v>
      </c>
      <c r="O334" s="111">
        <v>23385500</v>
      </c>
      <c r="P334" s="85"/>
      <c r="Q334" s="22"/>
      <c r="R334" s="22"/>
      <c r="S334" s="22"/>
      <c r="T334" s="22">
        <f t="shared" si="9"/>
        <v>23385500</v>
      </c>
      <c r="U334" s="22"/>
      <c r="V334" s="114">
        <v>43462</v>
      </c>
      <c r="W334" s="114">
        <v>43479</v>
      </c>
      <c r="X334" s="114">
        <v>43659</v>
      </c>
      <c r="Y334" s="93" t="s">
        <v>1457</v>
      </c>
      <c r="Z334" s="17"/>
      <c r="AA334" s="39"/>
      <c r="AB334" s="17" t="s">
        <v>1468</v>
      </c>
      <c r="AC334" s="17"/>
      <c r="AD334" s="17"/>
      <c r="AE334" s="17"/>
      <c r="AF334" s="40">
        <f t="shared" si="10"/>
        <v>0</v>
      </c>
      <c r="AG334" s="41">
        <f>IF(SUMPRODUCT((A$14:A334=A334)*(B$14:B334=B334))&gt;1,0,1)</f>
        <v>1</v>
      </c>
      <c r="AH334" s="41" t="s">
        <v>1603</v>
      </c>
    </row>
    <row r="335" spans="1:34" ht="44.25" customHeight="1" thickBot="1" x14ac:dyDescent="0.3">
      <c r="A335" s="93" t="s">
        <v>619</v>
      </c>
      <c r="B335" s="122">
        <v>2018</v>
      </c>
      <c r="C335" s="96" t="s">
        <v>907</v>
      </c>
      <c r="D335" s="17">
        <v>3</v>
      </c>
      <c r="E335" s="3" t="str">
        <f>IF(D335=1,'Tipo '!$B$2,IF(D335=2,'Tipo '!$B$3,IF(D335=3,'Tipo '!$B$4,IF(D335=4,'Tipo '!$B$5,IF(D335=5,'Tipo '!$B$6,IF(D335=6,'Tipo '!$B$7,IF(D335=7,'Tipo '!$B$8,IF(D335=8,'Tipo '!$B$9,IF(D335=9,'Tipo '!$B$10,IF(D335=10,'Tipo '!$B$11,IF(D335=11,'Tipo '!$B$12,IF(D335=12,'Tipo '!$B$13,IF(D335=13,'Tipo '!$B$14,IF(D335=14,'Tipo '!$B$15,IF(D335=15,'Tipo '!$B$16,IF(D335=16,'Tipo '!$B$17,IF(D335=17,'Tipo '!$B$18,IF(D335=18,'Tipo '!$B$19,IF(D335=19,'Tipo '!$B$20,IF(D335=20,'Tipo '!$B$21,"No ha seleccionado un tipo de contrato válido"))))))))))))))))))))</f>
        <v>Interventoría</v>
      </c>
      <c r="F335" s="3" t="s">
        <v>205</v>
      </c>
      <c r="G335" s="3" t="s">
        <v>121</v>
      </c>
      <c r="H335" s="93" t="s">
        <v>1103</v>
      </c>
      <c r="I335" s="19" t="s">
        <v>145</v>
      </c>
      <c r="J335" s="8">
        <v>18</v>
      </c>
      <c r="K335" s="38" t="str">
        <f>IF(J335=1,'Equivalencia BH-BMPT'!$D$2,IF(J335=2,'Equivalencia BH-BMPT'!$D$3,IF(J335=3,'Equivalencia BH-BMPT'!$D$4,IF(J335=4,'Equivalencia BH-BMPT'!$D$5,IF(J335=5,'Equivalencia BH-BMPT'!$D$6,IF(J335=6,'Equivalencia BH-BMPT'!$D$7,IF(J335=7,'Equivalencia BH-BMPT'!$D$8,IF(J335=8,'Equivalencia BH-BMPT'!$D$9,IF(J335=9,'Equivalencia BH-BMPT'!$D$10,IF(J335=10,'Equivalencia BH-BMPT'!$D$11,IF(J335=11,'Equivalencia BH-BMPT'!$D$12,IF(J335=12,'Equivalencia BH-BMPT'!$D$13,IF(J335=13,'Equivalencia BH-BMPT'!$D$14,IF(J335=14,'Equivalencia BH-BMPT'!$D$15,IF(J335=15,'Equivalencia BH-BMPT'!$D$16,IF(J335=16,'Equivalencia BH-BMPT'!$D$17,IF(J335=17,'Equivalencia BH-BMPT'!$D$18,IF(J335=18,'Equivalencia BH-BMPT'!$D$19,IF(J335=19,'Equivalencia BH-BMPT'!$D$20,IF(J335=20,'Equivalencia BH-BMPT'!$D$21,IF(J335=21,'Equivalencia BH-BMPT'!$D$22,IF(J335=22,'Equivalencia BH-BMPT'!$D$23,IF(J335=23,'Equivalencia BH-BMPT'!#REF!,IF(J335=24,'Equivalencia BH-BMPT'!$D$25,IF(J335=25,'Equivalencia BH-BMPT'!$D$26,IF(J335=26,'Equivalencia BH-BMPT'!$D$27,IF(J335=27,'Equivalencia BH-BMPT'!$D$28,IF(J335=28,'Equivalencia BH-BMPT'!$D$29,IF(J335=29,'Equivalencia BH-BMPT'!$D$30,IF(J335=30,'Equivalencia BH-BMPT'!$D$31,IF(J335=31,'Equivalencia BH-BMPT'!$D$32,IF(J335=32,'Equivalencia BH-BMPT'!$D$33,IF(J335=33,'Equivalencia BH-BMPT'!$D$34,IF(J335=34,'Equivalencia BH-BMPT'!$D$35,IF(J335=35,'Equivalencia BH-BMPT'!$D$36,IF(J335=36,'Equivalencia BH-BMPT'!$D$37,IF(J335=37,'Equivalencia BH-BMPT'!$D$38,IF(J335=38,'Equivalencia BH-BMPT'!#REF!,IF(J335=39,'Equivalencia BH-BMPT'!$D$40,IF(J335=40,'Equivalencia BH-BMPT'!$D$41,IF(J335=41,'Equivalencia BH-BMPT'!$D$42,IF(J335=42,'Equivalencia BH-BMPT'!$D$43,IF(J335=43,'Equivalencia BH-BMPT'!$D$44,IF(J335=44,'Equivalencia BH-BMPT'!$D$45,IF(J335=45,'Equivalencia BH-BMPT'!$D$46,"No ha seleccionado un número de programa")))))))))))))))))))))))))))))))))))))))))))))</f>
        <v>Mejor movilidad para todos</v>
      </c>
      <c r="L335" s="20" t="s">
        <v>1117</v>
      </c>
      <c r="M335" s="17"/>
      <c r="N335" s="93" t="s">
        <v>1414</v>
      </c>
      <c r="O335" s="111">
        <v>330000000</v>
      </c>
      <c r="P335" s="85"/>
      <c r="Q335" s="22"/>
      <c r="R335" s="22"/>
      <c r="S335" s="22"/>
      <c r="T335" s="22">
        <f t="shared" si="9"/>
        <v>330000000</v>
      </c>
      <c r="U335" s="22"/>
      <c r="V335" s="114">
        <v>43462</v>
      </c>
      <c r="W335" s="114">
        <v>43465</v>
      </c>
      <c r="X335" s="114">
        <v>43768</v>
      </c>
      <c r="Y335" s="93" t="s">
        <v>1440</v>
      </c>
      <c r="Z335" s="17"/>
      <c r="AA335" s="39"/>
      <c r="AB335" s="17" t="s">
        <v>1468</v>
      </c>
      <c r="AC335" s="17"/>
      <c r="AD335" s="17"/>
      <c r="AE335" s="17"/>
      <c r="AF335" s="40">
        <f t="shared" si="10"/>
        <v>0</v>
      </c>
      <c r="AG335" s="41">
        <f>IF(SUMPRODUCT((A$14:A335=A335)*(B$14:B335=B335))&gt;1,0,1)</f>
        <v>1</v>
      </c>
      <c r="AH335" s="41" t="s">
        <v>1603</v>
      </c>
    </row>
    <row r="336" spans="1:34" ht="44.25" customHeight="1" thickBot="1" x14ac:dyDescent="0.3">
      <c r="A336" s="93" t="s">
        <v>620</v>
      </c>
      <c r="B336" s="122">
        <v>2018</v>
      </c>
      <c r="C336" s="96" t="s">
        <v>908</v>
      </c>
      <c r="D336" s="17">
        <v>4</v>
      </c>
      <c r="E336" s="3" t="str">
        <f>IF(D336=1,'Tipo '!$B$2,IF(D336=2,'Tipo '!$B$3,IF(D336=3,'Tipo '!$B$4,IF(D336=4,'Tipo '!$B$5,IF(D336=5,'Tipo '!$B$6,IF(D336=6,'Tipo '!$B$7,IF(D336=7,'Tipo '!$B$8,IF(D336=8,'Tipo '!$B$9,IF(D336=9,'Tipo '!$B$10,IF(D336=10,'Tipo '!$B$11,IF(D336=11,'Tipo '!$B$12,IF(D336=12,'Tipo '!$B$13,IF(D336=13,'Tipo '!$B$14,IF(D336=14,'Tipo '!$B$15,IF(D336=15,'Tipo '!$B$16,IF(D336=16,'Tipo '!$B$17,IF(D336=17,'Tipo '!$B$18,IF(D336=18,'Tipo '!$B$19,IF(D336=19,'Tipo '!$B$20,IF(D336=20,'Tipo '!$B$21,"No ha seleccionado un tipo de contrato válido"))))))))))))))))))))</f>
        <v>Contratos de prestación de servicios</v>
      </c>
      <c r="F336" s="3" t="s">
        <v>104</v>
      </c>
      <c r="G336" s="3" t="s">
        <v>121</v>
      </c>
      <c r="H336" s="93" t="s">
        <v>1104</v>
      </c>
      <c r="I336" s="19" t="s">
        <v>144</v>
      </c>
      <c r="J336" s="8"/>
      <c r="K336" s="38" t="str">
        <f>IF(J336=1,'Equivalencia BH-BMPT'!$D$2,IF(J336=2,'Equivalencia BH-BMPT'!$D$3,IF(J336=3,'Equivalencia BH-BMPT'!$D$4,IF(J336=4,'Equivalencia BH-BMPT'!$D$5,IF(J336=5,'Equivalencia BH-BMPT'!$D$6,IF(J336=6,'Equivalencia BH-BMPT'!$D$7,IF(J336=7,'Equivalencia BH-BMPT'!$D$8,IF(J336=8,'Equivalencia BH-BMPT'!$D$9,IF(J336=9,'Equivalencia BH-BMPT'!$D$10,IF(J336=10,'Equivalencia BH-BMPT'!$D$11,IF(J336=11,'Equivalencia BH-BMPT'!$D$12,IF(J336=12,'Equivalencia BH-BMPT'!$D$13,IF(J336=13,'Equivalencia BH-BMPT'!$D$14,IF(J336=14,'Equivalencia BH-BMPT'!$D$15,IF(J336=15,'Equivalencia BH-BMPT'!$D$16,IF(J336=16,'Equivalencia BH-BMPT'!$D$17,IF(J336=17,'Equivalencia BH-BMPT'!$D$18,IF(J336=18,'Equivalencia BH-BMPT'!$D$19,IF(J336=19,'Equivalencia BH-BMPT'!$D$20,IF(J336=20,'Equivalencia BH-BMPT'!$D$21,IF(J336=21,'Equivalencia BH-BMPT'!$D$22,IF(J336=22,'Equivalencia BH-BMPT'!$D$23,IF(J336=23,'Equivalencia BH-BMPT'!#REF!,IF(J336=24,'Equivalencia BH-BMPT'!$D$25,IF(J336=25,'Equivalencia BH-BMPT'!$D$26,IF(J336=26,'Equivalencia BH-BMPT'!$D$27,IF(J336=27,'Equivalencia BH-BMPT'!$D$28,IF(J336=28,'Equivalencia BH-BMPT'!$D$29,IF(J336=29,'Equivalencia BH-BMPT'!$D$30,IF(J336=30,'Equivalencia BH-BMPT'!$D$31,IF(J336=31,'Equivalencia BH-BMPT'!$D$32,IF(J336=32,'Equivalencia BH-BMPT'!$D$33,IF(J336=33,'Equivalencia BH-BMPT'!$D$34,IF(J336=34,'Equivalencia BH-BMPT'!$D$35,IF(J336=35,'Equivalencia BH-BMPT'!$D$36,IF(J336=36,'Equivalencia BH-BMPT'!$D$37,IF(J336=37,'Equivalencia BH-BMPT'!$D$38,IF(J336=38,'Equivalencia BH-BMPT'!#REF!,IF(J336=39,'Equivalencia BH-BMPT'!$D$40,IF(J336=40,'Equivalencia BH-BMPT'!$D$41,IF(J336=41,'Equivalencia BH-BMPT'!$D$42,IF(J336=42,'Equivalencia BH-BMPT'!$D$43,IF(J336=43,'Equivalencia BH-BMPT'!$D$44,IF(J336=44,'Equivalencia BH-BMPT'!$D$45,IF(J336=45,'Equivalencia BH-BMPT'!$D$46,"No ha seleccionado un número de programa")))))))))))))))))))))))))))))))))))))))))))))</f>
        <v>No ha seleccionado un número de programa</v>
      </c>
      <c r="L336" s="20" t="s">
        <v>1119</v>
      </c>
      <c r="M336" s="17"/>
      <c r="N336" s="93" t="s">
        <v>1415</v>
      </c>
      <c r="O336" s="111">
        <v>1135974</v>
      </c>
      <c r="P336" s="85"/>
      <c r="Q336" s="22"/>
      <c r="R336" s="22"/>
      <c r="S336" s="22"/>
      <c r="T336" s="22">
        <f t="shared" si="9"/>
        <v>1135974</v>
      </c>
      <c r="U336" s="22"/>
      <c r="V336" s="114">
        <v>43462</v>
      </c>
      <c r="W336" s="114">
        <v>43465</v>
      </c>
      <c r="X336" s="114">
        <v>43495</v>
      </c>
      <c r="Y336" s="93" t="s">
        <v>1453</v>
      </c>
      <c r="Z336" s="17"/>
      <c r="AA336" s="39"/>
      <c r="AB336" s="17" t="s">
        <v>1468</v>
      </c>
      <c r="AC336" s="17"/>
      <c r="AD336" s="17"/>
      <c r="AE336" s="17"/>
      <c r="AF336" s="40">
        <f t="shared" si="10"/>
        <v>0</v>
      </c>
      <c r="AG336" s="41">
        <f>IF(SUMPRODUCT((A$14:A336=A336)*(B$14:B336=B336))&gt;1,0,1)</f>
        <v>1</v>
      </c>
      <c r="AH336" s="41"/>
    </row>
    <row r="337" spans="1:34" ht="44.25" customHeight="1" thickBot="1" x14ac:dyDescent="0.3">
      <c r="A337" s="93" t="s">
        <v>621</v>
      </c>
      <c r="B337" s="122">
        <v>2018</v>
      </c>
      <c r="C337" s="96" t="s">
        <v>909</v>
      </c>
      <c r="D337" s="17">
        <v>3</v>
      </c>
      <c r="E337" s="3" t="str">
        <f>IF(D337=1,'Tipo '!$B$2,IF(D337=2,'Tipo '!$B$3,IF(D337=3,'Tipo '!$B$4,IF(D337=4,'Tipo '!$B$5,IF(D337=5,'Tipo '!$B$6,IF(D337=6,'Tipo '!$B$7,IF(D337=7,'Tipo '!$B$8,IF(D337=8,'Tipo '!$B$9,IF(D337=9,'Tipo '!$B$10,IF(D337=10,'Tipo '!$B$11,IF(D337=11,'Tipo '!$B$12,IF(D337=12,'Tipo '!$B$13,IF(D337=13,'Tipo '!$B$14,IF(D337=14,'Tipo '!$B$15,IF(D337=15,'Tipo '!$B$16,IF(D337=16,'Tipo '!$B$17,IF(D337=17,'Tipo '!$B$18,IF(D337=18,'Tipo '!$B$19,IF(D337=19,'Tipo '!$B$20,IF(D337=20,'Tipo '!$B$21,"No ha seleccionado un tipo de contrato válido"))))))))))))))))))))</f>
        <v>Interventoría</v>
      </c>
      <c r="F337" s="3" t="s">
        <v>104</v>
      </c>
      <c r="G337" s="3" t="s">
        <v>121</v>
      </c>
      <c r="H337" s="93" t="s">
        <v>1105</v>
      </c>
      <c r="I337" s="19" t="s">
        <v>145</v>
      </c>
      <c r="J337" s="8">
        <v>11</v>
      </c>
      <c r="K337" s="38" t="str">
        <f>IF(J337=1,'Equivalencia BH-BMPT'!$D$2,IF(J337=2,'Equivalencia BH-BMPT'!$D$3,IF(J337=3,'Equivalencia BH-BMPT'!$D$4,IF(J337=4,'Equivalencia BH-BMPT'!$D$5,IF(J337=5,'Equivalencia BH-BMPT'!$D$6,IF(J337=6,'Equivalencia BH-BMPT'!$D$7,IF(J337=7,'Equivalencia BH-BMPT'!$D$8,IF(J337=8,'Equivalencia BH-BMPT'!$D$9,IF(J337=9,'Equivalencia BH-BMPT'!$D$10,IF(J337=10,'Equivalencia BH-BMPT'!$D$11,IF(J337=11,'Equivalencia BH-BMPT'!$D$12,IF(J337=12,'Equivalencia BH-BMPT'!$D$13,IF(J337=13,'Equivalencia BH-BMPT'!$D$14,IF(J337=14,'Equivalencia BH-BMPT'!$D$15,IF(J337=15,'Equivalencia BH-BMPT'!$D$16,IF(J337=16,'Equivalencia BH-BMPT'!$D$17,IF(J337=17,'Equivalencia BH-BMPT'!$D$18,IF(J337=18,'Equivalencia BH-BMPT'!$D$19,IF(J337=19,'Equivalencia BH-BMPT'!$D$20,IF(J337=20,'Equivalencia BH-BMPT'!$D$21,IF(J337=21,'Equivalencia BH-BMPT'!$D$22,IF(J337=22,'Equivalencia BH-BMPT'!$D$23,IF(J337=23,'Equivalencia BH-BMPT'!#REF!,IF(J337=24,'Equivalencia BH-BMPT'!$D$25,IF(J337=25,'Equivalencia BH-BMPT'!$D$26,IF(J337=26,'Equivalencia BH-BMPT'!$D$27,IF(J337=27,'Equivalencia BH-BMPT'!$D$28,IF(J337=28,'Equivalencia BH-BMPT'!$D$29,IF(J337=29,'Equivalencia BH-BMPT'!$D$30,IF(J337=30,'Equivalencia BH-BMPT'!$D$31,IF(J337=31,'Equivalencia BH-BMPT'!$D$32,IF(J337=32,'Equivalencia BH-BMPT'!$D$33,IF(J337=33,'Equivalencia BH-BMPT'!$D$34,IF(J337=34,'Equivalencia BH-BMPT'!$D$35,IF(J337=35,'Equivalencia BH-BMPT'!$D$36,IF(J337=36,'Equivalencia BH-BMPT'!$D$37,IF(J337=37,'Equivalencia BH-BMPT'!$D$38,IF(J337=38,'Equivalencia BH-BMPT'!#REF!,IF(J337=39,'Equivalencia BH-BMPT'!$D$40,IF(J337=40,'Equivalencia BH-BMPT'!$D$41,IF(J337=41,'Equivalencia BH-BMPT'!$D$42,IF(J337=42,'Equivalencia BH-BMPT'!$D$43,IF(J337=43,'Equivalencia BH-BMPT'!$D$44,IF(J337=44,'Equivalencia BH-BMPT'!$D$45,IF(J337=45,'Equivalencia BH-BMPT'!$D$46,"No ha seleccionado un número de programa")))))))))))))))))))))))))))))))))))))))))))))</f>
        <v>Mejores oportunidades para el desarrollo a través de la cultura, la recreación y el deporte</v>
      </c>
      <c r="L337" s="20" t="s">
        <v>1124</v>
      </c>
      <c r="M337" s="17"/>
      <c r="N337" s="93" t="s">
        <v>1416</v>
      </c>
      <c r="O337" s="111">
        <v>28000000</v>
      </c>
      <c r="P337" s="85"/>
      <c r="Q337" s="22"/>
      <c r="R337" s="22"/>
      <c r="S337" s="22"/>
      <c r="T337" s="22">
        <f t="shared" si="9"/>
        <v>28000000</v>
      </c>
      <c r="U337" s="22"/>
      <c r="V337" s="114">
        <v>43465</v>
      </c>
      <c r="W337" s="114">
        <v>43465</v>
      </c>
      <c r="X337" s="114">
        <v>43646</v>
      </c>
      <c r="Y337" s="93" t="s">
        <v>1457</v>
      </c>
      <c r="Z337" s="17"/>
      <c r="AA337" s="39"/>
      <c r="AB337" s="17" t="s">
        <v>1468</v>
      </c>
      <c r="AC337" s="17"/>
      <c r="AD337" s="17"/>
      <c r="AE337" s="17"/>
      <c r="AF337" s="40">
        <f t="shared" si="10"/>
        <v>0</v>
      </c>
      <c r="AG337" s="41">
        <f>IF(SUMPRODUCT((A$14:A337=A337)*(B$14:B337=B337))&gt;1,0,1)</f>
        <v>1</v>
      </c>
      <c r="AH337" s="41" t="s">
        <v>1602</v>
      </c>
    </row>
    <row r="338" spans="1:34" ht="44.25" customHeight="1" thickBot="1" x14ac:dyDescent="0.3">
      <c r="A338" s="93" t="s">
        <v>622</v>
      </c>
      <c r="B338" s="122">
        <v>2018</v>
      </c>
      <c r="C338" s="96" t="s">
        <v>910</v>
      </c>
      <c r="D338" s="17">
        <v>3</v>
      </c>
      <c r="E338" s="3" t="str">
        <f>IF(D338=1,'Tipo '!$B$2,IF(D338=2,'Tipo '!$B$3,IF(D338=3,'Tipo '!$B$4,IF(D338=4,'Tipo '!$B$5,IF(D338=5,'Tipo '!$B$6,IF(D338=6,'Tipo '!$B$7,IF(D338=7,'Tipo '!$B$8,IF(D338=8,'Tipo '!$B$9,IF(D338=9,'Tipo '!$B$10,IF(D338=10,'Tipo '!$B$11,IF(D338=11,'Tipo '!$B$12,IF(D338=12,'Tipo '!$B$13,IF(D338=13,'Tipo '!$B$14,IF(D338=14,'Tipo '!$B$15,IF(D338=15,'Tipo '!$B$16,IF(D338=16,'Tipo '!$B$17,IF(D338=17,'Tipo '!$B$18,IF(D338=18,'Tipo '!$B$19,IF(D338=19,'Tipo '!$B$20,IF(D338=20,'Tipo '!$B$21,"No ha seleccionado un tipo de contrato válido"))))))))))))))))))))</f>
        <v>Interventoría</v>
      </c>
      <c r="F338" s="3" t="s">
        <v>104</v>
      </c>
      <c r="G338" s="3" t="s">
        <v>121</v>
      </c>
      <c r="H338" s="93" t="s">
        <v>1106</v>
      </c>
      <c r="I338" s="19" t="s">
        <v>145</v>
      </c>
      <c r="J338" s="8">
        <v>11</v>
      </c>
      <c r="K338" s="38" t="str">
        <f>IF(J338=1,'Equivalencia BH-BMPT'!$D$2,IF(J338=2,'Equivalencia BH-BMPT'!$D$3,IF(J338=3,'Equivalencia BH-BMPT'!$D$4,IF(J338=4,'Equivalencia BH-BMPT'!$D$5,IF(J338=5,'Equivalencia BH-BMPT'!$D$6,IF(J338=6,'Equivalencia BH-BMPT'!$D$7,IF(J338=7,'Equivalencia BH-BMPT'!$D$8,IF(J338=8,'Equivalencia BH-BMPT'!$D$9,IF(J338=9,'Equivalencia BH-BMPT'!$D$10,IF(J338=10,'Equivalencia BH-BMPT'!$D$11,IF(J338=11,'Equivalencia BH-BMPT'!$D$12,IF(J338=12,'Equivalencia BH-BMPT'!$D$13,IF(J338=13,'Equivalencia BH-BMPT'!$D$14,IF(J338=14,'Equivalencia BH-BMPT'!$D$15,IF(J338=15,'Equivalencia BH-BMPT'!$D$16,IF(J338=16,'Equivalencia BH-BMPT'!$D$17,IF(J338=17,'Equivalencia BH-BMPT'!$D$18,IF(J338=18,'Equivalencia BH-BMPT'!$D$19,IF(J338=19,'Equivalencia BH-BMPT'!$D$20,IF(J338=20,'Equivalencia BH-BMPT'!$D$21,IF(J338=21,'Equivalencia BH-BMPT'!$D$22,IF(J338=22,'Equivalencia BH-BMPT'!$D$23,IF(J338=23,'Equivalencia BH-BMPT'!#REF!,IF(J338=24,'Equivalencia BH-BMPT'!$D$25,IF(J338=25,'Equivalencia BH-BMPT'!$D$26,IF(J338=26,'Equivalencia BH-BMPT'!$D$27,IF(J338=27,'Equivalencia BH-BMPT'!$D$28,IF(J338=28,'Equivalencia BH-BMPT'!$D$29,IF(J338=29,'Equivalencia BH-BMPT'!$D$30,IF(J338=30,'Equivalencia BH-BMPT'!$D$31,IF(J338=31,'Equivalencia BH-BMPT'!$D$32,IF(J338=32,'Equivalencia BH-BMPT'!$D$33,IF(J338=33,'Equivalencia BH-BMPT'!$D$34,IF(J338=34,'Equivalencia BH-BMPT'!$D$35,IF(J338=35,'Equivalencia BH-BMPT'!$D$36,IF(J338=36,'Equivalencia BH-BMPT'!$D$37,IF(J338=37,'Equivalencia BH-BMPT'!$D$38,IF(J338=38,'Equivalencia BH-BMPT'!#REF!,IF(J338=39,'Equivalencia BH-BMPT'!$D$40,IF(J338=40,'Equivalencia BH-BMPT'!$D$41,IF(J338=41,'Equivalencia BH-BMPT'!$D$42,IF(J338=42,'Equivalencia BH-BMPT'!$D$43,IF(J338=43,'Equivalencia BH-BMPT'!$D$44,IF(J338=44,'Equivalencia BH-BMPT'!$D$45,IF(J338=45,'Equivalencia BH-BMPT'!$D$46,"No ha seleccionado un número de programa")))))))))))))))))))))))))))))))))))))))))))))</f>
        <v>Mejores oportunidades para el desarrollo a través de la cultura, la recreación y el deporte</v>
      </c>
      <c r="L338" s="20" t="s">
        <v>1124</v>
      </c>
      <c r="M338" s="17"/>
      <c r="N338" s="93" t="s">
        <v>1417</v>
      </c>
      <c r="O338" s="111">
        <v>14280000</v>
      </c>
      <c r="P338" s="85"/>
      <c r="Q338" s="22"/>
      <c r="R338" s="22"/>
      <c r="S338" s="22"/>
      <c r="T338" s="22">
        <f t="shared" si="9"/>
        <v>14280000</v>
      </c>
      <c r="U338" s="22"/>
      <c r="V338" s="114">
        <v>43465</v>
      </c>
      <c r="W338" s="114">
        <v>43465</v>
      </c>
      <c r="X338" s="114">
        <v>43646</v>
      </c>
      <c r="Y338" s="93" t="s">
        <v>1457</v>
      </c>
      <c r="Z338" s="17"/>
      <c r="AA338" s="39"/>
      <c r="AB338" s="17" t="s">
        <v>1468</v>
      </c>
      <c r="AC338" s="17"/>
      <c r="AD338" s="17"/>
      <c r="AE338" s="17"/>
      <c r="AF338" s="40">
        <f t="shared" si="10"/>
        <v>0</v>
      </c>
      <c r="AG338" s="41">
        <f>IF(SUMPRODUCT((A$14:A338=A338)*(B$14:B338=B338))&gt;1,0,1)</f>
        <v>1</v>
      </c>
      <c r="AH338" s="41" t="s">
        <v>1602</v>
      </c>
    </row>
    <row r="339" spans="1:34" ht="44.25" customHeight="1" thickBot="1" x14ac:dyDescent="0.3">
      <c r="A339" s="93" t="s">
        <v>623</v>
      </c>
      <c r="B339" s="122">
        <v>2018</v>
      </c>
      <c r="C339" s="96" t="s">
        <v>911</v>
      </c>
      <c r="D339" s="17">
        <v>4</v>
      </c>
      <c r="E339" s="3" t="str">
        <f>IF(D339=1,'Tipo '!$B$2,IF(D339=2,'Tipo '!$B$3,IF(D339=3,'Tipo '!$B$4,IF(D339=4,'Tipo '!$B$5,IF(D339=5,'Tipo '!$B$6,IF(D339=6,'Tipo '!$B$7,IF(D339=7,'Tipo '!$B$8,IF(D339=8,'Tipo '!$B$9,IF(D339=9,'Tipo '!$B$10,IF(D339=10,'Tipo '!$B$11,IF(D339=11,'Tipo '!$B$12,IF(D339=12,'Tipo '!$B$13,IF(D339=13,'Tipo '!$B$14,IF(D339=14,'Tipo '!$B$15,IF(D339=15,'Tipo '!$B$16,IF(D339=16,'Tipo '!$B$17,IF(D339=17,'Tipo '!$B$18,IF(D339=18,'Tipo '!$B$19,IF(D339=19,'Tipo '!$B$20,IF(D339=20,'Tipo '!$B$21,"No ha seleccionado un tipo de contrato válido"))))))))))))))))))))</f>
        <v>Contratos de prestación de servicios</v>
      </c>
      <c r="F339" s="3" t="s">
        <v>105</v>
      </c>
      <c r="G339" s="3" t="s">
        <v>121</v>
      </c>
      <c r="H339" s="93" t="s">
        <v>1107</v>
      </c>
      <c r="I339" s="19" t="s">
        <v>145</v>
      </c>
      <c r="J339" s="8">
        <v>15</v>
      </c>
      <c r="K339" s="38" t="str">
        <f>IF(J339=1,'Equivalencia BH-BMPT'!$D$2,IF(J339=2,'Equivalencia BH-BMPT'!$D$3,IF(J339=3,'Equivalencia BH-BMPT'!$D$4,IF(J339=4,'Equivalencia BH-BMPT'!$D$5,IF(J339=5,'Equivalencia BH-BMPT'!$D$6,IF(J339=6,'Equivalencia BH-BMPT'!$D$7,IF(J339=7,'Equivalencia BH-BMPT'!$D$8,IF(J339=8,'Equivalencia BH-BMPT'!$D$9,IF(J339=9,'Equivalencia BH-BMPT'!$D$10,IF(J339=10,'Equivalencia BH-BMPT'!$D$11,IF(J339=11,'Equivalencia BH-BMPT'!$D$12,IF(J339=12,'Equivalencia BH-BMPT'!$D$13,IF(J339=13,'Equivalencia BH-BMPT'!$D$14,IF(J339=14,'Equivalencia BH-BMPT'!$D$15,IF(J339=15,'Equivalencia BH-BMPT'!$D$16,IF(J339=16,'Equivalencia BH-BMPT'!$D$17,IF(J339=17,'Equivalencia BH-BMPT'!$D$18,IF(J339=18,'Equivalencia BH-BMPT'!$D$19,IF(J339=19,'Equivalencia BH-BMPT'!$D$20,IF(J339=20,'Equivalencia BH-BMPT'!$D$21,IF(J339=21,'Equivalencia BH-BMPT'!$D$22,IF(J339=22,'Equivalencia BH-BMPT'!$D$23,IF(J339=23,'Equivalencia BH-BMPT'!#REF!,IF(J339=24,'Equivalencia BH-BMPT'!$D$25,IF(J339=25,'Equivalencia BH-BMPT'!$D$26,IF(J339=26,'Equivalencia BH-BMPT'!$D$27,IF(J339=27,'Equivalencia BH-BMPT'!$D$28,IF(J339=28,'Equivalencia BH-BMPT'!$D$29,IF(J339=29,'Equivalencia BH-BMPT'!$D$30,IF(J339=30,'Equivalencia BH-BMPT'!$D$31,IF(J339=31,'Equivalencia BH-BMPT'!$D$32,IF(J339=32,'Equivalencia BH-BMPT'!$D$33,IF(J339=33,'Equivalencia BH-BMPT'!$D$34,IF(J339=34,'Equivalencia BH-BMPT'!$D$35,IF(J339=35,'Equivalencia BH-BMPT'!$D$36,IF(J339=36,'Equivalencia BH-BMPT'!$D$37,IF(J339=37,'Equivalencia BH-BMPT'!$D$38,IF(J339=38,'Equivalencia BH-BMPT'!#REF!,IF(J339=39,'Equivalencia BH-BMPT'!$D$40,IF(J339=40,'Equivalencia BH-BMPT'!$D$41,IF(J339=41,'Equivalencia BH-BMPT'!$D$42,IF(J339=42,'Equivalencia BH-BMPT'!$D$43,IF(J339=43,'Equivalencia BH-BMPT'!$D$44,IF(J339=44,'Equivalencia BH-BMPT'!$D$45,IF(J339=45,'Equivalencia BH-BMPT'!$D$46,"No ha seleccionado un número de programa")))))))))))))))))))))))))))))))))))))))))))))</f>
        <v>Recuperación, incorporación, vida urbana y control de la ilegalidad</v>
      </c>
      <c r="L339" s="20" t="s">
        <v>1129</v>
      </c>
      <c r="M339" s="17"/>
      <c r="N339" s="93" t="s">
        <v>1418</v>
      </c>
      <c r="O339" s="111">
        <v>2095202143</v>
      </c>
      <c r="P339" s="85"/>
      <c r="Q339" s="22"/>
      <c r="R339" s="22"/>
      <c r="S339" s="22"/>
      <c r="T339" s="22">
        <f t="shared" si="9"/>
        <v>2095202143</v>
      </c>
      <c r="U339" s="22"/>
      <c r="V339" s="114">
        <v>43462</v>
      </c>
      <c r="W339" s="114">
        <v>43465</v>
      </c>
      <c r="X339" s="114">
        <v>43738</v>
      </c>
      <c r="Y339" s="93" t="s">
        <v>1454</v>
      </c>
      <c r="Z339" s="17"/>
      <c r="AA339" s="39"/>
      <c r="AB339" s="17" t="s">
        <v>1468</v>
      </c>
      <c r="AC339" s="17"/>
      <c r="AD339" s="17"/>
      <c r="AE339" s="17"/>
      <c r="AF339" s="40">
        <f t="shared" si="10"/>
        <v>0</v>
      </c>
      <c r="AG339" s="41">
        <f>IF(SUMPRODUCT((A$14:A339=A339)*(B$14:B339=B339))&gt;1,0,1)</f>
        <v>1</v>
      </c>
      <c r="AH339" s="41" t="s">
        <v>1603</v>
      </c>
    </row>
    <row r="340" spans="1:34" ht="44.25" customHeight="1" thickBot="1" x14ac:dyDescent="0.3">
      <c r="A340" s="93" t="s">
        <v>624</v>
      </c>
      <c r="B340" s="122">
        <v>2018</v>
      </c>
      <c r="C340" s="96" t="s">
        <v>912</v>
      </c>
      <c r="D340" s="17">
        <v>1</v>
      </c>
      <c r="E340" s="3" t="str">
        <f>IF(D340=1,'Tipo '!$B$2,IF(D340=2,'Tipo '!$B$3,IF(D340=3,'Tipo '!$B$4,IF(D340=4,'Tipo '!$B$5,IF(D340=5,'Tipo '!$B$6,IF(D340=6,'Tipo '!$B$7,IF(D340=7,'Tipo '!$B$8,IF(D340=8,'Tipo '!$B$9,IF(D340=9,'Tipo '!$B$10,IF(D340=10,'Tipo '!$B$11,IF(D340=11,'Tipo '!$B$12,IF(D340=12,'Tipo '!$B$13,IF(D340=13,'Tipo '!$B$14,IF(D340=14,'Tipo '!$B$15,IF(D340=15,'Tipo '!$B$16,IF(D340=16,'Tipo '!$B$17,IF(D340=17,'Tipo '!$B$18,IF(D340=18,'Tipo '!$B$19,IF(D340=19,'Tipo '!$B$20,IF(D340=20,'Tipo '!$B$21,"No ha seleccionado un tipo de contrato válido"))))))))))))))))))))</f>
        <v>Obra pública</v>
      </c>
      <c r="F340" s="3" t="s">
        <v>105</v>
      </c>
      <c r="G340" s="3" t="s">
        <v>121</v>
      </c>
      <c r="H340" s="93" t="s">
        <v>1108</v>
      </c>
      <c r="I340" s="19" t="s">
        <v>145</v>
      </c>
      <c r="J340" s="8">
        <v>18</v>
      </c>
      <c r="K340" s="38" t="str">
        <f>IF(J340=1,'Equivalencia BH-BMPT'!$D$2,IF(J340=2,'Equivalencia BH-BMPT'!$D$3,IF(J340=3,'Equivalencia BH-BMPT'!$D$4,IF(J340=4,'Equivalencia BH-BMPT'!$D$5,IF(J340=5,'Equivalencia BH-BMPT'!$D$6,IF(J340=6,'Equivalencia BH-BMPT'!$D$7,IF(J340=7,'Equivalencia BH-BMPT'!$D$8,IF(J340=8,'Equivalencia BH-BMPT'!$D$9,IF(J340=9,'Equivalencia BH-BMPT'!$D$10,IF(J340=10,'Equivalencia BH-BMPT'!$D$11,IF(J340=11,'Equivalencia BH-BMPT'!$D$12,IF(J340=12,'Equivalencia BH-BMPT'!$D$13,IF(J340=13,'Equivalencia BH-BMPT'!$D$14,IF(J340=14,'Equivalencia BH-BMPT'!$D$15,IF(J340=15,'Equivalencia BH-BMPT'!$D$16,IF(J340=16,'Equivalencia BH-BMPT'!$D$17,IF(J340=17,'Equivalencia BH-BMPT'!$D$18,IF(J340=18,'Equivalencia BH-BMPT'!$D$19,IF(J340=19,'Equivalencia BH-BMPT'!$D$20,IF(J340=20,'Equivalencia BH-BMPT'!$D$21,IF(J340=21,'Equivalencia BH-BMPT'!$D$22,IF(J340=22,'Equivalencia BH-BMPT'!$D$23,IF(J340=23,'Equivalencia BH-BMPT'!#REF!,IF(J340=24,'Equivalencia BH-BMPT'!$D$25,IF(J340=25,'Equivalencia BH-BMPT'!$D$26,IF(J340=26,'Equivalencia BH-BMPT'!$D$27,IF(J340=27,'Equivalencia BH-BMPT'!$D$28,IF(J340=28,'Equivalencia BH-BMPT'!$D$29,IF(J340=29,'Equivalencia BH-BMPT'!$D$30,IF(J340=30,'Equivalencia BH-BMPT'!$D$31,IF(J340=31,'Equivalencia BH-BMPT'!$D$32,IF(J340=32,'Equivalencia BH-BMPT'!$D$33,IF(J340=33,'Equivalencia BH-BMPT'!$D$34,IF(J340=34,'Equivalencia BH-BMPT'!$D$35,IF(J340=35,'Equivalencia BH-BMPT'!$D$36,IF(J340=36,'Equivalencia BH-BMPT'!$D$37,IF(J340=37,'Equivalencia BH-BMPT'!$D$38,IF(J340=38,'Equivalencia BH-BMPT'!#REF!,IF(J340=39,'Equivalencia BH-BMPT'!$D$40,IF(J340=40,'Equivalencia BH-BMPT'!$D$41,IF(J340=41,'Equivalencia BH-BMPT'!$D$42,IF(J340=42,'Equivalencia BH-BMPT'!$D$43,IF(J340=43,'Equivalencia BH-BMPT'!$D$44,IF(J340=44,'Equivalencia BH-BMPT'!$D$45,IF(J340=45,'Equivalencia BH-BMPT'!$D$46,"No ha seleccionado un número de programa")))))))))))))))))))))))))))))))))))))))))))))</f>
        <v>Mejor movilidad para todos</v>
      </c>
      <c r="L340" s="20" t="s">
        <v>1117</v>
      </c>
      <c r="M340" s="17"/>
      <c r="N340" s="93" t="s">
        <v>1400</v>
      </c>
      <c r="O340" s="111">
        <v>16000000000</v>
      </c>
      <c r="P340" s="85"/>
      <c r="Q340" s="22"/>
      <c r="R340" s="22"/>
      <c r="S340" s="22"/>
      <c r="T340" s="22">
        <f t="shared" si="9"/>
        <v>16000000000</v>
      </c>
      <c r="U340" s="22"/>
      <c r="V340" s="114">
        <v>43462</v>
      </c>
      <c r="W340" s="114">
        <v>43475</v>
      </c>
      <c r="X340" s="114">
        <v>43839</v>
      </c>
      <c r="Y340" s="93" t="s">
        <v>1462</v>
      </c>
      <c r="Z340" s="17"/>
      <c r="AA340" s="39"/>
      <c r="AB340" s="17" t="s">
        <v>1468</v>
      </c>
      <c r="AC340" s="17"/>
      <c r="AD340" s="17"/>
      <c r="AE340" s="17"/>
      <c r="AF340" s="40">
        <f t="shared" si="10"/>
        <v>0</v>
      </c>
      <c r="AG340" s="41">
        <f>IF(SUMPRODUCT((A$14:A340=A340)*(B$14:B340=B340))&gt;1,0,1)</f>
        <v>1</v>
      </c>
      <c r="AH340" s="41" t="s">
        <v>1603</v>
      </c>
    </row>
    <row r="341" spans="1:34" ht="44.25" customHeight="1" thickBot="1" x14ac:dyDescent="0.3">
      <c r="A341" s="93" t="s">
        <v>625</v>
      </c>
      <c r="B341" s="122">
        <v>2018</v>
      </c>
      <c r="C341" s="96" t="s">
        <v>913</v>
      </c>
      <c r="D341" s="17">
        <v>3</v>
      </c>
      <c r="E341" s="3" t="str">
        <f>IF(D341=1,'Tipo '!$B$2,IF(D341=2,'Tipo '!$B$3,IF(D341=3,'Tipo '!$B$4,IF(D341=4,'Tipo '!$B$5,IF(D341=5,'Tipo '!$B$6,IF(D341=6,'Tipo '!$B$7,IF(D341=7,'Tipo '!$B$8,IF(D341=8,'Tipo '!$B$9,IF(D341=9,'Tipo '!$B$10,IF(D341=10,'Tipo '!$B$11,IF(D341=11,'Tipo '!$B$12,IF(D341=12,'Tipo '!$B$13,IF(D341=13,'Tipo '!$B$14,IF(D341=14,'Tipo '!$B$15,IF(D341=15,'Tipo '!$B$16,IF(D341=16,'Tipo '!$B$17,IF(D341=17,'Tipo '!$B$18,IF(D341=18,'Tipo '!$B$19,IF(D341=19,'Tipo '!$B$20,IF(D341=20,'Tipo '!$B$21,"No ha seleccionado un tipo de contrato válido"))))))))))))))))))))</f>
        <v>Interventoría</v>
      </c>
      <c r="F341" s="3" t="s">
        <v>205</v>
      </c>
      <c r="G341" s="3" t="s">
        <v>121</v>
      </c>
      <c r="H341" s="93" t="s">
        <v>1109</v>
      </c>
      <c r="I341" s="19" t="s">
        <v>145</v>
      </c>
      <c r="J341" s="8">
        <v>18</v>
      </c>
      <c r="K341" s="38" t="str">
        <f>IF(J341=1,'Equivalencia BH-BMPT'!$D$2,IF(J341=2,'Equivalencia BH-BMPT'!$D$3,IF(J341=3,'Equivalencia BH-BMPT'!$D$4,IF(J341=4,'Equivalencia BH-BMPT'!$D$5,IF(J341=5,'Equivalencia BH-BMPT'!$D$6,IF(J341=6,'Equivalencia BH-BMPT'!$D$7,IF(J341=7,'Equivalencia BH-BMPT'!$D$8,IF(J341=8,'Equivalencia BH-BMPT'!$D$9,IF(J341=9,'Equivalencia BH-BMPT'!$D$10,IF(J341=10,'Equivalencia BH-BMPT'!$D$11,IF(J341=11,'Equivalencia BH-BMPT'!$D$12,IF(J341=12,'Equivalencia BH-BMPT'!$D$13,IF(J341=13,'Equivalencia BH-BMPT'!$D$14,IF(J341=14,'Equivalencia BH-BMPT'!$D$15,IF(J341=15,'Equivalencia BH-BMPT'!$D$16,IF(J341=16,'Equivalencia BH-BMPT'!$D$17,IF(J341=17,'Equivalencia BH-BMPT'!$D$18,IF(J341=18,'Equivalencia BH-BMPT'!$D$19,IF(J341=19,'Equivalencia BH-BMPT'!$D$20,IF(J341=20,'Equivalencia BH-BMPT'!$D$21,IF(J341=21,'Equivalencia BH-BMPT'!$D$22,IF(J341=22,'Equivalencia BH-BMPT'!$D$23,IF(J341=23,'Equivalencia BH-BMPT'!#REF!,IF(J341=24,'Equivalencia BH-BMPT'!$D$25,IF(J341=25,'Equivalencia BH-BMPT'!$D$26,IF(J341=26,'Equivalencia BH-BMPT'!$D$27,IF(J341=27,'Equivalencia BH-BMPT'!$D$28,IF(J341=28,'Equivalencia BH-BMPT'!$D$29,IF(J341=29,'Equivalencia BH-BMPT'!$D$30,IF(J341=30,'Equivalencia BH-BMPT'!$D$31,IF(J341=31,'Equivalencia BH-BMPT'!$D$32,IF(J341=32,'Equivalencia BH-BMPT'!$D$33,IF(J341=33,'Equivalencia BH-BMPT'!$D$34,IF(J341=34,'Equivalencia BH-BMPT'!$D$35,IF(J341=35,'Equivalencia BH-BMPT'!$D$36,IF(J341=36,'Equivalencia BH-BMPT'!$D$37,IF(J341=37,'Equivalencia BH-BMPT'!$D$38,IF(J341=38,'Equivalencia BH-BMPT'!#REF!,IF(J341=39,'Equivalencia BH-BMPT'!$D$40,IF(J341=40,'Equivalencia BH-BMPT'!$D$41,IF(J341=41,'Equivalencia BH-BMPT'!$D$42,IF(J341=42,'Equivalencia BH-BMPT'!$D$43,IF(J341=43,'Equivalencia BH-BMPT'!$D$44,IF(J341=44,'Equivalencia BH-BMPT'!$D$45,IF(J341=45,'Equivalencia BH-BMPT'!$D$46,"No ha seleccionado un número de programa")))))))))))))))))))))))))))))))))))))))))))))</f>
        <v>Mejor movilidad para todos</v>
      </c>
      <c r="L341" s="20" t="s">
        <v>1117</v>
      </c>
      <c r="M341" s="17"/>
      <c r="N341" s="93" t="s">
        <v>1419</v>
      </c>
      <c r="O341" s="111">
        <v>1400000000</v>
      </c>
      <c r="P341" s="85"/>
      <c r="Q341" s="22"/>
      <c r="R341" s="22"/>
      <c r="S341" s="22"/>
      <c r="T341" s="22">
        <f t="shared" si="9"/>
        <v>1400000000</v>
      </c>
      <c r="U341" s="22"/>
      <c r="V341" s="114">
        <v>43462</v>
      </c>
      <c r="W341" s="114">
        <v>43475</v>
      </c>
      <c r="X341" s="114">
        <v>43778</v>
      </c>
      <c r="Y341" s="93" t="s">
        <v>1440</v>
      </c>
      <c r="Z341" s="17"/>
      <c r="AA341" s="39"/>
      <c r="AB341" s="17" t="s">
        <v>1468</v>
      </c>
      <c r="AC341" s="17"/>
      <c r="AD341" s="17"/>
      <c r="AE341" s="17"/>
      <c r="AF341" s="40">
        <f t="shared" si="10"/>
        <v>0</v>
      </c>
      <c r="AG341" s="41">
        <f>IF(SUMPRODUCT((A$14:A341=A341)*(B$14:B341=B341))&gt;1,0,1)</f>
        <v>1</v>
      </c>
      <c r="AH341" s="41" t="s">
        <v>1603</v>
      </c>
    </row>
    <row r="342" spans="1:34" ht="44.25" customHeight="1" thickBot="1" x14ac:dyDescent="0.3">
      <c r="A342" s="93" t="s">
        <v>626</v>
      </c>
      <c r="B342" s="122">
        <v>2018</v>
      </c>
      <c r="C342" s="96" t="s">
        <v>914</v>
      </c>
      <c r="D342" s="17">
        <v>3</v>
      </c>
      <c r="E342" s="3" t="str">
        <f>IF(D342=1,'Tipo '!$B$2,IF(D342=2,'Tipo '!$B$3,IF(D342=3,'Tipo '!$B$4,IF(D342=4,'Tipo '!$B$5,IF(D342=5,'Tipo '!$B$6,IF(D342=6,'Tipo '!$B$7,IF(D342=7,'Tipo '!$B$8,IF(D342=8,'Tipo '!$B$9,IF(D342=9,'Tipo '!$B$10,IF(D342=10,'Tipo '!$B$11,IF(D342=11,'Tipo '!$B$12,IF(D342=12,'Tipo '!$B$13,IF(D342=13,'Tipo '!$B$14,IF(D342=14,'Tipo '!$B$15,IF(D342=15,'Tipo '!$B$16,IF(D342=16,'Tipo '!$B$17,IF(D342=17,'Tipo '!$B$18,IF(D342=18,'Tipo '!$B$19,IF(D342=19,'Tipo '!$B$20,IF(D342=20,'Tipo '!$B$21,"No ha seleccionado un tipo de contrato válido"))))))))))))))))))))</f>
        <v>Interventoría</v>
      </c>
      <c r="F342" s="3" t="s">
        <v>205</v>
      </c>
      <c r="G342" s="3" t="s">
        <v>121</v>
      </c>
      <c r="H342" s="93" t="s">
        <v>1110</v>
      </c>
      <c r="I342" s="19" t="s">
        <v>145</v>
      </c>
      <c r="J342" s="8">
        <v>18</v>
      </c>
      <c r="K342" s="38" t="str">
        <f>IF(J342=1,'Equivalencia BH-BMPT'!$D$2,IF(J342=2,'Equivalencia BH-BMPT'!$D$3,IF(J342=3,'Equivalencia BH-BMPT'!$D$4,IF(J342=4,'Equivalencia BH-BMPT'!$D$5,IF(J342=5,'Equivalencia BH-BMPT'!$D$6,IF(J342=6,'Equivalencia BH-BMPT'!$D$7,IF(J342=7,'Equivalencia BH-BMPT'!$D$8,IF(J342=8,'Equivalencia BH-BMPT'!$D$9,IF(J342=9,'Equivalencia BH-BMPT'!$D$10,IF(J342=10,'Equivalencia BH-BMPT'!$D$11,IF(J342=11,'Equivalencia BH-BMPT'!$D$12,IF(J342=12,'Equivalencia BH-BMPT'!$D$13,IF(J342=13,'Equivalencia BH-BMPT'!$D$14,IF(J342=14,'Equivalencia BH-BMPT'!$D$15,IF(J342=15,'Equivalencia BH-BMPT'!$D$16,IF(J342=16,'Equivalencia BH-BMPT'!$D$17,IF(J342=17,'Equivalencia BH-BMPT'!$D$18,IF(J342=18,'Equivalencia BH-BMPT'!$D$19,IF(J342=19,'Equivalencia BH-BMPT'!$D$20,IF(J342=20,'Equivalencia BH-BMPT'!$D$21,IF(J342=21,'Equivalencia BH-BMPT'!$D$22,IF(J342=22,'Equivalencia BH-BMPT'!$D$23,IF(J342=23,'Equivalencia BH-BMPT'!#REF!,IF(J342=24,'Equivalencia BH-BMPT'!$D$25,IF(J342=25,'Equivalencia BH-BMPT'!$D$26,IF(J342=26,'Equivalencia BH-BMPT'!$D$27,IF(J342=27,'Equivalencia BH-BMPT'!$D$28,IF(J342=28,'Equivalencia BH-BMPT'!$D$29,IF(J342=29,'Equivalencia BH-BMPT'!$D$30,IF(J342=30,'Equivalencia BH-BMPT'!$D$31,IF(J342=31,'Equivalencia BH-BMPT'!$D$32,IF(J342=32,'Equivalencia BH-BMPT'!$D$33,IF(J342=33,'Equivalencia BH-BMPT'!$D$34,IF(J342=34,'Equivalencia BH-BMPT'!$D$35,IF(J342=35,'Equivalencia BH-BMPT'!$D$36,IF(J342=36,'Equivalencia BH-BMPT'!$D$37,IF(J342=37,'Equivalencia BH-BMPT'!$D$38,IF(J342=38,'Equivalencia BH-BMPT'!#REF!,IF(J342=39,'Equivalencia BH-BMPT'!$D$40,IF(J342=40,'Equivalencia BH-BMPT'!$D$41,IF(J342=41,'Equivalencia BH-BMPT'!$D$42,IF(J342=42,'Equivalencia BH-BMPT'!$D$43,IF(J342=43,'Equivalencia BH-BMPT'!$D$44,IF(J342=44,'Equivalencia BH-BMPT'!$D$45,IF(J342=45,'Equivalencia BH-BMPT'!$D$46,"No ha seleccionado un número de programa")))))))))))))))))))))))))))))))))))))))))))))</f>
        <v>Mejor movilidad para todos</v>
      </c>
      <c r="L342" s="20" t="s">
        <v>1117</v>
      </c>
      <c r="M342" s="17"/>
      <c r="N342" s="93" t="s">
        <v>1420</v>
      </c>
      <c r="O342" s="111">
        <v>1000000000</v>
      </c>
      <c r="P342" s="85"/>
      <c r="Q342" s="22"/>
      <c r="R342" s="22"/>
      <c r="S342" s="22"/>
      <c r="T342" s="22">
        <f t="shared" si="9"/>
        <v>1000000000</v>
      </c>
      <c r="U342" s="22"/>
      <c r="V342" s="114">
        <v>43462</v>
      </c>
      <c r="W342" s="114">
        <v>43475</v>
      </c>
      <c r="X342" s="114">
        <v>43778</v>
      </c>
      <c r="Y342" s="93" t="s">
        <v>1440</v>
      </c>
      <c r="Z342" s="17"/>
      <c r="AA342" s="39"/>
      <c r="AB342" s="17" t="s">
        <v>1468</v>
      </c>
      <c r="AC342" s="17"/>
      <c r="AD342" s="17"/>
      <c r="AE342" s="17"/>
      <c r="AF342" s="40">
        <f t="shared" si="10"/>
        <v>0</v>
      </c>
      <c r="AG342" s="41">
        <f>IF(SUMPRODUCT((A$14:A342=A342)*(B$14:B342=B342))&gt;1,0,1)</f>
        <v>1</v>
      </c>
      <c r="AH342" s="41" t="s">
        <v>1603</v>
      </c>
    </row>
    <row r="343" spans="1:34" ht="44.25" customHeight="1" thickBot="1" x14ac:dyDescent="0.3">
      <c r="A343" s="93" t="s">
        <v>627</v>
      </c>
      <c r="B343" s="122">
        <v>2018</v>
      </c>
      <c r="C343" s="96" t="s">
        <v>915</v>
      </c>
      <c r="D343" s="17">
        <v>3</v>
      </c>
      <c r="E343" s="3" t="str">
        <f>IF(D343=1,'Tipo '!$B$2,IF(D343=2,'Tipo '!$B$3,IF(D343=3,'Tipo '!$B$4,IF(D343=4,'Tipo '!$B$5,IF(D343=5,'Tipo '!$B$6,IF(D343=6,'Tipo '!$B$7,IF(D343=7,'Tipo '!$B$8,IF(D343=8,'Tipo '!$B$9,IF(D343=9,'Tipo '!$B$10,IF(D343=10,'Tipo '!$B$11,IF(D343=11,'Tipo '!$B$12,IF(D343=12,'Tipo '!$B$13,IF(D343=13,'Tipo '!$B$14,IF(D343=14,'Tipo '!$B$15,IF(D343=15,'Tipo '!$B$16,IF(D343=16,'Tipo '!$B$17,IF(D343=17,'Tipo '!$B$18,IF(D343=18,'Tipo '!$B$19,IF(D343=19,'Tipo '!$B$20,IF(D343=20,'Tipo '!$B$21,"No ha seleccionado un tipo de contrato válido"))))))))))))))))))))</f>
        <v>Interventoría</v>
      </c>
      <c r="F343" s="3" t="s">
        <v>205</v>
      </c>
      <c r="G343" s="3" t="s">
        <v>121</v>
      </c>
      <c r="H343" s="93" t="s">
        <v>1111</v>
      </c>
      <c r="I343" s="19" t="s">
        <v>145</v>
      </c>
      <c r="J343" s="8">
        <v>18</v>
      </c>
      <c r="K343" s="38" t="str">
        <f>IF(J343=1,'Equivalencia BH-BMPT'!$D$2,IF(J343=2,'Equivalencia BH-BMPT'!$D$3,IF(J343=3,'Equivalencia BH-BMPT'!$D$4,IF(J343=4,'Equivalencia BH-BMPT'!$D$5,IF(J343=5,'Equivalencia BH-BMPT'!$D$6,IF(J343=6,'Equivalencia BH-BMPT'!$D$7,IF(J343=7,'Equivalencia BH-BMPT'!$D$8,IF(J343=8,'Equivalencia BH-BMPT'!$D$9,IF(J343=9,'Equivalencia BH-BMPT'!$D$10,IF(J343=10,'Equivalencia BH-BMPT'!$D$11,IF(J343=11,'Equivalencia BH-BMPT'!$D$12,IF(J343=12,'Equivalencia BH-BMPT'!$D$13,IF(J343=13,'Equivalencia BH-BMPT'!$D$14,IF(J343=14,'Equivalencia BH-BMPT'!$D$15,IF(J343=15,'Equivalencia BH-BMPT'!$D$16,IF(J343=16,'Equivalencia BH-BMPT'!$D$17,IF(J343=17,'Equivalencia BH-BMPT'!$D$18,IF(J343=18,'Equivalencia BH-BMPT'!$D$19,IF(J343=19,'Equivalencia BH-BMPT'!$D$20,IF(J343=20,'Equivalencia BH-BMPT'!$D$21,IF(J343=21,'Equivalencia BH-BMPT'!$D$22,IF(J343=22,'Equivalencia BH-BMPT'!$D$23,IF(J343=23,'Equivalencia BH-BMPT'!#REF!,IF(J343=24,'Equivalencia BH-BMPT'!$D$25,IF(J343=25,'Equivalencia BH-BMPT'!$D$26,IF(J343=26,'Equivalencia BH-BMPT'!$D$27,IF(J343=27,'Equivalencia BH-BMPT'!$D$28,IF(J343=28,'Equivalencia BH-BMPT'!$D$29,IF(J343=29,'Equivalencia BH-BMPT'!$D$30,IF(J343=30,'Equivalencia BH-BMPT'!$D$31,IF(J343=31,'Equivalencia BH-BMPT'!$D$32,IF(J343=32,'Equivalencia BH-BMPT'!$D$33,IF(J343=33,'Equivalencia BH-BMPT'!$D$34,IF(J343=34,'Equivalencia BH-BMPT'!$D$35,IF(J343=35,'Equivalencia BH-BMPT'!$D$36,IF(J343=36,'Equivalencia BH-BMPT'!$D$37,IF(J343=37,'Equivalencia BH-BMPT'!$D$38,IF(J343=38,'Equivalencia BH-BMPT'!#REF!,IF(J343=39,'Equivalencia BH-BMPT'!$D$40,IF(J343=40,'Equivalencia BH-BMPT'!$D$41,IF(J343=41,'Equivalencia BH-BMPT'!$D$42,IF(J343=42,'Equivalencia BH-BMPT'!$D$43,IF(J343=43,'Equivalencia BH-BMPT'!$D$44,IF(J343=44,'Equivalencia BH-BMPT'!$D$45,IF(J343=45,'Equivalencia BH-BMPT'!$D$46,"No ha seleccionado un número de programa")))))))))))))))))))))))))))))))))))))))))))))</f>
        <v>Mejor movilidad para todos</v>
      </c>
      <c r="L343" s="20" t="s">
        <v>1117</v>
      </c>
      <c r="M343" s="17"/>
      <c r="N343" s="93" t="s">
        <v>1421</v>
      </c>
      <c r="O343" s="111">
        <v>1600000000</v>
      </c>
      <c r="P343" s="85"/>
      <c r="Q343" s="22"/>
      <c r="R343" s="22"/>
      <c r="S343" s="22"/>
      <c r="T343" s="22">
        <f t="shared" si="9"/>
        <v>1600000000</v>
      </c>
      <c r="U343" s="22"/>
      <c r="V343" s="114">
        <v>43465</v>
      </c>
      <c r="W343" s="114">
        <v>43475</v>
      </c>
      <c r="X343" s="114">
        <v>43839</v>
      </c>
      <c r="Y343" s="93" t="s">
        <v>1462</v>
      </c>
      <c r="Z343" s="17"/>
      <c r="AA343" s="39"/>
      <c r="AB343" s="17" t="s">
        <v>1468</v>
      </c>
      <c r="AC343" s="17"/>
      <c r="AD343" s="17"/>
      <c r="AE343" s="17"/>
      <c r="AF343" s="40">
        <f t="shared" si="10"/>
        <v>0</v>
      </c>
      <c r="AG343" s="41">
        <f>IF(SUMPRODUCT((A$14:A343=A343)*(B$14:B343=B343))&gt;1,0,1)</f>
        <v>1</v>
      </c>
      <c r="AH343" s="41" t="s">
        <v>1603</v>
      </c>
    </row>
    <row r="344" spans="1:34" ht="44.25" customHeight="1" thickBot="1" x14ac:dyDescent="0.3">
      <c r="A344" s="93" t="s">
        <v>628</v>
      </c>
      <c r="B344" s="122">
        <v>2018</v>
      </c>
      <c r="C344" s="96" t="s">
        <v>916</v>
      </c>
      <c r="D344" s="17">
        <v>1</v>
      </c>
      <c r="E344" s="3" t="str">
        <f>IF(D344=1,'Tipo '!$B$2,IF(D344=2,'Tipo '!$B$3,IF(D344=3,'Tipo '!$B$4,IF(D344=4,'Tipo '!$B$5,IF(D344=5,'Tipo '!$B$6,IF(D344=6,'Tipo '!$B$7,IF(D344=7,'Tipo '!$B$8,IF(D344=8,'Tipo '!$B$9,IF(D344=9,'Tipo '!$B$10,IF(D344=10,'Tipo '!$B$11,IF(D344=11,'Tipo '!$B$12,IF(D344=12,'Tipo '!$B$13,IF(D344=13,'Tipo '!$B$14,IF(D344=14,'Tipo '!$B$15,IF(D344=15,'Tipo '!$B$16,IF(D344=16,'Tipo '!$B$17,IF(D344=17,'Tipo '!$B$18,IF(D344=18,'Tipo '!$B$19,IF(D344=19,'Tipo '!$B$20,IF(D344=20,'Tipo '!$B$21,"No ha seleccionado un tipo de contrato válido"))))))))))))))))))))</f>
        <v>Obra pública</v>
      </c>
      <c r="F344" s="3" t="s">
        <v>105</v>
      </c>
      <c r="G344" s="3" t="s">
        <v>121</v>
      </c>
      <c r="H344" s="93" t="s">
        <v>1112</v>
      </c>
      <c r="I344" s="19" t="s">
        <v>145</v>
      </c>
      <c r="J344" s="8">
        <v>2</v>
      </c>
      <c r="K344" s="38" t="str">
        <f>IF(J344=1,'Equivalencia BH-BMPT'!$D$2,IF(J344=2,'Equivalencia BH-BMPT'!$D$3,IF(J344=3,'Equivalencia BH-BMPT'!$D$4,IF(J344=4,'Equivalencia BH-BMPT'!$D$5,IF(J344=5,'Equivalencia BH-BMPT'!$D$6,IF(J344=6,'Equivalencia BH-BMPT'!$D$7,IF(J344=7,'Equivalencia BH-BMPT'!$D$8,IF(J344=8,'Equivalencia BH-BMPT'!$D$9,IF(J344=9,'Equivalencia BH-BMPT'!$D$10,IF(J344=10,'Equivalencia BH-BMPT'!$D$11,IF(J344=11,'Equivalencia BH-BMPT'!$D$12,IF(J344=12,'Equivalencia BH-BMPT'!$D$13,IF(J344=13,'Equivalencia BH-BMPT'!$D$14,IF(J344=14,'Equivalencia BH-BMPT'!$D$15,IF(J344=15,'Equivalencia BH-BMPT'!$D$16,IF(J344=16,'Equivalencia BH-BMPT'!$D$17,IF(J344=17,'Equivalencia BH-BMPT'!$D$18,IF(J344=18,'Equivalencia BH-BMPT'!$D$19,IF(J344=19,'Equivalencia BH-BMPT'!$D$20,IF(J344=20,'Equivalencia BH-BMPT'!$D$21,IF(J344=21,'Equivalencia BH-BMPT'!$D$22,IF(J344=22,'Equivalencia BH-BMPT'!$D$23,IF(J344=23,'Equivalencia BH-BMPT'!#REF!,IF(J344=24,'Equivalencia BH-BMPT'!$D$25,IF(J344=25,'Equivalencia BH-BMPT'!$D$26,IF(J344=26,'Equivalencia BH-BMPT'!$D$27,IF(J344=27,'Equivalencia BH-BMPT'!$D$28,IF(J344=28,'Equivalencia BH-BMPT'!$D$29,IF(J344=29,'Equivalencia BH-BMPT'!$D$30,IF(J344=30,'Equivalencia BH-BMPT'!$D$31,IF(J344=31,'Equivalencia BH-BMPT'!$D$32,IF(J344=32,'Equivalencia BH-BMPT'!$D$33,IF(J344=33,'Equivalencia BH-BMPT'!$D$34,IF(J344=34,'Equivalencia BH-BMPT'!$D$35,IF(J344=35,'Equivalencia BH-BMPT'!$D$36,IF(J344=36,'Equivalencia BH-BMPT'!$D$37,IF(J344=37,'Equivalencia BH-BMPT'!$D$38,IF(J344=38,'Equivalencia BH-BMPT'!#REF!,IF(J344=39,'Equivalencia BH-BMPT'!$D$40,IF(J344=40,'Equivalencia BH-BMPT'!$D$41,IF(J344=41,'Equivalencia BH-BMPT'!$D$42,IF(J344=42,'Equivalencia BH-BMPT'!$D$43,IF(J344=43,'Equivalencia BH-BMPT'!$D$44,IF(J344=44,'Equivalencia BH-BMPT'!$D$45,IF(J344=45,'Equivalencia BH-BMPT'!$D$46,"No ha seleccionado un número de programa")))))))))))))))))))))))))))))))))))))))))))))</f>
        <v>Desarrollo integral desde la gestación hasta la adolescencia</v>
      </c>
      <c r="L344" s="20" t="s">
        <v>1125</v>
      </c>
      <c r="M344" s="17"/>
      <c r="N344" s="93" t="s">
        <v>1422</v>
      </c>
      <c r="O344" s="111">
        <v>746663829</v>
      </c>
      <c r="P344" s="85"/>
      <c r="Q344" s="22"/>
      <c r="R344" s="22"/>
      <c r="S344" s="22"/>
      <c r="T344" s="22">
        <f t="shared" si="9"/>
        <v>746663829</v>
      </c>
      <c r="U344" s="22"/>
      <c r="V344" s="114">
        <v>43465</v>
      </c>
      <c r="W344" s="114">
        <v>43473</v>
      </c>
      <c r="X344" s="114">
        <v>43653</v>
      </c>
      <c r="Y344" s="93" t="s">
        <v>1457</v>
      </c>
      <c r="Z344" s="17"/>
      <c r="AA344" s="39"/>
      <c r="AB344" s="17" t="s">
        <v>1468</v>
      </c>
      <c r="AC344" s="17"/>
      <c r="AD344" s="17"/>
      <c r="AE344" s="17"/>
      <c r="AF344" s="40">
        <f t="shared" si="10"/>
        <v>0</v>
      </c>
      <c r="AG344" s="41">
        <f>IF(SUMPRODUCT((A$14:A344=A344)*(B$14:B344=B344))&gt;1,0,1)</f>
        <v>1</v>
      </c>
      <c r="AH344" s="41" t="s">
        <v>1602</v>
      </c>
    </row>
    <row r="345" spans="1:34" ht="44.25" customHeight="1" thickBot="1" x14ac:dyDescent="0.3">
      <c r="A345" s="93" t="s">
        <v>629</v>
      </c>
      <c r="B345" s="122">
        <v>2018</v>
      </c>
      <c r="C345" s="96" t="s">
        <v>917</v>
      </c>
      <c r="D345" s="17">
        <v>3</v>
      </c>
      <c r="E345" s="3" t="str">
        <f>IF(D345=1,'Tipo '!$B$2,IF(D345=2,'Tipo '!$B$3,IF(D345=3,'Tipo '!$B$4,IF(D345=4,'Tipo '!$B$5,IF(D345=5,'Tipo '!$B$6,IF(D345=6,'Tipo '!$B$7,IF(D345=7,'Tipo '!$B$8,IF(D345=8,'Tipo '!$B$9,IF(D345=9,'Tipo '!$B$10,IF(D345=10,'Tipo '!$B$11,IF(D345=11,'Tipo '!$B$12,IF(D345=12,'Tipo '!$B$13,IF(D345=13,'Tipo '!$B$14,IF(D345=14,'Tipo '!$B$15,IF(D345=15,'Tipo '!$B$16,IF(D345=16,'Tipo '!$B$17,IF(D345=17,'Tipo '!$B$18,IF(D345=18,'Tipo '!$B$19,IF(D345=19,'Tipo '!$B$20,IF(D345=20,'Tipo '!$B$21,"No ha seleccionado un tipo de contrato válido"))))))))))))))))))))</f>
        <v>Interventoría</v>
      </c>
      <c r="F345" s="3" t="s">
        <v>205</v>
      </c>
      <c r="G345" s="3" t="s">
        <v>121</v>
      </c>
      <c r="H345" s="93" t="s">
        <v>1113</v>
      </c>
      <c r="I345" s="19" t="s">
        <v>145</v>
      </c>
      <c r="J345" s="8">
        <v>2</v>
      </c>
      <c r="K345" s="38" t="str">
        <f>IF(J345=1,'Equivalencia BH-BMPT'!$D$2,IF(J345=2,'Equivalencia BH-BMPT'!$D$3,IF(J345=3,'Equivalencia BH-BMPT'!$D$4,IF(J345=4,'Equivalencia BH-BMPT'!$D$5,IF(J345=5,'Equivalencia BH-BMPT'!$D$6,IF(J345=6,'Equivalencia BH-BMPT'!$D$7,IF(J345=7,'Equivalencia BH-BMPT'!$D$8,IF(J345=8,'Equivalencia BH-BMPT'!$D$9,IF(J345=9,'Equivalencia BH-BMPT'!$D$10,IF(J345=10,'Equivalencia BH-BMPT'!$D$11,IF(J345=11,'Equivalencia BH-BMPT'!$D$12,IF(J345=12,'Equivalencia BH-BMPT'!$D$13,IF(J345=13,'Equivalencia BH-BMPT'!$D$14,IF(J345=14,'Equivalencia BH-BMPT'!$D$15,IF(J345=15,'Equivalencia BH-BMPT'!$D$16,IF(J345=16,'Equivalencia BH-BMPT'!$D$17,IF(J345=17,'Equivalencia BH-BMPT'!$D$18,IF(J345=18,'Equivalencia BH-BMPT'!$D$19,IF(J345=19,'Equivalencia BH-BMPT'!$D$20,IF(J345=20,'Equivalencia BH-BMPT'!$D$21,IF(J345=21,'Equivalencia BH-BMPT'!$D$22,IF(J345=22,'Equivalencia BH-BMPT'!$D$23,IF(J345=23,'Equivalencia BH-BMPT'!#REF!,IF(J345=24,'Equivalencia BH-BMPT'!$D$25,IF(J345=25,'Equivalencia BH-BMPT'!$D$26,IF(J345=26,'Equivalencia BH-BMPT'!$D$27,IF(J345=27,'Equivalencia BH-BMPT'!$D$28,IF(J345=28,'Equivalencia BH-BMPT'!$D$29,IF(J345=29,'Equivalencia BH-BMPT'!$D$30,IF(J345=30,'Equivalencia BH-BMPT'!$D$31,IF(J345=31,'Equivalencia BH-BMPT'!$D$32,IF(J345=32,'Equivalencia BH-BMPT'!$D$33,IF(J345=33,'Equivalencia BH-BMPT'!$D$34,IF(J345=34,'Equivalencia BH-BMPT'!$D$35,IF(J345=35,'Equivalencia BH-BMPT'!$D$36,IF(J345=36,'Equivalencia BH-BMPT'!$D$37,IF(J345=37,'Equivalencia BH-BMPT'!$D$38,IF(J345=38,'Equivalencia BH-BMPT'!#REF!,IF(J345=39,'Equivalencia BH-BMPT'!$D$40,IF(J345=40,'Equivalencia BH-BMPT'!$D$41,IF(J345=41,'Equivalencia BH-BMPT'!$D$42,IF(J345=42,'Equivalencia BH-BMPT'!$D$43,IF(J345=43,'Equivalencia BH-BMPT'!$D$44,IF(J345=44,'Equivalencia BH-BMPT'!$D$45,IF(J345=45,'Equivalencia BH-BMPT'!$D$46,"No ha seleccionado un número de programa")))))))))))))))))))))))))))))))))))))))))))))</f>
        <v>Desarrollo integral desde la gestación hasta la adolescencia</v>
      </c>
      <c r="L345" s="20" t="s">
        <v>1125</v>
      </c>
      <c r="M345" s="17"/>
      <c r="N345" s="93" t="s">
        <v>1423</v>
      </c>
      <c r="O345" s="111">
        <v>74661206</v>
      </c>
      <c r="P345" s="85"/>
      <c r="Q345" s="22"/>
      <c r="R345" s="22"/>
      <c r="S345" s="22"/>
      <c r="T345" s="22">
        <f t="shared" si="9"/>
        <v>74661206</v>
      </c>
      <c r="U345" s="22"/>
      <c r="V345" s="114">
        <v>43465</v>
      </c>
      <c r="W345" s="114">
        <v>43480</v>
      </c>
      <c r="X345" s="114">
        <v>43660</v>
      </c>
      <c r="Y345" s="93" t="s">
        <v>1457</v>
      </c>
      <c r="Z345" s="17"/>
      <c r="AA345" s="39"/>
      <c r="AB345" s="17" t="s">
        <v>1468</v>
      </c>
      <c r="AC345" s="17"/>
      <c r="AD345" s="17"/>
      <c r="AE345" s="17"/>
      <c r="AF345" s="40">
        <f t="shared" si="10"/>
        <v>0</v>
      </c>
      <c r="AG345" s="41">
        <f>IF(SUMPRODUCT((A$14:A345=A345)*(B$14:B345=B345))&gt;1,0,1)</f>
        <v>1</v>
      </c>
      <c r="AH345" s="41" t="s">
        <v>1602</v>
      </c>
    </row>
    <row r="346" spans="1:34" ht="44.25" customHeight="1" thickBot="1" x14ac:dyDescent="0.3">
      <c r="A346" s="93" t="s">
        <v>630</v>
      </c>
      <c r="B346" s="122">
        <v>2018</v>
      </c>
      <c r="C346" s="93" t="s">
        <v>918</v>
      </c>
      <c r="D346" s="17">
        <v>4</v>
      </c>
      <c r="E346" s="3" t="str">
        <f>IF(D346=1,'Tipo '!$B$2,IF(D346=2,'Tipo '!$B$3,IF(D346=3,'Tipo '!$B$4,IF(D346=4,'Tipo '!$B$5,IF(D346=5,'Tipo '!$B$6,IF(D346=6,'Tipo '!$B$7,IF(D346=7,'Tipo '!$B$8,IF(D346=8,'Tipo '!$B$9,IF(D346=9,'Tipo '!$B$10,IF(D346=10,'Tipo '!$B$11,IF(D346=11,'Tipo '!$B$12,IF(D346=12,'Tipo '!$B$13,IF(D346=13,'Tipo '!$B$14,IF(D346=14,'Tipo '!$B$15,IF(D346=15,'Tipo '!$B$16,IF(D346=16,'Tipo '!$B$17,IF(D346=17,'Tipo '!$B$18,IF(D346=18,'Tipo '!$B$19,IF(D346=19,'Tipo '!$B$20,IF(D346=20,'Tipo '!$B$21,"No ha seleccionado un tipo de contrato válido"))))))))))))))))))))</f>
        <v>Contratos de prestación de servicios</v>
      </c>
      <c r="F346" s="3" t="s">
        <v>105</v>
      </c>
      <c r="G346" s="3" t="s">
        <v>121</v>
      </c>
      <c r="H346" s="93" t="s">
        <v>1114</v>
      </c>
      <c r="I346" s="19" t="s">
        <v>145</v>
      </c>
      <c r="J346" s="8">
        <v>45</v>
      </c>
      <c r="K346" s="38" t="str">
        <f>IF(J346=1,'Equivalencia BH-BMPT'!$D$2,IF(J346=2,'Equivalencia BH-BMPT'!$D$3,IF(J346=3,'Equivalencia BH-BMPT'!$D$4,IF(J346=4,'Equivalencia BH-BMPT'!$D$5,IF(J346=5,'Equivalencia BH-BMPT'!$D$6,IF(J346=6,'Equivalencia BH-BMPT'!$D$7,IF(J346=7,'Equivalencia BH-BMPT'!$D$8,IF(J346=8,'Equivalencia BH-BMPT'!$D$9,IF(J346=9,'Equivalencia BH-BMPT'!$D$10,IF(J346=10,'Equivalencia BH-BMPT'!$D$11,IF(J346=11,'Equivalencia BH-BMPT'!$D$12,IF(J346=12,'Equivalencia BH-BMPT'!$D$13,IF(J346=13,'Equivalencia BH-BMPT'!$D$14,IF(J346=14,'Equivalencia BH-BMPT'!$D$15,IF(J346=15,'Equivalencia BH-BMPT'!$D$16,IF(J346=16,'Equivalencia BH-BMPT'!$D$17,IF(J346=17,'Equivalencia BH-BMPT'!$D$18,IF(J346=18,'Equivalencia BH-BMPT'!$D$19,IF(J346=19,'Equivalencia BH-BMPT'!$D$20,IF(J346=20,'Equivalencia BH-BMPT'!$D$21,IF(J346=21,'Equivalencia BH-BMPT'!$D$22,IF(J346=22,'Equivalencia BH-BMPT'!$D$23,IF(J346=23,'Equivalencia BH-BMPT'!#REF!,IF(J346=24,'Equivalencia BH-BMPT'!$D$25,IF(J346=25,'Equivalencia BH-BMPT'!$D$26,IF(J346=26,'Equivalencia BH-BMPT'!$D$27,IF(J346=27,'Equivalencia BH-BMPT'!$D$28,IF(J346=28,'Equivalencia BH-BMPT'!$D$29,IF(J346=29,'Equivalencia BH-BMPT'!$D$30,IF(J346=30,'Equivalencia BH-BMPT'!$D$31,IF(J346=31,'Equivalencia BH-BMPT'!$D$32,IF(J346=32,'Equivalencia BH-BMPT'!$D$33,IF(J346=33,'Equivalencia BH-BMPT'!$D$34,IF(J346=34,'Equivalencia BH-BMPT'!$D$35,IF(J346=35,'Equivalencia BH-BMPT'!$D$36,IF(J346=36,'Equivalencia BH-BMPT'!$D$37,IF(J346=37,'Equivalencia BH-BMPT'!$D$38,IF(J346=38,'Equivalencia BH-BMPT'!#REF!,IF(J346=39,'Equivalencia BH-BMPT'!$D$40,IF(J346=40,'Equivalencia BH-BMPT'!$D$41,IF(J346=41,'Equivalencia BH-BMPT'!$D$42,IF(J346=42,'Equivalencia BH-BMPT'!$D$43,IF(J346=43,'Equivalencia BH-BMPT'!$D$44,IF(J346=44,'Equivalencia BH-BMPT'!$D$45,IF(J346=45,'Equivalencia BH-BMPT'!$D$46,"No ha seleccionado un número de programa")))))))))))))))))))))))))))))))))))))))))))))</f>
        <v>Gobernanza e influencia local, regional e internacional</v>
      </c>
      <c r="L346" s="20" t="s">
        <v>1134</v>
      </c>
      <c r="M346" s="17"/>
      <c r="N346" s="93" t="s">
        <v>1424</v>
      </c>
      <c r="O346" s="111">
        <v>663821330</v>
      </c>
      <c r="P346" s="85"/>
      <c r="Q346" s="22"/>
      <c r="R346" s="22"/>
      <c r="S346" s="22"/>
      <c r="T346" s="22">
        <f t="shared" si="9"/>
        <v>663821330</v>
      </c>
      <c r="U346" s="22"/>
      <c r="V346" s="114">
        <v>43465</v>
      </c>
      <c r="W346" s="114">
        <v>43475</v>
      </c>
      <c r="X346" s="114">
        <v>43655</v>
      </c>
      <c r="Y346" s="93" t="s">
        <v>1457</v>
      </c>
      <c r="Z346" s="17"/>
      <c r="AA346" s="39"/>
      <c r="AB346" s="17" t="s">
        <v>1468</v>
      </c>
      <c r="AC346" s="17"/>
      <c r="AD346" s="17"/>
      <c r="AE346" s="17"/>
      <c r="AF346" s="40">
        <f t="shared" si="10"/>
        <v>0</v>
      </c>
      <c r="AG346" s="41">
        <f>IF(SUMPRODUCT((A$14:A346=A346)*(B$14:B346=B346))&gt;1,0,1)</f>
        <v>1</v>
      </c>
      <c r="AH346" s="41" t="s">
        <v>1607</v>
      </c>
    </row>
    <row r="347" spans="1:34" ht="44.25" customHeight="1" thickBot="1" x14ac:dyDescent="0.3">
      <c r="A347" s="17" t="s">
        <v>134</v>
      </c>
      <c r="B347" s="122">
        <v>2018</v>
      </c>
      <c r="C347" s="3">
        <v>2018</v>
      </c>
      <c r="D347" s="125">
        <v>20</v>
      </c>
      <c r="E347" s="3" t="str">
        <f>IF(D347=1,'Tipo '!$B$2,IF(D347=2,'Tipo '!$B$3,IF(D347=3,'Tipo '!$B$4,IF(D347=4,'Tipo '!$B$5,IF(D347=5,'Tipo '!$B$6,IF(D347=6,'Tipo '!$B$7,IF(D347=7,'Tipo '!$B$8,IF(D347=8,'Tipo '!$B$9,IF(D347=9,'Tipo '!$B$10,IF(D347=10,'Tipo '!$B$11,IF(D347=11,'Tipo '!$B$12,IF(D347=12,'Tipo '!$B$13,IF(D347=13,'Tipo '!$B$14,IF(D347=14,'Tipo '!$B$15,IF(D347=15,'Tipo '!$B$16,IF(D347=16,'Tipo '!$B$17,IF(D347=17,'Tipo '!$B$18,IF(D347=18,'Tipo '!$B$19,IF(D347=19,'Tipo '!$B$20,IF(D347=20,'Tipo '!$B$21,"No ha seleccionado un tipo de contrato válido"))))))))))))))))))))</f>
        <v>Otros gastos</v>
      </c>
      <c r="F347" s="124" t="s">
        <v>107</v>
      </c>
      <c r="G347" s="3" t="s">
        <v>121</v>
      </c>
      <c r="H347" s="19" t="s">
        <v>1470</v>
      </c>
      <c r="I347" s="19" t="s">
        <v>145</v>
      </c>
      <c r="J347" s="8">
        <v>3</v>
      </c>
      <c r="K347" s="38" t="str">
        <f>IF(J347=1,'Equivalencia BH-BMPT'!$D$2,IF(J347=2,'Equivalencia BH-BMPT'!$D$3,IF(J347=3,'Equivalencia BH-BMPT'!$D$4,IF(J347=4,'Equivalencia BH-BMPT'!$D$5,IF(J347=5,'Equivalencia BH-BMPT'!$D$6,IF(J347=6,'Equivalencia BH-BMPT'!$D$7,IF(J347=7,'Equivalencia BH-BMPT'!$D$8,IF(J347=8,'Equivalencia BH-BMPT'!$D$9,IF(J347=9,'Equivalencia BH-BMPT'!$D$10,IF(J347=10,'Equivalencia BH-BMPT'!$D$11,IF(J347=11,'Equivalencia BH-BMPT'!$D$12,IF(J347=12,'Equivalencia BH-BMPT'!$D$13,IF(J347=13,'Equivalencia BH-BMPT'!$D$14,IF(J347=14,'Equivalencia BH-BMPT'!$D$15,IF(J347=15,'Equivalencia BH-BMPT'!$D$16,IF(J347=16,'Equivalencia BH-BMPT'!$D$17,IF(J347=17,'Equivalencia BH-BMPT'!$D$18,IF(J347=18,'Equivalencia BH-BMPT'!$D$19,IF(J347=19,'Equivalencia BH-BMPT'!$D$20,IF(J347=20,'Equivalencia BH-BMPT'!$D$21,IF(J347=21,'Equivalencia BH-BMPT'!$D$22,IF(J347=22,'Equivalencia BH-BMPT'!$D$23,IF(J347=23,'Equivalencia BH-BMPT'!#REF!,IF(J347=24,'Equivalencia BH-BMPT'!$D$25,IF(J347=25,'Equivalencia BH-BMPT'!$D$26,IF(J347=26,'Equivalencia BH-BMPT'!$D$27,IF(J347=27,'Equivalencia BH-BMPT'!$D$28,IF(J347=28,'Equivalencia BH-BMPT'!$D$29,IF(J347=29,'Equivalencia BH-BMPT'!$D$30,IF(J347=30,'Equivalencia BH-BMPT'!$D$31,IF(J347=31,'Equivalencia BH-BMPT'!$D$32,IF(J347=32,'Equivalencia BH-BMPT'!$D$33,IF(J347=33,'Equivalencia BH-BMPT'!$D$34,IF(J347=34,'Equivalencia BH-BMPT'!$D$35,IF(J347=35,'Equivalencia BH-BMPT'!$D$36,IF(J347=36,'Equivalencia BH-BMPT'!$D$37,IF(J347=37,'Equivalencia BH-BMPT'!$D$38,IF(J347=38,'Equivalencia BH-BMPT'!#REF!,IF(J347=39,'Equivalencia BH-BMPT'!$D$40,IF(J347=40,'Equivalencia BH-BMPT'!$D$41,IF(J347=41,'Equivalencia BH-BMPT'!$D$42,IF(J347=42,'Equivalencia BH-BMPT'!$D$43,IF(J347=43,'Equivalencia BH-BMPT'!$D$44,IF(J347=44,'Equivalencia BH-BMPT'!$D$45,IF(J347=45,'Equivalencia BH-BMPT'!$D$46,"No ha seleccionado un número de programa")))))))))))))))))))))))))))))))))))))))))))))</f>
        <v>Igualdad y autonomía para una Bogotá incluyente</v>
      </c>
      <c r="L347" s="20" t="s">
        <v>1116</v>
      </c>
      <c r="M347" s="17"/>
      <c r="N347" s="24" t="s">
        <v>1471</v>
      </c>
      <c r="O347" s="21">
        <v>6480000000</v>
      </c>
      <c r="P347" s="85"/>
      <c r="Q347" s="22"/>
      <c r="R347" s="22"/>
      <c r="S347" s="22"/>
      <c r="T347" s="22">
        <f t="shared" si="9"/>
        <v>6480000000</v>
      </c>
      <c r="U347" s="22">
        <v>5882230649</v>
      </c>
      <c r="V347" s="23"/>
      <c r="W347" s="23"/>
      <c r="X347" s="23"/>
      <c r="Y347" s="17"/>
      <c r="Z347" s="17"/>
      <c r="AA347" s="39"/>
      <c r="AB347" s="17"/>
      <c r="AC347" s="17"/>
      <c r="AD347" s="17"/>
      <c r="AE347" s="17"/>
      <c r="AF347" s="40">
        <f t="shared" si="10"/>
        <v>0.90775164336419756</v>
      </c>
      <c r="AG347" s="41">
        <f>IF(SUMPRODUCT((A$14:A347=A347)*(B$14:B347=B347))&gt;1,0,1)</f>
        <v>1</v>
      </c>
      <c r="AH347" s="41" t="s">
        <v>1602</v>
      </c>
    </row>
    <row r="348" spans="1:34" ht="44.25" customHeight="1" thickBot="1" x14ac:dyDescent="0.3">
      <c r="A348" s="17" t="s">
        <v>134</v>
      </c>
      <c r="B348" s="122">
        <v>2018</v>
      </c>
      <c r="C348" s="3">
        <v>2018</v>
      </c>
      <c r="D348" s="125">
        <v>20</v>
      </c>
      <c r="E348" s="3" t="str">
        <f>IF(D348=1,'Tipo '!$B$2,IF(D348=2,'Tipo '!$B$3,IF(D348=3,'Tipo '!$B$4,IF(D348=4,'Tipo '!$B$5,IF(D348=5,'Tipo '!$B$6,IF(D348=6,'Tipo '!$B$7,IF(D348=7,'Tipo '!$B$8,IF(D348=8,'Tipo '!$B$9,IF(D348=9,'Tipo '!$B$10,IF(D348=10,'Tipo '!$B$11,IF(D348=11,'Tipo '!$B$12,IF(D348=12,'Tipo '!$B$13,IF(D348=13,'Tipo '!$B$14,IF(D348=14,'Tipo '!$B$15,IF(D348=15,'Tipo '!$B$16,IF(D348=16,'Tipo '!$B$17,IF(D348=17,'Tipo '!$B$18,IF(D348=18,'Tipo '!$B$19,IF(D348=19,'Tipo '!$B$20,IF(D348=20,'Tipo '!$B$21,"No ha seleccionado un tipo de contrato válido"))))))))))))))))))))</f>
        <v>Otros gastos</v>
      </c>
      <c r="F348" s="124" t="s">
        <v>107</v>
      </c>
      <c r="G348" s="3" t="s">
        <v>121</v>
      </c>
      <c r="H348" s="19" t="s">
        <v>1472</v>
      </c>
      <c r="I348" s="19" t="s">
        <v>145</v>
      </c>
      <c r="J348" s="8">
        <v>3</v>
      </c>
      <c r="K348" s="38" t="str">
        <f>IF(J348=1,'Equivalencia BH-BMPT'!$D$2,IF(J348=2,'Equivalencia BH-BMPT'!$D$3,IF(J348=3,'Equivalencia BH-BMPT'!$D$4,IF(J348=4,'Equivalencia BH-BMPT'!$D$5,IF(J348=5,'Equivalencia BH-BMPT'!$D$6,IF(J348=6,'Equivalencia BH-BMPT'!$D$7,IF(J348=7,'Equivalencia BH-BMPT'!$D$8,IF(J348=8,'Equivalencia BH-BMPT'!$D$9,IF(J348=9,'Equivalencia BH-BMPT'!$D$10,IF(J348=10,'Equivalencia BH-BMPT'!$D$11,IF(J348=11,'Equivalencia BH-BMPT'!$D$12,IF(J348=12,'Equivalencia BH-BMPT'!$D$13,IF(J348=13,'Equivalencia BH-BMPT'!$D$14,IF(J348=14,'Equivalencia BH-BMPT'!$D$15,IF(J348=15,'Equivalencia BH-BMPT'!$D$16,IF(J348=16,'Equivalencia BH-BMPT'!$D$17,IF(J348=17,'Equivalencia BH-BMPT'!$D$18,IF(J348=18,'Equivalencia BH-BMPT'!$D$19,IF(J348=19,'Equivalencia BH-BMPT'!$D$20,IF(J348=20,'Equivalencia BH-BMPT'!$D$21,IF(J348=21,'Equivalencia BH-BMPT'!$D$22,IF(J348=22,'Equivalencia BH-BMPT'!$D$23,IF(J348=23,'Equivalencia BH-BMPT'!#REF!,IF(J348=24,'Equivalencia BH-BMPT'!$D$25,IF(J348=25,'Equivalencia BH-BMPT'!$D$26,IF(J348=26,'Equivalencia BH-BMPT'!$D$27,IF(J348=27,'Equivalencia BH-BMPT'!$D$28,IF(J348=28,'Equivalencia BH-BMPT'!$D$29,IF(J348=29,'Equivalencia BH-BMPT'!$D$30,IF(J348=30,'Equivalencia BH-BMPT'!$D$31,IF(J348=31,'Equivalencia BH-BMPT'!$D$32,IF(J348=32,'Equivalencia BH-BMPT'!$D$33,IF(J348=33,'Equivalencia BH-BMPT'!$D$34,IF(J348=34,'Equivalencia BH-BMPT'!$D$35,IF(J348=35,'Equivalencia BH-BMPT'!$D$36,IF(J348=36,'Equivalencia BH-BMPT'!$D$37,IF(J348=37,'Equivalencia BH-BMPT'!$D$38,IF(J348=38,'Equivalencia BH-BMPT'!#REF!,IF(J348=39,'Equivalencia BH-BMPT'!$D$40,IF(J348=40,'Equivalencia BH-BMPT'!$D$41,IF(J348=41,'Equivalencia BH-BMPT'!$D$42,IF(J348=42,'Equivalencia BH-BMPT'!$D$43,IF(J348=43,'Equivalencia BH-BMPT'!$D$44,IF(J348=44,'Equivalencia BH-BMPT'!$D$45,IF(J348=45,'Equivalencia BH-BMPT'!$D$46,"No ha seleccionado un número de programa")))))))))))))))))))))))))))))))))))))))))))))</f>
        <v>Igualdad y autonomía para una Bogotá incluyente</v>
      </c>
      <c r="L348" s="20" t="s">
        <v>1116</v>
      </c>
      <c r="M348" s="17"/>
      <c r="N348" s="24" t="s">
        <v>1471</v>
      </c>
      <c r="O348" s="21">
        <v>90000000</v>
      </c>
      <c r="P348" s="85"/>
      <c r="Q348" s="22"/>
      <c r="R348" s="22"/>
      <c r="S348" s="22"/>
      <c r="T348" s="22">
        <f t="shared" ref="T348:T391" si="11">O348+Q348+S348</f>
        <v>90000000</v>
      </c>
      <c r="U348" s="22">
        <v>66911766</v>
      </c>
      <c r="V348" s="23"/>
      <c r="W348" s="23"/>
      <c r="X348" s="23"/>
      <c r="Y348" s="17"/>
      <c r="Z348" s="17"/>
      <c r="AA348" s="39"/>
      <c r="AB348" s="17"/>
      <c r="AC348" s="17"/>
      <c r="AD348" s="17"/>
      <c r="AE348" s="17"/>
      <c r="AF348" s="40">
        <f t="shared" ref="AF348:AF391" si="12">SUM(U348/T348)</f>
        <v>0.74346406666666665</v>
      </c>
      <c r="AG348" s="41">
        <f>IF(SUMPRODUCT((A$14:A348=A348)*(B$14:B348=B348))&gt;1,0,1)</f>
        <v>0</v>
      </c>
      <c r="AH348" s="41" t="s">
        <v>1602</v>
      </c>
    </row>
    <row r="349" spans="1:34" ht="44.25" customHeight="1" thickBot="1" x14ac:dyDescent="0.3">
      <c r="A349" s="17" t="s">
        <v>134</v>
      </c>
      <c r="B349" s="122">
        <v>2018</v>
      </c>
      <c r="C349" s="3">
        <v>2018</v>
      </c>
      <c r="D349" s="125">
        <v>20</v>
      </c>
      <c r="E349" s="3" t="str">
        <f>IF(D349=1,'Tipo '!$B$2,IF(D349=2,'Tipo '!$B$3,IF(D349=3,'Tipo '!$B$4,IF(D349=4,'Tipo '!$B$5,IF(D349=5,'Tipo '!$B$6,IF(D349=6,'Tipo '!$B$7,IF(D349=7,'Tipo '!$B$8,IF(D349=8,'Tipo '!$B$9,IF(D349=9,'Tipo '!$B$10,IF(D349=10,'Tipo '!$B$11,IF(D349=11,'Tipo '!$B$12,IF(D349=12,'Tipo '!$B$13,IF(D349=13,'Tipo '!$B$14,IF(D349=14,'Tipo '!$B$15,IF(D349=15,'Tipo '!$B$16,IF(D349=16,'Tipo '!$B$17,IF(D349=17,'Tipo '!$B$18,IF(D349=18,'Tipo '!$B$19,IF(D349=19,'Tipo '!$B$20,IF(D349=20,'Tipo '!$B$21,"No ha seleccionado un tipo de contrato válido"))))))))))))))))))))</f>
        <v>Otros gastos</v>
      </c>
      <c r="F349" s="124" t="s">
        <v>107</v>
      </c>
      <c r="G349" s="3" t="s">
        <v>121</v>
      </c>
      <c r="H349" s="19"/>
      <c r="I349" s="19" t="s">
        <v>145</v>
      </c>
      <c r="J349" s="8">
        <v>3</v>
      </c>
      <c r="K349" s="38" t="str">
        <f>IF(J349=1,'Equivalencia BH-BMPT'!$D$2,IF(J349=2,'Equivalencia BH-BMPT'!$D$3,IF(J349=3,'Equivalencia BH-BMPT'!$D$4,IF(J349=4,'Equivalencia BH-BMPT'!$D$5,IF(J349=5,'Equivalencia BH-BMPT'!$D$6,IF(J349=6,'Equivalencia BH-BMPT'!$D$7,IF(J349=7,'Equivalencia BH-BMPT'!$D$8,IF(J349=8,'Equivalencia BH-BMPT'!$D$9,IF(J349=9,'Equivalencia BH-BMPT'!$D$10,IF(J349=10,'Equivalencia BH-BMPT'!$D$11,IF(J349=11,'Equivalencia BH-BMPT'!$D$12,IF(J349=12,'Equivalencia BH-BMPT'!$D$13,IF(J349=13,'Equivalencia BH-BMPT'!$D$14,IF(J349=14,'Equivalencia BH-BMPT'!$D$15,IF(J349=15,'Equivalencia BH-BMPT'!$D$16,IF(J349=16,'Equivalencia BH-BMPT'!$D$17,IF(J349=17,'Equivalencia BH-BMPT'!$D$18,IF(J349=18,'Equivalencia BH-BMPT'!$D$19,IF(J349=19,'Equivalencia BH-BMPT'!$D$20,IF(J349=20,'Equivalencia BH-BMPT'!$D$21,IF(J349=21,'Equivalencia BH-BMPT'!$D$22,IF(J349=22,'Equivalencia BH-BMPT'!$D$23,IF(J349=23,'Equivalencia BH-BMPT'!#REF!,IF(J349=24,'Equivalencia BH-BMPT'!$D$25,IF(J349=25,'Equivalencia BH-BMPT'!$D$26,IF(J349=26,'Equivalencia BH-BMPT'!$D$27,IF(J349=27,'Equivalencia BH-BMPT'!$D$28,IF(J349=28,'Equivalencia BH-BMPT'!$D$29,IF(J349=29,'Equivalencia BH-BMPT'!$D$30,IF(J349=30,'Equivalencia BH-BMPT'!$D$31,IF(J349=31,'Equivalencia BH-BMPT'!$D$32,IF(J349=32,'Equivalencia BH-BMPT'!$D$33,IF(J349=33,'Equivalencia BH-BMPT'!$D$34,IF(J349=34,'Equivalencia BH-BMPT'!$D$35,IF(J349=35,'Equivalencia BH-BMPT'!$D$36,IF(J349=36,'Equivalencia BH-BMPT'!$D$37,IF(J349=37,'Equivalencia BH-BMPT'!$D$38,IF(J349=38,'Equivalencia BH-BMPT'!#REF!,IF(J349=39,'Equivalencia BH-BMPT'!$D$40,IF(J349=40,'Equivalencia BH-BMPT'!$D$41,IF(J349=41,'Equivalencia BH-BMPT'!$D$42,IF(J349=42,'Equivalencia BH-BMPT'!$D$43,IF(J349=43,'Equivalencia BH-BMPT'!$D$44,IF(J349=44,'Equivalencia BH-BMPT'!$D$45,IF(J349=45,'Equivalencia BH-BMPT'!$D$46,"No ha seleccionado un número de programa")))))))))))))))))))))))))))))))))))))))))))))</f>
        <v>Igualdad y autonomía para una Bogotá incluyente</v>
      </c>
      <c r="L349" s="20" t="s">
        <v>1116</v>
      </c>
      <c r="M349" s="17"/>
      <c r="N349" s="24" t="s">
        <v>209</v>
      </c>
      <c r="O349" s="21">
        <v>242110</v>
      </c>
      <c r="P349" s="85"/>
      <c r="Q349" s="22"/>
      <c r="R349" s="22"/>
      <c r="S349" s="22"/>
      <c r="T349" s="22">
        <f t="shared" si="11"/>
        <v>242110</v>
      </c>
      <c r="U349" s="22">
        <v>242110</v>
      </c>
      <c r="V349" s="23"/>
      <c r="W349" s="23"/>
      <c r="X349" s="23"/>
      <c r="Y349" s="17"/>
      <c r="Z349" s="17"/>
      <c r="AA349" s="39"/>
      <c r="AB349" s="17"/>
      <c r="AC349" s="17"/>
      <c r="AD349" s="17"/>
      <c r="AE349" s="17"/>
      <c r="AF349" s="40">
        <f t="shared" si="12"/>
        <v>1</v>
      </c>
      <c r="AG349" s="41">
        <f>IF(SUMPRODUCT((A$14:A349=A349)*(B$14:B349=B349))&gt;1,0,1)</f>
        <v>0</v>
      </c>
      <c r="AH349" s="41" t="s">
        <v>1602</v>
      </c>
    </row>
    <row r="350" spans="1:34" ht="44.25" customHeight="1" thickBot="1" x14ac:dyDescent="0.3">
      <c r="A350" s="17" t="s">
        <v>1474</v>
      </c>
      <c r="B350" s="122">
        <v>2017</v>
      </c>
      <c r="C350" s="3">
        <v>2017</v>
      </c>
      <c r="D350" s="17">
        <v>5</v>
      </c>
      <c r="E350" s="3" t="str">
        <f>IF(D350=1,'Tipo '!$B$2,IF(D350=2,'Tipo '!$B$3,IF(D350=3,'Tipo '!$B$4,IF(D350=4,'Tipo '!$B$5,IF(D350=5,'Tipo '!$B$6,IF(D350=6,'Tipo '!$B$7,IF(D350=7,'Tipo '!$B$8,IF(D350=8,'Tipo '!$B$9,IF(D350=9,'Tipo '!$B$10,IF(D350=10,'Tipo '!$B$11,IF(D350=11,'Tipo '!$B$12,IF(D350=12,'Tipo '!$B$13,IF(D350=13,'Tipo '!$B$14,IF(D350=14,'Tipo '!$B$15,IF(D350=15,'Tipo '!$B$16,IF(D350=16,'Tipo '!$B$17,IF(D350=17,'Tipo '!$B$18,IF(D350=18,'Tipo '!$B$19,IF(D350=19,'Tipo '!$B$20,IF(D350=20,'Tipo '!$B$21,"No ha seleccionado un tipo de contrato válido"))))))))))))))))))))</f>
        <v>Contratos de prestación de servicios profesionales y de apoyo a la gestión</v>
      </c>
      <c r="F350" s="3" t="s">
        <v>107</v>
      </c>
      <c r="G350" s="3" t="s">
        <v>116</v>
      </c>
      <c r="H350" s="19" t="s">
        <v>1475</v>
      </c>
      <c r="I350" s="19" t="s">
        <v>145</v>
      </c>
      <c r="J350" s="8">
        <v>3</v>
      </c>
      <c r="K350" s="38" t="str">
        <f>IF(J350=1,'Equivalencia BH-BMPT'!$D$2,IF(J350=2,'Equivalencia BH-BMPT'!$D$3,IF(J350=3,'Equivalencia BH-BMPT'!$D$4,IF(J350=4,'Equivalencia BH-BMPT'!$D$5,IF(J350=5,'Equivalencia BH-BMPT'!$D$6,IF(J350=6,'Equivalencia BH-BMPT'!$D$7,IF(J350=7,'Equivalencia BH-BMPT'!$D$8,IF(J350=8,'Equivalencia BH-BMPT'!$D$9,IF(J350=9,'Equivalencia BH-BMPT'!$D$10,IF(J350=10,'Equivalencia BH-BMPT'!$D$11,IF(J350=11,'Equivalencia BH-BMPT'!$D$12,IF(J350=12,'Equivalencia BH-BMPT'!$D$13,IF(J350=13,'Equivalencia BH-BMPT'!$D$14,IF(J350=14,'Equivalencia BH-BMPT'!$D$15,IF(J350=15,'Equivalencia BH-BMPT'!$D$16,IF(J350=16,'Equivalencia BH-BMPT'!$D$17,IF(J350=17,'Equivalencia BH-BMPT'!$D$18,IF(J350=18,'Equivalencia BH-BMPT'!$D$19,IF(J350=19,'Equivalencia BH-BMPT'!$D$20,IF(J350=20,'Equivalencia BH-BMPT'!$D$21,IF(J350=21,'Equivalencia BH-BMPT'!$D$22,IF(J350=22,'Equivalencia BH-BMPT'!$D$23,IF(J350=23,'Equivalencia BH-BMPT'!#REF!,IF(J350=24,'Equivalencia BH-BMPT'!$D$25,IF(J350=25,'Equivalencia BH-BMPT'!$D$26,IF(J350=26,'Equivalencia BH-BMPT'!$D$27,IF(J350=27,'Equivalencia BH-BMPT'!$D$28,IF(J350=28,'Equivalencia BH-BMPT'!$D$29,IF(J350=29,'Equivalencia BH-BMPT'!$D$30,IF(J350=30,'Equivalencia BH-BMPT'!$D$31,IF(J350=31,'Equivalencia BH-BMPT'!$D$32,IF(J350=32,'Equivalencia BH-BMPT'!$D$33,IF(J350=33,'Equivalencia BH-BMPT'!$D$34,IF(J350=34,'Equivalencia BH-BMPT'!$D$35,IF(J350=35,'Equivalencia BH-BMPT'!$D$36,IF(J350=36,'Equivalencia BH-BMPT'!$D$37,IF(J350=37,'Equivalencia BH-BMPT'!$D$38,IF(J350=38,'Equivalencia BH-BMPT'!#REF!,IF(J350=39,'Equivalencia BH-BMPT'!$D$40,IF(J350=40,'Equivalencia BH-BMPT'!$D$41,IF(J350=41,'Equivalencia BH-BMPT'!$D$42,IF(J350=42,'Equivalencia BH-BMPT'!$D$43,IF(J350=43,'Equivalencia BH-BMPT'!$D$44,IF(J350=44,'Equivalencia BH-BMPT'!$D$45,IF(J350=45,'Equivalencia BH-BMPT'!$D$46,"No ha seleccionado un número de programa")))))))))))))))))))))))))))))))))))))))))))))</f>
        <v>Igualdad y autonomía para una Bogotá incluyente</v>
      </c>
      <c r="L350" s="20" t="s">
        <v>1116</v>
      </c>
      <c r="M350" s="17"/>
      <c r="N350" s="24" t="s">
        <v>1476</v>
      </c>
      <c r="P350" s="85"/>
      <c r="Q350" s="22"/>
      <c r="R350" s="22">
        <v>1</v>
      </c>
      <c r="S350" s="21">
        <v>19800000</v>
      </c>
      <c r="T350" s="22">
        <f t="shared" si="11"/>
        <v>19800000</v>
      </c>
      <c r="U350" s="22">
        <v>16800000</v>
      </c>
      <c r="V350" s="191">
        <v>42789</v>
      </c>
      <c r="W350" s="23"/>
      <c r="X350" s="23"/>
      <c r="Y350" s="17"/>
      <c r="Z350" s="17"/>
      <c r="AA350" s="39"/>
      <c r="AB350" s="17"/>
      <c r="AC350" s="17"/>
      <c r="AD350" s="17"/>
      <c r="AE350" s="17"/>
      <c r="AF350" s="40">
        <f t="shared" si="12"/>
        <v>0.84848484848484851</v>
      </c>
      <c r="AG350" s="41"/>
      <c r="AH350" s="41" t="s">
        <v>1602</v>
      </c>
    </row>
    <row r="351" spans="1:34" ht="44.25" customHeight="1" thickBot="1" x14ac:dyDescent="0.3">
      <c r="A351" s="17" t="s">
        <v>1477</v>
      </c>
      <c r="B351" s="122">
        <v>2017</v>
      </c>
      <c r="C351" s="3">
        <v>2018</v>
      </c>
      <c r="D351" s="17">
        <v>5</v>
      </c>
      <c r="E351" s="3" t="str">
        <f>IF(D351=1,'Tipo '!$B$2,IF(D351=2,'Tipo '!$B$3,IF(D351=3,'Tipo '!$B$4,IF(D351=4,'Tipo '!$B$5,IF(D351=5,'Tipo '!$B$6,IF(D351=6,'Tipo '!$B$7,IF(D351=7,'Tipo '!$B$8,IF(D351=8,'Tipo '!$B$9,IF(D351=9,'Tipo '!$B$10,IF(D351=10,'Tipo '!$B$11,IF(D351=11,'Tipo '!$B$12,IF(D351=12,'Tipo '!$B$13,IF(D351=13,'Tipo '!$B$14,IF(D351=14,'Tipo '!$B$15,IF(D351=15,'Tipo '!$B$16,IF(D351=16,'Tipo '!$B$17,IF(D351=17,'Tipo '!$B$18,IF(D351=18,'Tipo '!$B$19,IF(D351=19,'Tipo '!$B$20,IF(D351=20,'Tipo '!$B$21,"No ha seleccionado un tipo de contrato válido"))))))))))))))))))))</f>
        <v>Contratos de prestación de servicios profesionales y de apoyo a la gestión</v>
      </c>
      <c r="F351" s="3" t="s">
        <v>107</v>
      </c>
      <c r="G351" s="3" t="s">
        <v>116</v>
      </c>
      <c r="H351" s="19" t="s">
        <v>1478</v>
      </c>
      <c r="I351" s="19" t="s">
        <v>145</v>
      </c>
      <c r="J351" s="8">
        <v>3</v>
      </c>
      <c r="K351" s="38" t="str">
        <f>IF(J351=1,'Equivalencia BH-BMPT'!$D$2,IF(J351=2,'Equivalencia BH-BMPT'!$D$3,IF(J351=3,'Equivalencia BH-BMPT'!$D$4,IF(J351=4,'Equivalencia BH-BMPT'!$D$5,IF(J351=5,'Equivalencia BH-BMPT'!$D$6,IF(J351=6,'Equivalencia BH-BMPT'!$D$7,IF(J351=7,'Equivalencia BH-BMPT'!$D$8,IF(J351=8,'Equivalencia BH-BMPT'!$D$9,IF(J351=9,'Equivalencia BH-BMPT'!$D$10,IF(J351=10,'Equivalencia BH-BMPT'!$D$11,IF(J351=11,'Equivalencia BH-BMPT'!$D$12,IF(J351=12,'Equivalencia BH-BMPT'!$D$13,IF(J351=13,'Equivalencia BH-BMPT'!$D$14,IF(J351=14,'Equivalencia BH-BMPT'!$D$15,IF(J351=15,'Equivalencia BH-BMPT'!$D$16,IF(J351=16,'Equivalencia BH-BMPT'!$D$17,IF(J351=17,'Equivalencia BH-BMPT'!$D$18,IF(J351=18,'Equivalencia BH-BMPT'!$D$19,IF(J351=19,'Equivalencia BH-BMPT'!$D$20,IF(J351=20,'Equivalencia BH-BMPT'!$D$21,IF(J351=21,'Equivalencia BH-BMPT'!$D$22,IF(J351=22,'Equivalencia BH-BMPT'!$D$23,IF(J351=23,'Equivalencia BH-BMPT'!#REF!,IF(J351=24,'Equivalencia BH-BMPT'!$D$25,IF(J351=25,'Equivalencia BH-BMPT'!$D$26,IF(J351=26,'Equivalencia BH-BMPT'!$D$27,IF(J351=27,'Equivalencia BH-BMPT'!$D$28,IF(J351=28,'Equivalencia BH-BMPT'!$D$29,IF(J351=29,'Equivalencia BH-BMPT'!$D$30,IF(J351=30,'Equivalencia BH-BMPT'!$D$31,IF(J351=31,'Equivalencia BH-BMPT'!$D$32,IF(J351=32,'Equivalencia BH-BMPT'!$D$33,IF(J351=33,'Equivalencia BH-BMPT'!$D$34,IF(J351=34,'Equivalencia BH-BMPT'!$D$35,IF(J351=35,'Equivalencia BH-BMPT'!$D$36,IF(J351=36,'Equivalencia BH-BMPT'!$D$37,IF(J351=37,'Equivalencia BH-BMPT'!$D$38,IF(J351=38,'Equivalencia BH-BMPT'!#REF!,IF(J351=39,'Equivalencia BH-BMPT'!$D$40,IF(J351=40,'Equivalencia BH-BMPT'!$D$41,IF(J351=41,'Equivalencia BH-BMPT'!$D$42,IF(J351=42,'Equivalencia BH-BMPT'!$D$43,IF(J351=43,'Equivalencia BH-BMPT'!$D$44,IF(J351=44,'Equivalencia BH-BMPT'!$D$45,IF(J351=45,'Equivalencia BH-BMPT'!$D$46,"No ha seleccionado un número de programa")))))))))))))))))))))))))))))))))))))))))))))</f>
        <v>Igualdad y autonomía para una Bogotá incluyente</v>
      </c>
      <c r="L351" s="20" t="s">
        <v>1116</v>
      </c>
      <c r="M351" s="17"/>
      <c r="N351" s="24" t="s">
        <v>1479</v>
      </c>
      <c r="P351" s="85"/>
      <c r="Q351" s="22"/>
      <c r="R351" s="22">
        <v>1</v>
      </c>
      <c r="S351" s="21">
        <v>23000000</v>
      </c>
      <c r="T351" s="22">
        <f t="shared" si="11"/>
        <v>23000000</v>
      </c>
      <c r="U351" s="22">
        <v>22846667</v>
      </c>
      <c r="V351" s="191">
        <v>42809</v>
      </c>
      <c r="W351" s="23"/>
      <c r="X351" s="23"/>
      <c r="Y351" s="17"/>
      <c r="Z351" s="17"/>
      <c r="AA351" s="39"/>
      <c r="AB351" s="17"/>
      <c r="AC351" s="17"/>
      <c r="AD351" s="17"/>
      <c r="AE351" s="17"/>
      <c r="AF351" s="40">
        <f t="shared" si="12"/>
        <v>0.99333334782608695</v>
      </c>
      <c r="AG351" s="41"/>
      <c r="AH351" s="41" t="s">
        <v>1602</v>
      </c>
    </row>
    <row r="352" spans="1:34" ht="44.25" customHeight="1" thickBot="1" x14ac:dyDescent="0.3">
      <c r="A352" s="17" t="s">
        <v>1480</v>
      </c>
      <c r="B352" s="122">
        <v>2017</v>
      </c>
      <c r="C352" s="3">
        <v>2017</v>
      </c>
      <c r="D352" s="17">
        <v>4</v>
      </c>
      <c r="E352" s="3" t="str">
        <f>IF(D352=1,'Tipo '!$B$2,IF(D352=2,'Tipo '!$B$3,IF(D352=3,'Tipo '!$B$4,IF(D352=4,'Tipo '!$B$5,IF(D352=5,'Tipo '!$B$6,IF(D352=6,'Tipo '!$B$7,IF(D352=7,'Tipo '!$B$8,IF(D352=8,'Tipo '!$B$9,IF(D352=9,'Tipo '!$B$10,IF(D352=10,'Tipo '!$B$11,IF(D352=11,'Tipo '!$B$12,IF(D352=12,'Tipo '!$B$13,IF(D352=13,'Tipo '!$B$14,IF(D352=14,'Tipo '!$B$15,IF(D352=15,'Tipo '!$B$16,IF(D352=16,'Tipo '!$B$17,IF(D352=17,'Tipo '!$B$18,IF(D352=18,'Tipo '!$B$19,IF(D352=19,'Tipo '!$B$20,IF(D352=20,'Tipo '!$B$21,"No ha seleccionado un tipo de contrato válido"))))))))))))))))))))</f>
        <v>Contratos de prestación de servicios</v>
      </c>
      <c r="F352" s="124" t="s">
        <v>105</v>
      </c>
      <c r="G352" s="3"/>
      <c r="H352" s="19" t="s">
        <v>1481</v>
      </c>
      <c r="I352" s="19" t="s">
        <v>145</v>
      </c>
      <c r="J352" s="8">
        <v>11</v>
      </c>
      <c r="K352" s="38" t="str">
        <f>IF(J352=1,'Equivalencia BH-BMPT'!$D$2,IF(J352=2,'Equivalencia BH-BMPT'!$D$3,IF(J352=3,'Equivalencia BH-BMPT'!$D$4,IF(J352=4,'Equivalencia BH-BMPT'!$D$5,IF(J352=5,'Equivalencia BH-BMPT'!$D$6,IF(J352=6,'Equivalencia BH-BMPT'!$D$7,IF(J352=7,'Equivalencia BH-BMPT'!$D$8,IF(J352=8,'Equivalencia BH-BMPT'!$D$9,IF(J352=9,'Equivalencia BH-BMPT'!$D$10,IF(J352=10,'Equivalencia BH-BMPT'!$D$11,IF(J352=11,'Equivalencia BH-BMPT'!$D$12,IF(J352=12,'Equivalencia BH-BMPT'!$D$13,IF(J352=13,'Equivalencia BH-BMPT'!$D$14,IF(J352=14,'Equivalencia BH-BMPT'!$D$15,IF(J352=15,'Equivalencia BH-BMPT'!$D$16,IF(J352=16,'Equivalencia BH-BMPT'!$D$17,IF(J352=17,'Equivalencia BH-BMPT'!$D$18,IF(J352=18,'Equivalencia BH-BMPT'!$D$19,IF(J352=19,'Equivalencia BH-BMPT'!$D$20,IF(J352=20,'Equivalencia BH-BMPT'!$D$21,IF(J352=21,'Equivalencia BH-BMPT'!$D$22,IF(J352=22,'Equivalencia BH-BMPT'!$D$23,IF(J352=23,'Equivalencia BH-BMPT'!#REF!,IF(J352=24,'Equivalencia BH-BMPT'!$D$25,IF(J352=25,'Equivalencia BH-BMPT'!$D$26,IF(J352=26,'Equivalencia BH-BMPT'!$D$27,IF(J352=27,'Equivalencia BH-BMPT'!$D$28,IF(J352=28,'Equivalencia BH-BMPT'!$D$29,IF(J352=29,'Equivalencia BH-BMPT'!$D$30,IF(J352=30,'Equivalencia BH-BMPT'!$D$31,IF(J352=31,'Equivalencia BH-BMPT'!$D$32,IF(J352=32,'Equivalencia BH-BMPT'!$D$33,IF(J352=33,'Equivalencia BH-BMPT'!$D$34,IF(J352=34,'Equivalencia BH-BMPT'!$D$35,IF(J352=35,'Equivalencia BH-BMPT'!$D$36,IF(J352=36,'Equivalencia BH-BMPT'!$D$37,IF(J352=37,'Equivalencia BH-BMPT'!$D$38,IF(J352=38,'Equivalencia BH-BMPT'!#REF!,IF(J352=39,'Equivalencia BH-BMPT'!$D$40,IF(J352=40,'Equivalencia BH-BMPT'!$D$41,IF(J352=41,'Equivalencia BH-BMPT'!$D$42,IF(J352=42,'Equivalencia BH-BMPT'!$D$43,IF(J352=43,'Equivalencia BH-BMPT'!$D$44,IF(J352=44,'Equivalencia BH-BMPT'!$D$45,IF(J352=45,'Equivalencia BH-BMPT'!$D$46,"No ha seleccionado un número de programa")))))))))))))))))))))))))))))))))))))))))))))</f>
        <v>Mejores oportunidades para el desarrollo a través de la cultura, la recreación y el deporte</v>
      </c>
      <c r="L352" s="20" t="s">
        <v>1124</v>
      </c>
      <c r="M352" s="17"/>
      <c r="N352" s="24" t="s">
        <v>1482</v>
      </c>
      <c r="P352" s="85"/>
      <c r="Q352" s="22"/>
      <c r="R352" s="22">
        <v>1</v>
      </c>
      <c r="S352" s="21">
        <v>19820060</v>
      </c>
      <c r="T352" s="22">
        <f t="shared" si="11"/>
        <v>19820060</v>
      </c>
      <c r="U352" s="22">
        <v>19820060</v>
      </c>
      <c r="V352" s="191">
        <v>42830</v>
      </c>
      <c r="W352" s="23"/>
      <c r="X352" s="23"/>
      <c r="Y352" s="17"/>
      <c r="Z352" s="17"/>
      <c r="AA352" s="39"/>
      <c r="AB352" s="17"/>
      <c r="AC352" s="17"/>
      <c r="AD352" s="17"/>
      <c r="AE352" s="17"/>
      <c r="AF352" s="40">
        <f t="shared" si="12"/>
        <v>1</v>
      </c>
      <c r="AG352" s="41"/>
      <c r="AH352" s="41" t="s">
        <v>1602</v>
      </c>
    </row>
    <row r="353" spans="1:34" ht="44.25" customHeight="1" thickBot="1" x14ac:dyDescent="0.3">
      <c r="A353" s="17" t="s">
        <v>1485</v>
      </c>
      <c r="B353" s="122">
        <v>2017</v>
      </c>
      <c r="C353" s="3">
        <v>2017</v>
      </c>
      <c r="D353" s="17">
        <v>1</v>
      </c>
      <c r="E353" s="3" t="str">
        <f>IF(D353=1,'Tipo '!$B$2,IF(D353=2,'Tipo '!$B$3,IF(D353=3,'Tipo '!$B$4,IF(D353=4,'Tipo '!$B$5,IF(D353=5,'Tipo '!$B$6,IF(D353=6,'Tipo '!$B$7,IF(D353=7,'Tipo '!$B$8,IF(D353=8,'Tipo '!$B$9,IF(D353=9,'Tipo '!$B$10,IF(D353=10,'Tipo '!$B$11,IF(D353=11,'Tipo '!$B$12,IF(D353=12,'Tipo '!$B$13,IF(D353=13,'Tipo '!$B$14,IF(D353=14,'Tipo '!$B$15,IF(D353=15,'Tipo '!$B$16,IF(D353=16,'Tipo '!$B$17,IF(D353=17,'Tipo '!$B$18,IF(D353=18,'Tipo '!$B$19,IF(D353=19,'Tipo '!$B$20,IF(D353=20,'Tipo '!$B$21,"No ha seleccionado un tipo de contrato válido"))))))))))))))))))))</f>
        <v>Obra pública</v>
      </c>
      <c r="F353" s="124" t="s">
        <v>105</v>
      </c>
      <c r="G353" s="3"/>
      <c r="H353" s="19" t="s">
        <v>1484</v>
      </c>
      <c r="I353" s="19" t="s">
        <v>145</v>
      </c>
      <c r="J353" s="8">
        <v>11</v>
      </c>
      <c r="K353" s="38" t="str">
        <f>IF(J353=1,'Equivalencia BH-BMPT'!$D$2,IF(J353=2,'Equivalencia BH-BMPT'!$D$3,IF(J353=3,'Equivalencia BH-BMPT'!$D$4,IF(J353=4,'Equivalencia BH-BMPT'!$D$5,IF(J353=5,'Equivalencia BH-BMPT'!$D$6,IF(J353=6,'Equivalencia BH-BMPT'!$D$7,IF(J353=7,'Equivalencia BH-BMPT'!$D$8,IF(J353=8,'Equivalencia BH-BMPT'!$D$9,IF(J353=9,'Equivalencia BH-BMPT'!$D$10,IF(J353=10,'Equivalencia BH-BMPT'!$D$11,IF(J353=11,'Equivalencia BH-BMPT'!$D$12,IF(J353=12,'Equivalencia BH-BMPT'!$D$13,IF(J353=13,'Equivalencia BH-BMPT'!$D$14,IF(J353=14,'Equivalencia BH-BMPT'!$D$15,IF(J353=15,'Equivalencia BH-BMPT'!$D$16,IF(J353=16,'Equivalencia BH-BMPT'!$D$17,IF(J353=17,'Equivalencia BH-BMPT'!$D$18,IF(J353=18,'Equivalencia BH-BMPT'!$D$19,IF(J353=19,'Equivalencia BH-BMPT'!$D$20,IF(J353=20,'Equivalencia BH-BMPT'!$D$21,IF(J353=21,'Equivalencia BH-BMPT'!$D$22,IF(J353=22,'Equivalencia BH-BMPT'!$D$23,IF(J353=23,'Equivalencia BH-BMPT'!#REF!,IF(J353=24,'Equivalencia BH-BMPT'!$D$25,IF(J353=25,'Equivalencia BH-BMPT'!$D$26,IF(J353=26,'Equivalencia BH-BMPT'!$D$27,IF(J353=27,'Equivalencia BH-BMPT'!$D$28,IF(J353=28,'Equivalencia BH-BMPT'!$D$29,IF(J353=29,'Equivalencia BH-BMPT'!$D$30,IF(J353=30,'Equivalencia BH-BMPT'!$D$31,IF(J353=31,'Equivalencia BH-BMPT'!$D$32,IF(J353=32,'Equivalencia BH-BMPT'!$D$33,IF(J353=33,'Equivalencia BH-BMPT'!$D$34,IF(J353=34,'Equivalencia BH-BMPT'!$D$35,IF(J353=35,'Equivalencia BH-BMPT'!$D$36,IF(J353=36,'Equivalencia BH-BMPT'!$D$37,IF(J353=37,'Equivalencia BH-BMPT'!$D$38,IF(J353=38,'Equivalencia BH-BMPT'!#REF!,IF(J353=39,'Equivalencia BH-BMPT'!$D$40,IF(J353=40,'Equivalencia BH-BMPT'!$D$41,IF(J353=41,'Equivalencia BH-BMPT'!$D$42,IF(J353=42,'Equivalencia BH-BMPT'!$D$43,IF(J353=43,'Equivalencia BH-BMPT'!$D$44,IF(J353=44,'Equivalencia BH-BMPT'!$D$45,IF(J353=45,'Equivalencia BH-BMPT'!$D$46,"No ha seleccionado un número de programa")))))))))))))))))))))))))))))))))))))))))))))</f>
        <v>Mejores oportunidades para el desarrollo a través de la cultura, la recreación y el deporte</v>
      </c>
      <c r="L353" s="20" t="s">
        <v>1124</v>
      </c>
      <c r="M353" s="17"/>
      <c r="N353" s="24" t="s">
        <v>1483</v>
      </c>
      <c r="P353" s="85"/>
      <c r="Q353" s="22"/>
      <c r="R353" s="22">
        <v>1</v>
      </c>
      <c r="S353" s="21">
        <v>1824926717</v>
      </c>
      <c r="T353" s="22">
        <f t="shared" si="11"/>
        <v>1824926717</v>
      </c>
      <c r="U353" s="22"/>
      <c r="V353" s="191">
        <v>43025</v>
      </c>
      <c r="W353" s="23"/>
      <c r="X353" s="23"/>
      <c r="Y353" s="17"/>
      <c r="Z353" s="17"/>
      <c r="AA353" s="39"/>
      <c r="AB353" s="17"/>
      <c r="AC353" s="17"/>
      <c r="AD353" s="17"/>
      <c r="AE353" s="17"/>
      <c r="AF353" s="40">
        <f t="shared" si="12"/>
        <v>0</v>
      </c>
      <c r="AG353" s="41"/>
      <c r="AH353" s="41" t="s">
        <v>1602</v>
      </c>
    </row>
    <row r="354" spans="1:34" ht="44.25" customHeight="1" thickBot="1" x14ac:dyDescent="0.3">
      <c r="A354" s="17" t="s">
        <v>134</v>
      </c>
      <c r="B354" s="122">
        <v>2018</v>
      </c>
      <c r="C354" s="3">
        <v>2018</v>
      </c>
      <c r="D354" s="17">
        <v>20</v>
      </c>
      <c r="E354" s="3" t="str">
        <f>IF(D354=1,'Tipo '!$B$2,IF(D354=2,'Tipo '!$B$3,IF(D354=3,'Tipo '!$B$4,IF(D354=4,'Tipo '!$B$5,IF(D354=5,'Tipo '!$B$6,IF(D354=6,'Tipo '!$B$7,IF(D354=7,'Tipo '!$B$8,IF(D354=8,'Tipo '!$B$9,IF(D354=9,'Tipo '!$B$10,IF(D354=10,'Tipo '!$B$11,IF(D354=11,'Tipo '!$B$12,IF(D354=12,'Tipo '!$B$13,IF(D354=13,'Tipo '!$B$14,IF(D354=14,'Tipo '!$B$15,IF(D354=15,'Tipo '!$B$16,IF(D354=16,'Tipo '!$B$17,IF(D354=17,'Tipo '!$B$18,IF(D354=18,'Tipo '!$B$19,IF(D354=19,'Tipo '!$B$20,IF(D354=20,'Tipo '!$B$21,"No ha seleccionado un tipo de contrato válido"))))))))))))))))))))</f>
        <v>Otros gastos</v>
      </c>
      <c r="F354" s="124" t="s">
        <v>107</v>
      </c>
      <c r="G354" s="3"/>
      <c r="H354" s="19" t="s">
        <v>1486</v>
      </c>
      <c r="I354" s="19" t="s">
        <v>145</v>
      </c>
      <c r="J354" s="8">
        <v>18</v>
      </c>
      <c r="K354" s="38" t="str">
        <f>IF(J354=1,'Equivalencia BH-BMPT'!$D$2,IF(J354=2,'Equivalencia BH-BMPT'!$D$3,IF(J354=3,'Equivalencia BH-BMPT'!$D$4,IF(J354=4,'Equivalencia BH-BMPT'!$D$5,IF(J354=5,'Equivalencia BH-BMPT'!$D$6,IF(J354=6,'Equivalencia BH-BMPT'!$D$7,IF(J354=7,'Equivalencia BH-BMPT'!$D$8,IF(J354=8,'Equivalencia BH-BMPT'!$D$9,IF(J354=9,'Equivalencia BH-BMPT'!$D$10,IF(J354=10,'Equivalencia BH-BMPT'!$D$11,IF(J354=11,'Equivalencia BH-BMPT'!$D$12,IF(J354=12,'Equivalencia BH-BMPT'!$D$13,IF(J354=13,'Equivalencia BH-BMPT'!$D$14,IF(J354=14,'Equivalencia BH-BMPT'!$D$15,IF(J354=15,'Equivalencia BH-BMPT'!$D$16,IF(J354=16,'Equivalencia BH-BMPT'!$D$17,IF(J354=17,'Equivalencia BH-BMPT'!$D$18,IF(J354=18,'Equivalencia BH-BMPT'!$D$19,IF(J354=19,'Equivalencia BH-BMPT'!$D$20,IF(J354=20,'Equivalencia BH-BMPT'!$D$21,IF(J354=21,'Equivalencia BH-BMPT'!$D$22,IF(J354=22,'Equivalencia BH-BMPT'!$D$23,IF(J354=23,'Equivalencia BH-BMPT'!#REF!,IF(J354=24,'Equivalencia BH-BMPT'!$D$25,IF(J354=25,'Equivalencia BH-BMPT'!$D$26,IF(J354=26,'Equivalencia BH-BMPT'!$D$27,IF(J354=27,'Equivalencia BH-BMPT'!$D$28,IF(J354=28,'Equivalencia BH-BMPT'!$D$29,IF(J354=29,'Equivalencia BH-BMPT'!$D$30,IF(J354=30,'Equivalencia BH-BMPT'!$D$31,IF(J354=31,'Equivalencia BH-BMPT'!$D$32,IF(J354=32,'Equivalencia BH-BMPT'!$D$33,IF(J354=33,'Equivalencia BH-BMPT'!$D$34,IF(J354=34,'Equivalencia BH-BMPT'!$D$35,IF(J354=35,'Equivalencia BH-BMPT'!$D$36,IF(J354=36,'Equivalencia BH-BMPT'!$D$37,IF(J354=37,'Equivalencia BH-BMPT'!$D$38,IF(J354=38,'Equivalencia BH-BMPT'!#REF!,IF(J354=39,'Equivalencia BH-BMPT'!$D$40,IF(J354=40,'Equivalencia BH-BMPT'!$D$41,IF(J354=41,'Equivalencia BH-BMPT'!$D$42,IF(J354=42,'Equivalencia BH-BMPT'!$D$43,IF(J354=43,'Equivalencia BH-BMPT'!$D$44,IF(J354=44,'Equivalencia BH-BMPT'!$D$45,IF(J354=45,'Equivalencia BH-BMPT'!$D$46,"No ha seleccionado un número de programa")))))))))))))))))))))))))))))))))))))))))))))</f>
        <v>Mejor movilidad para todos</v>
      </c>
      <c r="L354" s="20" t="s">
        <v>1117</v>
      </c>
      <c r="M354" s="17"/>
      <c r="N354" s="24" t="s">
        <v>1487</v>
      </c>
      <c r="O354" s="21">
        <v>90109584</v>
      </c>
      <c r="P354" s="85"/>
      <c r="Q354" s="22"/>
      <c r="R354" s="22"/>
      <c r="S354" s="22"/>
      <c r="T354" s="22">
        <f t="shared" si="11"/>
        <v>90109584</v>
      </c>
      <c r="U354" s="22">
        <v>90109584</v>
      </c>
      <c r="V354" s="23"/>
      <c r="W354" s="23"/>
      <c r="X354" s="23"/>
      <c r="Y354" s="17"/>
      <c r="Z354" s="17"/>
      <c r="AA354" s="39"/>
      <c r="AB354" s="17"/>
      <c r="AC354" s="17"/>
      <c r="AD354" s="17"/>
      <c r="AE354" s="17"/>
      <c r="AF354" s="40">
        <f t="shared" si="12"/>
        <v>1</v>
      </c>
      <c r="AG354" s="41">
        <f>IF(SUMPRODUCT((A$14:A354=A354)*(B$14:B354=B354))&gt;1,0,1)</f>
        <v>0</v>
      </c>
      <c r="AH354" s="41" t="s">
        <v>1603</v>
      </c>
    </row>
    <row r="355" spans="1:34" ht="44.25" customHeight="1" thickBot="1" x14ac:dyDescent="0.3">
      <c r="A355" s="17" t="s">
        <v>134</v>
      </c>
      <c r="B355" s="122">
        <v>2018</v>
      </c>
      <c r="C355" s="3">
        <v>2018</v>
      </c>
      <c r="D355" s="17">
        <v>20</v>
      </c>
      <c r="E355" s="3" t="str">
        <f>IF(D355=1,'Tipo '!$B$2,IF(D355=2,'Tipo '!$B$3,IF(D355=3,'Tipo '!$B$4,IF(D355=4,'Tipo '!$B$5,IF(D355=5,'Tipo '!$B$6,IF(D355=6,'Tipo '!$B$7,IF(D355=7,'Tipo '!$B$8,IF(D355=8,'Tipo '!$B$9,IF(D355=9,'Tipo '!$B$10,IF(D355=10,'Tipo '!$B$11,IF(D355=11,'Tipo '!$B$12,IF(D355=12,'Tipo '!$B$13,IF(D355=13,'Tipo '!$B$14,IF(D355=14,'Tipo '!$B$15,IF(D355=15,'Tipo '!$B$16,IF(D355=16,'Tipo '!$B$17,IF(D355=17,'Tipo '!$B$18,IF(D355=18,'Tipo '!$B$19,IF(D355=19,'Tipo '!$B$20,IF(D355=20,'Tipo '!$B$21,"No ha seleccionado un tipo de contrato válido"))))))))))))))))))))</f>
        <v>Otros gastos</v>
      </c>
      <c r="F355" s="124" t="s">
        <v>107</v>
      </c>
      <c r="G355" s="3"/>
      <c r="H355" s="19" t="s">
        <v>1488</v>
      </c>
      <c r="I355" s="19" t="s">
        <v>145</v>
      </c>
      <c r="J355" s="8">
        <v>18</v>
      </c>
      <c r="K355" s="38" t="str">
        <f>IF(J355=1,'Equivalencia BH-BMPT'!$D$2,IF(J355=2,'Equivalencia BH-BMPT'!$D$3,IF(J355=3,'Equivalencia BH-BMPT'!$D$4,IF(J355=4,'Equivalencia BH-BMPT'!$D$5,IF(J355=5,'Equivalencia BH-BMPT'!$D$6,IF(J355=6,'Equivalencia BH-BMPT'!$D$7,IF(J355=7,'Equivalencia BH-BMPT'!$D$8,IF(J355=8,'Equivalencia BH-BMPT'!$D$9,IF(J355=9,'Equivalencia BH-BMPT'!$D$10,IF(J355=10,'Equivalencia BH-BMPT'!$D$11,IF(J355=11,'Equivalencia BH-BMPT'!$D$12,IF(J355=12,'Equivalencia BH-BMPT'!$D$13,IF(J355=13,'Equivalencia BH-BMPT'!$D$14,IF(J355=14,'Equivalencia BH-BMPT'!$D$15,IF(J355=15,'Equivalencia BH-BMPT'!$D$16,IF(J355=16,'Equivalencia BH-BMPT'!$D$17,IF(J355=17,'Equivalencia BH-BMPT'!$D$18,IF(J355=18,'Equivalencia BH-BMPT'!$D$19,IF(J355=19,'Equivalencia BH-BMPT'!$D$20,IF(J355=20,'Equivalencia BH-BMPT'!$D$21,IF(J355=21,'Equivalencia BH-BMPT'!$D$22,IF(J355=22,'Equivalencia BH-BMPT'!$D$23,IF(J355=23,'Equivalencia BH-BMPT'!#REF!,IF(J355=24,'Equivalencia BH-BMPT'!$D$25,IF(J355=25,'Equivalencia BH-BMPT'!$D$26,IF(J355=26,'Equivalencia BH-BMPT'!$D$27,IF(J355=27,'Equivalencia BH-BMPT'!$D$28,IF(J355=28,'Equivalencia BH-BMPT'!$D$29,IF(J355=29,'Equivalencia BH-BMPT'!$D$30,IF(J355=30,'Equivalencia BH-BMPT'!$D$31,IF(J355=31,'Equivalencia BH-BMPT'!$D$32,IF(J355=32,'Equivalencia BH-BMPT'!$D$33,IF(J355=33,'Equivalencia BH-BMPT'!$D$34,IF(J355=34,'Equivalencia BH-BMPT'!$D$35,IF(J355=35,'Equivalencia BH-BMPT'!$D$36,IF(J355=36,'Equivalencia BH-BMPT'!$D$37,IF(J355=37,'Equivalencia BH-BMPT'!$D$38,IF(J355=38,'Equivalencia BH-BMPT'!#REF!,IF(J355=39,'Equivalencia BH-BMPT'!$D$40,IF(J355=40,'Equivalencia BH-BMPT'!$D$41,IF(J355=41,'Equivalencia BH-BMPT'!$D$42,IF(J355=42,'Equivalencia BH-BMPT'!$D$43,IF(J355=43,'Equivalencia BH-BMPT'!$D$44,IF(J355=44,'Equivalencia BH-BMPT'!$D$45,IF(J355=45,'Equivalencia BH-BMPT'!$D$46,"No ha seleccionado un número de programa")))))))))))))))))))))))))))))))))))))))))))))</f>
        <v>Mejor movilidad para todos</v>
      </c>
      <c r="L355" s="20" t="s">
        <v>1117</v>
      </c>
      <c r="M355" s="17"/>
      <c r="N355" s="24" t="s">
        <v>1489</v>
      </c>
      <c r="O355" s="21">
        <v>842800</v>
      </c>
      <c r="P355" s="85"/>
      <c r="Q355" s="22"/>
      <c r="R355" s="22"/>
      <c r="S355" s="22"/>
      <c r="T355" s="22">
        <f t="shared" si="11"/>
        <v>842800</v>
      </c>
      <c r="U355" s="22">
        <v>842800</v>
      </c>
      <c r="V355" s="23"/>
      <c r="W355" s="23"/>
      <c r="X355" s="23"/>
      <c r="Y355" s="17"/>
      <c r="Z355" s="17"/>
      <c r="AA355" s="39"/>
      <c r="AB355" s="17"/>
      <c r="AC355" s="17"/>
      <c r="AD355" s="17"/>
      <c r="AE355" s="17"/>
      <c r="AF355" s="40">
        <f t="shared" si="12"/>
        <v>1</v>
      </c>
      <c r="AG355" s="41">
        <f>IF(SUMPRODUCT((A$14:A355=A355)*(B$14:B355=B355))&gt;1,0,1)</f>
        <v>0</v>
      </c>
      <c r="AH355" s="41" t="s">
        <v>1603</v>
      </c>
    </row>
    <row r="356" spans="1:34" ht="44.25" customHeight="1" thickBot="1" x14ac:dyDescent="0.3">
      <c r="A356" s="17" t="s">
        <v>1493</v>
      </c>
      <c r="B356" s="122">
        <v>2017</v>
      </c>
      <c r="C356" s="3">
        <v>2017</v>
      </c>
      <c r="D356" s="17">
        <v>2</v>
      </c>
      <c r="E356" s="3" t="str">
        <f>IF(D356=1,'Tipo '!$B$2,IF(D356=2,'Tipo '!$B$3,IF(D356=3,'Tipo '!$B$4,IF(D356=4,'Tipo '!$B$5,IF(D356=5,'Tipo '!$B$6,IF(D356=6,'Tipo '!$B$7,IF(D356=7,'Tipo '!$B$8,IF(D356=8,'Tipo '!$B$9,IF(D356=9,'Tipo '!$B$10,IF(D356=10,'Tipo '!$B$11,IF(D356=11,'Tipo '!$B$12,IF(D356=12,'Tipo '!$B$13,IF(D356=13,'Tipo '!$B$14,IF(D356=14,'Tipo '!$B$15,IF(D356=15,'Tipo '!$B$16,IF(D356=16,'Tipo '!$B$17,IF(D356=17,'Tipo '!$B$18,IF(D356=18,'Tipo '!$B$19,IF(D356=19,'Tipo '!$B$20,IF(D356=20,'Tipo '!$B$21,"No ha seleccionado un tipo de contrato válido"))))))))))))))))))))</f>
        <v>Consultoría</v>
      </c>
      <c r="F356" s="124" t="s">
        <v>105</v>
      </c>
      <c r="G356" s="3"/>
      <c r="H356" s="19" t="s">
        <v>1490</v>
      </c>
      <c r="I356" s="19" t="s">
        <v>145</v>
      </c>
      <c r="J356" s="8">
        <v>18</v>
      </c>
      <c r="K356" s="38" t="str">
        <f>IF(J356=1,'Equivalencia BH-BMPT'!$D$2,IF(J356=2,'Equivalencia BH-BMPT'!$D$3,IF(J356=3,'Equivalencia BH-BMPT'!$D$4,IF(J356=4,'Equivalencia BH-BMPT'!$D$5,IF(J356=5,'Equivalencia BH-BMPT'!$D$6,IF(J356=6,'Equivalencia BH-BMPT'!$D$7,IF(J356=7,'Equivalencia BH-BMPT'!$D$8,IF(J356=8,'Equivalencia BH-BMPT'!$D$9,IF(J356=9,'Equivalencia BH-BMPT'!$D$10,IF(J356=10,'Equivalencia BH-BMPT'!$D$11,IF(J356=11,'Equivalencia BH-BMPT'!$D$12,IF(J356=12,'Equivalencia BH-BMPT'!$D$13,IF(J356=13,'Equivalencia BH-BMPT'!$D$14,IF(J356=14,'Equivalencia BH-BMPT'!$D$15,IF(J356=15,'Equivalencia BH-BMPT'!$D$16,IF(J356=16,'Equivalencia BH-BMPT'!$D$17,IF(J356=17,'Equivalencia BH-BMPT'!$D$18,IF(J356=18,'Equivalencia BH-BMPT'!$D$19,IF(J356=19,'Equivalencia BH-BMPT'!$D$20,IF(J356=20,'Equivalencia BH-BMPT'!$D$21,IF(J356=21,'Equivalencia BH-BMPT'!$D$22,IF(J356=22,'Equivalencia BH-BMPT'!$D$23,IF(J356=23,'Equivalencia BH-BMPT'!#REF!,IF(J356=24,'Equivalencia BH-BMPT'!$D$25,IF(J356=25,'Equivalencia BH-BMPT'!$D$26,IF(J356=26,'Equivalencia BH-BMPT'!$D$27,IF(J356=27,'Equivalencia BH-BMPT'!$D$28,IF(J356=28,'Equivalencia BH-BMPT'!$D$29,IF(J356=29,'Equivalencia BH-BMPT'!$D$30,IF(J356=30,'Equivalencia BH-BMPT'!$D$31,IF(J356=31,'Equivalencia BH-BMPT'!$D$32,IF(J356=32,'Equivalencia BH-BMPT'!$D$33,IF(J356=33,'Equivalencia BH-BMPT'!$D$34,IF(J356=34,'Equivalencia BH-BMPT'!$D$35,IF(J356=35,'Equivalencia BH-BMPT'!$D$36,IF(J356=36,'Equivalencia BH-BMPT'!$D$37,IF(J356=37,'Equivalencia BH-BMPT'!$D$38,IF(J356=38,'Equivalencia BH-BMPT'!#REF!,IF(J356=39,'Equivalencia BH-BMPT'!$D$40,IF(J356=40,'Equivalencia BH-BMPT'!$D$41,IF(J356=41,'Equivalencia BH-BMPT'!$D$42,IF(J356=42,'Equivalencia BH-BMPT'!$D$43,IF(J356=43,'Equivalencia BH-BMPT'!$D$44,IF(J356=44,'Equivalencia BH-BMPT'!$D$45,IF(J356=45,'Equivalencia BH-BMPT'!$D$46,"No ha seleccionado un número de programa")))))))))))))))))))))))))))))))))))))))))))))</f>
        <v>Mejor movilidad para todos</v>
      </c>
      <c r="L356" s="20" t="s">
        <v>1117</v>
      </c>
      <c r="M356" s="17"/>
      <c r="N356" s="128" t="s">
        <v>1491</v>
      </c>
      <c r="O356" s="5"/>
      <c r="P356" s="85"/>
      <c r="Q356" s="22"/>
      <c r="R356" s="22">
        <v>1</v>
      </c>
      <c r="S356" s="127">
        <v>931856709</v>
      </c>
      <c r="T356" s="22">
        <f>O356+Q356+S356</f>
        <v>931856709</v>
      </c>
      <c r="U356" s="22"/>
      <c r="V356" s="191">
        <v>43091</v>
      </c>
      <c r="W356" s="23"/>
      <c r="X356" s="23"/>
      <c r="Y356" s="17"/>
      <c r="Z356" s="17"/>
      <c r="AA356" s="39"/>
      <c r="AB356" s="17"/>
      <c r="AC356" s="17"/>
      <c r="AD356" s="17"/>
      <c r="AE356" s="17"/>
      <c r="AF356" s="40">
        <f t="shared" si="12"/>
        <v>0</v>
      </c>
      <c r="AG356" s="41"/>
      <c r="AH356" s="41" t="s">
        <v>1603</v>
      </c>
    </row>
    <row r="357" spans="1:34" ht="44.25" customHeight="1" thickBot="1" x14ac:dyDescent="0.3">
      <c r="A357" s="17" t="s">
        <v>1494</v>
      </c>
      <c r="B357" s="122">
        <v>2017</v>
      </c>
      <c r="C357" s="3">
        <v>2017</v>
      </c>
      <c r="D357" s="17">
        <v>3</v>
      </c>
      <c r="E357" s="3" t="str">
        <f>IF(D357=1,'Tipo '!$B$2,IF(D357=2,'Tipo '!$B$3,IF(D357=3,'Tipo '!$B$4,IF(D357=4,'Tipo '!$B$5,IF(D357=5,'Tipo '!$B$6,IF(D357=6,'Tipo '!$B$7,IF(D357=7,'Tipo '!$B$8,IF(D357=8,'Tipo '!$B$9,IF(D357=9,'Tipo '!$B$10,IF(D357=10,'Tipo '!$B$11,IF(D357=11,'Tipo '!$B$12,IF(D357=12,'Tipo '!$B$13,IF(D357=13,'Tipo '!$B$14,IF(D357=14,'Tipo '!$B$15,IF(D357=15,'Tipo '!$B$16,IF(D357=16,'Tipo '!$B$17,IF(D357=17,'Tipo '!$B$18,IF(D357=18,'Tipo '!$B$19,IF(D357=19,'Tipo '!$B$20,IF(D357=20,'Tipo '!$B$21,"No ha seleccionado un tipo de contrato válido"))))))))))))))))))))</f>
        <v>Interventoría</v>
      </c>
      <c r="F357" s="124" t="s">
        <v>205</v>
      </c>
      <c r="G357" s="3"/>
      <c r="H357" s="19" t="s">
        <v>1492</v>
      </c>
      <c r="I357" s="19" t="s">
        <v>145</v>
      </c>
      <c r="J357" s="8">
        <v>18</v>
      </c>
      <c r="K357" s="38" t="str">
        <f>IF(J357=1,'Equivalencia BH-BMPT'!$D$2,IF(J357=2,'Equivalencia BH-BMPT'!$D$3,IF(J357=3,'Equivalencia BH-BMPT'!$D$4,IF(J357=4,'Equivalencia BH-BMPT'!$D$5,IF(J357=5,'Equivalencia BH-BMPT'!$D$6,IF(J357=6,'Equivalencia BH-BMPT'!$D$7,IF(J357=7,'Equivalencia BH-BMPT'!$D$8,IF(J357=8,'Equivalencia BH-BMPT'!$D$9,IF(J357=9,'Equivalencia BH-BMPT'!$D$10,IF(J357=10,'Equivalencia BH-BMPT'!$D$11,IF(J357=11,'Equivalencia BH-BMPT'!$D$12,IF(J357=12,'Equivalencia BH-BMPT'!$D$13,IF(J357=13,'Equivalencia BH-BMPT'!$D$14,IF(J357=14,'Equivalencia BH-BMPT'!$D$15,IF(J357=15,'Equivalencia BH-BMPT'!$D$16,IF(J357=16,'Equivalencia BH-BMPT'!$D$17,IF(J357=17,'Equivalencia BH-BMPT'!$D$18,IF(J357=18,'Equivalencia BH-BMPT'!$D$19,IF(J357=19,'Equivalencia BH-BMPT'!$D$20,IF(J357=20,'Equivalencia BH-BMPT'!$D$21,IF(J357=21,'Equivalencia BH-BMPT'!$D$22,IF(J357=22,'Equivalencia BH-BMPT'!$D$23,IF(J357=23,'Equivalencia BH-BMPT'!#REF!,IF(J357=24,'Equivalencia BH-BMPT'!$D$25,IF(J357=25,'Equivalencia BH-BMPT'!$D$26,IF(J357=26,'Equivalencia BH-BMPT'!$D$27,IF(J357=27,'Equivalencia BH-BMPT'!$D$28,IF(J357=28,'Equivalencia BH-BMPT'!$D$29,IF(J357=29,'Equivalencia BH-BMPT'!$D$30,IF(J357=30,'Equivalencia BH-BMPT'!$D$31,IF(J357=31,'Equivalencia BH-BMPT'!$D$32,IF(J357=32,'Equivalencia BH-BMPT'!$D$33,IF(J357=33,'Equivalencia BH-BMPT'!$D$34,IF(J357=34,'Equivalencia BH-BMPT'!$D$35,IF(J357=35,'Equivalencia BH-BMPT'!$D$36,IF(J357=36,'Equivalencia BH-BMPT'!$D$37,IF(J357=37,'Equivalencia BH-BMPT'!$D$38,IF(J357=38,'Equivalencia BH-BMPT'!#REF!,IF(J357=39,'Equivalencia BH-BMPT'!$D$40,IF(J357=40,'Equivalencia BH-BMPT'!$D$41,IF(J357=41,'Equivalencia BH-BMPT'!$D$42,IF(J357=42,'Equivalencia BH-BMPT'!$D$43,IF(J357=43,'Equivalencia BH-BMPT'!$D$44,IF(J357=44,'Equivalencia BH-BMPT'!$D$45,IF(J357=45,'Equivalencia BH-BMPT'!$D$46,"No ha seleccionado un número de programa")))))))))))))))))))))))))))))))))))))))))))))</f>
        <v>Mejor movilidad para todos</v>
      </c>
      <c r="L357" s="20" t="s">
        <v>1117</v>
      </c>
      <c r="M357" s="17"/>
      <c r="N357" s="128" t="s">
        <v>1414</v>
      </c>
      <c r="O357" s="5"/>
      <c r="P357" s="85"/>
      <c r="Q357" s="22"/>
      <c r="R357" s="22">
        <v>1</v>
      </c>
      <c r="S357" s="127">
        <v>54560000</v>
      </c>
      <c r="T357" s="22">
        <f>O357+Q357+S357</f>
        <v>54560000</v>
      </c>
      <c r="U357" s="22"/>
      <c r="V357" s="191">
        <v>43095</v>
      </c>
      <c r="W357" s="23"/>
      <c r="X357" s="23"/>
      <c r="Y357" s="17"/>
      <c r="Z357" s="17"/>
      <c r="AA357" s="39"/>
      <c r="AB357" s="17"/>
      <c r="AC357" s="17"/>
      <c r="AD357" s="17"/>
      <c r="AE357" s="17"/>
      <c r="AF357" s="40">
        <f t="shared" si="12"/>
        <v>0</v>
      </c>
      <c r="AG357" s="41"/>
      <c r="AH357" s="41" t="s">
        <v>1603</v>
      </c>
    </row>
    <row r="358" spans="1:34" ht="44.25" customHeight="1" thickBot="1" x14ac:dyDescent="0.3">
      <c r="A358" s="17" t="s">
        <v>134</v>
      </c>
      <c r="B358" s="122">
        <v>2018</v>
      </c>
      <c r="C358" s="3">
        <v>2018</v>
      </c>
      <c r="D358" s="17">
        <v>20</v>
      </c>
      <c r="E358" s="3" t="str">
        <f>IF(D358=1,'Tipo '!$B$2,IF(D358=2,'Tipo '!$B$3,IF(D358=3,'Tipo '!$B$4,IF(D358=4,'Tipo '!$B$5,IF(D358=5,'Tipo '!$B$6,IF(D358=6,'Tipo '!$B$7,IF(D358=7,'Tipo '!$B$8,IF(D358=8,'Tipo '!$B$9,IF(D358=9,'Tipo '!$B$10,IF(D358=10,'Tipo '!$B$11,IF(D358=11,'Tipo '!$B$12,IF(D358=12,'Tipo '!$B$13,IF(D358=13,'Tipo '!$B$14,IF(D358=14,'Tipo '!$B$15,IF(D358=15,'Tipo '!$B$16,IF(D358=16,'Tipo '!$B$17,IF(D358=17,'Tipo '!$B$18,IF(D358=18,'Tipo '!$B$19,IF(D358=19,'Tipo '!$B$20,IF(D358=20,'Tipo '!$B$21,"No ha seleccionado un tipo de contrato válido"))))))))))))))))))))</f>
        <v>Otros gastos</v>
      </c>
      <c r="F358" s="3"/>
      <c r="G358" s="3"/>
      <c r="H358" s="19" t="s">
        <v>1495</v>
      </c>
      <c r="I358" s="19" t="s">
        <v>145</v>
      </c>
      <c r="J358" s="8">
        <v>18</v>
      </c>
      <c r="K358" s="38" t="str">
        <f>IF(J358=1,'Equivalencia BH-BMPT'!$D$2,IF(J358=2,'Equivalencia BH-BMPT'!$D$3,IF(J358=3,'Equivalencia BH-BMPT'!$D$4,IF(J358=4,'Equivalencia BH-BMPT'!$D$5,IF(J358=5,'Equivalencia BH-BMPT'!$D$6,IF(J358=6,'Equivalencia BH-BMPT'!$D$7,IF(J358=7,'Equivalencia BH-BMPT'!$D$8,IF(J358=8,'Equivalencia BH-BMPT'!$D$9,IF(J358=9,'Equivalencia BH-BMPT'!$D$10,IF(J358=10,'Equivalencia BH-BMPT'!$D$11,IF(J358=11,'Equivalencia BH-BMPT'!$D$12,IF(J358=12,'Equivalencia BH-BMPT'!$D$13,IF(J358=13,'Equivalencia BH-BMPT'!$D$14,IF(J358=14,'Equivalencia BH-BMPT'!$D$15,IF(J358=15,'Equivalencia BH-BMPT'!$D$16,IF(J358=16,'Equivalencia BH-BMPT'!$D$17,IF(J358=17,'Equivalencia BH-BMPT'!$D$18,IF(J358=18,'Equivalencia BH-BMPT'!$D$19,IF(J358=19,'Equivalencia BH-BMPT'!$D$20,IF(J358=20,'Equivalencia BH-BMPT'!$D$21,IF(J358=21,'Equivalencia BH-BMPT'!$D$22,IF(J358=22,'Equivalencia BH-BMPT'!$D$23,IF(J358=23,'Equivalencia BH-BMPT'!#REF!,IF(J358=24,'Equivalencia BH-BMPT'!$D$25,IF(J358=25,'Equivalencia BH-BMPT'!$D$26,IF(J358=26,'Equivalencia BH-BMPT'!$D$27,IF(J358=27,'Equivalencia BH-BMPT'!$D$28,IF(J358=28,'Equivalencia BH-BMPT'!$D$29,IF(J358=29,'Equivalencia BH-BMPT'!$D$30,IF(J358=30,'Equivalencia BH-BMPT'!$D$31,IF(J358=31,'Equivalencia BH-BMPT'!$D$32,IF(J358=32,'Equivalencia BH-BMPT'!$D$33,IF(J358=33,'Equivalencia BH-BMPT'!$D$34,IF(J358=34,'Equivalencia BH-BMPT'!$D$35,IF(J358=35,'Equivalencia BH-BMPT'!$D$36,IF(J358=36,'Equivalencia BH-BMPT'!$D$37,IF(J358=37,'Equivalencia BH-BMPT'!$D$38,IF(J358=38,'Equivalencia BH-BMPT'!#REF!,IF(J358=39,'Equivalencia BH-BMPT'!$D$40,IF(J358=40,'Equivalencia BH-BMPT'!$D$41,IF(J358=41,'Equivalencia BH-BMPT'!$D$42,IF(J358=42,'Equivalencia BH-BMPT'!$D$43,IF(J358=43,'Equivalencia BH-BMPT'!$D$44,IF(J358=44,'Equivalencia BH-BMPT'!$D$45,IF(J358=45,'Equivalencia BH-BMPT'!$D$46,"No ha seleccionado un número de programa")))))))))))))))))))))))))))))))))))))))))))))</f>
        <v>Mejor movilidad para todos</v>
      </c>
      <c r="L358" s="20" t="s">
        <v>1117</v>
      </c>
      <c r="M358" s="17"/>
      <c r="N358" s="24" t="s">
        <v>1489</v>
      </c>
      <c r="O358" s="21">
        <v>10629000</v>
      </c>
      <c r="P358" s="85"/>
      <c r="Q358" s="22"/>
      <c r="R358" s="22"/>
      <c r="S358" s="22"/>
      <c r="T358" s="22">
        <f t="shared" si="11"/>
        <v>10629000</v>
      </c>
      <c r="U358" s="22">
        <v>8680200</v>
      </c>
      <c r="V358" s="23"/>
      <c r="W358" s="23"/>
      <c r="X358" s="23"/>
      <c r="Y358" s="17"/>
      <c r="Z358" s="17"/>
      <c r="AA358" s="39"/>
      <c r="AB358" s="17"/>
      <c r="AC358" s="17"/>
      <c r="AD358" s="17"/>
      <c r="AE358" s="17"/>
      <c r="AF358" s="40">
        <f t="shared" si="12"/>
        <v>0.81665255433248662</v>
      </c>
      <c r="AG358" s="41">
        <f>IF(SUMPRODUCT((A$14:A358=A358)*(B$14:B358=B358))&gt;1,0,1)</f>
        <v>0</v>
      </c>
      <c r="AH358" s="41" t="s">
        <v>1603</v>
      </c>
    </row>
    <row r="359" spans="1:34" ht="44.25" customHeight="1" thickBot="1" x14ac:dyDescent="0.3">
      <c r="A359" s="17" t="s">
        <v>134</v>
      </c>
      <c r="B359" s="122">
        <v>2018</v>
      </c>
      <c r="C359" s="3">
        <v>2018</v>
      </c>
      <c r="D359" s="17">
        <v>20</v>
      </c>
      <c r="E359" s="3" t="str">
        <f>IF(D359=1,'Tipo '!$B$2,IF(D359=2,'Tipo '!$B$3,IF(D359=3,'Tipo '!$B$4,IF(D359=4,'Tipo '!$B$5,IF(D359=5,'Tipo '!$B$6,IF(D359=6,'Tipo '!$B$7,IF(D359=7,'Tipo '!$B$8,IF(D359=8,'Tipo '!$B$9,IF(D359=9,'Tipo '!$B$10,IF(D359=10,'Tipo '!$B$11,IF(D359=11,'Tipo '!$B$12,IF(D359=12,'Tipo '!$B$13,IF(D359=13,'Tipo '!$B$14,IF(D359=14,'Tipo '!$B$15,IF(D359=15,'Tipo '!$B$16,IF(D359=16,'Tipo '!$B$17,IF(D359=17,'Tipo '!$B$18,IF(D359=18,'Tipo '!$B$19,IF(D359=19,'Tipo '!$B$20,IF(D359=20,'Tipo '!$B$21,"No ha seleccionado un tipo de contrato válido"))))))))))))))))))))</f>
        <v>Otros gastos</v>
      </c>
      <c r="F359" s="3"/>
      <c r="G359" s="3"/>
      <c r="H359" s="19" t="s">
        <v>1496</v>
      </c>
      <c r="I359" s="19" t="s">
        <v>145</v>
      </c>
      <c r="J359" s="8">
        <v>19</v>
      </c>
      <c r="K359" s="38" t="str">
        <f>IF(J359=1,'Equivalencia BH-BMPT'!$D$2,IF(J359=2,'Equivalencia BH-BMPT'!$D$3,IF(J359=3,'Equivalencia BH-BMPT'!$D$4,IF(J359=4,'Equivalencia BH-BMPT'!$D$5,IF(J359=5,'Equivalencia BH-BMPT'!$D$6,IF(J359=6,'Equivalencia BH-BMPT'!$D$7,IF(J359=7,'Equivalencia BH-BMPT'!$D$8,IF(J359=8,'Equivalencia BH-BMPT'!$D$9,IF(J359=9,'Equivalencia BH-BMPT'!$D$10,IF(J359=10,'Equivalencia BH-BMPT'!$D$11,IF(J359=11,'Equivalencia BH-BMPT'!$D$12,IF(J359=12,'Equivalencia BH-BMPT'!$D$13,IF(J359=13,'Equivalencia BH-BMPT'!$D$14,IF(J359=14,'Equivalencia BH-BMPT'!$D$15,IF(J359=15,'Equivalencia BH-BMPT'!$D$16,IF(J359=16,'Equivalencia BH-BMPT'!$D$17,IF(J359=17,'Equivalencia BH-BMPT'!$D$18,IF(J359=18,'Equivalencia BH-BMPT'!$D$19,IF(J359=19,'Equivalencia BH-BMPT'!$D$20,IF(J359=20,'Equivalencia BH-BMPT'!$D$21,IF(J359=21,'Equivalencia BH-BMPT'!$D$22,IF(J359=22,'Equivalencia BH-BMPT'!$D$23,IF(J359=23,'Equivalencia BH-BMPT'!#REF!,IF(J359=24,'Equivalencia BH-BMPT'!$D$25,IF(J359=25,'Equivalencia BH-BMPT'!$D$26,IF(J359=26,'Equivalencia BH-BMPT'!$D$27,IF(J359=27,'Equivalencia BH-BMPT'!$D$28,IF(J359=28,'Equivalencia BH-BMPT'!$D$29,IF(J359=29,'Equivalencia BH-BMPT'!$D$30,IF(J359=30,'Equivalencia BH-BMPT'!$D$31,IF(J359=31,'Equivalencia BH-BMPT'!$D$32,IF(J359=32,'Equivalencia BH-BMPT'!$D$33,IF(J359=33,'Equivalencia BH-BMPT'!$D$34,IF(J359=34,'Equivalencia BH-BMPT'!$D$35,IF(J359=35,'Equivalencia BH-BMPT'!$D$36,IF(J359=36,'Equivalencia BH-BMPT'!$D$37,IF(J359=37,'Equivalencia BH-BMPT'!$D$38,IF(J359=38,'Equivalencia BH-BMPT'!#REF!,IF(J359=39,'Equivalencia BH-BMPT'!$D$40,IF(J359=40,'Equivalencia BH-BMPT'!$D$41,IF(J359=41,'Equivalencia BH-BMPT'!$D$42,IF(J359=42,'Equivalencia BH-BMPT'!$D$43,IF(J359=43,'Equivalencia BH-BMPT'!$D$44,IF(J359=44,'Equivalencia BH-BMPT'!$D$45,IF(J359=45,'Equivalencia BH-BMPT'!$D$46,"No ha seleccionado un número de programa")))))))))))))))))))))))))))))))))))))))))))))</f>
        <v>Seguridad y convivencia para todos</v>
      </c>
      <c r="L359" s="20" t="s">
        <v>1115</v>
      </c>
      <c r="M359" s="17"/>
      <c r="N359" s="24" t="s">
        <v>1489</v>
      </c>
      <c r="O359" s="21">
        <v>9640000</v>
      </c>
      <c r="P359" s="85"/>
      <c r="Q359" s="22"/>
      <c r="R359" s="22"/>
      <c r="S359" s="22"/>
      <c r="T359" s="22">
        <f t="shared" si="11"/>
        <v>9640000</v>
      </c>
      <c r="U359" s="22">
        <v>1942200</v>
      </c>
      <c r="V359" s="23"/>
      <c r="W359" s="23"/>
      <c r="X359" s="23"/>
      <c r="Y359" s="17"/>
      <c r="Z359" s="17"/>
      <c r="AA359" s="39"/>
      <c r="AB359" s="17"/>
      <c r="AC359" s="17"/>
      <c r="AD359" s="17"/>
      <c r="AE359" s="17"/>
      <c r="AF359" s="40">
        <f t="shared" si="12"/>
        <v>0.20147302904564315</v>
      </c>
      <c r="AG359" s="41">
        <f>IF(SUMPRODUCT((A$14:A359=A359)*(B$14:B359=B359))&gt;1,0,1)</f>
        <v>0</v>
      </c>
      <c r="AH359" s="41" t="s">
        <v>1604</v>
      </c>
    </row>
    <row r="360" spans="1:34" ht="44.25" customHeight="1" thickBot="1" x14ac:dyDescent="0.3">
      <c r="A360" s="17" t="s">
        <v>1497</v>
      </c>
      <c r="B360" s="122">
        <v>2017</v>
      </c>
      <c r="C360" s="3">
        <v>2017</v>
      </c>
      <c r="D360" s="17">
        <v>16</v>
      </c>
      <c r="E360" s="3" t="str">
        <f>IF(D360=1,'Tipo '!$B$2,IF(D360=2,'Tipo '!$B$3,IF(D360=3,'Tipo '!$B$4,IF(D360=4,'Tipo '!$B$5,IF(D360=5,'Tipo '!$B$6,IF(D360=6,'Tipo '!$B$7,IF(D360=7,'Tipo '!$B$8,IF(D360=8,'Tipo '!$B$9,IF(D360=9,'Tipo '!$B$10,IF(D360=10,'Tipo '!$B$11,IF(D360=11,'Tipo '!$B$12,IF(D360=12,'Tipo '!$B$13,IF(D360=13,'Tipo '!$B$14,IF(D360=14,'Tipo '!$B$15,IF(D360=15,'Tipo '!$B$16,IF(D360=16,'Tipo '!$B$17,IF(D360=17,'Tipo '!$B$18,IF(D360=18,'Tipo '!$B$19,IF(D360=19,'Tipo '!$B$20,IF(D360=20,'Tipo '!$B$21,"No ha seleccionado un tipo de contrato válido"))))))))))))))))))))</f>
        <v>Contratos interadministrativos</v>
      </c>
      <c r="F360" s="3" t="s">
        <v>107</v>
      </c>
      <c r="G360" s="3" t="s">
        <v>111</v>
      </c>
      <c r="H360" s="19" t="s">
        <v>1498</v>
      </c>
      <c r="I360" s="19" t="s">
        <v>145</v>
      </c>
      <c r="J360" s="8">
        <v>36</v>
      </c>
      <c r="K360" s="38" t="str">
        <f>IF(J360=1,'Equivalencia BH-BMPT'!$D$2,IF(J360=2,'Equivalencia BH-BMPT'!$D$3,IF(J360=3,'Equivalencia BH-BMPT'!$D$4,IF(J360=4,'Equivalencia BH-BMPT'!$D$5,IF(J360=5,'Equivalencia BH-BMPT'!$D$6,IF(J360=6,'Equivalencia BH-BMPT'!$D$7,IF(J360=7,'Equivalencia BH-BMPT'!$D$8,IF(J360=8,'Equivalencia BH-BMPT'!$D$9,IF(J360=9,'Equivalencia BH-BMPT'!$D$10,IF(J360=10,'Equivalencia BH-BMPT'!$D$11,IF(J360=11,'Equivalencia BH-BMPT'!$D$12,IF(J360=12,'Equivalencia BH-BMPT'!$D$13,IF(J360=13,'Equivalencia BH-BMPT'!$D$14,IF(J360=14,'Equivalencia BH-BMPT'!$D$15,IF(J360=15,'Equivalencia BH-BMPT'!$D$16,IF(J360=16,'Equivalencia BH-BMPT'!$D$17,IF(J360=17,'Equivalencia BH-BMPT'!$D$18,IF(J360=18,'Equivalencia BH-BMPT'!$D$19,IF(J360=19,'Equivalencia BH-BMPT'!$D$20,IF(J360=20,'Equivalencia BH-BMPT'!$D$21,IF(J360=21,'Equivalencia BH-BMPT'!$D$22,IF(J360=22,'Equivalencia BH-BMPT'!$D$23,IF(J360=23,'Equivalencia BH-BMPT'!#REF!,IF(J360=24,'Equivalencia BH-BMPT'!$D$25,IF(J360=25,'Equivalencia BH-BMPT'!$D$26,IF(J360=26,'Equivalencia BH-BMPT'!$D$27,IF(J360=27,'Equivalencia BH-BMPT'!$D$28,IF(J360=28,'Equivalencia BH-BMPT'!$D$29,IF(J360=29,'Equivalencia BH-BMPT'!$D$30,IF(J360=30,'Equivalencia BH-BMPT'!$D$31,IF(J360=31,'Equivalencia BH-BMPT'!$D$32,IF(J360=32,'Equivalencia BH-BMPT'!$D$33,IF(J360=33,'Equivalencia BH-BMPT'!$D$34,IF(J360=34,'Equivalencia BH-BMPT'!$D$35,IF(J360=35,'Equivalencia BH-BMPT'!$D$36,IF(J360=36,'Equivalencia BH-BMPT'!$D$37,IF(J360=37,'Equivalencia BH-BMPT'!$D$38,IF(J360=38,'Equivalencia BH-BMPT'!#REF!,IF(J360=39,'Equivalencia BH-BMPT'!$D$40,IF(J360=40,'Equivalencia BH-BMPT'!$D$41,IF(J360=41,'Equivalencia BH-BMPT'!$D$42,IF(J360=42,'Equivalencia BH-BMPT'!$D$43,IF(J360=43,'Equivalencia BH-BMPT'!$D$44,IF(J360=44,'Equivalencia BH-BMPT'!$D$45,IF(J360=45,'Equivalencia BH-BMPT'!$D$46,"No ha seleccionado un número de programa")))))))))))))))))))))))))))))))))))))))))))))</f>
        <v>Bogotá, una ciudad digital</v>
      </c>
      <c r="L360" s="20" t="s">
        <v>1131</v>
      </c>
      <c r="M360" s="17"/>
      <c r="N360" s="128" t="s">
        <v>1499</v>
      </c>
      <c r="O360" s="5"/>
      <c r="P360" s="85"/>
      <c r="Q360" s="22"/>
      <c r="R360" s="22">
        <v>1</v>
      </c>
      <c r="S360" s="127">
        <v>32248914</v>
      </c>
      <c r="T360" s="22">
        <f>O360+Q360+S360</f>
        <v>32248914</v>
      </c>
      <c r="U360" s="22">
        <v>32248914</v>
      </c>
      <c r="V360" s="191">
        <v>43012</v>
      </c>
      <c r="W360" s="23"/>
      <c r="X360" s="23"/>
      <c r="Y360" s="17"/>
      <c r="Z360" s="17"/>
      <c r="AA360" s="39"/>
      <c r="AB360" s="17"/>
      <c r="AC360" s="17"/>
      <c r="AD360" s="17"/>
      <c r="AE360" s="17"/>
      <c r="AF360" s="40">
        <f t="shared" si="12"/>
        <v>1</v>
      </c>
      <c r="AG360" s="41"/>
      <c r="AH360" s="41" t="s">
        <v>1605</v>
      </c>
    </row>
    <row r="361" spans="1:34" ht="44.25" customHeight="1" thickBot="1" x14ac:dyDescent="0.3">
      <c r="A361" s="17" t="s">
        <v>134</v>
      </c>
      <c r="B361" s="122">
        <v>2018</v>
      </c>
      <c r="C361" s="3">
        <v>2018</v>
      </c>
      <c r="D361" s="17">
        <v>20</v>
      </c>
      <c r="E361" s="3" t="str">
        <f>IF(D361=1,'Tipo '!$B$2,IF(D361=2,'Tipo '!$B$3,IF(D361=3,'Tipo '!$B$4,IF(D361=4,'Tipo '!$B$5,IF(D361=5,'Tipo '!$B$6,IF(D361=6,'Tipo '!$B$7,IF(D361=7,'Tipo '!$B$8,IF(D361=8,'Tipo '!$B$9,IF(D361=9,'Tipo '!$B$10,IF(D361=10,'Tipo '!$B$11,IF(D361=11,'Tipo '!$B$12,IF(D361=12,'Tipo '!$B$13,IF(D361=13,'Tipo '!$B$14,IF(D361=14,'Tipo '!$B$15,IF(D361=15,'Tipo '!$B$16,IF(D361=16,'Tipo '!$B$17,IF(D361=17,'Tipo '!$B$18,IF(D361=18,'Tipo '!$B$19,IF(D361=19,'Tipo '!$B$20,IF(D361=20,'Tipo '!$B$21,"No ha seleccionado un tipo de contrato válido"))))))))))))))))))))</f>
        <v>Otros gastos</v>
      </c>
      <c r="F361" s="3"/>
      <c r="G361" s="3"/>
      <c r="H361" s="19" t="s">
        <v>1500</v>
      </c>
      <c r="I361" s="19" t="s">
        <v>145</v>
      </c>
      <c r="J361" s="8">
        <v>45</v>
      </c>
      <c r="K361" s="38" t="str">
        <f>IF(J361=1,'Equivalencia BH-BMPT'!$D$2,IF(J361=2,'Equivalencia BH-BMPT'!$D$3,IF(J361=3,'Equivalencia BH-BMPT'!$D$4,IF(J361=4,'Equivalencia BH-BMPT'!$D$5,IF(J361=5,'Equivalencia BH-BMPT'!$D$6,IF(J361=6,'Equivalencia BH-BMPT'!$D$7,IF(J361=7,'Equivalencia BH-BMPT'!$D$8,IF(J361=8,'Equivalencia BH-BMPT'!$D$9,IF(J361=9,'Equivalencia BH-BMPT'!$D$10,IF(J361=10,'Equivalencia BH-BMPT'!$D$11,IF(J361=11,'Equivalencia BH-BMPT'!$D$12,IF(J361=12,'Equivalencia BH-BMPT'!$D$13,IF(J361=13,'Equivalencia BH-BMPT'!$D$14,IF(J361=14,'Equivalencia BH-BMPT'!$D$15,IF(J361=15,'Equivalencia BH-BMPT'!$D$16,IF(J361=16,'Equivalencia BH-BMPT'!$D$17,IF(J361=17,'Equivalencia BH-BMPT'!$D$18,IF(J361=18,'Equivalencia BH-BMPT'!$D$19,IF(J361=19,'Equivalencia BH-BMPT'!$D$20,IF(J361=20,'Equivalencia BH-BMPT'!$D$21,IF(J361=21,'Equivalencia BH-BMPT'!$D$22,IF(J361=22,'Equivalencia BH-BMPT'!$D$23,IF(J361=23,'Equivalencia BH-BMPT'!#REF!,IF(J361=24,'Equivalencia BH-BMPT'!$D$25,IF(J361=25,'Equivalencia BH-BMPT'!$D$26,IF(J361=26,'Equivalencia BH-BMPT'!$D$27,IF(J361=27,'Equivalencia BH-BMPT'!$D$28,IF(J361=28,'Equivalencia BH-BMPT'!$D$29,IF(J361=29,'Equivalencia BH-BMPT'!$D$30,IF(J361=30,'Equivalencia BH-BMPT'!$D$31,IF(J361=31,'Equivalencia BH-BMPT'!$D$32,IF(J361=32,'Equivalencia BH-BMPT'!$D$33,IF(J361=33,'Equivalencia BH-BMPT'!$D$34,IF(J361=34,'Equivalencia BH-BMPT'!$D$35,IF(J361=35,'Equivalencia BH-BMPT'!$D$36,IF(J361=36,'Equivalencia BH-BMPT'!$D$37,IF(J361=37,'Equivalencia BH-BMPT'!$D$38,IF(J361=38,'Equivalencia BH-BMPT'!#REF!,IF(J361=39,'Equivalencia BH-BMPT'!$D$40,IF(J361=40,'Equivalencia BH-BMPT'!$D$41,IF(J361=41,'Equivalencia BH-BMPT'!$D$42,IF(J361=42,'Equivalencia BH-BMPT'!$D$43,IF(J361=43,'Equivalencia BH-BMPT'!$D$44,IF(J361=44,'Equivalencia BH-BMPT'!$D$45,IF(J361=45,'Equivalencia BH-BMPT'!$D$46,"No ha seleccionado un número de programa")))))))))))))))))))))))))))))))))))))))))))))</f>
        <v>Gobernanza e influencia local, regional e internacional</v>
      </c>
      <c r="L361" s="20" t="s">
        <v>311</v>
      </c>
      <c r="M361" s="17"/>
      <c r="N361" s="24" t="s">
        <v>1489</v>
      </c>
      <c r="O361" s="21">
        <v>1097800</v>
      </c>
      <c r="P361" s="85"/>
      <c r="Q361" s="22"/>
      <c r="R361" s="22"/>
      <c r="S361" s="22"/>
      <c r="T361" s="22">
        <f t="shared" si="11"/>
        <v>1097800</v>
      </c>
      <c r="U361" s="22">
        <v>1097800</v>
      </c>
      <c r="V361" s="23"/>
      <c r="W361" s="23"/>
      <c r="X361" s="23"/>
      <c r="Y361" s="17"/>
      <c r="Z361" s="17"/>
      <c r="AA361" s="39"/>
      <c r="AB361" s="17"/>
      <c r="AC361" s="17"/>
      <c r="AD361" s="17" t="s">
        <v>1467</v>
      </c>
      <c r="AE361" s="17"/>
      <c r="AF361" s="40">
        <f t="shared" si="12"/>
        <v>1</v>
      </c>
      <c r="AG361" s="41">
        <f>IF(SUMPRODUCT((A$14:A361=A361)*(B$14:B361=B361))&gt;1,0,1)</f>
        <v>0</v>
      </c>
      <c r="AH361" s="41" t="s">
        <v>1607</v>
      </c>
    </row>
    <row r="362" spans="1:34" ht="44.25" customHeight="1" thickBot="1" x14ac:dyDescent="0.3">
      <c r="A362" s="17" t="s">
        <v>1503</v>
      </c>
      <c r="B362" s="122">
        <v>2017</v>
      </c>
      <c r="C362" s="3">
        <v>2017</v>
      </c>
      <c r="D362" s="17">
        <v>5</v>
      </c>
      <c r="E362" s="3" t="str">
        <f>IF(D362=1,'Tipo '!$B$2,IF(D362=2,'Tipo '!$B$3,IF(D362=3,'Tipo '!$B$4,IF(D362=4,'Tipo '!$B$5,IF(D362=5,'Tipo '!$B$6,IF(D362=6,'Tipo '!$B$7,IF(D362=7,'Tipo '!$B$8,IF(D362=8,'Tipo '!$B$9,IF(D362=9,'Tipo '!$B$10,IF(D362=10,'Tipo '!$B$11,IF(D362=11,'Tipo '!$B$12,IF(D362=12,'Tipo '!$B$13,IF(D362=13,'Tipo '!$B$14,IF(D362=14,'Tipo '!$B$15,IF(D362=15,'Tipo '!$B$16,IF(D362=16,'Tipo '!$B$17,IF(D362=17,'Tipo '!$B$18,IF(D362=18,'Tipo '!$B$19,IF(D362=19,'Tipo '!$B$20,IF(D362=20,'Tipo '!$B$21,"No ha seleccionado un tipo de contrato válido"))))))))))))))))))))</f>
        <v>Contratos de prestación de servicios profesionales y de apoyo a la gestión</v>
      </c>
      <c r="F362" s="3" t="s">
        <v>107</v>
      </c>
      <c r="G362" s="3" t="s">
        <v>116</v>
      </c>
      <c r="H362" s="19" t="s">
        <v>1501</v>
      </c>
      <c r="I362" s="19" t="s">
        <v>145</v>
      </c>
      <c r="J362" s="8">
        <v>45</v>
      </c>
      <c r="K362" s="38" t="str">
        <f>IF(J362=1,'Equivalencia BH-BMPT'!$D$2,IF(J362=2,'Equivalencia BH-BMPT'!$D$3,IF(J362=3,'Equivalencia BH-BMPT'!$D$4,IF(J362=4,'Equivalencia BH-BMPT'!$D$5,IF(J362=5,'Equivalencia BH-BMPT'!$D$6,IF(J362=6,'Equivalencia BH-BMPT'!$D$7,IF(J362=7,'Equivalencia BH-BMPT'!$D$8,IF(J362=8,'Equivalencia BH-BMPT'!$D$9,IF(J362=9,'Equivalencia BH-BMPT'!$D$10,IF(J362=10,'Equivalencia BH-BMPT'!$D$11,IF(J362=11,'Equivalencia BH-BMPT'!$D$12,IF(J362=12,'Equivalencia BH-BMPT'!$D$13,IF(J362=13,'Equivalencia BH-BMPT'!$D$14,IF(J362=14,'Equivalencia BH-BMPT'!$D$15,IF(J362=15,'Equivalencia BH-BMPT'!$D$16,IF(J362=16,'Equivalencia BH-BMPT'!$D$17,IF(J362=17,'Equivalencia BH-BMPT'!$D$18,IF(J362=18,'Equivalencia BH-BMPT'!$D$19,IF(J362=19,'Equivalencia BH-BMPT'!$D$20,IF(J362=20,'Equivalencia BH-BMPT'!$D$21,IF(J362=21,'Equivalencia BH-BMPT'!$D$22,IF(J362=22,'Equivalencia BH-BMPT'!$D$23,IF(J362=23,'Equivalencia BH-BMPT'!#REF!,IF(J362=24,'Equivalencia BH-BMPT'!$D$25,IF(J362=25,'Equivalencia BH-BMPT'!$D$26,IF(J362=26,'Equivalencia BH-BMPT'!$D$27,IF(J362=27,'Equivalencia BH-BMPT'!$D$28,IF(J362=28,'Equivalencia BH-BMPT'!$D$29,IF(J362=29,'Equivalencia BH-BMPT'!$D$30,IF(J362=30,'Equivalencia BH-BMPT'!$D$31,IF(J362=31,'Equivalencia BH-BMPT'!$D$32,IF(J362=32,'Equivalencia BH-BMPT'!$D$33,IF(J362=33,'Equivalencia BH-BMPT'!$D$34,IF(J362=34,'Equivalencia BH-BMPT'!$D$35,IF(J362=35,'Equivalencia BH-BMPT'!$D$36,IF(J362=36,'Equivalencia BH-BMPT'!$D$37,IF(J362=37,'Equivalencia BH-BMPT'!$D$38,IF(J362=38,'Equivalencia BH-BMPT'!#REF!,IF(J362=39,'Equivalencia BH-BMPT'!$D$40,IF(J362=40,'Equivalencia BH-BMPT'!$D$41,IF(J362=41,'Equivalencia BH-BMPT'!$D$42,IF(J362=42,'Equivalencia BH-BMPT'!$D$43,IF(J362=43,'Equivalencia BH-BMPT'!$D$44,IF(J362=44,'Equivalencia BH-BMPT'!$D$45,IF(J362=45,'Equivalencia BH-BMPT'!$D$46,"No ha seleccionado un número de programa")))))))))))))))))))))))))))))))))))))))))))))</f>
        <v>Gobernanza e influencia local, regional e internacional</v>
      </c>
      <c r="L362" s="20" t="s">
        <v>311</v>
      </c>
      <c r="M362" s="17"/>
      <c r="N362" s="128" t="s">
        <v>1502</v>
      </c>
      <c r="O362" s="130"/>
      <c r="P362" s="85"/>
      <c r="Q362" s="22"/>
      <c r="R362" s="22">
        <v>1</v>
      </c>
      <c r="S362" s="127">
        <v>25850000</v>
      </c>
      <c r="T362" s="22">
        <f t="shared" si="11"/>
        <v>25850000</v>
      </c>
      <c r="U362" s="22">
        <v>23970000</v>
      </c>
      <c r="V362" s="191">
        <v>42786</v>
      </c>
      <c r="W362" s="23"/>
      <c r="X362" s="23"/>
      <c r="Y362" s="17"/>
      <c r="Z362" s="17"/>
      <c r="AA362" s="39"/>
      <c r="AB362" s="17"/>
      <c r="AC362" s="17"/>
      <c r="AD362" s="17" t="s">
        <v>1467</v>
      </c>
      <c r="AE362" s="17"/>
      <c r="AF362" s="40">
        <f t="shared" si="12"/>
        <v>0.92727272727272725</v>
      </c>
      <c r="AG362" s="41"/>
      <c r="AH362" s="41" t="s">
        <v>1607</v>
      </c>
    </row>
    <row r="363" spans="1:34" ht="44.25" customHeight="1" thickBot="1" x14ac:dyDescent="0.3">
      <c r="A363" s="17" t="s">
        <v>1504</v>
      </c>
      <c r="B363" s="122">
        <v>2017</v>
      </c>
      <c r="C363" s="3">
        <v>2017</v>
      </c>
      <c r="D363" s="17">
        <v>5</v>
      </c>
      <c r="E363" s="3" t="str">
        <f>IF(D363=1,'Tipo '!$B$2,IF(D363=2,'Tipo '!$B$3,IF(D363=3,'Tipo '!$B$4,IF(D363=4,'Tipo '!$B$5,IF(D363=5,'Tipo '!$B$6,IF(D363=6,'Tipo '!$B$7,IF(D363=7,'Tipo '!$B$8,IF(D363=8,'Tipo '!$B$9,IF(D363=9,'Tipo '!$B$10,IF(D363=10,'Tipo '!$B$11,IF(D363=11,'Tipo '!$B$12,IF(D363=12,'Tipo '!$B$13,IF(D363=13,'Tipo '!$B$14,IF(D363=14,'Tipo '!$B$15,IF(D363=15,'Tipo '!$B$16,IF(D363=16,'Tipo '!$B$17,IF(D363=17,'Tipo '!$B$18,IF(D363=18,'Tipo '!$B$19,IF(D363=19,'Tipo '!$B$20,IF(D363=20,'Tipo '!$B$21,"No ha seleccionado un tipo de contrato válido"))))))))))))))))))))</f>
        <v>Contratos de prestación de servicios profesionales y de apoyo a la gestión</v>
      </c>
      <c r="F363" s="3" t="s">
        <v>107</v>
      </c>
      <c r="G363" s="3" t="s">
        <v>116</v>
      </c>
      <c r="H363" s="19" t="s">
        <v>1505</v>
      </c>
      <c r="I363" s="19" t="s">
        <v>145</v>
      </c>
      <c r="J363" s="8">
        <v>45</v>
      </c>
      <c r="K363" s="38" t="str">
        <f>IF(J363=1,'Equivalencia BH-BMPT'!$D$2,IF(J363=2,'Equivalencia BH-BMPT'!$D$3,IF(J363=3,'Equivalencia BH-BMPT'!$D$4,IF(J363=4,'Equivalencia BH-BMPT'!$D$5,IF(J363=5,'Equivalencia BH-BMPT'!$D$6,IF(J363=6,'Equivalencia BH-BMPT'!$D$7,IF(J363=7,'Equivalencia BH-BMPT'!$D$8,IF(J363=8,'Equivalencia BH-BMPT'!$D$9,IF(J363=9,'Equivalencia BH-BMPT'!$D$10,IF(J363=10,'Equivalencia BH-BMPT'!$D$11,IF(J363=11,'Equivalencia BH-BMPT'!$D$12,IF(J363=12,'Equivalencia BH-BMPT'!$D$13,IF(J363=13,'Equivalencia BH-BMPT'!$D$14,IF(J363=14,'Equivalencia BH-BMPT'!$D$15,IF(J363=15,'Equivalencia BH-BMPT'!$D$16,IF(J363=16,'Equivalencia BH-BMPT'!$D$17,IF(J363=17,'Equivalencia BH-BMPT'!$D$18,IF(J363=18,'Equivalencia BH-BMPT'!$D$19,IF(J363=19,'Equivalencia BH-BMPT'!$D$20,IF(J363=20,'Equivalencia BH-BMPT'!$D$21,IF(J363=21,'Equivalencia BH-BMPT'!$D$22,IF(J363=22,'Equivalencia BH-BMPT'!$D$23,IF(J363=23,'Equivalencia BH-BMPT'!#REF!,IF(J363=24,'Equivalencia BH-BMPT'!$D$25,IF(J363=25,'Equivalencia BH-BMPT'!$D$26,IF(J363=26,'Equivalencia BH-BMPT'!$D$27,IF(J363=27,'Equivalencia BH-BMPT'!$D$28,IF(J363=28,'Equivalencia BH-BMPT'!$D$29,IF(J363=29,'Equivalencia BH-BMPT'!$D$30,IF(J363=30,'Equivalencia BH-BMPT'!$D$31,IF(J363=31,'Equivalencia BH-BMPT'!$D$32,IF(J363=32,'Equivalencia BH-BMPT'!$D$33,IF(J363=33,'Equivalencia BH-BMPT'!$D$34,IF(J363=34,'Equivalencia BH-BMPT'!$D$35,IF(J363=35,'Equivalencia BH-BMPT'!$D$36,IF(J363=36,'Equivalencia BH-BMPT'!$D$37,IF(J363=37,'Equivalencia BH-BMPT'!$D$38,IF(J363=38,'Equivalencia BH-BMPT'!#REF!,IF(J363=39,'Equivalencia BH-BMPT'!$D$40,IF(J363=40,'Equivalencia BH-BMPT'!$D$41,IF(J363=41,'Equivalencia BH-BMPT'!$D$42,IF(J363=42,'Equivalencia BH-BMPT'!$D$43,IF(J363=43,'Equivalencia BH-BMPT'!$D$44,IF(J363=44,'Equivalencia BH-BMPT'!$D$45,IF(J363=45,'Equivalencia BH-BMPT'!$D$46,"No ha seleccionado un número de programa")))))))))))))))))))))))))))))))))))))))))))))</f>
        <v>Gobernanza e influencia local, regional e internacional</v>
      </c>
      <c r="L363" s="20" t="s">
        <v>311</v>
      </c>
      <c r="M363" s="17"/>
      <c r="N363" s="128" t="s">
        <v>1506</v>
      </c>
      <c r="O363" s="130"/>
      <c r="P363" s="85"/>
      <c r="Q363" s="22"/>
      <c r="R363" s="22">
        <v>1</v>
      </c>
      <c r="S363" s="127">
        <v>25850000</v>
      </c>
      <c r="T363" s="22">
        <f t="shared" si="11"/>
        <v>25850000</v>
      </c>
      <c r="U363" s="22">
        <v>25849999</v>
      </c>
      <c r="V363" s="191">
        <v>42787</v>
      </c>
      <c r="W363" s="23"/>
      <c r="X363" s="23"/>
      <c r="Y363" s="17"/>
      <c r="Z363" s="17"/>
      <c r="AA363" s="39"/>
      <c r="AB363" s="17"/>
      <c r="AC363" s="17"/>
      <c r="AD363" s="17"/>
      <c r="AE363" s="17"/>
      <c r="AF363" s="40">
        <f t="shared" si="12"/>
        <v>0.99999996131528046</v>
      </c>
      <c r="AG363" s="41"/>
      <c r="AH363" s="41" t="s">
        <v>1607</v>
      </c>
    </row>
    <row r="364" spans="1:34" ht="44.25" customHeight="1" thickBot="1" x14ac:dyDescent="0.3">
      <c r="A364" s="17" t="s">
        <v>1508</v>
      </c>
      <c r="B364" s="122">
        <v>2017</v>
      </c>
      <c r="C364" s="3">
        <v>2017</v>
      </c>
      <c r="D364" s="17">
        <v>5</v>
      </c>
      <c r="E364" s="3" t="str">
        <f>IF(D364=1,'Tipo '!$B$2,IF(D364=2,'Tipo '!$B$3,IF(D364=3,'Tipo '!$B$4,IF(D364=4,'Tipo '!$B$5,IF(D364=5,'Tipo '!$B$6,IF(D364=6,'Tipo '!$B$7,IF(D364=7,'Tipo '!$B$8,IF(D364=8,'Tipo '!$B$9,IF(D364=9,'Tipo '!$B$10,IF(D364=10,'Tipo '!$B$11,IF(D364=11,'Tipo '!$B$12,IF(D364=12,'Tipo '!$B$13,IF(D364=13,'Tipo '!$B$14,IF(D364=14,'Tipo '!$B$15,IF(D364=15,'Tipo '!$B$16,IF(D364=16,'Tipo '!$B$17,IF(D364=17,'Tipo '!$B$18,IF(D364=18,'Tipo '!$B$19,IF(D364=19,'Tipo '!$B$20,IF(D364=20,'Tipo '!$B$21,"No ha seleccionado un tipo de contrato válido"))))))))))))))))))))</f>
        <v>Contratos de prestación de servicios profesionales y de apoyo a la gestión</v>
      </c>
      <c r="F364" s="3" t="s">
        <v>107</v>
      </c>
      <c r="G364" s="3" t="s">
        <v>116</v>
      </c>
      <c r="H364" s="19" t="s">
        <v>1507</v>
      </c>
      <c r="I364" s="19" t="s">
        <v>145</v>
      </c>
      <c r="J364" s="8">
        <v>45</v>
      </c>
      <c r="K364" s="38" t="str">
        <f>IF(J364=1,'Equivalencia BH-BMPT'!$D$2,IF(J364=2,'Equivalencia BH-BMPT'!$D$3,IF(J364=3,'Equivalencia BH-BMPT'!$D$4,IF(J364=4,'Equivalencia BH-BMPT'!$D$5,IF(J364=5,'Equivalencia BH-BMPT'!$D$6,IF(J364=6,'Equivalencia BH-BMPT'!$D$7,IF(J364=7,'Equivalencia BH-BMPT'!$D$8,IF(J364=8,'Equivalencia BH-BMPT'!$D$9,IF(J364=9,'Equivalencia BH-BMPT'!$D$10,IF(J364=10,'Equivalencia BH-BMPT'!$D$11,IF(J364=11,'Equivalencia BH-BMPT'!$D$12,IF(J364=12,'Equivalencia BH-BMPT'!$D$13,IF(J364=13,'Equivalencia BH-BMPT'!$D$14,IF(J364=14,'Equivalencia BH-BMPT'!$D$15,IF(J364=15,'Equivalencia BH-BMPT'!$D$16,IF(J364=16,'Equivalencia BH-BMPT'!$D$17,IF(J364=17,'Equivalencia BH-BMPT'!$D$18,IF(J364=18,'Equivalencia BH-BMPT'!$D$19,IF(J364=19,'Equivalencia BH-BMPT'!$D$20,IF(J364=20,'Equivalencia BH-BMPT'!$D$21,IF(J364=21,'Equivalencia BH-BMPT'!$D$22,IF(J364=22,'Equivalencia BH-BMPT'!$D$23,IF(J364=23,'Equivalencia BH-BMPT'!#REF!,IF(J364=24,'Equivalencia BH-BMPT'!$D$25,IF(J364=25,'Equivalencia BH-BMPT'!$D$26,IF(J364=26,'Equivalencia BH-BMPT'!$D$27,IF(J364=27,'Equivalencia BH-BMPT'!$D$28,IF(J364=28,'Equivalencia BH-BMPT'!$D$29,IF(J364=29,'Equivalencia BH-BMPT'!$D$30,IF(J364=30,'Equivalencia BH-BMPT'!$D$31,IF(J364=31,'Equivalencia BH-BMPT'!$D$32,IF(J364=32,'Equivalencia BH-BMPT'!$D$33,IF(J364=33,'Equivalencia BH-BMPT'!$D$34,IF(J364=34,'Equivalencia BH-BMPT'!$D$35,IF(J364=35,'Equivalencia BH-BMPT'!$D$36,IF(J364=36,'Equivalencia BH-BMPT'!$D$37,IF(J364=37,'Equivalencia BH-BMPT'!$D$38,IF(J364=38,'Equivalencia BH-BMPT'!#REF!,IF(J364=39,'Equivalencia BH-BMPT'!$D$40,IF(J364=40,'Equivalencia BH-BMPT'!$D$41,IF(J364=41,'Equivalencia BH-BMPT'!$D$42,IF(J364=42,'Equivalencia BH-BMPT'!$D$43,IF(J364=43,'Equivalencia BH-BMPT'!$D$44,IF(J364=44,'Equivalencia BH-BMPT'!$D$45,IF(J364=45,'Equivalencia BH-BMPT'!$D$46,"No ha seleccionado un número de programa")))))))))))))))))))))))))))))))))))))))))))))</f>
        <v>Gobernanza e influencia local, regional e internacional</v>
      </c>
      <c r="L364" s="20" t="s">
        <v>311</v>
      </c>
      <c r="M364" s="17"/>
      <c r="N364" s="128" t="s">
        <v>1509</v>
      </c>
      <c r="O364" s="130"/>
      <c r="P364" s="85"/>
      <c r="Q364" s="22"/>
      <c r="R364" s="22">
        <v>1</v>
      </c>
      <c r="S364" s="127">
        <v>11550000</v>
      </c>
      <c r="T364" s="22">
        <f t="shared" si="11"/>
        <v>11550000</v>
      </c>
      <c r="U364" s="22">
        <v>11550000</v>
      </c>
      <c r="V364" s="191">
        <v>42789</v>
      </c>
      <c r="W364" s="23"/>
      <c r="X364" s="23"/>
      <c r="Y364" s="17"/>
      <c r="Z364" s="17"/>
      <c r="AA364" s="39"/>
      <c r="AB364" s="17"/>
      <c r="AC364" s="17"/>
      <c r="AD364" s="17" t="s">
        <v>1467</v>
      </c>
      <c r="AE364" s="17"/>
      <c r="AF364" s="40">
        <f t="shared" si="12"/>
        <v>1</v>
      </c>
      <c r="AG364" s="41"/>
      <c r="AH364" s="41" t="s">
        <v>1607</v>
      </c>
    </row>
    <row r="365" spans="1:34" ht="44.25" customHeight="1" thickBot="1" x14ac:dyDescent="0.3">
      <c r="A365" s="17" t="s">
        <v>1538</v>
      </c>
      <c r="B365" s="122">
        <v>2017</v>
      </c>
      <c r="C365" s="3">
        <v>2017</v>
      </c>
      <c r="D365" s="17">
        <v>5</v>
      </c>
      <c r="E365" s="3" t="str">
        <f>IF(D365=1,'Tipo '!$B$2,IF(D365=2,'Tipo '!$B$3,IF(D365=3,'Tipo '!$B$4,IF(D365=4,'Tipo '!$B$5,IF(D365=5,'Tipo '!$B$6,IF(D365=6,'Tipo '!$B$7,IF(D365=7,'Tipo '!$B$8,IF(D365=8,'Tipo '!$B$9,IF(D365=9,'Tipo '!$B$10,IF(D365=10,'Tipo '!$B$11,IF(D365=11,'Tipo '!$B$12,IF(D365=12,'Tipo '!$B$13,IF(D365=13,'Tipo '!$B$14,IF(D365=14,'Tipo '!$B$15,IF(D365=15,'Tipo '!$B$16,IF(D365=16,'Tipo '!$B$17,IF(D365=17,'Tipo '!$B$18,IF(D365=18,'Tipo '!$B$19,IF(D365=19,'Tipo '!$B$20,IF(D365=20,'Tipo '!$B$21,"No ha seleccionado un tipo de contrato válido"))))))))))))))))))))</f>
        <v>Contratos de prestación de servicios profesionales y de apoyo a la gestión</v>
      </c>
      <c r="F365" s="3" t="s">
        <v>107</v>
      </c>
      <c r="G365" s="3" t="s">
        <v>116</v>
      </c>
      <c r="H365" s="19" t="s">
        <v>1539</v>
      </c>
      <c r="I365" s="19" t="s">
        <v>145</v>
      </c>
      <c r="J365" s="8">
        <v>45</v>
      </c>
      <c r="K365" s="38" t="str">
        <f>IF(J365=1,'Equivalencia BH-BMPT'!$D$2,IF(J365=2,'Equivalencia BH-BMPT'!$D$3,IF(J365=3,'Equivalencia BH-BMPT'!$D$4,IF(J365=4,'Equivalencia BH-BMPT'!$D$5,IF(J365=5,'Equivalencia BH-BMPT'!$D$6,IF(J365=6,'Equivalencia BH-BMPT'!$D$7,IF(J365=7,'Equivalencia BH-BMPT'!$D$8,IF(J365=8,'Equivalencia BH-BMPT'!$D$9,IF(J365=9,'Equivalencia BH-BMPT'!$D$10,IF(J365=10,'Equivalencia BH-BMPT'!$D$11,IF(J365=11,'Equivalencia BH-BMPT'!$D$12,IF(J365=12,'Equivalencia BH-BMPT'!$D$13,IF(J365=13,'Equivalencia BH-BMPT'!$D$14,IF(J365=14,'Equivalencia BH-BMPT'!$D$15,IF(J365=15,'Equivalencia BH-BMPT'!$D$16,IF(J365=16,'Equivalencia BH-BMPT'!$D$17,IF(J365=17,'Equivalencia BH-BMPT'!$D$18,IF(J365=18,'Equivalencia BH-BMPT'!$D$19,IF(J365=19,'Equivalencia BH-BMPT'!$D$20,IF(J365=20,'Equivalencia BH-BMPT'!$D$21,IF(J365=21,'Equivalencia BH-BMPT'!$D$22,IF(J365=22,'Equivalencia BH-BMPT'!$D$23,IF(J365=23,'Equivalencia BH-BMPT'!#REF!,IF(J365=24,'Equivalencia BH-BMPT'!$D$25,IF(J365=25,'Equivalencia BH-BMPT'!$D$26,IF(J365=26,'Equivalencia BH-BMPT'!$D$27,IF(J365=27,'Equivalencia BH-BMPT'!$D$28,IF(J365=28,'Equivalencia BH-BMPT'!$D$29,IF(J365=29,'Equivalencia BH-BMPT'!$D$30,IF(J365=30,'Equivalencia BH-BMPT'!$D$31,IF(J365=31,'Equivalencia BH-BMPT'!$D$32,IF(J365=32,'Equivalencia BH-BMPT'!$D$33,IF(J365=33,'Equivalencia BH-BMPT'!$D$34,IF(J365=34,'Equivalencia BH-BMPT'!$D$35,IF(J365=35,'Equivalencia BH-BMPT'!$D$36,IF(J365=36,'Equivalencia BH-BMPT'!$D$37,IF(J365=37,'Equivalencia BH-BMPT'!$D$38,IF(J365=38,'Equivalencia BH-BMPT'!#REF!,IF(J365=39,'Equivalencia BH-BMPT'!$D$40,IF(J365=40,'Equivalencia BH-BMPT'!$D$41,IF(J365=41,'Equivalencia BH-BMPT'!$D$42,IF(J365=42,'Equivalencia BH-BMPT'!$D$43,IF(J365=43,'Equivalencia BH-BMPT'!$D$44,IF(J365=44,'Equivalencia BH-BMPT'!$D$45,IF(J365=45,'Equivalencia BH-BMPT'!$D$46,"No ha seleccionado un número de programa")))))))))))))))))))))))))))))))))))))))))))))</f>
        <v>Gobernanza e influencia local, regional e internacional</v>
      </c>
      <c r="L365" s="20" t="s">
        <v>311</v>
      </c>
      <c r="M365" s="17"/>
      <c r="N365" s="128" t="s">
        <v>1540</v>
      </c>
      <c r="O365" s="5"/>
      <c r="P365" s="85"/>
      <c r="Q365" s="22"/>
      <c r="R365" s="22">
        <v>1</v>
      </c>
      <c r="S365" s="127">
        <v>23100000</v>
      </c>
      <c r="T365" s="22">
        <f t="shared" si="11"/>
        <v>23100000</v>
      </c>
      <c r="U365" s="22">
        <v>23100000</v>
      </c>
      <c r="V365" s="191">
        <v>42790</v>
      </c>
      <c r="W365" s="23"/>
      <c r="X365" s="23"/>
      <c r="Y365" s="17"/>
      <c r="Z365" s="17"/>
      <c r="AA365" s="39"/>
      <c r="AB365" s="17"/>
      <c r="AC365" s="17"/>
      <c r="AD365" s="17"/>
      <c r="AE365" s="17"/>
      <c r="AF365" s="40">
        <f t="shared" si="12"/>
        <v>1</v>
      </c>
      <c r="AG365" s="41"/>
      <c r="AH365" s="41" t="s">
        <v>1607</v>
      </c>
    </row>
    <row r="366" spans="1:34" ht="44.25" customHeight="1" thickBot="1" x14ac:dyDescent="0.3">
      <c r="A366" s="17" t="s">
        <v>1510</v>
      </c>
      <c r="B366" s="122">
        <v>2017</v>
      </c>
      <c r="C366" s="3">
        <v>2017</v>
      </c>
      <c r="D366" s="17">
        <v>5</v>
      </c>
      <c r="E366" s="3" t="str">
        <f>IF(D366=1,'Tipo '!$B$2,IF(D366=2,'Tipo '!$B$3,IF(D366=3,'Tipo '!$B$4,IF(D366=4,'Tipo '!$B$5,IF(D366=5,'Tipo '!$B$6,IF(D366=6,'Tipo '!$B$7,IF(D366=7,'Tipo '!$B$8,IF(D366=8,'Tipo '!$B$9,IF(D366=9,'Tipo '!$B$10,IF(D366=10,'Tipo '!$B$11,IF(D366=11,'Tipo '!$B$12,IF(D366=12,'Tipo '!$B$13,IF(D366=13,'Tipo '!$B$14,IF(D366=14,'Tipo '!$B$15,IF(D366=15,'Tipo '!$B$16,IF(D366=16,'Tipo '!$B$17,IF(D366=17,'Tipo '!$B$18,IF(D366=18,'Tipo '!$B$19,IF(D366=19,'Tipo '!$B$20,IF(D366=20,'Tipo '!$B$21,"No ha seleccionado un tipo de contrato válido"))))))))))))))))))))</f>
        <v>Contratos de prestación de servicios profesionales y de apoyo a la gestión</v>
      </c>
      <c r="F366" s="3" t="s">
        <v>107</v>
      </c>
      <c r="G366" s="3" t="s">
        <v>116</v>
      </c>
      <c r="H366" s="19" t="s">
        <v>1511</v>
      </c>
      <c r="I366" s="19" t="s">
        <v>145</v>
      </c>
      <c r="J366" s="8">
        <v>45</v>
      </c>
      <c r="K366" s="38" t="str">
        <f>IF(J366=1,'Equivalencia BH-BMPT'!$D$2,IF(J366=2,'Equivalencia BH-BMPT'!$D$3,IF(J366=3,'Equivalencia BH-BMPT'!$D$4,IF(J366=4,'Equivalencia BH-BMPT'!$D$5,IF(J366=5,'Equivalencia BH-BMPT'!$D$6,IF(J366=6,'Equivalencia BH-BMPT'!$D$7,IF(J366=7,'Equivalencia BH-BMPT'!$D$8,IF(J366=8,'Equivalencia BH-BMPT'!$D$9,IF(J366=9,'Equivalencia BH-BMPT'!$D$10,IF(J366=10,'Equivalencia BH-BMPT'!$D$11,IF(J366=11,'Equivalencia BH-BMPT'!$D$12,IF(J366=12,'Equivalencia BH-BMPT'!$D$13,IF(J366=13,'Equivalencia BH-BMPT'!$D$14,IF(J366=14,'Equivalencia BH-BMPT'!$D$15,IF(J366=15,'Equivalencia BH-BMPT'!$D$16,IF(J366=16,'Equivalencia BH-BMPT'!$D$17,IF(J366=17,'Equivalencia BH-BMPT'!$D$18,IF(J366=18,'Equivalencia BH-BMPT'!$D$19,IF(J366=19,'Equivalencia BH-BMPT'!$D$20,IF(J366=20,'Equivalencia BH-BMPT'!$D$21,IF(J366=21,'Equivalencia BH-BMPT'!$D$22,IF(J366=22,'Equivalencia BH-BMPT'!$D$23,IF(J366=23,'Equivalencia BH-BMPT'!#REF!,IF(J366=24,'Equivalencia BH-BMPT'!$D$25,IF(J366=25,'Equivalencia BH-BMPT'!$D$26,IF(J366=26,'Equivalencia BH-BMPT'!$D$27,IF(J366=27,'Equivalencia BH-BMPT'!$D$28,IF(J366=28,'Equivalencia BH-BMPT'!$D$29,IF(J366=29,'Equivalencia BH-BMPT'!$D$30,IF(J366=30,'Equivalencia BH-BMPT'!$D$31,IF(J366=31,'Equivalencia BH-BMPT'!$D$32,IF(J366=32,'Equivalencia BH-BMPT'!$D$33,IF(J366=33,'Equivalencia BH-BMPT'!$D$34,IF(J366=34,'Equivalencia BH-BMPT'!$D$35,IF(J366=35,'Equivalencia BH-BMPT'!$D$36,IF(J366=36,'Equivalencia BH-BMPT'!$D$37,IF(J366=37,'Equivalencia BH-BMPT'!$D$38,IF(J366=38,'Equivalencia BH-BMPT'!#REF!,IF(J366=39,'Equivalencia BH-BMPT'!$D$40,IF(J366=40,'Equivalencia BH-BMPT'!$D$41,IF(J366=41,'Equivalencia BH-BMPT'!$D$42,IF(J366=42,'Equivalencia BH-BMPT'!$D$43,IF(J366=43,'Equivalencia BH-BMPT'!$D$44,IF(J366=44,'Equivalencia BH-BMPT'!$D$45,IF(J366=45,'Equivalencia BH-BMPT'!$D$46,"No ha seleccionado un número de programa")))))))))))))))))))))))))))))))))))))))))))))</f>
        <v>Gobernanza e influencia local, regional e internacional</v>
      </c>
      <c r="L366" s="20" t="s">
        <v>311</v>
      </c>
      <c r="M366" s="17"/>
      <c r="N366" s="128" t="s">
        <v>1326</v>
      </c>
      <c r="O366" s="5"/>
      <c r="P366" s="85"/>
      <c r="Q366" s="22"/>
      <c r="R366" s="22">
        <v>1</v>
      </c>
      <c r="S366" s="127">
        <v>22550000</v>
      </c>
      <c r="T366" s="22">
        <f t="shared" si="11"/>
        <v>22550000</v>
      </c>
      <c r="U366" s="22">
        <v>22549999</v>
      </c>
      <c r="V366" s="191">
        <v>42795</v>
      </c>
      <c r="W366" s="23"/>
      <c r="X366" s="23"/>
      <c r="Y366" s="17"/>
      <c r="Z366" s="17"/>
      <c r="AA366" s="39"/>
      <c r="AB366" s="17"/>
      <c r="AC366" s="17"/>
      <c r="AD366" s="17"/>
      <c r="AE366" s="17"/>
      <c r="AF366" s="40">
        <f t="shared" si="12"/>
        <v>0.99999995565410205</v>
      </c>
      <c r="AG366" s="41"/>
      <c r="AH366" s="41" t="s">
        <v>1607</v>
      </c>
    </row>
    <row r="367" spans="1:34" ht="44.25" customHeight="1" thickBot="1" x14ac:dyDescent="0.3">
      <c r="A367" s="17" t="s">
        <v>1512</v>
      </c>
      <c r="B367" s="122">
        <v>2017</v>
      </c>
      <c r="C367" s="3">
        <v>2017</v>
      </c>
      <c r="D367" s="17">
        <v>5</v>
      </c>
      <c r="E367" s="3" t="str">
        <f>IF(D367=1,'Tipo '!$B$2,IF(D367=2,'Tipo '!$B$3,IF(D367=3,'Tipo '!$B$4,IF(D367=4,'Tipo '!$B$5,IF(D367=5,'Tipo '!$B$6,IF(D367=6,'Tipo '!$B$7,IF(D367=7,'Tipo '!$B$8,IF(D367=8,'Tipo '!$B$9,IF(D367=9,'Tipo '!$B$10,IF(D367=10,'Tipo '!$B$11,IF(D367=11,'Tipo '!$B$12,IF(D367=12,'Tipo '!$B$13,IF(D367=13,'Tipo '!$B$14,IF(D367=14,'Tipo '!$B$15,IF(D367=15,'Tipo '!$B$16,IF(D367=16,'Tipo '!$B$17,IF(D367=17,'Tipo '!$B$18,IF(D367=18,'Tipo '!$B$19,IF(D367=19,'Tipo '!$B$20,IF(D367=20,'Tipo '!$B$21,"No ha seleccionado un tipo de contrato válido"))))))))))))))))))))</f>
        <v>Contratos de prestación de servicios profesionales y de apoyo a la gestión</v>
      </c>
      <c r="F367" s="3" t="s">
        <v>107</v>
      </c>
      <c r="G367" s="3" t="s">
        <v>116</v>
      </c>
      <c r="H367" s="19" t="s">
        <v>1513</v>
      </c>
      <c r="I367" s="19" t="s">
        <v>145</v>
      </c>
      <c r="J367" s="8">
        <v>45</v>
      </c>
      <c r="K367" s="38" t="str">
        <f>IF(J367=1,'Equivalencia BH-BMPT'!$D$2,IF(J367=2,'Equivalencia BH-BMPT'!$D$3,IF(J367=3,'Equivalencia BH-BMPT'!$D$4,IF(J367=4,'Equivalencia BH-BMPT'!$D$5,IF(J367=5,'Equivalencia BH-BMPT'!$D$6,IF(J367=6,'Equivalencia BH-BMPT'!$D$7,IF(J367=7,'Equivalencia BH-BMPT'!$D$8,IF(J367=8,'Equivalencia BH-BMPT'!$D$9,IF(J367=9,'Equivalencia BH-BMPT'!$D$10,IF(J367=10,'Equivalencia BH-BMPT'!$D$11,IF(J367=11,'Equivalencia BH-BMPT'!$D$12,IF(J367=12,'Equivalencia BH-BMPT'!$D$13,IF(J367=13,'Equivalencia BH-BMPT'!$D$14,IF(J367=14,'Equivalencia BH-BMPT'!$D$15,IF(J367=15,'Equivalencia BH-BMPT'!$D$16,IF(J367=16,'Equivalencia BH-BMPT'!$D$17,IF(J367=17,'Equivalencia BH-BMPT'!$D$18,IF(J367=18,'Equivalencia BH-BMPT'!$D$19,IF(J367=19,'Equivalencia BH-BMPT'!$D$20,IF(J367=20,'Equivalencia BH-BMPT'!$D$21,IF(J367=21,'Equivalencia BH-BMPT'!$D$22,IF(J367=22,'Equivalencia BH-BMPT'!$D$23,IF(J367=23,'Equivalencia BH-BMPT'!#REF!,IF(J367=24,'Equivalencia BH-BMPT'!$D$25,IF(J367=25,'Equivalencia BH-BMPT'!$D$26,IF(J367=26,'Equivalencia BH-BMPT'!$D$27,IF(J367=27,'Equivalencia BH-BMPT'!$D$28,IF(J367=28,'Equivalencia BH-BMPT'!$D$29,IF(J367=29,'Equivalencia BH-BMPT'!$D$30,IF(J367=30,'Equivalencia BH-BMPT'!$D$31,IF(J367=31,'Equivalencia BH-BMPT'!$D$32,IF(J367=32,'Equivalencia BH-BMPT'!$D$33,IF(J367=33,'Equivalencia BH-BMPT'!$D$34,IF(J367=34,'Equivalencia BH-BMPT'!$D$35,IF(J367=35,'Equivalencia BH-BMPT'!$D$36,IF(J367=36,'Equivalencia BH-BMPT'!$D$37,IF(J367=37,'Equivalencia BH-BMPT'!$D$38,IF(J367=38,'Equivalencia BH-BMPT'!#REF!,IF(J367=39,'Equivalencia BH-BMPT'!$D$40,IF(J367=40,'Equivalencia BH-BMPT'!$D$41,IF(J367=41,'Equivalencia BH-BMPT'!$D$42,IF(J367=42,'Equivalencia BH-BMPT'!$D$43,IF(J367=43,'Equivalencia BH-BMPT'!$D$44,IF(J367=44,'Equivalencia BH-BMPT'!$D$45,IF(J367=45,'Equivalencia BH-BMPT'!$D$46,"No ha seleccionado un número de programa")))))))))))))))))))))))))))))))))))))))))))))</f>
        <v>Gobernanza e influencia local, regional e internacional</v>
      </c>
      <c r="L367" s="20" t="s">
        <v>311</v>
      </c>
      <c r="M367" s="17"/>
      <c r="N367" s="128" t="s">
        <v>1514</v>
      </c>
      <c r="O367" s="5"/>
      <c r="P367" s="85"/>
      <c r="Q367" s="22"/>
      <c r="R367" s="22">
        <v>1</v>
      </c>
      <c r="S367" s="127">
        <v>19000000</v>
      </c>
      <c r="T367" s="22">
        <f t="shared" si="11"/>
        <v>19000000</v>
      </c>
      <c r="U367" s="22">
        <v>18366667</v>
      </c>
      <c r="V367" s="191">
        <v>42795</v>
      </c>
      <c r="W367" s="23"/>
      <c r="X367" s="23"/>
      <c r="Y367" s="17"/>
      <c r="Z367" s="17"/>
      <c r="AA367" s="39"/>
      <c r="AB367" s="17"/>
      <c r="AC367" s="17"/>
      <c r="AD367" s="17"/>
      <c r="AE367" s="17"/>
      <c r="AF367" s="40">
        <f t="shared" si="12"/>
        <v>0.96666668421052626</v>
      </c>
      <c r="AG367" s="41"/>
      <c r="AH367" s="41" t="s">
        <v>1607</v>
      </c>
    </row>
    <row r="368" spans="1:34" ht="44.25" customHeight="1" thickBot="1" x14ac:dyDescent="0.3">
      <c r="A368" s="17" t="s">
        <v>1516</v>
      </c>
      <c r="B368" s="122">
        <v>2017</v>
      </c>
      <c r="C368" s="3">
        <v>2017</v>
      </c>
      <c r="D368" s="17">
        <v>5</v>
      </c>
      <c r="E368" s="3" t="str">
        <f>IF(D368=1,'Tipo '!$B$2,IF(D368=2,'Tipo '!$B$3,IF(D368=3,'Tipo '!$B$4,IF(D368=4,'Tipo '!$B$5,IF(D368=5,'Tipo '!$B$6,IF(D368=6,'Tipo '!$B$7,IF(D368=7,'Tipo '!$B$8,IF(D368=8,'Tipo '!$B$9,IF(D368=9,'Tipo '!$B$10,IF(D368=10,'Tipo '!$B$11,IF(D368=11,'Tipo '!$B$12,IF(D368=12,'Tipo '!$B$13,IF(D368=13,'Tipo '!$B$14,IF(D368=14,'Tipo '!$B$15,IF(D368=15,'Tipo '!$B$16,IF(D368=16,'Tipo '!$B$17,IF(D368=17,'Tipo '!$B$18,IF(D368=18,'Tipo '!$B$19,IF(D368=19,'Tipo '!$B$20,IF(D368=20,'Tipo '!$B$21,"No ha seleccionado un tipo de contrato válido"))))))))))))))))))))</f>
        <v>Contratos de prestación de servicios profesionales y de apoyo a la gestión</v>
      </c>
      <c r="F368" s="3" t="s">
        <v>107</v>
      </c>
      <c r="G368" s="3" t="s">
        <v>116</v>
      </c>
      <c r="H368" s="19" t="s">
        <v>1515</v>
      </c>
      <c r="I368" s="19" t="s">
        <v>145</v>
      </c>
      <c r="J368" s="8">
        <v>45</v>
      </c>
      <c r="K368" s="38" t="str">
        <f>IF(J368=1,'Equivalencia BH-BMPT'!$D$2,IF(J368=2,'Equivalencia BH-BMPT'!$D$3,IF(J368=3,'Equivalencia BH-BMPT'!$D$4,IF(J368=4,'Equivalencia BH-BMPT'!$D$5,IF(J368=5,'Equivalencia BH-BMPT'!$D$6,IF(J368=6,'Equivalencia BH-BMPT'!$D$7,IF(J368=7,'Equivalencia BH-BMPT'!$D$8,IF(J368=8,'Equivalencia BH-BMPT'!$D$9,IF(J368=9,'Equivalencia BH-BMPT'!$D$10,IF(J368=10,'Equivalencia BH-BMPT'!$D$11,IF(J368=11,'Equivalencia BH-BMPT'!$D$12,IF(J368=12,'Equivalencia BH-BMPT'!$D$13,IF(J368=13,'Equivalencia BH-BMPT'!$D$14,IF(J368=14,'Equivalencia BH-BMPT'!$D$15,IF(J368=15,'Equivalencia BH-BMPT'!$D$16,IF(J368=16,'Equivalencia BH-BMPT'!$D$17,IF(J368=17,'Equivalencia BH-BMPT'!$D$18,IF(J368=18,'Equivalencia BH-BMPT'!$D$19,IF(J368=19,'Equivalencia BH-BMPT'!$D$20,IF(J368=20,'Equivalencia BH-BMPT'!$D$21,IF(J368=21,'Equivalencia BH-BMPT'!$D$22,IF(J368=22,'Equivalencia BH-BMPT'!$D$23,IF(J368=23,'Equivalencia BH-BMPT'!#REF!,IF(J368=24,'Equivalencia BH-BMPT'!$D$25,IF(J368=25,'Equivalencia BH-BMPT'!$D$26,IF(J368=26,'Equivalencia BH-BMPT'!$D$27,IF(J368=27,'Equivalencia BH-BMPT'!$D$28,IF(J368=28,'Equivalencia BH-BMPT'!$D$29,IF(J368=29,'Equivalencia BH-BMPT'!$D$30,IF(J368=30,'Equivalencia BH-BMPT'!$D$31,IF(J368=31,'Equivalencia BH-BMPT'!$D$32,IF(J368=32,'Equivalencia BH-BMPT'!$D$33,IF(J368=33,'Equivalencia BH-BMPT'!$D$34,IF(J368=34,'Equivalencia BH-BMPT'!$D$35,IF(J368=35,'Equivalencia BH-BMPT'!$D$36,IF(J368=36,'Equivalencia BH-BMPT'!$D$37,IF(J368=37,'Equivalencia BH-BMPT'!$D$38,IF(J368=38,'Equivalencia BH-BMPT'!#REF!,IF(J368=39,'Equivalencia BH-BMPT'!$D$40,IF(J368=40,'Equivalencia BH-BMPT'!$D$41,IF(J368=41,'Equivalencia BH-BMPT'!$D$42,IF(J368=42,'Equivalencia BH-BMPT'!$D$43,IF(J368=43,'Equivalencia BH-BMPT'!$D$44,IF(J368=44,'Equivalencia BH-BMPT'!$D$45,IF(J368=45,'Equivalencia BH-BMPT'!$D$46,"No ha seleccionado un número de programa")))))))))))))))))))))))))))))))))))))))))))))</f>
        <v>Gobernanza e influencia local, regional e internacional</v>
      </c>
      <c r="L368" s="20" t="s">
        <v>311</v>
      </c>
      <c r="M368" s="17"/>
      <c r="N368" s="128" t="s">
        <v>1309</v>
      </c>
      <c r="O368" s="5"/>
      <c r="P368" s="85"/>
      <c r="Q368" s="22"/>
      <c r="R368" s="22">
        <v>1</v>
      </c>
      <c r="S368" s="127">
        <v>14100000</v>
      </c>
      <c r="T368" s="22">
        <f t="shared" si="11"/>
        <v>14100000</v>
      </c>
      <c r="U368" s="22">
        <v>14100000</v>
      </c>
      <c r="V368" s="191">
        <v>42992</v>
      </c>
      <c r="W368" s="23"/>
      <c r="X368" s="23"/>
      <c r="Y368" s="17"/>
      <c r="Z368" s="17"/>
      <c r="AA368" s="39"/>
      <c r="AB368" s="17"/>
      <c r="AC368" s="17"/>
      <c r="AD368" s="17" t="s">
        <v>1467</v>
      </c>
      <c r="AE368" s="17"/>
      <c r="AF368" s="40">
        <f t="shared" si="12"/>
        <v>1</v>
      </c>
      <c r="AG368" s="41"/>
      <c r="AH368" s="41" t="s">
        <v>1607</v>
      </c>
    </row>
    <row r="369" spans="1:34" ht="44.25" customHeight="1" thickBot="1" x14ac:dyDescent="0.3">
      <c r="A369" s="17" t="s">
        <v>1518</v>
      </c>
      <c r="B369" s="122">
        <v>2017</v>
      </c>
      <c r="C369" s="3">
        <v>2017</v>
      </c>
      <c r="D369" s="17">
        <v>5</v>
      </c>
      <c r="E369" s="3" t="str">
        <f>IF(D369=1,'Tipo '!$B$2,IF(D369=2,'Tipo '!$B$3,IF(D369=3,'Tipo '!$B$4,IF(D369=4,'Tipo '!$B$5,IF(D369=5,'Tipo '!$B$6,IF(D369=6,'Tipo '!$B$7,IF(D369=7,'Tipo '!$B$8,IF(D369=8,'Tipo '!$B$9,IF(D369=9,'Tipo '!$B$10,IF(D369=10,'Tipo '!$B$11,IF(D369=11,'Tipo '!$B$12,IF(D369=12,'Tipo '!$B$13,IF(D369=13,'Tipo '!$B$14,IF(D369=14,'Tipo '!$B$15,IF(D369=15,'Tipo '!$B$16,IF(D369=16,'Tipo '!$B$17,IF(D369=17,'Tipo '!$B$18,IF(D369=18,'Tipo '!$B$19,IF(D369=19,'Tipo '!$B$20,IF(D369=20,'Tipo '!$B$21,"No ha seleccionado un tipo de contrato válido"))))))))))))))))))))</f>
        <v>Contratos de prestación de servicios profesionales y de apoyo a la gestión</v>
      </c>
      <c r="F369" s="3" t="s">
        <v>107</v>
      </c>
      <c r="G369" s="3" t="s">
        <v>116</v>
      </c>
      <c r="H369" s="19" t="s">
        <v>1517</v>
      </c>
      <c r="I369" s="19" t="s">
        <v>145</v>
      </c>
      <c r="J369" s="8">
        <v>45</v>
      </c>
      <c r="K369" s="38" t="str">
        <f>IF(J369=1,'Equivalencia BH-BMPT'!$D$2,IF(J369=2,'Equivalencia BH-BMPT'!$D$3,IF(J369=3,'Equivalencia BH-BMPT'!$D$4,IF(J369=4,'Equivalencia BH-BMPT'!$D$5,IF(J369=5,'Equivalencia BH-BMPT'!$D$6,IF(J369=6,'Equivalencia BH-BMPT'!$D$7,IF(J369=7,'Equivalencia BH-BMPT'!$D$8,IF(J369=8,'Equivalencia BH-BMPT'!$D$9,IF(J369=9,'Equivalencia BH-BMPT'!$D$10,IF(J369=10,'Equivalencia BH-BMPT'!$D$11,IF(J369=11,'Equivalencia BH-BMPT'!$D$12,IF(J369=12,'Equivalencia BH-BMPT'!$D$13,IF(J369=13,'Equivalencia BH-BMPT'!$D$14,IF(J369=14,'Equivalencia BH-BMPT'!$D$15,IF(J369=15,'Equivalencia BH-BMPT'!$D$16,IF(J369=16,'Equivalencia BH-BMPT'!$D$17,IF(J369=17,'Equivalencia BH-BMPT'!$D$18,IF(J369=18,'Equivalencia BH-BMPT'!$D$19,IF(J369=19,'Equivalencia BH-BMPT'!$D$20,IF(J369=20,'Equivalencia BH-BMPT'!$D$21,IF(J369=21,'Equivalencia BH-BMPT'!$D$22,IF(J369=22,'Equivalencia BH-BMPT'!$D$23,IF(J369=23,'Equivalencia BH-BMPT'!#REF!,IF(J369=24,'Equivalencia BH-BMPT'!$D$25,IF(J369=25,'Equivalencia BH-BMPT'!$D$26,IF(J369=26,'Equivalencia BH-BMPT'!$D$27,IF(J369=27,'Equivalencia BH-BMPT'!$D$28,IF(J369=28,'Equivalencia BH-BMPT'!$D$29,IF(J369=29,'Equivalencia BH-BMPT'!$D$30,IF(J369=30,'Equivalencia BH-BMPT'!$D$31,IF(J369=31,'Equivalencia BH-BMPT'!$D$32,IF(J369=32,'Equivalencia BH-BMPT'!$D$33,IF(J369=33,'Equivalencia BH-BMPT'!$D$34,IF(J369=34,'Equivalencia BH-BMPT'!$D$35,IF(J369=35,'Equivalencia BH-BMPT'!$D$36,IF(J369=36,'Equivalencia BH-BMPT'!$D$37,IF(J369=37,'Equivalencia BH-BMPT'!$D$38,IF(J369=38,'Equivalencia BH-BMPT'!#REF!,IF(J369=39,'Equivalencia BH-BMPT'!$D$40,IF(J369=40,'Equivalencia BH-BMPT'!$D$41,IF(J369=41,'Equivalencia BH-BMPT'!$D$42,IF(J369=42,'Equivalencia BH-BMPT'!$D$43,IF(J369=43,'Equivalencia BH-BMPT'!$D$44,IF(J369=44,'Equivalencia BH-BMPT'!$D$45,IF(J369=45,'Equivalencia BH-BMPT'!$D$46,"No ha seleccionado un número de programa")))))))))))))))))))))))))))))))))))))))))))))</f>
        <v>Gobernanza e influencia local, regional e internacional</v>
      </c>
      <c r="L369" s="20" t="s">
        <v>311</v>
      </c>
      <c r="M369" s="17"/>
      <c r="N369" s="128" t="s">
        <v>1312</v>
      </c>
      <c r="O369" s="5"/>
      <c r="P369" s="85"/>
      <c r="Q369" s="22"/>
      <c r="R369" s="22">
        <v>1</v>
      </c>
      <c r="S369" s="127">
        <v>14100000</v>
      </c>
      <c r="T369" s="22">
        <f t="shared" si="11"/>
        <v>14100000</v>
      </c>
      <c r="U369" s="22">
        <v>14100000</v>
      </c>
      <c r="V369" s="191">
        <v>42992</v>
      </c>
      <c r="W369" s="23"/>
      <c r="X369" s="23"/>
      <c r="Y369" s="17"/>
      <c r="Z369" s="17"/>
      <c r="AA369" s="39"/>
      <c r="AB369" s="17"/>
      <c r="AC369" s="17"/>
      <c r="AD369" s="17"/>
      <c r="AE369" s="17"/>
      <c r="AF369" s="40">
        <f t="shared" si="12"/>
        <v>1</v>
      </c>
      <c r="AG369" s="41"/>
      <c r="AH369" s="41" t="s">
        <v>1607</v>
      </c>
    </row>
    <row r="370" spans="1:34" ht="44.25" customHeight="1" thickBot="1" x14ac:dyDescent="0.3">
      <c r="A370" s="17" t="s">
        <v>1520</v>
      </c>
      <c r="B370" s="122">
        <v>2017</v>
      </c>
      <c r="C370" s="3">
        <v>2017</v>
      </c>
      <c r="D370" s="17">
        <v>5</v>
      </c>
      <c r="E370" s="3" t="str">
        <f>IF(D370=1,'Tipo '!$B$2,IF(D370=2,'Tipo '!$B$3,IF(D370=3,'Tipo '!$B$4,IF(D370=4,'Tipo '!$B$5,IF(D370=5,'Tipo '!$B$6,IF(D370=6,'Tipo '!$B$7,IF(D370=7,'Tipo '!$B$8,IF(D370=8,'Tipo '!$B$9,IF(D370=9,'Tipo '!$B$10,IF(D370=10,'Tipo '!$B$11,IF(D370=11,'Tipo '!$B$12,IF(D370=12,'Tipo '!$B$13,IF(D370=13,'Tipo '!$B$14,IF(D370=14,'Tipo '!$B$15,IF(D370=15,'Tipo '!$B$16,IF(D370=16,'Tipo '!$B$17,IF(D370=17,'Tipo '!$B$18,IF(D370=18,'Tipo '!$B$19,IF(D370=19,'Tipo '!$B$20,IF(D370=20,'Tipo '!$B$21,"No ha seleccionado un tipo de contrato válido"))))))))))))))))))))</f>
        <v>Contratos de prestación de servicios profesionales y de apoyo a la gestión</v>
      </c>
      <c r="F370" s="3" t="s">
        <v>107</v>
      </c>
      <c r="G370" s="3" t="s">
        <v>116</v>
      </c>
      <c r="H370" s="19" t="s">
        <v>1519</v>
      </c>
      <c r="I370" s="19" t="s">
        <v>145</v>
      </c>
      <c r="J370" s="8">
        <v>45</v>
      </c>
      <c r="K370" s="38" t="str">
        <f>IF(J370=1,'Equivalencia BH-BMPT'!$D$2,IF(J370=2,'Equivalencia BH-BMPT'!$D$3,IF(J370=3,'Equivalencia BH-BMPT'!$D$4,IF(J370=4,'Equivalencia BH-BMPT'!$D$5,IF(J370=5,'Equivalencia BH-BMPT'!$D$6,IF(J370=6,'Equivalencia BH-BMPT'!$D$7,IF(J370=7,'Equivalencia BH-BMPT'!$D$8,IF(J370=8,'Equivalencia BH-BMPT'!$D$9,IF(J370=9,'Equivalencia BH-BMPT'!$D$10,IF(J370=10,'Equivalencia BH-BMPT'!$D$11,IF(J370=11,'Equivalencia BH-BMPT'!$D$12,IF(J370=12,'Equivalencia BH-BMPT'!$D$13,IF(J370=13,'Equivalencia BH-BMPT'!$D$14,IF(J370=14,'Equivalencia BH-BMPT'!$D$15,IF(J370=15,'Equivalencia BH-BMPT'!$D$16,IF(J370=16,'Equivalencia BH-BMPT'!$D$17,IF(J370=17,'Equivalencia BH-BMPT'!$D$18,IF(J370=18,'Equivalencia BH-BMPT'!$D$19,IF(J370=19,'Equivalencia BH-BMPT'!$D$20,IF(J370=20,'Equivalencia BH-BMPT'!$D$21,IF(J370=21,'Equivalencia BH-BMPT'!$D$22,IF(J370=22,'Equivalencia BH-BMPT'!$D$23,IF(J370=23,'Equivalencia BH-BMPT'!#REF!,IF(J370=24,'Equivalencia BH-BMPT'!$D$25,IF(J370=25,'Equivalencia BH-BMPT'!$D$26,IF(J370=26,'Equivalencia BH-BMPT'!$D$27,IF(J370=27,'Equivalencia BH-BMPT'!$D$28,IF(J370=28,'Equivalencia BH-BMPT'!$D$29,IF(J370=29,'Equivalencia BH-BMPT'!$D$30,IF(J370=30,'Equivalencia BH-BMPT'!$D$31,IF(J370=31,'Equivalencia BH-BMPT'!$D$32,IF(J370=32,'Equivalencia BH-BMPT'!$D$33,IF(J370=33,'Equivalencia BH-BMPT'!$D$34,IF(J370=34,'Equivalencia BH-BMPT'!$D$35,IF(J370=35,'Equivalencia BH-BMPT'!$D$36,IF(J370=36,'Equivalencia BH-BMPT'!$D$37,IF(J370=37,'Equivalencia BH-BMPT'!$D$38,IF(J370=38,'Equivalencia BH-BMPT'!#REF!,IF(J370=39,'Equivalencia BH-BMPT'!$D$40,IF(J370=40,'Equivalencia BH-BMPT'!$D$41,IF(J370=41,'Equivalencia BH-BMPT'!$D$42,IF(J370=42,'Equivalencia BH-BMPT'!$D$43,IF(J370=43,'Equivalencia BH-BMPT'!$D$44,IF(J370=44,'Equivalencia BH-BMPT'!$D$45,IF(J370=45,'Equivalencia BH-BMPT'!$D$46,"No ha seleccionado un número de programa")))))))))))))))))))))))))))))))))))))))))))))</f>
        <v>Gobernanza e influencia local, regional e internacional</v>
      </c>
      <c r="L370" s="20" t="s">
        <v>311</v>
      </c>
      <c r="M370" s="17"/>
      <c r="N370" s="128" t="s">
        <v>1521</v>
      </c>
      <c r="O370" s="5"/>
      <c r="P370" s="85"/>
      <c r="Q370" s="22"/>
      <c r="R370" s="22">
        <v>1</v>
      </c>
      <c r="S370" s="127">
        <v>14100000</v>
      </c>
      <c r="T370" s="22">
        <f t="shared" si="11"/>
        <v>14100000</v>
      </c>
      <c r="U370" s="22">
        <v>13786667</v>
      </c>
      <c r="V370" s="191">
        <v>42992</v>
      </c>
      <c r="W370" s="23"/>
      <c r="X370" s="23"/>
      <c r="Y370" s="17"/>
      <c r="Z370" s="17"/>
      <c r="AA370" s="39"/>
      <c r="AB370" s="17"/>
      <c r="AC370" s="17"/>
      <c r="AD370" s="17"/>
      <c r="AE370" s="17"/>
      <c r="AF370" s="40">
        <f t="shared" si="12"/>
        <v>0.97777780141843973</v>
      </c>
      <c r="AG370" s="41"/>
      <c r="AH370" s="41" t="s">
        <v>1607</v>
      </c>
    </row>
    <row r="371" spans="1:34" ht="44.25" customHeight="1" thickBot="1" x14ac:dyDescent="0.3">
      <c r="A371" s="17" t="s">
        <v>1523</v>
      </c>
      <c r="B371" s="122">
        <v>2017</v>
      </c>
      <c r="C371" s="3">
        <v>2017</v>
      </c>
      <c r="D371" s="17">
        <v>5</v>
      </c>
      <c r="E371" s="3" t="str">
        <f>IF(D371=1,'Tipo '!$B$2,IF(D371=2,'Tipo '!$B$3,IF(D371=3,'Tipo '!$B$4,IF(D371=4,'Tipo '!$B$5,IF(D371=5,'Tipo '!$B$6,IF(D371=6,'Tipo '!$B$7,IF(D371=7,'Tipo '!$B$8,IF(D371=8,'Tipo '!$B$9,IF(D371=9,'Tipo '!$B$10,IF(D371=10,'Tipo '!$B$11,IF(D371=11,'Tipo '!$B$12,IF(D371=12,'Tipo '!$B$13,IF(D371=13,'Tipo '!$B$14,IF(D371=14,'Tipo '!$B$15,IF(D371=15,'Tipo '!$B$16,IF(D371=16,'Tipo '!$B$17,IF(D371=17,'Tipo '!$B$18,IF(D371=18,'Tipo '!$B$19,IF(D371=19,'Tipo '!$B$20,IF(D371=20,'Tipo '!$B$21,"No ha seleccionado un tipo de contrato válido"))))))))))))))))))))</f>
        <v>Contratos de prestación de servicios profesionales y de apoyo a la gestión</v>
      </c>
      <c r="F371" s="3" t="s">
        <v>107</v>
      </c>
      <c r="G371" s="3" t="s">
        <v>116</v>
      </c>
      <c r="H371" s="19" t="s">
        <v>1522</v>
      </c>
      <c r="I371" s="19" t="s">
        <v>145</v>
      </c>
      <c r="J371" s="8">
        <v>45</v>
      </c>
      <c r="K371" s="38" t="str">
        <f>IF(J371=1,'Equivalencia BH-BMPT'!$D$2,IF(J371=2,'Equivalencia BH-BMPT'!$D$3,IF(J371=3,'Equivalencia BH-BMPT'!$D$4,IF(J371=4,'Equivalencia BH-BMPT'!$D$5,IF(J371=5,'Equivalencia BH-BMPT'!$D$6,IF(J371=6,'Equivalencia BH-BMPT'!$D$7,IF(J371=7,'Equivalencia BH-BMPT'!$D$8,IF(J371=8,'Equivalencia BH-BMPT'!$D$9,IF(J371=9,'Equivalencia BH-BMPT'!$D$10,IF(J371=10,'Equivalencia BH-BMPT'!$D$11,IF(J371=11,'Equivalencia BH-BMPT'!$D$12,IF(J371=12,'Equivalencia BH-BMPT'!$D$13,IF(J371=13,'Equivalencia BH-BMPT'!$D$14,IF(J371=14,'Equivalencia BH-BMPT'!$D$15,IF(J371=15,'Equivalencia BH-BMPT'!$D$16,IF(J371=16,'Equivalencia BH-BMPT'!$D$17,IF(J371=17,'Equivalencia BH-BMPT'!$D$18,IF(J371=18,'Equivalencia BH-BMPT'!$D$19,IF(J371=19,'Equivalencia BH-BMPT'!$D$20,IF(J371=20,'Equivalencia BH-BMPT'!$D$21,IF(J371=21,'Equivalencia BH-BMPT'!$D$22,IF(J371=22,'Equivalencia BH-BMPT'!$D$23,IF(J371=23,'Equivalencia BH-BMPT'!#REF!,IF(J371=24,'Equivalencia BH-BMPT'!$D$25,IF(J371=25,'Equivalencia BH-BMPT'!$D$26,IF(J371=26,'Equivalencia BH-BMPT'!$D$27,IF(J371=27,'Equivalencia BH-BMPT'!$D$28,IF(J371=28,'Equivalencia BH-BMPT'!$D$29,IF(J371=29,'Equivalencia BH-BMPT'!$D$30,IF(J371=30,'Equivalencia BH-BMPT'!$D$31,IF(J371=31,'Equivalencia BH-BMPT'!$D$32,IF(J371=32,'Equivalencia BH-BMPT'!$D$33,IF(J371=33,'Equivalencia BH-BMPT'!$D$34,IF(J371=34,'Equivalencia BH-BMPT'!$D$35,IF(J371=35,'Equivalencia BH-BMPT'!$D$36,IF(J371=36,'Equivalencia BH-BMPT'!$D$37,IF(J371=37,'Equivalencia BH-BMPT'!$D$38,IF(J371=38,'Equivalencia BH-BMPT'!#REF!,IF(J371=39,'Equivalencia BH-BMPT'!$D$40,IF(J371=40,'Equivalencia BH-BMPT'!$D$41,IF(J371=41,'Equivalencia BH-BMPT'!$D$42,IF(J371=42,'Equivalencia BH-BMPT'!$D$43,IF(J371=43,'Equivalencia BH-BMPT'!$D$44,IF(J371=44,'Equivalencia BH-BMPT'!$D$45,IF(J371=45,'Equivalencia BH-BMPT'!$D$46,"No ha seleccionado un número de programa")))))))))))))))))))))))))))))))))))))))))))))</f>
        <v>Gobernanza e influencia local, regional e internacional</v>
      </c>
      <c r="L371" s="20" t="s">
        <v>311</v>
      </c>
      <c r="M371" s="17"/>
      <c r="N371" s="128" t="s">
        <v>1311</v>
      </c>
      <c r="O371" s="5"/>
      <c r="P371" s="85"/>
      <c r="Q371" s="22"/>
      <c r="R371" s="22">
        <v>1</v>
      </c>
      <c r="S371" s="127">
        <v>5310000</v>
      </c>
      <c r="T371" s="22">
        <f t="shared" si="11"/>
        <v>5310000</v>
      </c>
      <c r="U371" s="22">
        <v>5310000</v>
      </c>
      <c r="V371" s="191">
        <v>42993</v>
      </c>
      <c r="W371" s="23"/>
      <c r="X371" s="23"/>
      <c r="Y371" s="17"/>
      <c r="Z371" s="17"/>
      <c r="AA371" s="39"/>
      <c r="AB371" s="17"/>
      <c r="AC371" s="17"/>
      <c r="AD371" s="17"/>
      <c r="AE371" s="17"/>
      <c r="AF371" s="40">
        <f t="shared" si="12"/>
        <v>1</v>
      </c>
      <c r="AG371" s="41"/>
      <c r="AH371" s="41" t="s">
        <v>1607</v>
      </c>
    </row>
    <row r="372" spans="1:34" ht="44.25" customHeight="1" thickBot="1" x14ac:dyDescent="0.3">
      <c r="A372" s="17" t="s">
        <v>1526</v>
      </c>
      <c r="B372" s="122">
        <v>2017</v>
      </c>
      <c r="C372" s="3">
        <v>2017</v>
      </c>
      <c r="D372" s="17">
        <v>5</v>
      </c>
      <c r="E372" s="3" t="str">
        <f>IF(D372=1,'Tipo '!$B$2,IF(D372=2,'Tipo '!$B$3,IF(D372=3,'Tipo '!$B$4,IF(D372=4,'Tipo '!$B$5,IF(D372=5,'Tipo '!$B$6,IF(D372=6,'Tipo '!$B$7,IF(D372=7,'Tipo '!$B$8,IF(D372=8,'Tipo '!$B$9,IF(D372=9,'Tipo '!$B$10,IF(D372=10,'Tipo '!$B$11,IF(D372=11,'Tipo '!$B$12,IF(D372=12,'Tipo '!$B$13,IF(D372=13,'Tipo '!$B$14,IF(D372=14,'Tipo '!$B$15,IF(D372=15,'Tipo '!$B$16,IF(D372=16,'Tipo '!$B$17,IF(D372=17,'Tipo '!$B$18,IF(D372=18,'Tipo '!$B$19,IF(D372=19,'Tipo '!$B$20,IF(D372=20,'Tipo '!$B$21,"No ha seleccionado un tipo de contrato válido"))))))))))))))))))))</f>
        <v>Contratos de prestación de servicios profesionales y de apoyo a la gestión</v>
      </c>
      <c r="F372" s="3" t="s">
        <v>107</v>
      </c>
      <c r="G372" s="3" t="s">
        <v>116</v>
      </c>
      <c r="H372" s="19" t="s">
        <v>1524</v>
      </c>
      <c r="I372" s="19" t="s">
        <v>145</v>
      </c>
      <c r="J372" s="8">
        <v>45</v>
      </c>
      <c r="K372" s="38" t="str">
        <f>IF(J372=1,'Equivalencia BH-BMPT'!$D$2,IF(J372=2,'Equivalencia BH-BMPT'!$D$3,IF(J372=3,'Equivalencia BH-BMPT'!$D$4,IF(J372=4,'Equivalencia BH-BMPT'!$D$5,IF(J372=5,'Equivalencia BH-BMPT'!$D$6,IF(J372=6,'Equivalencia BH-BMPT'!$D$7,IF(J372=7,'Equivalencia BH-BMPT'!$D$8,IF(J372=8,'Equivalencia BH-BMPT'!$D$9,IF(J372=9,'Equivalencia BH-BMPT'!$D$10,IF(J372=10,'Equivalencia BH-BMPT'!$D$11,IF(J372=11,'Equivalencia BH-BMPT'!$D$12,IF(J372=12,'Equivalencia BH-BMPT'!$D$13,IF(J372=13,'Equivalencia BH-BMPT'!$D$14,IF(J372=14,'Equivalencia BH-BMPT'!$D$15,IF(J372=15,'Equivalencia BH-BMPT'!$D$16,IF(J372=16,'Equivalencia BH-BMPT'!$D$17,IF(J372=17,'Equivalencia BH-BMPT'!$D$18,IF(J372=18,'Equivalencia BH-BMPT'!$D$19,IF(J372=19,'Equivalencia BH-BMPT'!$D$20,IF(J372=20,'Equivalencia BH-BMPT'!$D$21,IF(J372=21,'Equivalencia BH-BMPT'!$D$22,IF(J372=22,'Equivalencia BH-BMPT'!$D$23,IF(J372=23,'Equivalencia BH-BMPT'!#REF!,IF(J372=24,'Equivalencia BH-BMPT'!$D$25,IF(J372=25,'Equivalencia BH-BMPT'!$D$26,IF(J372=26,'Equivalencia BH-BMPT'!$D$27,IF(J372=27,'Equivalencia BH-BMPT'!$D$28,IF(J372=28,'Equivalencia BH-BMPT'!$D$29,IF(J372=29,'Equivalencia BH-BMPT'!$D$30,IF(J372=30,'Equivalencia BH-BMPT'!$D$31,IF(J372=31,'Equivalencia BH-BMPT'!$D$32,IF(J372=32,'Equivalencia BH-BMPT'!$D$33,IF(J372=33,'Equivalencia BH-BMPT'!$D$34,IF(J372=34,'Equivalencia BH-BMPT'!$D$35,IF(J372=35,'Equivalencia BH-BMPT'!$D$36,IF(J372=36,'Equivalencia BH-BMPT'!$D$37,IF(J372=37,'Equivalencia BH-BMPT'!$D$38,IF(J372=38,'Equivalencia BH-BMPT'!#REF!,IF(J372=39,'Equivalencia BH-BMPT'!$D$40,IF(J372=40,'Equivalencia BH-BMPT'!$D$41,IF(J372=41,'Equivalencia BH-BMPT'!$D$42,IF(J372=42,'Equivalencia BH-BMPT'!$D$43,IF(J372=43,'Equivalencia BH-BMPT'!$D$44,IF(J372=44,'Equivalencia BH-BMPT'!$D$45,IF(J372=45,'Equivalencia BH-BMPT'!$D$46,"No ha seleccionado un número de programa")))))))))))))))))))))))))))))))))))))))))))))</f>
        <v>Gobernanza e influencia local, regional e internacional</v>
      </c>
      <c r="L372" s="20" t="s">
        <v>311</v>
      </c>
      <c r="M372" s="17"/>
      <c r="N372" s="128" t="s">
        <v>1525</v>
      </c>
      <c r="O372" s="5"/>
      <c r="P372" s="85"/>
      <c r="Q372" s="22"/>
      <c r="R372" s="22">
        <v>1</v>
      </c>
      <c r="S372" s="127">
        <v>6300000</v>
      </c>
      <c r="T372" s="22">
        <f t="shared" si="11"/>
        <v>6300000</v>
      </c>
      <c r="U372" s="22">
        <v>6300000</v>
      </c>
      <c r="V372" s="191">
        <v>42992</v>
      </c>
      <c r="W372" s="23"/>
      <c r="X372" s="23"/>
      <c r="Y372" s="17"/>
      <c r="Z372" s="17"/>
      <c r="AA372" s="39"/>
      <c r="AB372" s="17"/>
      <c r="AC372" s="17"/>
      <c r="AD372" s="17"/>
      <c r="AE372" s="17"/>
      <c r="AF372" s="40">
        <f t="shared" si="12"/>
        <v>1</v>
      </c>
      <c r="AG372" s="41"/>
      <c r="AH372" s="41" t="s">
        <v>1607</v>
      </c>
    </row>
    <row r="373" spans="1:34" ht="44.25" customHeight="1" thickBot="1" x14ac:dyDescent="0.3">
      <c r="A373" s="17" t="s">
        <v>1527</v>
      </c>
      <c r="B373" s="122">
        <v>2017</v>
      </c>
      <c r="C373" s="3">
        <v>2017</v>
      </c>
      <c r="D373" s="17">
        <v>5</v>
      </c>
      <c r="E373" s="3" t="str">
        <f>IF(D373=1,'Tipo '!$B$2,IF(D373=2,'Tipo '!$B$3,IF(D373=3,'Tipo '!$B$4,IF(D373=4,'Tipo '!$B$5,IF(D373=5,'Tipo '!$B$6,IF(D373=6,'Tipo '!$B$7,IF(D373=7,'Tipo '!$B$8,IF(D373=8,'Tipo '!$B$9,IF(D373=9,'Tipo '!$B$10,IF(D373=10,'Tipo '!$B$11,IF(D373=11,'Tipo '!$B$12,IF(D373=12,'Tipo '!$B$13,IF(D373=13,'Tipo '!$B$14,IF(D373=14,'Tipo '!$B$15,IF(D373=15,'Tipo '!$B$16,IF(D373=16,'Tipo '!$B$17,IF(D373=17,'Tipo '!$B$18,IF(D373=18,'Tipo '!$B$19,IF(D373=19,'Tipo '!$B$20,IF(D373=20,'Tipo '!$B$21,"No ha seleccionado un tipo de contrato válido"))))))))))))))))))))</f>
        <v>Contratos de prestación de servicios profesionales y de apoyo a la gestión</v>
      </c>
      <c r="F373" s="3" t="s">
        <v>107</v>
      </c>
      <c r="G373" s="3" t="s">
        <v>116</v>
      </c>
      <c r="H373" s="19" t="s">
        <v>1528</v>
      </c>
      <c r="I373" s="19" t="s">
        <v>145</v>
      </c>
      <c r="J373" s="8">
        <v>45</v>
      </c>
      <c r="K373" s="38" t="str">
        <f>IF(J373=1,'Equivalencia BH-BMPT'!$D$2,IF(J373=2,'Equivalencia BH-BMPT'!$D$3,IF(J373=3,'Equivalencia BH-BMPT'!$D$4,IF(J373=4,'Equivalencia BH-BMPT'!$D$5,IF(J373=5,'Equivalencia BH-BMPT'!$D$6,IF(J373=6,'Equivalencia BH-BMPT'!$D$7,IF(J373=7,'Equivalencia BH-BMPT'!$D$8,IF(J373=8,'Equivalencia BH-BMPT'!$D$9,IF(J373=9,'Equivalencia BH-BMPT'!$D$10,IF(J373=10,'Equivalencia BH-BMPT'!$D$11,IF(J373=11,'Equivalencia BH-BMPT'!$D$12,IF(J373=12,'Equivalencia BH-BMPT'!$D$13,IF(J373=13,'Equivalencia BH-BMPT'!$D$14,IF(J373=14,'Equivalencia BH-BMPT'!$D$15,IF(J373=15,'Equivalencia BH-BMPT'!$D$16,IF(J373=16,'Equivalencia BH-BMPT'!$D$17,IF(J373=17,'Equivalencia BH-BMPT'!$D$18,IF(J373=18,'Equivalencia BH-BMPT'!$D$19,IF(J373=19,'Equivalencia BH-BMPT'!$D$20,IF(J373=20,'Equivalencia BH-BMPT'!$D$21,IF(J373=21,'Equivalencia BH-BMPT'!$D$22,IF(J373=22,'Equivalencia BH-BMPT'!$D$23,IF(J373=23,'Equivalencia BH-BMPT'!#REF!,IF(J373=24,'Equivalencia BH-BMPT'!$D$25,IF(J373=25,'Equivalencia BH-BMPT'!$D$26,IF(J373=26,'Equivalencia BH-BMPT'!$D$27,IF(J373=27,'Equivalencia BH-BMPT'!$D$28,IF(J373=28,'Equivalencia BH-BMPT'!$D$29,IF(J373=29,'Equivalencia BH-BMPT'!$D$30,IF(J373=30,'Equivalencia BH-BMPT'!$D$31,IF(J373=31,'Equivalencia BH-BMPT'!$D$32,IF(J373=32,'Equivalencia BH-BMPT'!$D$33,IF(J373=33,'Equivalencia BH-BMPT'!$D$34,IF(J373=34,'Equivalencia BH-BMPT'!$D$35,IF(J373=35,'Equivalencia BH-BMPT'!$D$36,IF(J373=36,'Equivalencia BH-BMPT'!$D$37,IF(J373=37,'Equivalencia BH-BMPT'!$D$38,IF(J373=38,'Equivalencia BH-BMPT'!#REF!,IF(J373=39,'Equivalencia BH-BMPT'!$D$40,IF(J373=40,'Equivalencia BH-BMPT'!$D$41,IF(J373=41,'Equivalencia BH-BMPT'!$D$42,IF(J373=42,'Equivalencia BH-BMPT'!$D$43,IF(J373=43,'Equivalencia BH-BMPT'!$D$44,IF(J373=44,'Equivalencia BH-BMPT'!$D$45,IF(J373=45,'Equivalencia BH-BMPT'!$D$46,"No ha seleccionado un número de programa")))))))))))))))))))))))))))))))))))))))))))))</f>
        <v>Gobernanza e influencia local, regional e internacional</v>
      </c>
      <c r="L373" s="20" t="s">
        <v>311</v>
      </c>
      <c r="M373" s="17"/>
      <c r="N373" s="128" t="s">
        <v>1310</v>
      </c>
      <c r="O373" s="5"/>
      <c r="P373" s="85"/>
      <c r="Q373" s="22"/>
      <c r="R373" s="22">
        <v>1</v>
      </c>
      <c r="S373" s="127">
        <v>14100000</v>
      </c>
      <c r="T373" s="22">
        <f t="shared" si="11"/>
        <v>14100000</v>
      </c>
      <c r="U373" s="22">
        <v>14100000</v>
      </c>
      <c r="V373" s="191">
        <v>43014</v>
      </c>
      <c r="W373" s="23"/>
      <c r="X373" s="23"/>
      <c r="Y373" s="17"/>
      <c r="Z373" s="17"/>
      <c r="AA373" s="39"/>
      <c r="AB373" s="17"/>
      <c r="AC373" s="17"/>
      <c r="AD373" s="17"/>
      <c r="AE373" s="17"/>
      <c r="AF373" s="40">
        <f t="shared" si="12"/>
        <v>1</v>
      </c>
      <c r="AG373" s="41"/>
      <c r="AH373" s="41" t="s">
        <v>1607</v>
      </c>
    </row>
    <row r="374" spans="1:34" ht="44.25" customHeight="1" thickBot="1" x14ac:dyDescent="0.3">
      <c r="A374" s="17" t="s">
        <v>1529</v>
      </c>
      <c r="B374" s="122">
        <v>2017</v>
      </c>
      <c r="C374" s="3">
        <v>2017</v>
      </c>
      <c r="D374" s="17">
        <v>5</v>
      </c>
      <c r="E374" s="3" t="str">
        <f>IF(D374=1,'Tipo '!$B$2,IF(D374=2,'Tipo '!$B$3,IF(D374=3,'Tipo '!$B$4,IF(D374=4,'Tipo '!$B$5,IF(D374=5,'Tipo '!$B$6,IF(D374=6,'Tipo '!$B$7,IF(D374=7,'Tipo '!$B$8,IF(D374=8,'Tipo '!$B$9,IF(D374=9,'Tipo '!$B$10,IF(D374=10,'Tipo '!$B$11,IF(D374=11,'Tipo '!$B$12,IF(D374=12,'Tipo '!$B$13,IF(D374=13,'Tipo '!$B$14,IF(D374=14,'Tipo '!$B$15,IF(D374=15,'Tipo '!$B$16,IF(D374=16,'Tipo '!$B$17,IF(D374=17,'Tipo '!$B$18,IF(D374=18,'Tipo '!$B$19,IF(D374=19,'Tipo '!$B$20,IF(D374=20,'Tipo '!$B$21,"No ha seleccionado un tipo de contrato válido"))))))))))))))))))))</f>
        <v>Contratos de prestación de servicios profesionales y de apoyo a la gestión</v>
      </c>
      <c r="F374" s="3" t="s">
        <v>107</v>
      </c>
      <c r="G374" s="3" t="s">
        <v>116</v>
      </c>
      <c r="H374" s="19" t="s">
        <v>1530</v>
      </c>
      <c r="I374" s="19" t="s">
        <v>145</v>
      </c>
      <c r="J374" s="8">
        <v>45</v>
      </c>
      <c r="K374" s="38" t="str">
        <f>IF(J374=1,'Equivalencia BH-BMPT'!$D$2,IF(J374=2,'Equivalencia BH-BMPT'!$D$3,IF(J374=3,'Equivalencia BH-BMPT'!$D$4,IF(J374=4,'Equivalencia BH-BMPT'!$D$5,IF(J374=5,'Equivalencia BH-BMPT'!$D$6,IF(J374=6,'Equivalencia BH-BMPT'!$D$7,IF(J374=7,'Equivalencia BH-BMPT'!$D$8,IF(J374=8,'Equivalencia BH-BMPT'!$D$9,IF(J374=9,'Equivalencia BH-BMPT'!$D$10,IF(J374=10,'Equivalencia BH-BMPT'!$D$11,IF(J374=11,'Equivalencia BH-BMPT'!$D$12,IF(J374=12,'Equivalencia BH-BMPT'!$D$13,IF(J374=13,'Equivalencia BH-BMPT'!$D$14,IF(J374=14,'Equivalencia BH-BMPT'!$D$15,IF(J374=15,'Equivalencia BH-BMPT'!$D$16,IF(J374=16,'Equivalencia BH-BMPT'!$D$17,IF(J374=17,'Equivalencia BH-BMPT'!$D$18,IF(J374=18,'Equivalencia BH-BMPT'!$D$19,IF(J374=19,'Equivalencia BH-BMPT'!$D$20,IF(J374=20,'Equivalencia BH-BMPT'!$D$21,IF(J374=21,'Equivalencia BH-BMPT'!$D$22,IF(J374=22,'Equivalencia BH-BMPT'!$D$23,IF(J374=23,'Equivalencia BH-BMPT'!#REF!,IF(J374=24,'Equivalencia BH-BMPT'!$D$25,IF(J374=25,'Equivalencia BH-BMPT'!$D$26,IF(J374=26,'Equivalencia BH-BMPT'!$D$27,IF(J374=27,'Equivalencia BH-BMPT'!$D$28,IF(J374=28,'Equivalencia BH-BMPT'!$D$29,IF(J374=29,'Equivalencia BH-BMPT'!$D$30,IF(J374=30,'Equivalencia BH-BMPT'!$D$31,IF(J374=31,'Equivalencia BH-BMPT'!$D$32,IF(J374=32,'Equivalencia BH-BMPT'!$D$33,IF(J374=33,'Equivalencia BH-BMPT'!$D$34,IF(J374=34,'Equivalencia BH-BMPT'!$D$35,IF(J374=35,'Equivalencia BH-BMPT'!$D$36,IF(J374=36,'Equivalencia BH-BMPT'!$D$37,IF(J374=37,'Equivalencia BH-BMPT'!$D$38,IF(J374=38,'Equivalencia BH-BMPT'!#REF!,IF(J374=39,'Equivalencia BH-BMPT'!$D$40,IF(J374=40,'Equivalencia BH-BMPT'!$D$41,IF(J374=41,'Equivalencia BH-BMPT'!$D$42,IF(J374=42,'Equivalencia BH-BMPT'!$D$43,IF(J374=43,'Equivalencia BH-BMPT'!$D$44,IF(J374=44,'Equivalencia BH-BMPT'!$D$45,IF(J374=45,'Equivalencia BH-BMPT'!$D$46,"No ha seleccionado un número de programa")))))))))))))))))))))))))))))))))))))))))))))</f>
        <v>Gobernanza e influencia local, regional e internacional</v>
      </c>
      <c r="L374" s="20" t="s">
        <v>311</v>
      </c>
      <c r="M374" s="17"/>
      <c r="N374" s="128" t="s">
        <v>1531</v>
      </c>
      <c r="O374" s="5"/>
      <c r="P374" s="85"/>
      <c r="Q374" s="22"/>
      <c r="R374" s="22">
        <v>1</v>
      </c>
      <c r="S374" s="127">
        <v>14100000</v>
      </c>
      <c r="T374" s="22">
        <f t="shared" si="11"/>
        <v>14100000</v>
      </c>
      <c r="U374" s="22">
        <v>14100000</v>
      </c>
      <c r="V374" s="191">
        <v>43020</v>
      </c>
      <c r="W374" s="23"/>
      <c r="X374" s="23"/>
      <c r="Y374" s="17"/>
      <c r="Z374" s="17"/>
      <c r="AA374" s="39"/>
      <c r="AB374" s="17"/>
      <c r="AC374" s="17"/>
      <c r="AD374" s="17"/>
      <c r="AE374" s="17"/>
      <c r="AF374" s="40">
        <f t="shared" si="12"/>
        <v>1</v>
      </c>
      <c r="AG374" s="41"/>
      <c r="AH374" s="41" t="s">
        <v>1607</v>
      </c>
    </row>
    <row r="375" spans="1:34" ht="44.25" customHeight="1" thickBot="1" x14ac:dyDescent="0.3">
      <c r="A375" s="17" t="s">
        <v>1533</v>
      </c>
      <c r="B375" s="122">
        <v>2015</v>
      </c>
      <c r="C375" s="3">
        <v>2015</v>
      </c>
      <c r="D375" s="17">
        <v>3</v>
      </c>
      <c r="E375" s="3" t="str">
        <f>IF(D375=1,'Tipo '!$B$2,IF(D375=2,'Tipo '!$B$3,IF(D375=3,'Tipo '!$B$4,IF(D375=4,'Tipo '!$B$5,IF(D375=5,'Tipo '!$B$6,IF(D375=6,'Tipo '!$B$7,IF(D375=7,'Tipo '!$B$8,IF(D375=8,'Tipo '!$B$9,IF(D375=9,'Tipo '!$B$10,IF(D375=10,'Tipo '!$B$11,IF(D375=11,'Tipo '!$B$12,IF(D375=12,'Tipo '!$B$13,IF(D375=13,'Tipo '!$B$14,IF(D375=14,'Tipo '!$B$15,IF(D375=15,'Tipo '!$B$16,IF(D375=16,'Tipo '!$B$17,IF(D375=17,'Tipo '!$B$18,IF(D375=18,'Tipo '!$B$19,IF(D375=19,'Tipo '!$B$20,IF(D375=20,'Tipo '!$B$21,"No ha seleccionado un tipo de contrato válido"))))))))))))))))))))</f>
        <v>Interventoría</v>
      </c>
      <c r="F375" s="3"/>
      <c r="G375" s="3"/>
      <c r="H375" s="19" t="s">
        <v>1532</v>
      </c>
      <c r="I375" s="19" t="s">
        <v>145</v>
      </c>
      <c r="J375" s="8">
        <v>45</v>
      </c>
      <c r="K375" s="38" t="str">
        <f>IF(J375=1,'Equivalencia BH-BMPT'!$D$2,IF(J375=2,'Equivalencia BH-BMPT'!$D$3,IF(J375=3,'Equivalencia BH-BMPT'!$D$4,IF(J375=4,'Equivalencia BH-BMPT'!$D$5,IF(J375=5,'Equivalencia BH-BMPT'!$D$6,IF(J375=6,'Equivalencia BH-BMPT'!$D$7,IF(J375=7,'Equivalencia BH-BMPT'!$D$8,IF(J375=8,'Equivalencia BH-BMPT'!$D$9,IF(J375=9,'Equivalencia BH-BMPT'!$D$10,IF(J375=10,'Equivalencia BH-BMPT'!$D$11,IF(J375=11,'Equivalencia BH-BMPT'!$D$12,IF(J375=12,'Equivalencia BH-BMPT'!$D$13,IF(J375=13,'Equivalencia BH-BMPT'!$D$14,IF(J375=14,'Equivalencia BH-BMPT'!$D$15,IF(J375=15,'Equivalencia BH-BMPT'!$D$16,IF(J375=16,'Equivalencia BH-BMPT'!$D$17,IF(J375=17,'Equivalencia BH-BMPT'!$D$18,IF(J375=18,'Equivalencia BH-BMPT'!$D$19,IF(J375=19,'Equivalencia BH-BMPT'!$D$20,IF(J375=20,'Equivalencia BH-BMPT'!$D$21,IF(J375=21,'Equivalencia BH-BMPT'!$D$22,IF(J375=22,'Equivalencia BH-BMPT'!$D$23,IF(J375=23,'Equivalencia BH-BMPT'!#REF!,IF(J375=24,'Equivalencia BH-BMPT'!$D$25,IF(J375=25,'Equivalencia BH-BMPT'!$D$26,IF(J375=26,'Equivalencia BH-BMPT'!$D$27,IF(J375=27,'Equivalencia BH-BMPT'!$D$28,IF(J375=28,'Equivalencia BH-BMPT'!$D$29,IF(J375=29,'Equivalencia BH-BMPT'!$D$30,IF(J375=30,'Equivalencia BH-BMPT'!$D$31,IF(J375=31,'Equivalencia BH-BMPT'!$D$32,IF(J375=32,'Equivalencia BH-BMPT'!$D$33,IF(J375=33,'Equivalencia BH-BMPT'!$D$34,IF(J375=34,'Equivalencia BH-BMPT'!$D$35,IF(J375=35,'Equivalencia BH-BMPT'!$D$36,IF(J375=36,'Equivalencia BH-BMPT'!$D$37,IF(J375=37,'Equivalencia BH-BMPT'!$D$38,IF(J375=38,'Equivalencia BH-BMPT'!#REF!,IF(J375=39,'Equivalencia BH-BMPT'!$D$40,IF(J375=40,'Equivalencia BH-BMPT'!$D$41,IF(J375=41,'Equivalencia BH-BMPT'!$D$42,IF(J375=42,'Equivalencia BH-BMPT'!$D$43,IF(J375=43,'Equivalencia BH-BMPT'!$D$44,IF(J375=44,'Equivalencia BH-BMPT'!$D$45,IF(J375=45,'Equivalencia BH-BMPT'!$D$46,"No ha seleccionado un número de programa")))))))))))))))))))))))))))))))))))))))))))))</f>
        <v>Gobernanza e influencia local, regional e internacional</v>
      </c>
      <c r="L375" s="20" t="s">
        <v>311</v>
      </c>
      <c r="M375" s="17"/>
      <c r="N375" s="128" t="s">
        <v>1534</v>
      </c>
      <c r="O375" s="5"/>
      <c r="P375" s="85"/>
      <c r="Q375" s="22"/>
      <c r="R375" s="22">
        <v>1</v>
      </c>
      <c r="S375" s="127">
        <v>273969753</v>
      </c>
      <c r="T375" s="22">
        <f t="shared" si="11"/>
        <v>273969753</v>
      </c>
      <c r="U375" s="22">
        <v>44310693</v>
      </c>
      <c r="V375" s="191">
        <v>42368</v>
      </c>
      <c r="W375" s="23"/>
      <c r="X375" s="23"/>
      <c r="Y375" s="17"/>
      <c r="Z375" s="17"/>
      <c r="AA375" s="39"/>
      <c r="AB375" s="17"/>
      <c r="AC375" s="17"/>
      <c r="AD375" s="17"/>
      <c r="AE375" s="17"/>
      <c r="AF375" s="40">
        <f t="shared" si="12"/>
        <v>0.16173571175209259</v>
      </c>
      <c r="AG375" s="41"/>
      <c r="AH375" s="41" t="s">
        <v>1607</v>
      </c>
    </row>
    <row r="376" spans="1:34" ht="44.25" customHeight="1" thickBot="1" x14ac:dyDescent="0.3">
      <c r="A376" s="17" t="s">
        <v>134</v>
      </c>
      <c r="B376" s="122">
        <v>2018</v>
      </c>
      <c r="C376" s="3">
        <v>2018</v>
      </c>
      <c r="D376" s="17">
        <v>20</v>
      </c>
      <c r="E376" s="3" t="str">
        <f>IF(D376=1,'Tipo '!$B$2,IF(D376=2,'Tipo '!$B$3,IF(D376=3,'Tipo '!$B$4,IF(D376=4,'Tipo '!$B$5,IF(D376=5,'Tipo '!$B$6,IF(D376=6,'Tipo '!$B$7,IF(D376=7,'Tipo '!$B$8,IF(D376=8,'Tipo '!$B$9,IF(D376=9,'Tipo '!$B$10,IF(D376=10,'Tipo '!$B$11,IF(D376=11,'Tipo '!$B$12,IF(D376=12,'Tipo '!$B$13,IF(D376=13,'Tipo '!$B$14,IF(D376=14,'Tipo '!$B$15,IF(D376=15,'Tipo '!$B$16,IF(D376=16,'Tipo '!$B$17,IF(D376=17,'Tipo '!$B$18,IF(D376=18,'Tipo '!$B$19,IF(D376=19,'Tipo '!$B$20,IF(D376=20,'Tipo '!$B$21,"No ha seleccionado un tipo de contrato válido"))))))))))))))))))))</f>
        <v>Otros gastos</v>
      </c>
      <c r="F376" s="3"/>
      <c r="G376" s="3"/>
      <c r="H376" s="19" t="s">
        <v>1535</v>
      </c>
      <c r="I376" s="19" t="s">
        <v>145</v>
      </c>
      <c r="J376" s="8">
        <v>45</v>
      </c>
      <c r="K376" s="38" t="str">
        <f>IF(J376=1,'Equivalencia BH-BMPT'!$D$2,IF(J376=2,'Equivalencia BH-BMPT'!$D$3,IF(J376=3,'Equivalencia BH-BMPT'!$D$4,IF(J376=4,'Equivalencia BH-BMPT'!$D$5,IF(J376=5,'Equivalencia BH-BMPT'!$D$6,IF(J376=6,'Equivalencia BH-BMPT'!$D$7,IF(J376=7,'Equivalencia BH-BMPT'!$D$8,IF(J376=8,'Equivalencia BH-BMPT'!$D$9,IF(J376=9,'Equivalencia BH-BMPT'!$D$10,IF(J376=10,'Equivalencia BH-BMPT'!$D$11,IF(J376=11,'Equivalencia BH-BMPT'!$D$12,IF(J376=12,'Equivalencia BH-BMPT'!$D$13,IF(J376=13,'Equivalencia BH-BMPT'!$D$14,IF(J376=14,'Equivalencia BH-BMPT'!$D$15,IF(J376=15,'Equivalencia BH-BMPT'!$D$16,IF(J376=16,'Equivalencia BH-BMPT'!$D$17,IF(J376=17,'Equivalencia BH-BMPT'!$D$18,IF(J376=18,'Equivalencia BH-BMPT'!$D$19,IF(J376=19,'Equivalencia BH-BMPT'!$D$20,IF(J376=20,'Equivalencia BH-BMPT'!$D$21,IF(J376=21,'Equivalencia BH-BMPT'!$D$22,IF(J376=22,'Equivalencia BH-BMPT'!$D$23,IF(J376=23,'Equivalencia BH-BMPT'!#REF!,IF(J376=24,'Equivalencia BH-BMPT'!$D$25,IF(J376=25,'Equivalencia BH-BMPT'!$D$26,IF(J376=26,'Equivalencia BH-BMPT'!$D$27,IF(J376=27,'Equivalencia BH-BMPT'!$D$28,IF(J376=28,'Equivalencia BH-BMPT'!$D$29,IF(J376=29,'Equivalencia BH-BMPT'!$D$30,IF(J376=30,'Equivalencia BH-BMPT'!$D$31,IF(J376=31,'Equivalencia BH-BMPT'!$D$32,IF(J376=32,'Equivalencia BH-BMPT'!$D$33,IF(J376=33,'Equivalencia BH-BMPT'!$D$34,IF(J376=34,'Equivalencia BH-BMPT'!$D$35,IF(J376=35,'Equivalencia BH-BMPT'!$D$36,IF(J376=36,'Equivalencia BH-BMPT'!$D$37,IF(J376=37,'Equivalencia BH-BMPT'!$D$38,IF(J376=38,'Equivalencia BH-BMPT'!#REF!,IF(J376=39,'Equivalencia BH-BMPT'!$D$40,IF(J376=40,'Equivalencia BH-BMPT'!$D$41,IF(J376=41,'Equivalencia BH-BMPT'!$D$42,IF(J376=42,'Equivalencia BH-BMPT'!$D$43,IF(J376=43,'Equivalencia BH-BMPT'!$D$44,IF(J376=44,'Equivalencia BH-BMPT'!$D$45,IF(J376=45,'Equivalencia BH-BMPT'!$D$46,"No ha seleccionado un número de programa")))))))))))))))))))))))))))))))))))))))))))))</f>
        <v>Gobernanza e influencia local, regional e internacional</v>
      </c>
      <c r="L376" s="20" t="s">
        <v>311</v>
      </c>
      <c r="M376" s="17"/>
      <c r="N376" s="24" t="s">
        <v>1536</v>
      </c>
      <c r="O376" s="21">
        <v>887339100</v>
      </c>
      <c r="P376" s="85"/>
      <c r="Q376" s="22"/>
      <c r="R376" s="22"/>
      <c r="S376" s="22"/>
      <c r="T376" s="22">
        <f t="shared" si="11"/>
        <v>887339100</v>
      </c>
      <c r="U376" s="22">
        <v>887339100</v>
      </c>
      <c r="V376" s="23"/>
      <c r="W376" s="23"/>
      <c r="X376" s="23"/>
      <c r="Y376" s="17"/>
      <c r="Z376" s="17"/>
      <c r="AA376" s="39"/>
      <c r="AB376" s="17"/>
      <c r="AC376" s="17"/>
      <c r="AD376" s="17"/>
      <c r="AE376" s="17"/>
      <c r="AF376" s="40">
        <f t="shared" si="12"/>
        <v>1</v>
      </c>
      <c r="AG376" s="41">
        <f>IF(SUMPRODUCT((A$14:A376=A376)*(B$14:B376=B376))&gt;1,0,1)</f>
        <v>0</v>
      </c>
      <c r="AH376" s="41" t="s">
        <v>1607</v>
      </c>
    </row>
    <row r="377" spans="1:34" ht="44.25" customHeight="1" thickBot="1" x14ac:dyDescent="0.3">
      <c r="A377" s="17" t="s">
        <v>134</v>
      </c>
      <c r="B377" s="122">
        <v>2018</v>
      </c>
      <c r="C377" s="3">
        <v>2018</v>
      </c>
      <c r="D377" s="17">
        <v>20</v>
      </c>
      <c r="E377" s="3" t="str">
        <f>IF(D377=1,'Tipo '!$B$2,IF(D377=2,'Tipo '!$B$3,IF(D377=3,'Tipo '!$B$4,IF(D377=4,'Tipo '!$B$5,IF(D377=5,'Tipo '!$B$6,IF(D377=6,'Tipo '!$B$7,IF(D377=7,'Tipo '!$B$8,IF(D377=8,'Tipo '!$B$9,IF(D377=9,'Tipo '!$B$10,IF(D377=10,'Tipo '!$B$11,IF(D377=11,'Tipo '!$B$12,IF(D377=12,'Tipo '!$B$13,IF(D377=13,'Tipo '!$B$14,IF(D377=14,'Tipo '!$B$15,IF(D377=15,'Tipo '!$B$16,IF(D377=16,'Tipo '!$B$17,IF(D377=17,'Tipo '!$B$18,IF(D377=18,'Tipo '!$B$19,IF(D377=19,'Tipo '!$B$20,IF(D377=20,'Tipo '!$B$21,"No ha seleccionado un tipo de contrato válido"))))))))))))))))))))</f>
        <v>Otros gastos</v>
      </c>
      <c r="F377" s="3"/>
      <c r="G377" s="3"/>
      <c r="H377" s="19" t="s">
        <v>1535</v>
      </c>
      <c r="I377" s="19" t="s">
        <v>145</v>
      </c>
      <c r="J377" s="8">
        <v>45</v>
      </c>
      <c r="K377" s="38" t="str">
        <f>IF(J377=1,'Equivalencia BH-BMPT'!$D$2,IF(J377=2,'Equivalencia BH-BMPT'!$D$3,IF(J377=3,'Equivalencia BH-BMPT'!$D$4,IF(J377=4,'Equivalencia BH-BMPT'!$D$5,IF(J377=5,'Equivalencia BH-BMPT'!$D$6,IF(J377=6,'Equivalencia BH-BMPT'!$D$7,IF(J377=7,'Equivalencia BH-BMPT'!$D$8,IF(J377=8,'Equivalencia BH-BMPT'!$D$9,IF(J377=9,'Equivalencia BH-BMPT'!$D$10,IF(J377=10,'Equivalencia BH-BMPT'!$D$11,IF(J377=11,'Equivalencia BH-BMPT'!$D$12,IF(J377=12,'Equivalencia BH-BMPT'!$D$13,IF(J377=13,'Equivalencia BH-BMPT'!$D$14,IF(J377=14,'Equivalencia BH-BMPT'!$D$15,IF(J377=15,'Equivalencia BH-BMPT'!$D$16,IF(J377=16,'Equivalencia BH-BMPT'!$D$17,IF(J377=17,'Equivalencia BH-BMPT'!$D$18,IF(J377=18,'Equivalencia BH-BMPT'!$D$19,IF(J377=19,'Equivalencia BH-BMPT'!$D$20,IF(J377=20,'Equivalencia BH-BMPT'!$D$21,IF(J377=21,'Equivalencia BH-BMPT'!$D$22,IF(J377=22,'Equivalencia BH-BMPT'!$D$23,IF(J377=23,'Equivalencia BH-BMPT'!#REF!,IF(J377=24,'Equivalencia BH-BMPT'!$D$25,IF(J377=25,'Equivalencia BH-BMPT'!$D$26,IF(J377=26,'Equivalencia BH-BMPT'!$D$27,IF(J377=27,'Equivalencia BH-BMPT'!$D$28,IF(J377=28,'Equivalencia BH-BMPT'!$D$29,IF(J377=29,'Equivalencia BH-BMPT'!$D$30,IF(J377=30,'Equivalencia BH-BMPT'!$D$31,IF(J377=31,'Equivalencia BH-BMPT'!$D$32,IF(J377=32,'Equivalencia BH-BMPT'!$D$33,IF(J377=33,'Equivalencia BH-BMPT'!$D$34,IF(J377=34,'Equivalencia BH-BMPT'!$D$35,IF(J377=35,'Equivalencia BH-BMPT'!$D$36,IF(J377=36,'Equivalencia BH-BMPT'!$D$37,IF(J377=37,'Equivalencia BH-BMPT'!$D$38,IF(J377=38,'Equivalencia BH-BMPT'!#REF!,IF(J377=39,'Equivalencia BH-BMPT'!$D$40,IF(J377=40,'Equivalencia BH-BMPT'!$D$41,IF(J377=41,'Equivalencia BH-BMPT'!$D$42,IF(J377=42,'Equivalencia BH-BMPT'!$D$43,IF(J377=43,'Equivalencia BH-BMPT'!$D$44,IF(J377=44,'Equivalencia BH-BMPT'!$D$45,IF(J377=45,'Equivalencia BH-BMPT'!$D$46,"No ha seleccionado un número de programa")))))))))))))))))))))))))))))))))))))))))))))</f>
        <v>Gobernanza e influencia local, regional e internacional</v>
      </c>
      <c r="L377" s="20" t="s">
        <v>311</v>
      </c>
      <c r="M377" s="17"/>
      <c r="N377" s="24" t="s">
        <v>1537</v>
      </c>
      <c r="O377" s="21">
        <v>9713609</v>
      </c>
      <c r="P377" s="85"/>
      <c r="Q377" s="22"/>
      <c r="R377" s="22"/>
      <c r="S377" s="22"/>
      <c r="T377" s="22">
        <f t="shared" si="11"/>
        <v>9713609</v>
      </c>
      <c r="U377" s="22">
        <v>6826409</v>
      </c>
      <c r="V377" s="23"/>
      <c r="W377" s="23"/>
      <c r="X377" s="23"/>
      <c r="Y377" s="17"/>
      <c r="Z377" s="17"/>
      <c r="AA377" s="39"/>
      <c r="AB377" s="17"/>
      <c r="AC377" s="17"/>
      <c r="AD377" s="17"/>
      <c r="AE377" s="17"/>
      <c r="AF377" s="40">
        <f t="shared" si="12"/>
        <v>0.70276752955569866</v>
      </c>
      <c r="AG377" s="41">
        <f>IF(SUMPRODUCT((A$14:A377=A377)*(B$14:B377=B377))&gt;1,0,1)</f>
        <v>0</v>
      </c>
      <c r="AH377" s="41" t="s">
        <v>1607</v>
      </c>
    </row>
    <row r="378" spans="1:34" ht="44.25" customHeight="1" thickBot="1" x14ac:dyDescent="0.3">
      <c r="A378" s="17" t="s">
        <v>134</v>
      </c>
      <c r="B378" s="122">
        <v>2018</v>
      </c>
      <c r="C378" s="3">
        <v>2018</v>
      </c>
      <c r="D378" s="17">
        <v>20</v>
      </c>
      <c r="E378" s="3" t="str">
        <f>IF(D378=1,'Tipo '!$B$2,IF(D378=2,'Tipo '!$B$3,IF(D378=3,'Tipo '!$B$4,IF(D378=4,'Tipo '!$B$5,IF(D378=5,'Tipo '!$B$6,IF(D378=6,'Tipo '!$B$7,IF(D378=7,'Tipo '!$B$8,IF(D378=8,'Tipo '!$B$9,IF(D378=9,'Tipo '!$B$10,IF(D378=10,'Tipo '!$B$11,IF(D378=11,'Tipo '!$B$12,IF(D378=12,'Tipo '!$B$13,IF(D378=13,'Tipo '!$B$14,IF(D378=14,'Tipo '!$B$15,IF(D378=15,'Tipo '!$B$16,IF(D378=16,'Tipo '!$B$17,IF(D378=17,'Tipo '!$B$18,IF(D378=18,'Tipo '!$B$19,IF(D378=19,'Tipo '!$B$20,IF(D378=20,'Tipo '!$B$21,"No ha seleccionado un tipo de contrato válido"))))))))))))))))))))</f>
        <v>Otros gastos</v>
      </c>
      <c r="F378" s="3"/>
      <c r="G378" s="3"/>
      <c r="H378" s="19" t="s">
        <v>1542</v>
      </c>
      <c r="I378" s="19" t="s">
        <v>144</v>
      </c>
      <c r="J378" s="8"/>
      <c r="K378" s="38" t="str">
        <f>IF(J378=1,'Equivalencia BH-BMPT'!$D$2,IF(J378=2,'Equivalencia BH-BMPT'!$D$3,IF(J378=3,'Equivalencia BH-BMPT'!$D$4,IF(J378=4,'Equivalencia BH-BMPT'!$D$5,IF(J378=5,'Equivalencia BH-BMPT'!$D$6,IF(J378=6,'Equivalencia BH-BMPT'!$D$7,IF(J378=7,'Equivalencia BH-BMPT'!$D$8,IF(J378=8,'Equivalencia BH-BMPT'!$D$9,IF(J378=9,'Equivalencia BH-BMPT'!$D$10,IF(J378=10,'Equivalencia BH-BMPT'!$D$11,IF(J378=11,'Equivalencia BH-BMPT'!$D$12,IF(J378=12,'Equivalencia BH-BMPT'!$D$13,IF(J378=13,'Equivalencia BH-BMPT'!$D$14,IF(J378=14,'Equivalencia BH-BMPT'!$D$15,IF(J378=15,'Equivalencia BH-BMPT'!$D$16,IF(J378=16,'Equivalencia BH-BMPT'!$D$17,IF(J378=17,'Equivalencia BH-BMPT'!$D$18,IF(J378=18,'Equivalencia BH-BMPT'!$D$19,IF(J378=19,'Equivalencia BH-BMPT'!$D$20,IF(J378=20,'Equivalencia BH-BMPT'!$D$21,IF(J378=21,'Equivalencia BH-BMPT'!$D$22,IF(J378=22,'Equivalencia BH-BMPT'!$D$23,IF(J378=23,'Equivalencia BH-BMPT'!#REF!,IF(J378=24,'Equivalencia BH-BMPT'!$D$25,IF(J378=25,'Equivalencia BH-BMPT'!$D$26,IF(J378=26,'Equivalencia BH-BMPT'!$D$27,IF(J378=27,'Equivalencia BH-BMPT'!$D$28,IF(J378=28,'Equivalencia BH-BMPT'!$D$29,IF(J378=29,'Equivalencia BH-BMPT'!$D$30,IF(J378=30,'Equivalencia BH-BMPT'!$D$31,IF(J378=31,'Equivalencia BH-BMPT'!$D$32,IF(J378=32,'Equivalencia BH-BMPT'!$D$33,IF(J378=33,'Equivalencia BH-BMPT'!$D$34,IF(J378=34,'Equivalencia BH-BMPT'!$D$35,IF(J378=35,'Equivalencia BH-BMPT'!$D$36,IF(J378=36,'Equivalencia BH-BMPT'!$D$37,IF(J378=37,'Equivalencia BH-BMPT'!$D$38,IF(J378=38,'Equivalencia BH-BMPT'!#REF!,IF(J378=39,'Equivalencia BH-BMPT'!$D$40,IF(J378=40,'Equivalencia BH-BMPT'!$D$41,IF(J378=41,'Equivalencia BH-BMPT'!$D$42,IF(J378=42,'Equivalencia BH-BMPT'!$D$43,IF(J378=43,'Equivalencia BH-BMPT'!$D$44,IF(J378=44,'Equivalencia BH-BMPT'!$D$45,IF(J378=45,'Equivalencia BH-BMPT'!$D$46,"No ha seleccionado un número de programa")))))))))))))))))))))))))))))))))))))))))))))</f>
        <v>No ha seleccionado un número de programa</v>
      </c>
      <c r="L378" s="20" t="s">
        <v>1541</v>
      </c>
      <c r="M378" s="17"/>
      <c r="N378" s="24"/>
      <c r="O378" s="21">
        <v>96506100</v>
      </c>
      <c r="P378" s="85"/>
      <c r="Q378" s="22"/>
      <c r="R378" s="22"/>
      <c r="S378" s="22"/>
      <c r="T378" s="22">
        <f t="shared" si="11"/>
        <v>96506100</v>
      </c>
      <c r="U378" s="22">
        <v>96506100</v>
      </c>
      <c r="V378" s="23"/>
      <c r="W378" s="23"/>
      <c r="X378" s="23"/>
      <c r="Y378" s="17"/>
      <c r="Z378" s="17"/>
      <c r="AA378" s="39"/>
      <c r="AB378" s="17"/>
      <c r="AC378" s="17"/>
      <c r="AD378" s="17"/>
      <c r="AE378" s="17"/>
      <c r="AF378" s="40">
        <f t="shared" si="12"/>
        <v>1</v>
      </c>
      <c r="AG378" s="41">
        <f>IF(SUMPRODUCT((A$14:A378=A378)*(B$14:B378=B378))&gt;1,0,1)</f>
        <v>0</v>
      </c>
      <c r="AH378" s="41"/>
    </row>
    <row r="379" spans="1:34" ht="44.25" customHeight="1" thickBot="1" x14ac:dyDescent="0.3">
      <c r="A379" s="17" t="s">
        <v>1543</v>
      </c>
      <c r="B379" s="122">
        <v>2017</v>
      </c>
      <c r="C379" s="3">
        <v>2017</v>
      </c>
      <c r="D379" s="17">
        <v>19</v>
      </c>
      <c r="E379" s="3" t="str">
        <f>IF(D379=1,'Tipo '!$B$2,IF(D379=2,'Tipo '!$B$3,IF(D379=3,'Tipo '!$B$4,IF(D379=4,'Tipo '!$B$5,IF(D379=5,'Tipo '!$B$6,IF(D379=6,'Tipo '!$B$7,IF(D379=7,'Tipo '!$B$8,IF(D379=8,'Tipo '!$B$9,IF(D379=9,'Tipo '!$B$10,IF(D379=10,'Tipo '!$B$11,IF(D379=11,'Tipo '!$B$12,IF(D379=12,'Tipo '!$B$13,IF(D379=13,'Tipo '!$B$14,IF(D379=14,'Tipo '!$B$15,IF(D379=15,'Tipo '!$B$16,IF(D379=16,'Tipo '!$B$17,IF(D379=17,'Tipo '!$B$18,IF(D379=18,'Tipo '!$B$19,IF(D379=19,'Tipo '!$B$20,IF(D379=20,'Tipo '!$B$21,"No ha seleccionado un tipo de contrato válido"))))))))))))))))))))</f>
        <v>Otros</v>
      </c>
      <c r="F379" s="124" t="s">
        <v>107</v>
      </c>
      <c r="G379" s="3"/>
      <c r="H379" s="19" t="s">
        <v>1544</v>
      </c>
      <c r="I379" s="19" t="s">
        <v>144</v>
      </c>
      <c r="J379" s="8"/>
      <c r="K379" s="38" t="str">
        <f>IF(J379=1,'Equivalencia BH-BMPT'!$D$2,IF(J379=2,'Equivalencia BH-BMPT'!$D$3,IF(J379=3,'Equivalencia BH-BMPT'!$D$4,IF(J379=4,'Equivalencia BH-BMPT'!$D$5,IF(J379=5,'Equivalencia BH-BMPT'!$D$6,IF(J379=6,'Equivalencia BH-BMPT'!$D$7,IF(J379=7,'Equivalencia BH-BMPT'!$D$8,IF(J379=8,'Equivalencia BH-BMPT'!$D$9,IF(J379=9,'Equivalencia BH-BMPT'!$D$10,IF(J379=10,'Equivalencia BH-BMPT'!$D$11,IF(J379=11,'Equivalencia BH-BMPT'!$D$12,IF(J379=12,'Equivalencia BH-BMPT'!$D$13,IF(J379=13,'Equivalencia BH-BMPT'!$D$14,IF(J379=14,'Equivalencia BH-BMPT'!$D$15,IF(J379=15,'Equivalencia BH-BMPT'!$D$16,IF(J379=16,'Equivalencia BH-BMPT'!$D$17,IF(J379=17,'Equivalencia BH-BMPT'!$D$18,IF(J379=18,'Equivalencia BH-BMPT'!$D$19,IF(J379=19,'Equivalencia BH-BMPT'!$D$20,IF(J379=20,'Equivalencia BH-BMPT'!$D$21,IF(J379=21,'Equivalencia BH-BMPT'!$D$22,IF(J379=22,'Equivalencia BH-BMPT'!$D$23,IF(J379=23,'Equivalencia BH-BMPT'!#REF!,IF(J379=24,'Equivalencia BH-BMPT'!$D$25,IF(J379=25,'Equivalencia BH-BMPT'!$D$26,IF(J379=26,'Equivalencia BH-BMPT'!$D$27,IF(J379=27,'Equivalencia BH-BMPT'!$D$28,IF(J379=28,'Equivalencia BH-BMPT'!$D$29,IF(J379=29,'Equivalencia BH-BMPT'!$D$30,IF(J379=30,'Equivalencia BH-BMPT'!$D$31,IF(J379=31,'Equivalencia BH-BMPT'!$D$32,IF(J379=32,'Equivalencia BH-BMPT'!$D$33,IF(J379=33,'Equivalencia BH-BMPT'!$D$34,IF(J379=34,'Equivalencia BH-BMPT'!$D$35,IF(J379=35,'Equivalencia BH-BMPT'!$D$36,IF(J379=36,'Equivalencia BH-BMPT'!$D$37,IF(J379=37,'Equivalencia BH-BMPT'!$D$38,IF(J379=38,'Equivalencia BH-BMPT'!#REF!,IF(J379=39,'Equivalencia BH-BMPT'!$D$40,IF(J379=40,'Equivalencia BH-BMPT'!$D$41,IF(J379=41,'Equivalencia BH-BMPT'!$D$42,IF(J379=42,'Equivalencia BH-BMPT'!$D$43,IF(J379=43,'Equivalencia BH-BMPT'!$D$44,IF(J379=44,'Equivalencia BH-BMPT'!$D$45,IF(J379=45,'Equivalencia BH-BMPT'!$D$46,"No ha seleccionado un número de programa")))))))))))))))))))))))))))))))))))))))))))))</f>
        <v>No ha seleccionado un número de programa</v>
      </c>
      <c r="L379" s="20" t="s">
        <v>1119</v>
      </c>
      <c r="M379" s="17"/>
      <c r="N379" s="24" t="s">
        <v>1545</v>
      </c>
      <c r="P379" s="85"/>
      <c r="Q379" s="22"/>
      <c r="R379" s="22">
        <v>1</v>
      </c>
      <c r="S379" s="111">
        <v>19142280</v>
      </c>
      <c r="T379" s="22">
        <f>+O379+Q379+S379</f>
        <v>19142280</v>
      </c>
      <c r="U379" s="22">
        <v>19142280</v>
      </c>
      <c r="V379" s="191">
        <v>42782</v>
      </c>
      <c r="W379" s="23"/>
      <c r="X379" s="23"/>
      <c r="Y379" s="17"/>
      <c r="Z379" s="17"/>
      <c r="AA379" s="39"/>
      <c r="AB379" s="17"/>
      <c r="AC379" s="17"/>
      <c r="AD379" s="17"/>
      <c r="AE379" s="17"/>
      <c r="AF379" s="40">
        <f t="shared" si="12"/>
        <v>1</v>
      </c>
      <c r="AG379" s="41"/>
      <c r="AH379" s="41"/>
    </row>
    <row r="380" spans="1:34" ht="44.25" customHeight="1" thickBot="1" x14ac:dyDescent="0.3">
      <c r="A380" s="17" t="s">
        <v>1480</v>
      </c>
      <c r="B380" s="122">
        <v>2017</v>
      </c>
      <c r="C380" s="3">
        <v>2017</v>
      </c>
      <c r="D380" s="17">
        <v>4</v>
      </c>
      <c r="E380" s="3" t="str">
        <f>IF(D380=1,'Tipo '!$B$2,IF(D380=2,'Tipo '!$B$3,IF(D380=3,'Tipo '!$B$4,IF(D380=4,'Tipo '!$B$5,IF(D380=5,'Tipo '!$B$6,IF(D380=6,'Tipo '!$B$7,IF(D380=7,'Tipo '!$B$8,IF(D380=8,'Tipo '!$B$9,IF(D380=9,'Tipo '!$B$10,IF(D380=10,'Tipo '!$B$11,IF(D380=11,'Tipo '!$B$12,IF(D380=12,'Tipo '!$B$13,IF(D380=13,'Tipo '!$B$14,IF(D380=14,'Tipo '!$B$15,IF(D380=15,'Tipo '!$B$16,IF(D380=16,'Tipo '!$B$17,IF(D380=17,'Tipo '!$B$18,IF(D380=18,'Tipo '!$B$19,IF(D380=19,'Tipo '!$B$20,IF(D380=20,'Tipo '!$B$21,"No ha seleccionado un tipo de contrato válido"))))))))))))))))))))</f>
        <v>Contratos de prestación de servicios</v>
      </c>
      <c r="F380" s="124" t="s">
        <v>105</v>
      </c>
      <c r="G380" s="3"/>
      <c r="H380" s="19" t="s">
        <v>1481</v>
      </c>
      <c r="I380" s="19" t="s">
        <v>144</v>
      </c>
      <c r="J380" s="8"/>
      <c r="K380" s="38" t="str">
        <f>IF(J380=1,'Equivalencia BH-BMPT'!$D$2,IF(J380=2,'Equivalencia BH-BMPT'!$D$3,IF(J380=3,'Equivalencia BH-BMPT'!$D$4,IF(J380=4,'Equivalencia BH-BMPT'!$D$5,IF(J380=5,'Equivalencia BH-BMPT'!$D$6,IF(J380=6,'Equivalencia BH-BMPT'!$D$7,IF(J380=7,'Equivalencia BH-BMPT'!$D$8,IF(J380=8,'Equivalencia BH-BMPT'!$D$9,IF(J380=9,'Equivalencia BH-BMPT'!$D$10,IF(J380=10,'Equivalencia BH-BMPT'!$D$11,IF(J380=11,'Equivalencia BH-BMPT'!$D$12,IF(J380=12,'Equivalencia BH-BMPT'!$D$13,IF(J380=13,'Equivalencia BH-BMPT'!$D$14,IF(J380=14,'Equivalencia BH-BMPT'!$D$15,IF(J380=15,'Equivalencia BH-BMPT'!$D$16,IF(J380=16,'Equivalencia BH-BMPT'!$D$17,IF(J380=17,'Equivalencia BH-BMPT'!$D$18,IF(J380=18,'Equivalencia BH-BMPT'!$D$19,IF(J380=19,'Equivalencia BH-BMPT'!$D$20,IF(J380=20,'Equivalencia BH-BMPT'!$D$21,IF(J380=21,'Equivalencia BH-BMPT'!$D$22,IF(J380=22,'Equivalencia BH-BMPT'!$D$23,IF(J380=23,'Equivalencia BH-BMPT'!#REF!,IF(J380=24,'Equivalencia BH-BMPT'!$D$25,IF(J380=25,'Equivalencia BH-BMPT'!$D$26,IF(J380=26,'Equivalencia BH-BMPT'!$D$27,IF(J380=27,'Equivalencia BH-BMPT'!$D$28,IF(J380=28,'Equivalencia BH-BMPT'!$D$29,IF(J380=29,'Equivalencia BH-BMPT'!$D$30,IF(J380=30,'Equivalencia BH-BMPT'!$D$31,IF(J380=31,'Equivalencia BH-BMPT'!$D$32,IF(J380=32,'Equivalencia BH-BMPT'!$D$33,IF(J380=33,'Equivalencia BH-BMPT'!$D$34,IF(J380=34,'Equivalencia BH-BMPT'!$D$35,IF(J380=35,'Equivalencia BH-BMPT'!$D$36,IF(J380=36,'Equivalencia BH-BMPT'!$D$37,IF(J380=37,'Equivalencia BH-BMPT'!$D$38,IF(J380=38,'Equivalencia BH-BMPT'!#REF!,IF(J380=39,'Equivalencia BH-BMPT'!$D$40,IF(J380=40,'Equivalencia BH-BMPT'!$D$41,IF(J380=41,'Equivalencia BH-BMPT'!$D$42,IF(J380=42,'Equivalencia BH-BMPT'!$D$43,IF(J380=43,'Equivalencia BH-BMPT'!$D$44,IF(J380=44,'Equivalencia BH-BMPT'!$D$45,IF(J380=45,'Equivalencia BH-BMPT'!$D$46,"No ha seleccionado un número de programa")))))))))))))))))))))))))))))))))))))))))))))</f>
        <v>No ha seleccionado un número de programa</v>
      </c>
      <c r="L380" s="20" t="s">
        <v>1119</v>
      </c>
      <c r="M380" s="17"/>
      <c r="N380" s="24" t="s">
        <v>1482</v>
      </c>
      <c r="P380" s="85"/>
      <c r="Q380" s="22">
        <v>-3</v>
      </c>
      <c r="R380" s="22">
        <v>1</v>
      </c>
      <c r="S380" s="111">
        <v>83790876</v>
      </c>
      <c r="T380" s="22">
        <f>+O380+Q380+S380</f>
        <v>83790873</v>
      </c>
      <c r="U380" s="22">
        <v>83790876</v>
      </c>
      <c r="V380" s="191">
        <v>42830</v>
      </c>
      <c r="W380" s="23"/>
      <c r="X380" s="23"/>
      <c r="Y380" s="17"/>
      <c r="Z380" s="17"/>
      <c r="AA380" s="39"/>
      <c r="AB380" s="17"/>
      <c r="AC380" s="17"/>
      <c r="AD380" s="17"/>
      <c r="AE380" s="17"/>
      <c r="AF380" s="40">
        <f t="shared" si="12"/>
        <v>1.0000000358034222</v>
      </c>
      <c r="AG380" s="41"/>
      <c r="AH380" s="41"/>
    </row>
    <row r="381" spans="1:34" ht="44.25" customHeight="1" thickBot="1" x14ac:dyDescent="0.3">
      <c r="A381" s="17" t="s">
        <v>1547</v>
      </c>
      <c r="B381" s="122">
        <v>2017</v>
      </c>
      <c r="C381" s="3">
        <v>2017</v>
      </c>
      <c r="D381" s="17">
        <v>11</v>
      </c>
      <c r="E381" s="3" t="str">
        <f>IF(D381=1,'Tipo '!$B$2,IF(D381=2,'Tipo '!$B$3,IF(D381=3,'Tipo '!$B$4,IF(D381=4,'Tipo '!$B$5,IF(D381=5,'Tipo '!$B$6,IF(D381=6,'Tipo '!$B$7,IF(D381=7,'Tipo '!$B$8,IF(D381=8,'Tipo '!$B$9,IF(D381=9,'Tipo '!$B$10,IF(D381=10,'Tipo '!$B$11,IF(D381=11,'Tipo '!$B$12,IF(D381=12,'Tipo '!$B$13,IF(D381=13,'Tipo '!$B$14,IF(D381=14,'Tipo '!$B$15,IF(D381=15,'Tipo '!$B$16,IF(D381=16,'Tipo '!$B$17,IF(D381=17,'Tipo '!$B$18,IF(D381=18,'Tipo '!$B$19,IF(D381=19,'Tipo '!$B$20,IF(D381=20,'Tipo '!$B$21,"No ha seleccionado un tipo de contrato válido"))))))))))))))))))))</f>
        <v>Suministro</v>
      </c>
      <c r="F381" s="124" t="s">
        <v>104</v>
      </c>
      <c r="G381" s="3"/>
      <c r="H381" s="19" t="s">
        <v>1546</v>
      </c>
      <c r="I381" s="19" t="s">
        <v>144</v>
      </c>
      <c r="J381" s="8"/>
      <c r="K381" s="38" t="str">
        <f>IF(J381=1,'Equivalencia BH-BMPT'!$D$2,IF(J381=2,'Equivalencia BH-BMPT'!$D$3,IF(J381=3,'Equivalencia BH-BMPT'!$D$4,IF(J381=4,'Equivalencia BH-BMPT'!$D$5,IF(J381=5,'Equivalencia BH-BMPT'!$D$6,IF(J381=6,'Equivalencia BH-BMPT'!$D$7,IF(J381=7,'Equivalencia BH-BMPT'!$D$8,IF(J381=8,'Equivalencia BH-BMPT'!$D$9,IF(J381=9,'Equivalencia BH-BMPT'!$D$10,IF(J381=10,'Equivalencia BH-BMPT'!$D$11,IF(J381=11,'Equivalencia BH-BMPT'!$D$12,IF(J381=12,'Equivalencia BH-BMPT'!$D$13,IF(J381=13,'Equivalencia BH-BMPT'!$D$14,IF(J381=14,'Equivalencia BH-BMPT'!$D$15,IF(J381=15,'Equivalencia BH-BMPT'!$D$16,IF(J381=16,'Equivalencia BH-BMPT'!$D$17,IF(J381=17,'Equivalencia BH-BMPT'!$D$18,IF(J381=18,'Equivalencia BH-BMPT'!$D$19,IF(J381=19,'Equivalencia BH-BMPT'!$D$20,IF(J381=20,'Equivalencia BH-BMPT'!$D$21,IF(J381=21,'Equivalencia BH-BMPT'!$D$22,IF(J381=22,'Equivalencia BH-BMPT'!$D$23,IF(J381=23,'Equivalencia BH-BMPT'!#REF!,IF(J381=24,'Equivalencia BH-BMPT'!$D$25,IF(J381=25,'Equivalencia BH-BMPT'!$D$26,IF(J381=26,'Equivalencia BH-BMPT'!$D$27,IF(J381=27,'Equivalencia BH-BMPT'!$D$28,IF(J381=28,'Equivalencia BH-BMPT'!$D$29,IF(J381=29,'Equivalencia BH-BMPT'!$D$30,IF(J381=30,'Equivalencia BH-BMPT'!$D$31,IF(J381=31,'Equivalencia BH-BMPT'!$D$32,IF(J381=32,'Equivalencia BH-BMPT'!$D$33,IF(J381=33,'Equivalencia BH-BMPT'!$D$34,IF(J381=34,'Equivalencia BH-BMPT'!$D$35,IF(J381=35,'Equivalencia BH-BMPT'!$D$36,IF(J381=36,'Equivalencia BH-BMPT'!$D$37,IF(J381=37,'Equivalencia BH-BMPT'!$D$38,IF(J381=38,'Equivalencia BH-BMPT'!#REF!,IF(J381=39,'Equivalencia BH-BMPT'!$D$40,IF(J381=40,'Equivalencia BH-BMPT'!$D$41,IF(J381=41,'Equivalencia BH-BMPT'!$D$42,IF(J381=42,'Equivalencia BH-BMPT'!$D$43,IF(J381=43,'Equivalencia BH-BMPT'!$D$44,IF(J381=44,'Equivalencia BH-BMPT'!$D$45,IF(J381=45,'Equivalencia BH-BMPT'!$D$46,"No ha seleccionado un número de programa")))))))))))))))))))))))))))))))))))))))))))))</f>
        <v>No ha seleccionado un número de programa</v>
      </c>
      <c r="L381" s="20" t="s">
        <v>1119</v>
      </c>
      <c r="M381" s="17"/>
      <c r="N381" s="24" t="s">
        <v>1548</v>
      </c>
      <c r="P381" s="85"/>
      <c r="Q381" s="22">
        <v>-1</v>
      </c>
      <c r="R381" s="22">
        <v>1</v>
      </c>
      <c r="S381" s="111">
        <v>5000000</v>
      </c>
      <c r="T381" s="22">
        <f>+O381+Q381+S381</f>
        <v>4999999</v>
      </c>
      <c r="U381" s="22">
        <v>4999999</v>
      </c>
      <c r="V381" s="191">
        <v>42956</v>
      </c>
      <c r="W381" s="23"/>
      <c r="X381" s="23"/>
      <c r="Y381" s="17"/>
      <c r="Z381" s="17"/>
      <c r="AA381" s="39"/>
      <c r="AB381" s="17"/>
      <c r="AC381" s="17"/>
      <c r="AD381" s="17"/>
      <c r="AE381" s="17"/>
      <c r="AF381" s="40">
        <f t="shared" si="12"/>
        <v>1</v>
      </c>
      <c r="AG381" s="41"/>
      <c r="AH381" s="41"/>
    </row>
    <row r="382" spans="1:34" ht="44.25" customHeight="1" thickBot="1" x14ac:dyDescent="0.3">
      <c r="A382" s="17" t="s">
        <v>1549</v>
      </c>
      <c r="B382" s="122">
        <v>2018</v>
      </c>
      <c r="C382" s="3">
        <v>2018</v>
      </c>
      <c r="D382" s="17">
        <v>10</v>
      </c>
      <c r="E382" s="3" t="str">
        <f>IF(D382=1,'Tipo '!$B$2,IF(D382=2,'Tipo '!$B$3,IF(D382=3,'Tipo '!$B$4,IF(D382=4,'Tipo '!$B$5,IF(D382=5,'Tipo '!$B$6,IF(D382=6,'Tipo '!$B$7,IF(D382=7,'Tipo '!$B$8,IF(D382=8,'Tipo '!$B$9,IF(D382=9,'Tipo '!$B$10,IF(D382=10,'Tipo '!$B$11,IF(D382=11,'Tipo '!$B$12,IF(D382=12,'Tipo '!$B$13,IF(D382=13,'Tipo '!$B$14,IF(D382=14,'Tipo '!$B$15,IF(D382=15,'Tipo '!$B$16,IF(D382=16,'Tipo '!$B$17,IF(D382=17,'Tipo '!$B$18,IF(D382=18,'Tipo '!$B$19,IF(D382=19,'Tipo '!$B$20,IF(D382=20,'Tipo '!$B$21,"No ha seleccionado un tipo de contrato válido"))))))))))))))))))))</f>
        <v>Seguros</v>
      </c>
      <c r="F382" s="124" t="s">
        <v>107</v>
      </c>
      <c r="G382" s="3"/>
      <c r="H382" s="19" t="s">
        <v>1550</v>
      </c>
      <c r="I382" s="19" t="s">
        <v>144</v>
      </c>
      <c r="J382" s="8"/>
      <c r="K382" s="38" t="str">
        <f>IF(J382=1,'Equivalencia BH-BMPT'!$D$2,IF(J382=2,'Equivalencia BH-BMPT'!$D$3,IF(J382=3,'Equivalencia BH-BMPT'!$D$4,IF(J382=4,'Equivalencia BH-BMPT'!$D$5,IF(J382=5,'Equivalencia BH-BMPT'!$D$6,IF(J382=6,'Equivalencia BH-BMPT'!$D$7,IF(J382=7,'Equivalencia BH-BMPT'!$D$8,IF(J382=8,'Equivalencia BH-BMPT'!$D$9,IF(J382=9,'Equivalencia BH-BMPT'!$D$10,IF(J382=10,'Equivalencia BH-BMPT'!$D$11,IF(J382=11,'Equivalencia BH-BMPT'!$D$12,IF(J382=12,'Equivalencia BH-BMPT'!$D$13,IF(J382=13,'Equivalencia BH-BMPT'!$D$14,IF(J382=14,'Equivalencia BH-BMPT'!$D$15,IF(J382=15,'Equivalencia BH-BMPT'!$D$16,IF(J382=16,'Equivalencia BH-BMPT'!$D$17,IF(J382=17,'Equivalencia BH-BMPT'!$D$18,IF(J382=18,'Equivalencia BH-BMPT'!$D$19,IF(J382=19,'Equivalencia BH-BMPT'!$D$20,IF(J382=20,'Equivalencia BH-BMPT'!$D$21,IF(J382=21,'Equivalencia BH-BMPT'!$D$22,IF(J382=22,'Equivalencia BH-BMPT'!$D$23,IF(J382=23,'Equivalencia BH-BMPT'!#REF!,IF(J382=24,'Equivalencia BH-BMPT'!$D$25,IF(J382=25,'Equivalencia BH-BMPT'!$D$26,IF(J382=26,'Equivalencia BH-BMPT'!$D$27,IF(J382=27,'Equivalencia BH-BMPT'!$D$28,IF(J382=28,'Equivalencia BH-BMPT'!$D$29,IF(J382=29,'Equivalencia BH-BMPT'!$D$30,IF(J382=30,'Equivalencia BH-BMPT'!$D$31,IF(J382=31,'Equivalencia BH-BMPT'!$D$32,IF(J382=32,'Equivalencia BH-BMPT'!$D$33,IF(J382=33,'Equivalencia BH-BMPT'!$D$34,IF(J382=34,'Equivalencia BH-BMPT'!$D$35,IF(J382=35,'Equivalencia BH-BMPT'!$D$36,IF(J382=36,'Equivalencia BH-BMPT'!$D$37,IF(J382=37,'Equivalencia BH-BMPT'!$D$38,IF(J382=38,'Equivalencia BH-BMPT'!#REF!,IF(J382=39,'Equivalencia BH-BMPT'!$D$40,IF(J382=40,'Equivalencia BH-BMPT'!$D$41,IF(J382=41,'Equivalencia BH-BMPT'!$D$42,IF(J382=42,'Equivalencia BH-BMPT'!$D$43,IF(J382=43,'Equivalencia BH-BMPT'!$D$44,IF(J382=44,'Equivalencia BH-BMPT'!$D$45,IF(J382=45,'Equivalencia BH-BMPT'!$D$46,"No ha seleccionado un número de programa")))))))))))))))))))))))))))))))))))))))))))))</f>
        <v>No ha seleccionado un número de programa</v>
      </c>
      <c r="L382" s="20" t="s">
        <v>1122</v>
      </c>
      <c r="M382" s="17"/>
      <c r="N382" s="24" t="s">
        <v>1551</v>
      </c>
      <c r="O382" s="21">
        <v>12445122</v>
      </c>
      <c r="P382" s="85"/>
      <c r="Q382" s="22"/>
      <c r="R382" s="22"/>
      <c r="T382" s="22">
        <f>+O382</f>
        <v>12445122</v>
      </c>
      <c r="U382" s="22">
        <v>12372108</v>
      </c>
      <c r="V382" s="191">
        <v>43126</v>
      </c>
      <c r="W382" s="23"/>
      <c r="X382" s="23"/>
      <c r="Y382" s="17"/>
      <c r="Z382" s="17"/>
      <c r="AA382" s="39"/>
      <c r="AB382" s="17"/>
      <c r="AC382" s="17"/>
      <c r="AD382" s="17"/>
      <c r="AE382" s="17"/>
      <c r="AF382" s="40">
        <f t="shared" si="12"/>
        <v>0.99413312300192802</v>
      </c>
      <c r="AG382" s="41">
        <f>IF(SUMPRODUCT((A$14:A382=A382)*(B$14:B382=B382))&gt;1,0,1)</f>
        <v>1</v>
      </c>
      <c r="AH382" s="41"/>
    </row>
    <row r="383" spans="1:34" ht="44.25" customHeight="1" thickBot="1" x14ac:dyDescent="0.3">
      <c r="A383" s="17" t="s">
        <v>1552</v>
      </c>
      <c r="B383" s="122">
        <v>2016</v>
      </c>
      <c r="C383" s="3">
        <v>2016</v>
      </c>
      <c r="D383" s="17">
        <v>10</v>
      </c>
      <c r="E383" s="3" t="str">
        <f>IF(D383=1,'Tipo '!$B$2,IF(D383=2,'Tipo '!$B$3,IF(D383=3,'Tipo '!$B$4,IF(D383=4,'Tipo '!$B$5,IF(D383=5,'Tipo '!$B$6,IF(D383=6,'Tipo '!$B$7,IF(D383=7,'Tipo '!$B$8,IF(D383=8,'Tipo '!$B$9,IF(D383=9,'Tipo '!$B$10,IF(D383=10,'Tipo '!$B$11,IF(D383=11,'Tipo '!$B$12,IF(D383=12,'Tipo '!$B$13,IF(D383=13,'Tipo '!$B$14,IF(D383=14,'Tipo '!$B$15,IF(D383=15,'Tipo '!$B$16,IF(D383=16,'Tipo '!$B$17,IF(D383=17,'Tipo '!$B$18,IF(D383=18,'Tipo '!$B$19,IF(D383=19,'Tipo '!$B$20,IF(D383=20,'Tipo '!$B$21,"No ha seleccionado un tipo de contrato válido"))))))))))))))))))))</f>
        <v>Seguros</v>
      </c>
      <c r="F383" s="124" t="s">
        <v>107</v>
      </c>
      <c r="G383" s="3"/>
      <c r="H383" s="19" t="s">
        <v>1553</v>
      </c>
      <c r="I383" s="19" t="s">
        <v>144</v>
      </c>
      <c r="J383" s="8"/>
      <c r="K383" s="38" t="str">
        <f>IF(J383=1,'Equivalencia BH-BMPT'!$D$2,IF(J383=2,'Equivalencia BH-BMPT'!$D$3,IF(J383=3,'Equivalencia BH-BMPT'!$D$4,IF(J383=4,'Equivalencia BH-BMPT'!$D$5,IF(J383=5,'Equivalencia BH-BMPT'!$D$6,IF(J383=6,'Equivalencia BH-BMPT'!$D$7,IF(J383=7,'Equivalencia BH-BMPT'!$D$8,IF(J383=8,'Equivalencia BH-BMPT'!$D$9,IF(J383=9,'Equivalencia BH-BMPT'!$D$10,IF(J383=10,'Equivalencia BH-BMPT'!$D$11,IF(J383=11,'Equivalencia BH-BMPT'!$D$12,IF(J383=12,'Equivalencia BH-BMPT'!$D$13,IF(J383=13,'Equivalencia BH-BMPT'!$D$14,IF(J383=14,'Equivalencia BH-BMPT'!$D$15,IF(J383=15,'Equivalencia BH-BMPT'!$D$16,IF(J383=16,'Equivalencia BH-BMPT'!$D$17,IF(J383=17,'Equivalencia BH-BMPT'!$D$18,IF(J383=18,'Equivalencia BH-BMPT'!$D$19,IF(J383=19,'Equivalencia BH-BMPT'!$D$20,IF(J383=20,'Equivalencia BH-BMPT'!$D$21,IF(J383=21,'Equivalencia BH-BMPT'!$D$22,IF(J383=22,'Equivalencia BH-BMPT'!$D$23,IF(J383=23,'Equivalencia BH-BMPT'!#REF!,IF(J383=24,'Equivalencia BH-BMPT'!$D$25,IF(J383=25,'Equivalencia BH-BMPT'!$D$26,IF(J383=26,'Equivalencia BH-BMPT'!$D$27,IF(J383=27,'Equivalencia BH-BMPT'!$D$28,IF(J383=28,'Equivalencia BH-BMPT'!$D$29,IF(J383=29,'Equivalencia BH-BMPT'!$D$30,IF(J383=30,'Equivalencia BH-BMPT'!$D$31,IF(J383=31,'Equivalencia BH-BMPT'!$D$32,IF(J383=32,'Equivalencia BH-BMPT'!$D$33,IF(J383=33,'Equivalencia BH-BMPT'!$D$34,IF(J383=34,'Equivalencia BH-BMPT'!$D$35,IF(J383=35,'Equivalencia BH-BMPT'!$D$36,IF(J383=36,'Equivalencia BH-BMPT'!$D$37,IF(J383=37,'Equivalencia BH-BMPT'!$D$38,IF(J383=38,'Equivalencia BH-BMPT'!#REF!,IF(J383=39,'Equivalencia BH-BMPT'!$D$40,IF(J383=40,'Equivalencia BH-BMPT'!$D$41,IF(J383=41,'Equivalencia BH-BMPT'!$D$42,IF(J383=42,'Equivalencia BH-BMPT'!$D$43,IF(J383=43,'Equivalencia BH-BMPT'!$D$44,IF(J383=44,'Equivalencia BH-BMPT'!$D$45,IF(J383=45,'Equivalencia BH-BMPT'!$D$46,"No ha seleccionado un número de programa")))))))))))))))))))))))))))))))))))))))))))))</f>
        <v>No ha seleccionado un número de programa</v>
      </c>
      <c r="L383" s="20" t="s">
        <v>1122</v>
      </c>
      <c r="M383" s="17"/>
      <c r="N383" s="24" t="s">
        <v>1554</v>
      </c>
      <c r="P383" s="85"/>
      <c r="Q383" s="22"/>
      <c r="R383" s="22">
        <v>1</v>
      </c>
      <c r="S383" s="21">
        <v>34810220</v>
      </c>
      <c r="T383" s="22">
        <f>+O383+Q383+S383</f>
        <v>34810220</v>
      </c>
      <c r="U383" s="22">
        <v>34810220</v>
      </c>
      <c r="V383" s="191">
        <v>42850</v>
      </c>
      <c r="W383" s="23"/>
      <c r="X383" s="23"/>
      <c r="Y383" s="17"/>
      <c r="Z383" s="17"/>
      <c r="AA383" s="39"/>
      <c r="AB383" s="17"/>
      <c r="AC383" s="17"/>
      <c r="AD383" s="17"/>
      <c r="AE383" s="17"/>
      <c r="AF383" s="40">
        <f t="shared" si="12"/>
        <v>1</v>
      </c>
      <c r="AG383" s="41"/>
      <c r="AH383" s="41"/>
    </row>
    <row r="384" spans="1:34" ht="44.25" customHeight="1" thickBot="1" x14ac:dyDescent="0.3">
      <c r="A384" s="17" t="s">
        <v>1555</v>
      </c>
      <c r="B384" s="122">
        <v>2016</v>
      </c>
      <c r="C384" s="3">
        <v>2016</v>
      </c>
      <c r="D384" s="17">
        <v>10</v>
      </c>
      <c r="E384" s="3" t="str">
        <f>IF(D384=1,'Tipo '!$B$2,IF(D384=2,'Tipo '!$B$3,IF(D384=3,'Tipo '!$B$4,IF(D384=4,'Tipo '!$B$5,IF(D384=5,'Tipo '!$B$6,IF(D384=6,'Tipo '!$B$7,IF(D384=7,'Tipo '!$B$8,IF(D384=8,'Tipo '!$B$9,IF(D384=9,'Tipo '!$B$10,IF(D384=10,'Tipo '!$B$11,IF(D384=11,'Tipo '!$B$12,IF(D384=12,'Tipo '!$B$13,IF(D384=13,'Tipo '!$B$14,IF(D384=14,'Tipo '!$B$15,IF(D384=15,'Tipo '!$B$16,IF(D384=16,'Tipo '!$B$17,IF(D384=17,'Tipo '!$B$18,IF(D384=18,'Tipo '!$B$19,IF(D384=19,'Tipo '!$B$20,IF(D384=20,'Tipo '!$B$21,"No ha seleccionado un tipo de contrato válido"))))))))))))))))))))</f>
        <v>Seguros</v>
      </c>
      <c r="F384" s="124" t="s">
        <v>104</v>
      </c>
      <c r="G384" s="3"/>
      <c r="H384" s="19" t="s">
        <v>1556</v>
      </c>
      <c r="I384" s="19" t="s">
        <v>144</v>
      </c>
      <c r="J384" s="8"/>
      <c r="K384" s="38" t="str">
        <f>IF(J384=1,'Equivalencia BH-BMPT'!$D$2,IF(J384=2,'Equivalencia BH-BMPT'!$D$3,IF(J384=3,'Equivalencia BH-BMPT'!$D$4,IF(J384=4,'Equivalencia BH-BMPT'!$D$5,IF(J384=5,'Equivalencia BH-BMPT'!$D$6,IF(J384=6,'Equivalencia BH-BMPT'!$D$7,IF(J384=7,'Equivalencia BH-BMPT'!$D$8,IF(J384=8,'Equivalencia BH-BMPT'!$D$9,IF(J384=9,'Equivalencia BH-BMPT'!$D$10,IF(J384=10,'Equivalencia BH-BMPT'!$D$11,IF(J384=11,'Equivalencia BH-BMPT'!$D$12,IF(J384=12,'Equivalencia BH-BMPT'!$D$13,IF(J384=13,'Equivalencia BH-BMPT'!$D$14,IF(J384=14,'Equivalencia BH-BMPT'!$D$15,IF(J384=15,'Equivalencia BH-BMPT'!$D$16,IF(J384=16,'Equivalencia BH-BMPT'!$D$17,IF(J384=17,'Equivalencia BH-BMPT'!$D$18,IF(J384=18,'Equivalencia BH-BMPT'!$D$19,IF(J384=19,'Equivalencia BH-BMPT'!$D$20,IF(J384=20,'Equivalencia BH-BMPT'!$D$21,IF(J384=21,'Equivalencia BH-BMPT'!$D$22,IF(J384=22,'Equivalencia BH-BMPT'!$D$23,IF(J384=23,'Equivalencia BH-BMPT'!#REF!,IF(J384=24,'Equivalencia BH-BMPT'!$D$25,IF(J384=25,'Equivalencia BH-BMPT'!$D$26,IF(J384=26,'Equivalencia BH-BMPT'!$D$27,IF(J384=27,'Equivalencia BH-BMPT'!$D$28,IF(J384=28,'Equivalencia BH-BMPT'!$D$29,IF(J384=29,'Equivalencia BH-BMPT'!$D$30,IF(J384=30,'Equivalencia BH-BMPT'!$D$31,IF(J384=31,'Equivalencia BH-BMPT'!$D$32,IF(J384=32,'Equivalencia BH-BMPT'!$D$33,IF(J384=33,'Equivalencia BH-BMPT'!$D$34,IF(J384=34,'Equivalencia BH-BMPT'!$D$35,IF(J384=35,'Equivalencia BH-BMPT'!$D$36,IF(J384=36,'Equivalencia BH-BMPT'!$D$37,IF(J384=37,'Equivalencia BH-BMPT'!$D$38,IF(J384=38,'Equivalencia BH-BMPT'!#REF!,IF(J384=39,'Equivalencia BH-BMPT'!$D$40,IF(J384=40,'Equivalencia BH-BMPT'!$D$41,IF(J384=41,'Equivalencia BH-BMPT'!$D$42,IF(J384=42,'Equivalencia BH-BMPT'!$D$43,IF(J384=43,'Equivalencia BH-BMPT'!$D$44,IF(J384=44,'Equivalencia BH-BMPT'!$D$45,IF(J384=45,'Equivalencia BH-BMPT'!$D$46,"No ha seleccionado un número de programa")))))))))))))))))))))))))))))))))))))))))))))</f>
        <v>No ha seleccionado un número de programa</v>
      </c>
      <c r="L384" s="20" t="s">
        <v>1473</v>
      </c>
      <c r="M384" s="17"/>
      <c r="N384" s="24" t="s">
        <v>1489</v>
      </c>
      <c r="P384" s="85"/>
      <c r="Q384" s="22"/>
      <c r="R384" s="22">
        <v>1</v>
      </c>
      <c r="S384" s="21">
        <v>660090</v>
      </c>
      <c r="T384" s="22">
        <f>+O384+Q384+S384</f>
        <v>660090</v>
      </c>
      <c r="U384" s="22">
        <v>660090</v>
      </c>
      <c r="V384" s="191">
        <v>42436</v>
      </c>
      <c r="W384" s="23"/>
      <c r="X384" s="23"/>
      <c r="Y384" s="17"/>
      <c r="Z384" s="17"/>
      <c r="AA384" s="39"/>
      <c r="AB384" s="17"/>
      <c r="AC384" s="17"/>
      <c r="AD384" s="17"/>
      <c r="AE384" s="17"/>
      <c r="AF384" s="40">
        <f t="shared" si="12"/>
        <v>1</v>
      </c>
      <c r="AG384" s="41"/>
      <c r="AH384" s="41"/>
    </row>
    <row r="385" spans="1:34" ht="44.25" customHeight="1" thickBot="1" x14ac:dyDescent="0.3">
      <c r="A385" s="17" t="s">
        <v>134</v>
      </c>
      <c r="B385" s="122">
        <v>2018</v>
      </c>
      <c r="C385" s="3">
        <v>2018</v>
      </c>
      <c r="D385" s="17">
        <v>20</v>
      </c>
      <c r="E385" s="3" t="str">
        <f>IF(D385=1,'Tipo '!$B$2,IF(D385=2,'Tipo '!$B$3,IF(D385=3,'Tipo '!$B$4,IF(D385=4,'Tipo '!$B$5,IF(D385=5,'Tipo '!$B$6,IF(D385=6,'Tipo '!$B$7,IF(D385=7,'Tipo '!$B$8,IF(D385=8,'Tipo '!$B$9,IF(D385=9,'Tipo '!$B$10,IF(D385=10,'Tipo '!$B$11,IF(D385=11,'Tipo '!$B$12,IF(D385=12,'Tipo '!$B$13,IF(D385=13,'Tipo '!$B$14,IF(D385=14,'Tipo '!$B$15,IF(D385=15,'Tipo '!$B$16,IF(D385=16,'Tipo '!$B$17,IF(D385=17,'Tipo '!$B$18,IF(D385=18,'Tipo '!$B$19,IF(D385=19,'Tipo '!$B$20,IF(D385=20,'Tipo '!$B$21,"No ha seleccionado un tipo de contrato válido"))))))))))))))))))))</f>
        <v>Otros gastos</v>
      </c>
      <c r="F385" s="3"/>
      <c r="G385" s="3"/>
      <c r="H385" s="19" t="s">
        <v>1557</v>
      </c>
      <c r="I385" s="19" t="s">
        <v>144</v>
      </c>
      <c r="J385" s="8"/>
      <c r="K385" s="38" t="str">
        <f>IF(J385=1,'Equivalencia BH-BMPT'!$D$2,IF(J385=2,'Equivalencia BH-BMPT'!$D$3,IF(J385=3,'Equivalencia BH-BMPT'!$D$4,IF(J385=4,'Equivalencia BH-BMPT'!$D$5,IF(J385=5,'Equivalencia BH-BMPT'!$D$6,IF(J385=6,'Equivalencia BH-BMPT'!$D$7,IF(J385=7,'Equivalencia BH-BMPT'!$D$8,IF(J385=8,'Equivalencia BH-BMPT'!$D$9,IF(J385=9,'Equivalencia BH-BMPT'!$D$10,IF(J385=10,'Equivalencia BH-BMPT'!$D$11,IF(J385=11,'Equivalencia BH-BMPT'!$D$12,IF(J385=12,'Equivalencia BH-BMPT'!$D$13,IF(J385=13,'Equivalencia BH-BMPT'!$D$14,IF(J385=14,'Equivalencia BH-BMPT'!$D$15,IF(J385=15,'Equivalencia BH-BMPT'!$D$16,IF(J385=16,'Equivalencia BH-BMPT'!$D$17,IF(J385=17,'Equivalencia BH-BMPT'!$D$18,IF(J385=18,'Equivalencia BH-BMPT'!$D$19,IF(J385=19,'Equivalencia BH-BMPT'!$D$20,IF(J385=20,'Equivalencia BH-BMPT'!$D$21,IF(J385=21,'Equivalencia BH-BMPT'!$D$22,IF(J385=22,'Equivalencia BH-BMPT'!$D$23,IF(J385=23,'Equivalencia BH-BMPT'!#REF!,IF(J385=24,'Equivalencia BH-BMPT'!$D$25,IF(J385=25,'Equivalencia BH-BMPT'!$D$26,IF(J385=26,'Equivalencia BH-BMPT'!$D$27,IF(J385=27,'Equivalencia BH-BMPT'!$D$28,IF(J385=28,'Equivalencia BH-BMPT'!$D$29,IF(J385=29,'Equivalencia BH-BMPT'!$D$30,IF(J385=30,'Equivalencia BH-BMPT'!$D$31,IF(J385=31,'Equivalencia BH-BMPT'!$D$32,IF(J385=32,'Equivalencia BH-BMPT'!$D$33,IF(J385=33,'Equivalencia BH-BMPT'!$D$34,IF(J385=34,'Equivalencia BH-BMPT'!$D$35,IF(J385=35,'Equivalencia BH-BMPT'!$D$36,IF(J385=36,'Equivalencia BH-BMPT'!$D$37,IF(J385=37,'Equivalencia BH-BMPT'!$D$38,IF(J385=38,'Equivalencia BH-BMPT'!#REF!,IF(J385=39,'Equivalencia BH-BMPT'!$D$40,IF(J385=40,'Equivalencia BH-BMPT'!$D$41,IF(J385=41,'Equivalencia BH-BMPT'!$D$42,IF(J385=42,'Equivalencia BH-BMPT'!$D$43,IF(J385=43,'Equivalencia BH-BMPT'!$D$44,IF(J385=44,'Equivalencia BH-BMPT'!$D$45,IF(J385=45,'Equivalencia BH-BMPT'!$D$46,"No ha seleccionado un número de programa")))))))))))))))))))))))))))))))))))))))))))))</f>
        <v>No ha seleccionado un número de programa</v>
      </c>
      <c r="L385" s="20" t="s">
        <v>1558</v>
      </c>
      <c r="M385" s="17"/>
      <c r="N385" s="24" t="s">
        <v>209</v>
      </c>
      <c r="O385" s="21">
        <v>112328900</v>
      </c>
      <c r="P385" s="85"/>
      <c r="Q385" s="22"/>
      <c r="R385" s="22"/>
      <c r="S385" s="22"/>
      <c r="T385" s="22">
        <f t="shared" si="11"/>
        <v>112328900</v>
      </c>
      <c r="U385" s="22">
        <v>112328900</v>
      </c>
      <c r="V385" s="23"/>
      <c r="W385" s="23"/>
      <c r="X385" s="23"/>
      <c r="Y385" s="17"/>
      <c r="Z385" s="17"/>
      <c r="AA385" s="39"/>
      <c r="AB385" s="17"/>
      <c r="AC385" s="17"/>
      <c r="AD385" s="17"/>
      <c r="AE385" s="17"/>
      <c r="AF385" s="40">
        <f t="shared" si="12"/>
        <v>1</v>
      </c>
      <c r="AG385" s="41"/>
      <c r="AH385" s="41"/>
    </row>
    <row r="386" spans="1:34" ht="15.75" thickBot="1" x14ac:dyDescent="0.3">
      <c r="A386" s="17" t="s">
        <v>134</v>
      </c>
      <c r="B386" s="122">
        <v>2018</v>
      </c>
      <c r="C386" s="3">
        <v>2018</v>
      </c>
      <c r="D386" s="17">
        <v>20</v>
      </c>
      <c r="E386" s="3" t="str">
        <f>IF(D386=1,'Tipo '!$B$2,IF(D386=2,'Tipo '!$B$3,IF(D386=3,'Tipo '!$B$4,IF(D386=4,'Tipo '!$B$5,IF(D386=5,'Tipo '!$B$6,IF(D386=6,'Tipo '!$B$7,IF(D386=7,'Tipo '!$B$8,IF(D386=8,'Tipo '!$B$9,IF(D386=9,'Tipo '!$B$10,IF(D386=10,'Tipo '!$B$11,IF(D386=11,'Tipo '!$B$12,IF(D386=12,'Tipo '!$B$13,IF(D386=13,'Tipo '!$B$14,IF(D386=14,'Tipo '!$B$15,IF(D386=15,'Tipo '!$B$16,IF(D386=16,'Tipo '!$B$17,IF(D386=17,'Tipo '!$B$18,IF(D386=18,'Tipo '!$B$19,IF(D386=19,'Tipo '!$B$20,IF(D386=20,'Tipo '!$B$21,"No ha seleccionado un tipo de contrato válido"))))))))))))))))))))</f>
        <v>Otros gastos</v>
      </c>
      <c r="F386" s="3"/>
      <c r="G386" s="3"/>
      <c r="H386" s="19" t="s">
        <v>1559</v>
      </c>
      <c r="I386" s="19" t="s">
        <v>144</v>
      </c>
      <c r="J386" s="8"/>
      <c r="K386" s="38" t="str">
        <f>IF(J386=1,'Equivalencia BH-BMPT'!$D$2,IF(J386=2,'Equivalencia BH-BMPT'!$D$3,IF(J386=3,'Equivalencia BH-BMPT'!$D$4,IF(J386=4,'Equivalencia BH-BMPT'!$D$5,IF(J386=5,'Equivalencia BH-BMPT'!$D$6,IF(J386=6,'Equivalencia BH-BMPT'!$D$7,IF(J386=7,'Equivalencia BH-BMPT'!$D$8,IF(J386=8,'Equivalencia BH-BMPT'!$D$9,IF(J386=9,'Equivalencia BH-BMPT'!$D$10,IF(J386=10,'Equivalencia BH-BMPT'!$D$11,IF(J386=11,'Equivalencia BH-BMPT'!$D$12,IF(J386=12,'Equivalencia BH-BMPT'!$D$13,IF(J386=13,'Equivalencia BH-BMPT'!$D$14,IF(J386=14,'Equivalencia BH-BMPT'!$D$15,IF(J386=15,'Equivalencia BH-BMPT'!$D$16,IF(J386=16,'Equivalencia BH-BMPT'!$D$17,IF(J386=17,'Equivalencia BH-BMPT'!$D$18,IF(J386=18,'Equivalencia BH-BMPT'!$D$19,IF(J386=19,'Equivalencia BH-BMPT'!$D$20,IF(J386=20,'Equivalencia BH-BMPT'!$D$21,IF(J386=21,'Equivalencia BH-BMPT'!$D$22,IF(J386=22,'Equivalencia BH-BMPT'!$D$23,IF(J386=23,'Equivalencia BH-BMPT'!#REF!,IF(J386=24,'Equivalencia BH-BMPT'!$D$25,IF(J386=25,'Equivalencia BH-BMPT'!$D$26,IF(J386=26,'Equivalencia BH-BMPT'!$D$27,IF(J386=27,'Equivalencia BH-BMPT'!$D$28,IF(J386=28,'Equivalencia BH-BMPT'!$D$29,IF(J386=29,'Equivalencia BH-BMPT'!$D$30,IF(J386=30,'Equivalencia BH-BMPT'!$D$31,IF(J386=31,'Equivalencia BH-BMPT'!$D$32,IF(J386=32,'Equivalencia BH-BMPT'!$D$33,IF(J386=33,'Equivalencia BH-BMPT'!$D$34,IF(J386=34,'Equivalencia BH-BMPT'!$D$35,IF(J386=35,'Equivalencia BH-BMPT'!$D$36,IF(J386=36,'Equivalencia BH-BMPT'!$D$37,IF(J386=37,'Equivalencia BH-BMPT'!$D$38,IF(J386=38,'Equivalencia BH-BMPT'!#REF!,IF(J386=39,'Equivalencia BH-BMPT'!$D$40,IF(J386=40,'Equivalencia BH-BMPT'!$D$41,IF(J386=41,'Equivalencia BH-BMPT'!$D$42,IF(J386=42,'Equivalencia BH-BMPT'!$D$43,IF(J386=43,'Equivalencia BH-BMPT'!$D$44,IF(J386=44,'Equivalencia BH-BMPT'!$D$45,IF(J386=45,'Equivalencia BH-BMPT'!$D$46,"No ha seleccionado un número de programa")))))))))))))))))))))))))))))))))))))))))))))</f>
        <v>No ha seleccionado un número de programa</v>
      </c>
      <c r="L386" s="20" t="s">
        <v>1560</v>
      </c>
      <c r="M386" s="17"/>
      <c r="N386" s="24" t="s">
        <v>209</v>
      </c>
      <c r="O386" s="21">
        <v>73445265</v>
      </c>
      <c r="P386" s="85"/>
      <c r="Q386" s="22"/>
      <c r="R386" s="22"/>
      <c r="S386" s="22"/>
      <c r="T386" s="22">
        <f t="shared" si="11"/>
        <v>73445265</v>
      </c>
      <c r="U386" s="22">
        <v>73445265</v>
      </c>
      <c r="V386" s="23"/>
      <c r="W386" s="23"/>
      <c r="X386" s="23"/>
      <c r="Y386" s="17"/>
      <c r="Z386" s="17"/>
      <c r="AA386" s="39"/>
      <c r="AB386" s="17"/>
      <c r="AC386" s="17"/>
      <c r="AD386" s="17"/>
      <c r="AE386" s="17"/>
      <c r="AF386" s="40">
        <f t="shared" si="12"/>
        <v>1</v>
      </c>
      <c r="AG386" s="41"/>
      <c r="AH386" s="41"/>
    </row>
    <row r="387" spans="1:34" ht="15.75" thickBot="1" x14ac:dyDescent="0.3">
      <c r="A387" s="17" t="s">
        <v>134</v>
      </c>
      <c r="B387" s="122">
        <v>2018</v>
      </c>
      <c r="C387" s="3">
        <v>2018</v>
      </c>
      <c r="D387" s="17">
        <v>20</v>
      </c>
      <c r="E387" s="3" t="str">
        <f>IF(D387=1,'Tipo '!$B$2,IF(D387=2,'Tipo '!$B$3,IF(D387=3,'Tipo '!$B$4,IF(D387=4,'Tipo '!$B$5,IF(D387=5,'Tipo '!$B$6,IF(D387=6,'Tipo '!$B$7,IF(D387=7,'Tipo '!$B$8,IF(D387=8,'Tipo '!$B$9,IF(D387=9,'Tipo '!$B$10,IF(D387=10,'Tipo '!$B$11,IF(D387=11,'Tipo '!$B$12,IF(D387=12,'Tipo '!$B$13,IF(D387=13,'Tipo '!$B$14,IF(D387=14,'Tipo '!$B$15,IF(D387=15,'Tipo '!$B$16,IF(D387=16,'Tipo '!$B$17,IF(D387=17,'Tipo '!$B$18,IF(D387=18,'Tipo '!$B$19,IF(D387=19,'Tipo '!$B$20,IF(D387=20,'Tipo '!$B$21,"No ha seleccionado un tipo de contrato válido"))))))))))))))))))))</f>
        <v>Otros gastos</v>
      </c>
      <c r="F387" s="3"/>
      <c r="G387" s="3"/>
      <c r="H387" s="19" t="s">
        <v>1562</v>
      </c>
      <c r="I387" s="19" t="s">
        <v>144</v>
      </c>
      <c r="J387" s="8"/>
      <c r="K387" s="38" t="str">
        <f>IF(J387=1,'Equivalencia BH-BMPT'!$D$2,IF(J387=2,'Equivalencia BH-BMPT'!$D$3,IF(J387=3,'Equivalencia BH-BMPT'!$D$4,IF(J387=4,'Equivalencia BH-BMPT'!$D$5,IF(J387=5,'Equivalencia BH-BMPT'!$D$6,IF(J387=6,'Equivalencia BH-BMPT'!$D$7,IF(J387=7,'Equivalencia BH-BMPT'!$D$8,IF(J387=8,'Equivalencia BH-BMPT'!$D$9,IF(J387=9,'Equivalencia BH-BMPT'!$D$10,IF(J387=10,'Equivalencia BH-BMPT'!$D$11,IF(J387=11,'Equivalencia BH-BMPT'!$D$12,IF(J387=12,'Equivalencia BH-BMPT'!$D$13,IF(J387=13,'Equivalencia BH-BMPT'!$D$14,IF(J387=14,'Equivalencia BH-BMPT'!$D$15,IF(J387=15,'Equivalencia BH-BMPT'!$D$16,IF(J387=16,'Equivalencia BH-BMPT'!$D$17,IF(J387=17,'Equivalencia BH-BMPT'!$D$18,IF(J387=18,'Equivalencia BH-BMPT'!$D$19,IF(J387=19,'Equivalencia BH-BMPT'!$D$20,IF(J387=20,'Equivalencia BH-BMPT'!$D$21,IF(J387=21,'Equivalencia BH-BMPT'!$D$22,IF(J387=22,'Equivalencia BH-BMPT'!$D$23,IF(J387=23,'Equivalencia BH-BMPT'!#REF!,IF(J387=24,'Equivalencia BH-BMPT'!$D$25,IF(J387=25,'Equivalencia BH-BMPT'!$D$26,IF(J387=26,'Equivalencia BH-BMPT'!$D$27,IF(J387=27,'Equivalencia BH-BMPT'!$D$28,IF(J387=28,'Equivalencia BH-BMPT'!$D$29,IF(J387=29,'Equivalencia BH-BMPT'!$D$30,IF(J387=30,'Equivalencia BH-BMPT'!$D$31,IF(J387=31,'Equivalencia BH-BMPT'!$D$32,IF(J387=32,'Equivalencia BH-BMPT'!$D$33,IF(J387=33,'Equivalencia BH-BMPT'!$D$34,IF(J387=34,'Equivalencia BH-BMPT'!$D$35,IF(J387=35,'Equivalencia BH-BMPT'!$D$36,IF(J387=36,'Equivalencia BH-BMPT'!$D$37,IF(J387=37,'Equivalencia BH-BMPT'!$D$38,IF(J387=38,'Equivalencia BH-BMPT'!#REF!,IF(J387=39,'Equivalencia BH-BMPT'!$D$40,IF(J387=40,'Equivalencia BH-BMPT'!$D$41,IF(J387=41,'Equivalencia BH-BMPT'!$D$42,IF(J387=42,'Equivalencia BH-BMPT'!$D$43,IF(J387=43,'Equivalencia BH-BMPT'!$D$44,IF(J387=44,'Equivalencia BH-BMPT'!$D$45,IF(J387=45,'Equivalencia BH-BMPT'!$D$46,"No ha seleccionado un número de programa")))))))))))))))))))))))))))))))))))))))))))))</f>
        <v>No ha seleccionado un número de programa</v>
      </c>
      <c r="L387" s="20" t="s">
        <v>1561</v>
      </c>
      <c r="M387" s="17"/>
      <c r="N387" s="24" t="s">
        <v>209</v>
      </c>
      <c r="O387" s="21">
        <v>11623819</v>
      </c>
      <c r="P387" s="85"/>
      <c r="Q387" s="22"/>
      <c r="R387" s="22"/>
      <c r="S387" s="22"/>
      <c r="T387" s="22">
        <f t="shared" si="11"/>
        <v>11623819</v>
      </c>
      <c r="U387" s="22">
        <v>11623819</v>
      </c>
      <c r="V387" s="23"/>
      <c r="W387" s="23"/>
      <c r="X387" s="23"/>
      <c r="Y387" s="17"/>
      <c r="Z387" s="17"/>
      <c r="AA387" s="39"/>
      <c r="AB387" s="17"/>
      <c r="AC387" s="17"/>
      <c r="AD387" s="17"/>
      <c r="AE387" s="17"/>
      <c r="AF387" s="40">
        <f t="shared" si="12"/>
        <v>1</v>
      </c>
      <c r="AG387" s="41"/>
      <c r="AH387" s="41"/>
    </row>
    <row r="388" spans="1:34" ht="15.75" thickBot="1" x14ac:dyDescent="0.3">
      <c r="A388" s="17" t="s">
        <v>134</v>
      </c>
      <c r="B388" s="122">
        <v>2018</v>
      </c>
      <c r="C388" s="3">
        <v>2018</v>
      </c>
      <c r="D388" s="17">
        <v>20</v>
      </c>
      <c r="E388" s="3" t="str">
        <f>IF(D388=1,'Tipo '!$B$2,IF(D388=2,'Tipo '!$B$3,IF(D388=3,'Tipo '!$B$4,IF(D388=4,'Tipo '!$B$5,IF(D388=5,'Tipo '!$B$6,IF(D388=6,'Tipo '!$B$7,IF(D388=7,'Tipo '!$B$8,IF(D388=8,'Tipo '!$B$9,IF(D388=9,'Tipo '!$B$10,IF(D388=10,'Tipo '!$B$11,IF(D388=11,'Tipo '!$B$12,IF(D388=12,'Tipo '!$B$13,IF(D388=13,'Tipo '!$B$14,IF(D388=14,'Tipo '!$B$15,IF(D388=15,'Tipo '!$B$16,IF(D388=16,'Tipo '!$B$17,IF(D388=17,'Tipo '!$B$18,IF(D388=18,'Tipo '!$B$19,IF(D388=19,'Tipo '!$B$20,IF(D388=20,'Tipo '!$B$21,"No ha seleccionado un tipo de contrato válido"))))))))))))))))))))</f>
        <v>Otros gastos</v>
      </c>
      <c r="F388" s="3"/>
      <c r="G388" s="3"/>
      <c r="H388" s="19" t="s">
        <v>1564</v>
      </c>
      <c r="I388" s="19" t="s">
        <v>144</v>
      </c>
      <c r="J388" s="8"/>
      <c r="K388" s="38" t="str">
        <f>IF(J388=1,'Equivalencia BH-BMPT'!$D$2,IF(J388=2,'Equivalencia BH-BMPT'!$D$3,IF(J388=3,'Equivalencia BH-BMPT'!$D$4,IF(J388=4,'Equivalencia BH-BMPT'!$D$5,IF(J388=5,'Equivalencia BH-BMPT'!$D$6,IF(J388=6,'Equivalencia BH-BMPT'!$D$7,IF(J388=7,'Equivalencia BH-BMPT'!$D$8,IF(J388=8,'Equivalencia BH-BMPT'!$D$9,IF(J388=9,'Equivalencia BH-BMPT'!$D$10,IF(J388=10,'Equivalencia BH-BMPT'!$D$11,IF(J388=11,'Equivalencia BH-BMPT'!$D$12,IF(J388=12,'Equivalencia BH-BMPT'!$D$13,IF(J388=13,'Equivalencia BH-BMPT'!$D$14,IF(J388=14,'Equivalencia BH-BMPT'!$D$15,IF(J388=15,'Equivalencia BH-BMPT'!$D$16,IF(J388=16,'Equivalencia BH-BMPT'!$D$17,IF(J388=17,'Equivalencia BH-BMPT'!$D$18,IF(J388=18,'Equivalencia BH-BMPT'!$D$19,IF(J388=19,'Equivalencia BH-BMPT'!$D$20,IF(J388=20,'Equivalencia BH-BMPT'!$D$21,IF(J388=21,'Equivalencia BH-BMPT'!$D$22,IF(J388=22,'Equivalencia BH-BMPT'!$D$23,IF(J388=23,'Equivalencia BH-BMPT'!#REF!,IF(J388=24,'Equivalencia BH-BMPT'!$D$25,IF(J388=25,'Equivalencia BH-BMPT'!$D$26,IF(J388=26,'Equivalencia BH-BMPT'!$D$27,IF(J388=27,'Equivalencia BH-BMPT'!$D$28,IF(J388=28,'Equivalencia BH-BMPT'!$D$29,IF(J388=29,'Equivalencia BH-BMPT'!$D$30,IF(J388=30,'Equivalencia BH-BMPT'!$D$31,IF(J388=31,'Equivalencia BH-BMPT'!$D$32,IF(J388=32,'Equivalencia BH-BMPT'!$D$33,IF(J388=33,'Equivalencia BH-BMPT'!$D$34,IF(J388=34,'Equivalencia BH-BMPT'!$D$35,IF(J388=35,'Equivalencia BH-BMPT'!$D$36,IF(J388=36,'Equivalencia BH-BMPT'!$D$37,IF(J388=37,'Equivalencia BH-BMPT'!$D$38,IF(J388=38,'Equivalencia BH-BMPT'!#REF!,IF(J388=39,'Equivalencia BH-BMPT'!$D$40,IF(J388=40,'Equivalencia BH-BMPT'!$D$41,IF(J388=41,'Equivalencia BH-BMPT'!$D$42,IF(J388=42,'Equivalencia BH-BMPT'!$D$43,IF(J388=43,'Equivalencia BH-BMPT'!$D$44,IF(J388=44,'Equivalencia BH-BMPT'!$D$45,IF(J388=45,'Equivalencia BH-BMPT'!$D$46,"No ha seleccionado un número de programa")))))))))))))))))))))))))))))))))))))))))))))</f>
        <v>No ha seleccionado un número de programa</v>
      </c>
      <c r="L388" s="20" t="s">
        <v>1563</v>
      </c>
      <c r="M388" s="17"/>
      <c r="N388" s="24" t="s">
        <v>209</v>
      </c>
      <c r="O388" s="21">
        <v>1960990</v>
      </c>
      <c r="P388" s="85"/>
      <c r="Q388" s="22"/>
      <c r="R388" s="22"/>
      <c r="S388" s="22"/>
      <c r="T388" s="22">
        <f t="shared" si="11"/>
        <v>1960990</v>
      </c>
      <c r="U388" s="22">
        <v>1960990</v>
      </c>
      <c r="V388" s="23"/>
      <c r="W388" s="23"/>
      <c r="X388" s="23"/>
      <c r="Y388" s="17"/>
      <c r="Z388" s="17"/>
      <c r="AA388" s="39"/>
      <c r="AB388" s="17"/>
      <c r="AC388" s="17"/>
      <c r="AD388" s="17"/>
      <c r="AE388" s="17"/>
      <c r="AF388" s="40">
        <f t="shared" si="12"/>
        <v>1</v>
      </c>
      <c r="AG388" s="41"/>
      <c r="AH388" s="41"/>
    </row>
    <row r="389" spans="1:34" ht="15.75" thickBot="1" x14ac:dyDescent="0.3">
      <c r="A389" s="17" t="s">
        <v>134</v>
      </c>
      <c r="B389" s="122">
        <v>2018</v>
      </c>
      <c r="C389" s="3">
        <v>2018</v>
      </c>
      <c r="D389" s="17">
        <v>20</v>
      </c>
      <c r="E389" s="3" t="str">
        <f>IF(D389=1,'Tipo '!$B$2,IF(D389=2,'Tipo '!$B$3,IF(D389=3,'Tipo '!$B$4,IF(D389=4,'Tipo '!$B$5,IF(D389=5,'Tipo '!$B$6,IF(D389=6,'Tipo '!$B$7,IF(D389=7,'Tipo '!$B$8,IF(D389=8,'Tipo '!$B$9,IF(D389=9,'Tipo '!$B$10,IF(D389=10,'Tipo '!$B$11,IF(D389=11,'Tipo '!$B$12,IF(D389=12,'Tipo '!$B$13,IF(D389=13,'Tipo '!$B$14,IF(D389=14,'Tipo '!$B$15,IF(D389=15,'Tipo '!$B$16,IF(D389=16,'Tipo '!$B$17,IF(D389=17,'Tipo '!$B$18,IF(D389=18,'Tipo '!$B$19,IF(D389=19,'Tipo '!$B$20,IF(D389=20,'Tipo '!$B$21,"No ha seleccionado un tipo de contrato válido"))))))))))))))))))))</f>
        <v>Otros gastos</v>
      </c>
      <c r="F389" s="3"/>
      <c r="G389" s="3"/>
      <c r="H389" s="19" t="s">
        <v>1565</v>
      </c>
      <c r="I389" s="19" t="s">
        <v>144</v>
      </c>
      <c r="J389" s="8"/>
      <c r="K389" s="38" t="str">
        <f>IF(J389=1,'Equivalencia BH-BMPT'!$D$2,IF(J389=2,'Equivalencia BH-BMPT'!$D$3,IF(J389=3,'Equivalencia BH-BMPT'!$D$4,IF(J389=4,'Equivalencia BH-BMPT'!$D$5,IF(J389=5,'Equivalencia BH-BMPT'!$D$6,IF(J389=6,'Equivalencia BH-BMPT'!$D$7,IF(J389=7,'Equivalencia BH-BMPT'!$D$8,IF(J389=8,'Equivalencia BH-BMPT'!$D$9,IF(J389=9,'Equivalencia BH-BMPT'!$D$10,IF(J389=10,'Equivalencia BH-BMPT'!$D$11,IF(J389=11,'Equivalencia BH-BMPT'!$D$12,IF(J389=12,'Equivalencia BH-BMPT'!$D$13,IF(J389=13,'Equivalencia BH-BMPT'!$D$14,IF(J389=14,'Equivalencia BH-BMPT'!$D$15,IF(J389=15,'Equivalencia BH-BMPT'!$D$16,IF(J389=16,'Equivalencia BH-BMPT'!$D$17,IF(J389=17,'Equivalencia BH-BMPT'!$D$18,IF(J389=18,'Equivalencia BH-BMPT'!$D$19,IF(J389=19,'Equivalencia BH-BMPT'!$D$20,IF(J389=20,'Equivalencia BH-BMPT'!$D$21,IF(J389=21,'Equivalencia BH-BMPT'!$D$22,IF(J389=22,'Equivalencia BH-BMPT'!$D$23,IF(J389=23,'Equivalencia BH-BMPT'!#REF!,IF(J389=24,'Equivalencia BH-BMPT'!$D$25,IF(J389=25,'Equivalencia BH-BMPT'!$D$26,IF(J389=26,'Equivalencia BH-BMPT'!$D$27,IF(J389=27,'Equivalencia BH-BMPT'!$D$28,IF(J389=28,'Equivalencia BH-BMPT'!$D$29,IF(J389=29,'Equivalencia BH-BMPT'!$D$30,IF(J389=30,'Equivalencia BH-BMPT'!$D$31,IF(J389=31,'Equivalencia BH-BMPT'!$D$32,IF(J389=32,'Equivalencia BH-BMPT'!$D$33,IF(J389=33,'Equivalencia BH-BMPT'!$D$34,IF(J389=34,'Equivalencia BH-BMPT'!$D$35,IF(J389=35,'Equivalencia BH-BMPT'!$D$36,IF(J389=36,'Equivalencia BH-BMPT'!$D$37,IF(J389=37,'Equivalencia BH-BMPT'!$D$38,IF(J389=38,'Equivalencia BH-BMPT'!#REF!,IF(J389=39,'Equivalencia BH-BMPT'!$D$40,IF(J389=40,'Equivalencia BH-BMPT'!$D$41,IF(J389=41,'Equivalencia BH-BMPT'!$D$42,IF(J389=42,'Equivalencia BH-BMPT'!$D$43,IF(J389=43,'Equivalencia BH-BMPT'!$D$44,IF(J389=44,'Equivalencia BH-BMPT'!$D$45,IF(J389=45,'Equivalencia BH-BMPT'!$D$46,"No ha seleccionado un número de programa")))))))))))))))))))))))))))))))))))))))))))))</f>
        <v>No ha seleccionado un número de programa</v>
      </c>
      <c r="L389" s="20" t="s">
        <v>1566</v>
      </c>
      <c r="M389" s="17"/>
      <c r="N389" s="24" t="s">
        <v>209</v>
      </c>
      <c r="O389" s="21">
        <v>63564000</v>
      </c>
      <c r="P389" s="85"/>
      <c r="Q389" s="22">
        <v>-7500</v>
      </c>
      <c r="R389" s="22"/>
      <c r="S389" s="22"/>
      <c r="T389" s="22">
        <f t="shared" si="11"/>
        <v>63556500</v>
      </c>
      <c r="U389" s="22">
        <v>63556500</v>
      </c>
      <c r="V389" s="23"/>
      <c r="W389" s="23"/>
      <c r="X389" s="23"/>
      <c r="Y389" s="17"/>
      <c r="Z389" s="17"/>
      <c r="AA389" s="39"/>
      <c r="AB389" s="17"/>
      <c r="AC389" s="17"/>
      <c r="AD389" s="17"/>
      <c r="AE389" s="17"/>
      <c r="AF389" s="40">
        <f t="shared" si="12"/>
        <v>1</v>
      </c>
      <c r="AG389" s="41"/>
      <c r="AH389" s="41"/>
    </row>
    <row r="390" spans="1:34" ht="90.75" thickBot="1" x14ac:dyDescent="0.3">
      <c r="A390" s="17" t="s">
        <v>1568</v>
      </c>
      <c r="B390" s="122">
        <v>2018</v>
      </c>
      <c r="C390" s="3">
        <v>2017</v>
      </c>
      <c r="D390" s="17">
        <v>16</v>
      </c>
      <c r="E390" s="3" t="str">
        <f>IF(D390=1,'Tipo '!$B$2,IF(D390=2,'Tipo '!$B$3,IF(D390=3,'Tipo '!$B$4,IF(D390=4,'Tipo '!$B$5,IF(D390=5,'Tipo '!$B$6,IF(D390=6,'Tipo '!$B$7,IF(D390=7,'Tipo '!$B$8,IF(D390=8,'Tipo '!$B$9,IF(D390=9,'Tipo '!$B$10,IF(D390=10,'Tipo '!$B$11,IF(D390=11,'Tipo '!$B$12,IF(D390=12,'Tipo '!$B$13,IF(D390=13,'Tipo '!$B$14,IF(D390=14,'Tipo '!$B$15,IF(D390=15,'Tipo '!$B$16,IF(D390=16,'Tipo '!$B$17,IF(D390=17,'Tipo '!$B$18,IF(D390=18,'Tipo '!$B$19,IF(D390=19,'Tipo '!$B$20,IF(D390=20,'Tipo '!$B$21,"No ha seleccionado un tipo de contrato válido"))))))))))))))))))))</f>
        <v>Contratos interadministrativos</v>
      </c>
      <c r="F390" s="3" t="s">
        <v>107</v>
      </c>
      <c r="G390" s="3" t="s">
        <v>111</v>
      </c>
      <c r="H390" s="19" t="s">
        <v>1567</v>
      </c>
      <c r="I390" s="19" t="s">
        <v>145</v>
      </c>
      <c r="J390" s="8">
        <v>8</v>
      </c>
      <c r="K390" s="38" t="str">
        <f>IF(J390=1,'Equivalencia BH-BMPT'!$D$2,IF(J390=2,'Equivalencia BH-BMPT'!$D$3,IF(J390=3,'Equivalencia BH-BMPT'!$D$4,IF(J390=4,'Equivalencia BH-BMPT'!$D$5,IF(J390=5,'Equivalencia BH-BMPT'!$D$6,IF(J390=6,'Equivalencia BH-BMPT'!$D$7,IF(J390=7,'Equivalencia BH-BMPT'!$D$8,IF(J390=8,'Equivalencia BH-BMPT'!$D$9,IF(J390=9,'Equivalencia BH-BMPT'!$D$10,IF(J390=10,'Equivalencia BH-BMPT'!$D$11,IF(J390=11,'Equivalencia BH-BMPT'!$D$12,IF(J390=12,'Equivalencia BH-BMPT'!$D$13,IF(J390=13,'Equivalencia BH-BMPT'!$D$14,IF(J390=14,'Equivalencia BH-BMPT'!$D$15,IF(J390=15,'Equivalencia BH-BMPT'!$D$16,IF(J390=16,'Equivalencia BH-BMPT'!$D$17,IF(J390=17,'Equivalencia BH-BMPT'!$D$18,IF(J390=18,'Equivalencia BH-BMPT'!$D$19,IF(J390=19,'Equivalencia BH-BMPT'!$D$20,IF(J390=20,'Equivalencia BH-BMPT'!$D$21,IF(J390=21,'Equivalencia BH-BMPT'!$D$22,IF(J390=22,'Equivalencia BH-BMPT'!$D$23,IF(J390=23,'Equivalencia BH-BMPT'!#REF!,IF(J390=24,'Equivalencia BH-BMPT'!$D$25,IF(J390=25,'Equivalencia BH-BMPT'!$D$26,IF(J390=26,'Equivalencia BH-BMPT'!$D$27,IF(J390=27,'Equivalencia BH-BMPT'!$D$28,IF(J390=28,'Equivalencia BH-BMPT'!$D$29,IF(J390=29,'Equivalencia BH-BMPT'!$D$30,IF(J390=30,'Equivalencia BH-BMPT'!$D$31,IF(J390=31,'Equivalencia BH-BMPT'!$D$32,IF(J390=32,'Equivalencia BH-BMPT'!$D$33,IF(J390=33,'Equivalencia BH-BMPT'!$D$34,IF(J390=34,'Equivalencia BH-BMPT'!$D$35,IF(J390=35,'Equivalencia BH-BMPT'!$D$36,IF(J390=36,'Equivalencia BH-BMPT'!$D$37,IF(J390=37,'Equivalencia BH-BMPT'!$D$38,IF(J390=38,'Equivalencia BH-BMPT'!#REF!,IF(J390=39,'Equivalencia BH-BMPT'!$D$40,IF(J390=40,'Equivalencia BH-BMPT'!$D$41,IF(J390=41,'Equivalencia BH-BMPT'!$D$42,IF(J390=42,'Equivalencia BH-BMPT'!$D$43,IF(J390=43,'Equivalencia BH-BMPT'!$D$44,IF(J390=44,'Equivalencia BH-BMPT'!$D$45,IF(J390=45,'Equivalencia BH-BMPT'!$D$46,"No ha seleccionado un número de programa")))))))))))))))))))))))))))))))))))))))))))))</f>
        <v>Acceso con calidad a la educación superior</v>
      </c>
      <c r="L390" s="20" t="s">
        <v>1569</v>
      </c>
      <c r="M390" s="17"/>
      <c r="N390" s="24" t="s">
        <v>1570</v>
      </c>
      <c r="O390" s="21">
        <v>3960618000</v>
      </c>
      <c r="P390" s="85"/>
      <c r="Q390" s="22"/>
      <c r="R390" s="22"/>
      <c r="S390" s="22"/>
      <c r="T390" s="22">
        <f t="shared" si="11"/>
        <v>3960618000</v>
      </c>
      <c r="U390" s="22"/>
      <c r="V390" s="191">
        <v>43048</v>
      </c>
      <c r="W390" s="23"/>
      <c r="X390" s="23"/>
      <c r="Y390" s="17"/>
      <c r="Z390" s="17"/>
      <c r="AA390" s="39"/>
      <c r="AB390" s="17"/>
      <c r="AC390" s="17"/>
      <c r="AD390" s="17"/>
      <c r="AE390" s="17"/>
      <c r="AF390" s="40">
        <f t="shared" si="12"/>
        <v>0</v>
      </c>
      <c r="AG390" s="41">
        <f>IF(SUMPRODUCT((A$14:A390=A390)*(B$14:B390=B390))&gt;1,0,1)</f>
        <v>1</v>
      </c>
      <c r="AH390" s="41" t="s">
        <v>1602</v>
      </c>
    </row>
    <row r="391" spans="1:34" ht="150.75" thickBot="1" x14ac:dyDescent="0.3">
      <c r="A391" s="17" t="s">
        <v>1571</v>
      </c>
      <c r="B391" s="122">
        <v>2015</v>
      </c>
      <c r="C391" s="3">
        <v>2015</v>
      </c>
      <c r="D391" s="17">
        <v>1</v>
      </c>
      <c r="E391" s="3" t="str">
        <f>IF(D391=1,'Tipo '!$B$2,IF(D391=2,'Tipo '!$B$3,IF(D391=3,'Tipo '!$B$4,IF(D391=4,'Tipo '!$B$5,IF(D391=5,'Tipo '!$B$6,IF(D391=6,'Tipo '!$B$7,IF(D391=7,'Tipo '!$B$8,IF(D391=8,'Tipo '!$B$9,IF(D391=9,'Tipo '!$B$10,IF(D391=10,'Tipo '!$B$11,IF(D391=11,'Tipo '!$B$12,IF(D391=12,'Tipo '!$B$13,IF(D391=13,'Tipo '!$B$14,IF(D391=14,'Tipo '!$B$15,IF(D391=15,'Tipo '!$B$16,IF(D391=16,'Tipo '!$B$17,IF(D391=17,'Tipo '!$B$18,IF(D391=18,'Tipo '!$B$19,IF(D391=19,'Tipo '!$B$20,IF(D391=20,'Tipo '!$B$21,"No ha seleccionado un tipo de contrato válido"))))))))))))))))))))</f>
        <v>Obra pública</v>
      </c>
      <c r="F391" s="3" t="s">
        <v>107</v>
      </c>
      <c r="G391" s="3" t="s">
        <v>121</v>
      </c>
      <c r="H391" s="19" t="s">
        <v>1572</v>
      </c>
      <c r="I391" s="19" t="s">
        <v>145</v>
      </c>
      <c r="J391" s="8">
        <v>8</v>
      </c>
      <c r="K391" s="38" t="str">
        <f>IF(J391=1,'Equivalencia BH-BMPT'!$D$2,IF(J391=2,'Equivalencia BH-BMPT'!$D$3,IF(J391=3,'Equivalencia BH-BMPT'!$D$4,IF(J391=4,'Equivalencia BH-BMPT'!$D$5,IF(J391=5,'Equivalencia BH-BMPT'!$D$6,IF(J391=6,'Equivalencia BH-BMPT'!$D$7,IF(J391=7,'Equivalencia BH-BMPT'!$D$8,IF(J391=8,'Equivalencia BH-BMPT'!$D$9,IF(J391=9,'Equivalencia BH-BMPT'!$D$10,IF(J391=10,'Equivalencia BH-BMPT'!$D$11,IF(J391=11,'Equivalencia BH-BMPT'!$D$12,IF(J391=12,'Equivalencia BH-BMPT'!$D$13,IF(J391=13,'Equivalencia BH-BMPT'!$D$14,IF(J391=14,'Equivalencia BH-BMPT'!$D$15,IF(J391=15,'Equivalencia BH-BMPT'!$D$16,IF(J391=16,'Equivalencia BH-BMPT'!$D$17,IF(J391=17,'Equivalencia BH-BMPT'!$D$18,IF(J391=18,'Equivalencia BH-BMPT'!$D$19,IF(J391=19,'Equivalencia BH-BMPT'!$D$20,IF(J391=20,'Equivalencia BH-BMPT'!$D$21,IF(J391=21,'Equivalencia BH-BMPT'!$D$22,IF(J391=22,'Equivalencia BH-BMPT'!$D$23,IF(J391=23,'Equivalencia BH-BMPT'!#REF!,IF(J391=24,'Equivalencia BH-BMPT'!$D$25,IF(J391=25,'Equivalencia BH-BMPT'!$D$26,IF(J391=26,'Equivalencia BH-BMPT'!$D$27,IF(J391=27,'Equivalencia BH-BMPT'!$D$28,IF(J391=28,'Equivalencia BH-BMPT'!$D$29,IF(J391=29,'Equivalencia BH-BMPT'!$D$30,IF(J391=30,'Equivalencia BH-BMPT'!$D$31,IF(J391=31,'Equivalencia BH-BMPT'!$D$32,IF(J391=32,'Equivalencia BH-BMPT'!$D$33,IF(J391=33,'Equivalencia BH-BMPT'!$D$34,IF(J391=34,'Equivalencia BH-BMPT'!$D$35,IF(J391=35,'Equivalencia BH-BMPT'!$D$36,IF(J391=36,'Equivalencia BH-BMPT'!$D$37,IF(J391=37,'Equivalencia BH-BMPT'!$D$38,IF(J391=38,'Equivalencia BH-BMPT'!#REF!,IF(J391=39,'Equivalencia BH-BMPT'!$D$40,IF(J391=40,'Equivalencia BH-BMPT'!$D$41,IF(J391=41,'Equivalencia BH-BMPT'!$D$42,IF(J391=42,'Equivalencia BH-BMPT'!$D$43,IF(J391=43,'Equivalencia BH-BMPT'!$D$44,IF(J391=44,'Equivalencia BH-BMPT'!$D$45,IF(J391=45,'Equivalencia BH-BMPT'!$D$46,"No ha seleccionado un número de programa")))))))))))))))))))))))))))))))))))))))))))))</f>
        <v>Acceso con calidad a la educación superior</v>
      </c>
      <c r="L391" s="20" t="s">
        <v>1569</v>
      </c>
      <c r="M391" s="17"/>
      <c r="N391" s="128" t="s">
        <v>1573</v>
      </c>
      <c r="O391" s="129"/>
      <c r="P391" s="131"/>
      <c r="Q391" s="127"/>
      <c r="R391" s="22">
        <v>1</v>
      </c>
      <c r="S391" s="127">
        <v>7800000000</v>
      </c>
      <c r="T391" s="22">
        <f t="shared" si="11"/>
        <v>7800000000</v>
      </c>
      <c r="U391" s="22"/>
      <c r="V391" s="191">
        <v>42345</v>
      </c>
      <c r="W391" s="23"/>
      <c r="X391" s="23"/>
      <c r="Y391" s="17"/>
      <c r="Z391" s="17"/>
      <c r="AA391" s="39"/>
      <c r="AB391" s="17"/>
      <c r="AC391" s="17"/>
      <c r="AD391" s="17"/>
      <c r="AE391" s="17"/>
      <c r="AF391" s="40">
        <f t="shared" si="12"/>
        <v>0</v>
      </c>
      <c r="AG391" s="41"/>
      <c r="AH391" s="41" t="s">
        <v>1602</v>
      </c>
    </row>
    <row r="392" spans="1:34" x14ac:dyDescent="0.25">
      <c r="A392" s="6" t="s">
        <v>22</v>
      </c>
      <c r="B392" s="6"/>
      <c r="C392" s="6"/>
      <c r="D392" s="5" t="s">
        <v>262</v>
      </c>
      <c r="E392" s="44" t="s">
        <v>262</v>
      </c>
      <c r="F392" s="189"/>
      <c r="G392" s="4"/>
      <c r="H392" s="5"/>
      <c r="I392" s="5"/>
      <c r="J392" s="5"/>
      <c r="K392" s="5"/>
      <c r="L392" s="5"/>
      <c r="M392" s="5"/>
      <c r="N392" s="25"/>
      <c r="O392" s="5"/>
      <c r="P392" s="85"/>
      <c r="Q392" s="5"/>
      <c r="R392" s="5"/>
      <c r="S392" s="5"/>
      <c r="T392" s="121">
        <f>SUBTOTAL(9,T14:T391)</f>
        <v>117902213951</v>
      </c>
      <c r="U392" s="7"/>
      <c r="V392" s="5"/>
      <c r="W392" s="5"/>
      <c r="X392" s="5"/>
      <c r="Y392" s="5"/>
      <c r="Z392" s="5"/>
      <c r="AA392" s="5"/>
      <c r="AB392" s="5"/>
      <c r="AC392" s="5"/>
      <c r="AD392" s="5"/>
      <c r="AE392" s="5"/>
      <c r="AF392" s="5"/>
    </row>
    <row r="393" spans="1:34" x14ac:dyDescent="0.25">
      <c r="F393" s="190"/>
    </row>
    <row r="398" spans="1:34" x14ac:dyDescent="0.25">
      <c r="T398" s="132">
        <f>SUBTOTAL(9,T14:T391)</f>
        <v>117902213951</v>
      </c>
    </row>
    <row r="399" spans="1:34" x14ac:dyDescent="0.25">
      <c r="T399" s="41">
        <f>+T396-T398</f>
        <v>-117902213951</v>
      </c>
    </row>
    <row r="402" spans="4:5" x14ac:dyDescent="0.25">
      <c r="D402" s="42" t="s">
        <v>12</v>
      </c>
      <c r="E402" s="42" t="s">
        <v>12</v>
      </c>
    </row>
    <row r="403" spans="4:5" x14ac:dyDescent="0.25">
      <c r="D403" s="42" t="s">
        <v>1623</v>
      </c>
      <c r="E403" s="42" t="s">
        <v>1624</v>
      </c>
    </row>
  </sheetData>
  <sheetProtection insertRows="0" deleteRows="0" selectLockedCells="1" sort="0" autoFilter="0"/>
  <autoFilter ref="A13:WWN391" xr:uid="{00000000-0009-0000-0000-000001000000}"/>
  <mergeCells count="29">
    <mergeCell ref="A10:N10"/>
    <mergeCell ref="O10:U10"/>
    <mergeCell ref="V10:Z10"/>
    <mergeCell ref="AA10:AE10"/>
    <mergeCell ref="D11:E11"/>
    <mergeCell ref="I11:K11"/>
    <mergeCell ref="M11:N11"/>
    <mergeCell ref="AA11:AE11"/>
    <mergeCell ref="A7:N7"/>
    <mergeCell ref="V7:AF7"/>
    <mergeCell ref="A8:D8"/>
    <mergeCell ref="F8:H8"/>
    <mergeCell ref="J8:N9"/>
    <mergeCell ref="V8:AF8"/>
    <mergeCell ref="A9:D9"/>
    <mergeCell ref="F9:H9"/>
    <mergeCell ref="V9:AF9"/>
    <mergeCell ref="A5:D5"/>
    <mergeCell ref="J5:K5"/>
    <mergeCell ref="V5:AF5"/>
    <mergeCell ref="A6:D6"/>
    <mergeCell ref="J6:K6"/>
    <mergeCell ref="V6:AF6"/>
    <mergeCell ref="A2:AF2"/>
    <mergeCell ref="A3:AF3"/>
    <mergeCell ref="A4:D4"/>
    <mergeCell ref="J4:K4"/>
    <mergeCell ref="M4:N4"/>
    <mergeCell ref="U4:AF4"/>
  </mergeCells>
  <dataValidations count="13">
    <dataValidation type="whole" operator="greaterThan" allowBlank="1" showErrorMessage="1" errorTitle="Error" error="Debe digitar un número sin cáracteres especiales (puntos, comas, guiones, espacios, etc)._x000a__x000a__x000a_" sqref="R14:R391" xr:uid="{00000000-0002-0000-0100-000000000000}">
      <formula1>0</formula1>
    </dataValidation>
    <dataValidation type="list" allowBlank="1" showInputMessage="1" showErrorMessage="1" errorTitle="Error" error="Debe seleccionar un item de la lista_x000a_" sqref="I14:I391" xr:uid="{00000000-0002-0000-0100-000001000000}">
      <formula1>Afectación</formula1>
    </dataValidation>
    <dataValidation showInputMessage="1" showErrorMessage="1" errorTitle="Tipo de contrato no permitido" error="El tipo de contrato debe corresponder a un número. Consulte el instructivo para más información_x000a_" sqref="E14:E391" xr:uid="{00000000-0002-0000-0100-000002000000}"/>
    <dataValidation type="date" operator="greaterThan" allowBlank="1" showErrorMessage="1" errorTitle="Error" error="Debe introducir una fecha en formato (DD/MM/AAAA)_x000a_" sqref="V14:X391" xr:uid="{00000000-0002-0000-0100-000003000000}">
      <formula1>18385</formula1>
    </dataValidation>
    <dataValidation type="whole" operator="lessThan" allowBlank="1" showErrorMessage="1" errorTitle="Error" error="Debe ser un número negativo. Ejemplo:-2,000,000_x000a_" sqref="Q14:Q391" xr:uid="{00000000-0002-0000-0100-000004000000}">
      <formula1>0</formula1>
    </dataValidation>
    <dataValidation type="whole" operator="greaterThan" showErrorMessage="1" errorTitle="Identificación incorrecta" error="El número de identificación no debe contener algún cáracter especial (coma, guión, punto, etc)_x000a_" sqref="M14:M391" xr:uid="{00000000-0002-0000-0100-000005000000}">
      <formula1>0</formula1>
    </dataValidation>
    <dataValidation type="whole" allowBlank="1" showErrorMessage="1" errorTitle="Número de programa incorrecto" error="Debe ingresar el número de programa, para mayor información consulte el instructivo._x000a_" sqref="J14:J391" xr:uid="{00000000-0002-0000-0100-000006000000}">
      <formula1>0</formula1>
      <formula2>45</formula2>
    </dataValidation>
    <dataValidation operator="greaterThan" allowBlank="1" showErrorMessage="1" errorTitle="Error" error="Debe digitar un número._x000a_" sqref="L14:L391" xr:uid="{00000000-0002-0000-0100-000007000000}"/>
    <dataValidation type="whole" operator="greaterThan" allowBlank="1" showErrorMessage="1" errorTitle="Error " error="Debe digitar un número entero._x000a_" sqref="Y14:Z391" xr:uid="{00000000-0002-0000-0100-000008000000}">
      <formula1>0</formula1>
    </dataValidation>
    <dataValidation type="list" allowBlank="1" showInputMessage="1" showErrorMessage="1" errorTitle="Error " error="Debe seleccionar una opción dentro de la lista_x000a_" sqref="F14:F391" xr:uid="{00000000-0002-0000-0100-000009000000}">
      <formula1>Mod</formula1>
    </dataValidation>
    <dataValidation type="whole" operator="greaterThan" allowBlank="1" showErrorMessage="1" errorTitle="Error " error="Debe digitar un número sin cáracteres especiales (puntos, comas, guiones, espacios,etc)._x000a_" sqref="S358:S359 S361 S385:S390 S376:S378 S14:S349 S354:S355" xr:uid="{00000000-0002-0000-0100-00000A000000}">
      <formula1>0</formula1>
    </dataValidation>
    <dataValidation type="whole" operator="greaterThan" allowBlank="1" showInputMessage="1" showErrorMessage="1" errorTitle="Error " error="Debe digitar un número sin cáracteres especiales (comas,puntos,guiones,espacios)._x000a_" sqref="S356:S357 P356:P357 S360 O358:P359 P360 O361:P361 S362:S375 P362:P375 S391 P391 U14:U391 O376:P378 O385:P390 P379:P384 S350:S353 O14:P349 O354:P355 P350:P353 O382 S379:S381 S383:S384" xr:uid="{00000000-0002-0000-0100-00000B000000}">
      <formula1>0</formula1>
    </dataValidation>
    <dataValidation type="custom" allowBlank="1" showInputMessage="1" showErrorMessage="1" sqref="V6:AF6" xr:uid="{00000000-0002-0000-0100-00000C000000}">
      <formula1>Vacio()</formula1>
    </dataValidation>
  </dataValidations>
  <hyperlinks>
    <hyperlink ref="A27" r:id="rId1" xr:uid="{00000000-0004-0000-0100-000000000000}"/>
    <hyperlink ref="A37" r:id="rId2" xr:uid="{00000000-0004-0000-0100-000001000000}"/>
    <hyperlink ref="A48" r:id="rId3" xr:uid="{00000000-0004-0000-0100-000002000000}"/>
    <hyperlink ref="A190" r:id="rId4" xr:uid="{00000000-0004-0000-0100-000003000000}"/>
    <hyperlink ref="A21" r:id="rId5" xr:uid="{00000000-0004-0000-0100-000004000000}"/>
    <hyperlink ref="A23" r:id="rId6" xr:uid="{00000000-0004-0000-0100-000005000000}"/>
    <hyperlink ref="A25" r:id="rId7" xr:uid="{00000000-0004-0000-0100-000006000000}"/>
    <hyperlink ref="A28" r:id="rId8" xr:uid="{00000000-0004-0000-0100-000007000000}"/>
    <hyperlink ref="A31" r:id="rId9" xr:uid="{00000000-0004-0000-0100-000008000000}"/>
    <hyperlink ref="A34" r:id="rId10" xr:uid="{00000000-0004-0000-0100-000009000000}"/>
    <hyperlink ref="A36" r:id="rId11" display="cps-022-2018" xr:uid="{00000000-0004-0000-0100-00000A000000}"/>
    <hyperlink ref="A40" r:id="rId12" xr:uid="{00000000-0004-0000-0100-00000B000000}"/>
    <hyperlink ref="A44" r:id="rId13" xr:uid="{00000000-0004-0000-0100-00000C000000}"/>
    <hyperlink ref="A47" r:id="rId14" display="CPS-032-2018" xr:uid="{00000000-0004-0000-0100-00000D000000}"/>
    <hyperlink ref="A171" r:id="rId15" display="CPS-032-2018" xr:uid="{00000000-0004-0000-0100-00000E000000}"/>
    <hyperlink ref="A209" r:id="rId16" xr:uid="{00000000-0004-0000-0100-00000F000000}"/>
    <hyperlink ref="A207" r:id="rId17" xr:uid="{00000000-0004-0000-0100-000010000000}"/>
    <hyperlink ref="A15" r:id="rId18" xr:uid="{00000000-0004-0000-0100-000011000000}"/>
    <hyperlink ref="A16" r:id="rId19" xr:uid="{00000000-0004-0000-0100-000012000000}"/>
    <hyperlink ref="A17" r:id="rId20" xr:uid="{00000000-0004-0000-0100-000013000000}"/>
    <hyperlink ref="A19" r:id="rId21" xr:uid="{00000000-0004-0000-0100-000014000000}"/>
    <hyperlink ref="A20" r:id="rId22" xr:uid="{00000000-0004-0000-0100-000015000000}"/>
    <hyperlink ref="A22" r:id="rId23" xr:uid="{00000000-0004-0000-0100-000016000000}"/>
    <hyperlink ref="A24" r:id="rId24" xr:uid="{00000000-0004-0000-0100-000017000000}"/>
    <hyperlink ref="A26" r:id="rId25" xr:uid="{00000000-0004-0000-0100-000018000000}"/>
    <hyperlink ref="A29" r:id="rId26" xr:uid="{00000000-0004-0000-0100-000019000000}"/>
    <hyperlink ref="A30" r:id="rId27" xr:uid="{00000000-0004-0000-0100-00001A000000}"/>
    <hyperlink ref="A32" r:id="rId28" xr:uid="{00000000-0004-0000-0100-00001B000000}"/>
    <hyperlink ref="A35" r:id="rId29" xr:uid="{00000000-0004-0000-0100-00001C000000}"/>
    <hyperlink ref="A38" r:id="rId30" xr:uid="{00000000-0004-0000-0100-00001D000000}"/>
    <hyperlink ref="A39" r:id="rId31" xr:uid="{00000000-0004-0000-0100-00001E000000}"/>
    <hyperlink ref="A41" r:id="rId32" xr:uid="{00000000-0004-0000-0100-00001F000000}"/>
    <hyperlink ref="A42" r:id="rId33" xr:uid="{00000000-0004-0000-0100-000020000000}"/>
    <hyperlink ref="A43" r:id="rId34" xr:uid="{00000000-0004-0000-0100-000021000000}"/>
    <hyperlink ref="A45" r:id="rId35" xr:uid="{00000000-0004-0000-0100-000022000000}"/>
    <hyperlink ref="A46" r:id="rId36" xr:uid="{00000000-0004-0000-0100-000023000000}"/>
    <hyperlink ref="A49:A61" r:id="rId37" display="CPS-037-2018" xr:uid="{00000000-0004-0000-0100-000024000000}"/>
    <hyperlink ref="A62:A87" r:id="rId38" display="CPS-051-2018" xr:uid="{00000000-0004-0000-0100-000025000000}"/>
    <hyperlink ref="A89:A98" r:id="rId39" display="CPS-078-2018" xr:uid="{00000000-0004-0000-0100-000026000000}"/>
    <hyperlink ref="A101:A169" r:id="rId40" display="CPS-090-2018" xr:uid="{00000000-0004-0000-0100-000027000000}"/>
    <hyperlink ref="A172:A175" r:id="rId41" display="CPS-162-2018" xr:uid="{00000000-0004-0000-0100-000028000000}"/>
    <hyperlink ref="A177:A180" r:id="rId42" display="CPS-167-2018" xr:uid="{00000000-0004-0000-0100-000029000000}"/>
    <hyperlink ref="A182:A185" r:id="rId43" display="CPS-172-2018" xr:uid="{00000000-0004-0000-0100-00002A000000}"/>
    <hyperlink ref="A188" r:id="rId44" xr:uid="{00000000-0004-0000-0100-00002B000000}"/>
    <hyperlink ref="A191:A198" r:id="rId45" display="CPS-181-2018" xr:uid="{00000000-0004-0000-0100-00002C000000}"/>
    <hyperlink ref="A199" r:id="rId46" xr:uid="{00000000-0004-0000-0100-00002D000000}"/>
    <hyperlink ref="A200:A205" r:id="rId47" display="CPS-192-2018" xr:uid="{00000000-0004-0000-0100-00002E000000}"/>
    <hyperlink ref="A206" r:id="rId48" xr:uid="{00000000-0004-0000-0100-00002F000000}"/>
    <hyperlink ref="A212" r:id="rId49" xr:uid="{00000000-0004-0000-0100-000030000000}"/>
    <hyperlink ref="A214" r:id="rId50" xr:uid="{00000000-0004-0000-0100-000031000000}"/>
    <hyperlink ref="A218" r:id="rId51" xr:uid="{00000000-0004-0000-0100-000032000000}"/>
    <hyperlink ref="A219" r:id="rId52" xr:uid="{00000000-0004-0000-0100-000033000000}"/>
    <hyperlink ref="A220" r:id="rId53" xr:uid="{00000000-0004-0000-0100-000034000000}"/>
    <hyperlink ref="A273" r:id="rId54" xr:uid="{00000000-0004-0000-0100-000035000000}"/>
    <hyperlink ref="C166" r:id="rId55" tooltip="FDLCB-CD-159-2018" display="javascript:void(0);" xr:uid="{00000000-0004-0000-0100-000036000000}"/>
    <hyperlink ref="A208" r:id="rId56" xr:uid="{00000000-0004-0000-0100-000037000000}"/>
    <hyperlink ref="A210" r:id="rId57" xr:uid="{00000000-0004-0000-0100-000038000000}"/>
    <hyperlink ref="A211" r:id="rId58" xr:uid="{00000000-0004-0000-0100-000039000000}"/>
    <hyperlink ref="A213" r:id="rId59" xr:uid="{00000000-0004-0000-0100-00003A000000}"/>
    <hyperlink ref="A215" r:id="rId60" xr:uid="{00000000-0004-0000-0100-00003B000000}"/>
    <hyperlink ref="A216" r:id="rId61" xr:uid="{00000000-0004-0000-0100-00003C000000}"/>
    <hyperlink ref="A217" r:id="rId62" xr:uid="{00000000-0004-0000-0100-00003D000000}"/>
    <hyperlink ref="A221" r:id="rId63" xr:uid="{00000000-0004-0000-0100-00003E000000}"/>
    <hyperlink ref="A274" r:id="rId64" xr:uid="{00000000-0004-0000-0100-00003F000000}"/>
  </hyperlinks>
  <pageMargins left="0.15748031496062992" right="0.15748031496062992" top="0.74803149606299213" bottom="0.74803149606299213" header="0.31496062992125984" footer="0.31496062992125984"/>
  <pageSetup paperSize="14" scale="43" orientation="landscape" r:id="rId65"/>
  <drawing r:id="rId66"/>
  <legacyDrawing r:id="rId67"/>
  <mc:AlternateContent xmlns:mc="http://schemas.openxmlformats.org/markup-compatibility/2006">
    <mc:Choice Requires="x14">
      <controls>
        <mc:AlternateContent xmlns:mc="http://schemas.openxmlformats.org/markup-compatibility/2006">
          <mc:Choice Requires="x14">
            <control shapeId="2049" r:id="rId68" name="Botón 4">
              <controlPr defaultSize="0" print="0" autoFill="0" autoPict="0" macro="[0]!Prueba2">
                <anchor moveWithCells="1" sizeWithCells="1">
                  <from>
                    <xdr:col>1</xdr:col>
                    <xdr:colOff>161925</xdr:colOff>
                    <xdr:row>392</xdr:row>
                    <xdr:rowOff>85725</xdr:rowOff>
                  </from>
                  <to>
                    <xdr:col>3</xdr:col>
                    <xdr:colOff>390525</xdr:colOff>
                    <xdr:row>395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D000000}">
          <x14:formula1>
            <xm:f>'Tipo '!$A$2:$A$21</xm:f>
          </x14:formula1>
          <xm:sqref>D14:D392</xm:sqref>
        </x14:dataValidation>
        <x14:dataValidation type="list" allowBlank="1" showInputMessage="1" showErrorMessage="1" errorTitle="Error" error="Debe seleccionar alguna opción de los datos._x000a_" xr:uid="{00000000-0002-0000-0100-00000E000000}">
          <x14:formula1>
            <xm:f>IF(OR(F14='Tipo '!$C$2,F14='Tipo '!$C$4,F14='Tipo '!$C$6,F14='Tipo '!$C$7),'Tipo '!$C$31,IF(F14='Tipo '!$C$5,SeleccionAbreviada,IF(F14='Tipo '!$C$3,ContratacionDirecta,IF(F14='Tipo '!$C$8,RegimenEspecial,""))))</xm:f>
          </x14:formula1>
          <xm:sqref>G14:G391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73"/>
  <sheetViews>
    <sheetView workbookViewId="0">
      <selection activeCell="A23" sqref="A23"/>
    </sheetView>
  </sheetViews>
  <sheetFormatPr baseColWidth="10" defaultRowHeight="15" x14ac:dyDescent="0.25"/>
  <cols>
    <col min="1" max="1" width="20.5703125" customWidth="1"/>
    <col min="2" max="2" width="14.5703125" customWidth="1"/>
    <col min="3" max="3" width="70.140625" customWidth="1"/>
    <col min="4" max="4" width="26.140625" customWidth="1"/>
    <col min="5" max="5" width="27.28515625" customWidth="1"/>
    <col min="6" max="6" width="19" customWidth="1"/>
    <col min="7" max="7" width="20" customWidth="1"/>
    <col min="8" max="8" width="13.7109375" customWidth="1"/>
    <col min="16" max="16" width="29" customWidth="1"/>
    <col min="17" max="17" width="41.28515625" customWidth="1"/>
    <col min="18" max="18" width="70.140625" customWidth="1"/>
    <col min="19" max="19" width="26.140625" customWidth="1"/>
    <col min="20" max="20" width="27.28515625" customWidth="1"/>
    <col min="21" max="21" width="19" customWidth="1"/>
    <col min="22" max="22" width="20" customWidth="1"/>
    <col min="23" max="23" width="13.7109375" customWidth="1"/>
  </cols>
  <sheetData>
    <row r="2" spans="1:23" x14ac:dyDescent="0.25">
      <c r="A2" s="32" t="s">
        <v>1614</v>
      </c>
      <c r="P2" s="32" t="s">
        <v>1622</v>
      </c>
    </row>
    <row r="4" spans="1:23" x14ac:dyDescent="0.25">
      <c r="A4" s="150" t="s">
        <v>55</v>
      </c>
      <c r="B4" s="151">
        <v>2018</v>
      </c>
      <c r="P4" s="150" t="s">
        <v>55</v>
      </c>
      <c r="Q4" s="151">
        <v>2018</v>
      </c>
    </row>
    <row r="5" spans="1:23" x14ac:dyDescent="0.25">
      <c r="A5" s="150" t="s">
        <v>147</v>
      </c>
      <c r="B5" t="s">
        <v>145</v>
      </c>
      <c r="P5" s="150" t="s">
        <v>147</v>
      </c>
      <c r="Q5" t="s">
        <v>145</v>
      </c>
    </row>
    <row r="6" spans="1:23" x14ac:dyDescent="0.25">
      <c r="A6" s="150" t="s">
        <v>140</v>
      </c>
      <c r="B6" t="s">
        <v>1615</v>
      </c>
    </row>
    <row r="7" spans="1:23" x14ac:dyDescent="0.25">
      <c r="S7" s="150" t="s">
        <v>1617</v>
      </c>
    </row>
    <row r="8" spans="1:23" x14ac:dyDescent="0.25">
      <c r="D8" s="150" t="s">
        <v>1617</v>
      </c>
      <c r="P8" s="150" t="s">
        <v>135</v>
      </c>
      <c r="Q8" s="150" t="s">
        <v>133</v>
      </c>
      <c r="R8" s="150" t="s">
        <v>1601</v>
      </c>
      <c r="S8" t="s">
        <v>1611</v>
      </c>
      <c r="T8" t="s">
        <v>1618</v>
      </c>
      <c r="U8" t="s">
        <v>1612</v>
      </c>
      <c r="V8" t="s">
        <v>1619</v>
      </c>
      <c r="W8" t="s">
        <v>1613</v>
      </c>
    </row>
    <row r="9" spans="1:23" x14ac:dyDescent="0.25">
      <c r="A9" s="150" t="s">
        <v>7</v>
      </c>
      <c r="B9" s="150" t="s">
        <v>133</v>
      </c>
      <c r="C9" s="150" t="s">
        <v>1601</v>
      </c>
      <c r="D9" t="s">
        <v>1611</v>
      </c>
      <c r="E9" t="s">
        <v>1618</v>
      </c>
      <c r="F9" t="s">
        <v>1612</v>
      </c>
      <c r="G9" t="s">
        <v>1619</v>
      </c>
      <c r="H9" t="s">
        <v>1613</v>
      </c>
      <c r="P9" t="s">
        <v>1589</v>
      </c>
      <c r="Q9" t="s">
        <v>94</v>
      </c>
      <c r="R9" t="s">
        <v>1607</v>
      </c>
      <c r="S9" s="152">
        <v>2</v>
      </c>
      <c r="T9" s="155">
        <v>6.9686411149825784E-3</v>
      </c>
      <c r="U9" s="154">
        <v>66060000</v>
      </c>
      <c r="V9" s="155">
        <v>7.0342198389010749E-4</v>
      </c>
      <c r="W9" s="154">
        <v>55050000</v>
      </c>
    </row>
    <row r="10" spans="1:23" x14ac:dyDescent="0.25">
      <c r="A10" t="s">
        <v>205</v>
      </c>
      <c r="B10" s="32" t="s">
        <v>58</v>
      </c>
      <c r="C10" t="s">
        <v>1602</v>
      </c>
      <c r="D10" s="152">
        <v>1</v>
      </c>
      <c r="E10" s="155">
        <v>3.4843205574912892E-3</v>
      </c>
      <c r="F10" s="154">
        <v>74661206</v>
      </c>
      <c r="G10" s="155">
        <v>7.9500959194895541E-4</v>
      </c>
      <c r="H10" s="154"/>
      <c r="P10" t="s">
        <v>1586</v>
      </c>
      <c r="Q10" t="s">
        <v>94</v>
      </c>
      <c r="R10" t="s">
        <v>1607</v>
      </c>
      <c r="S10" s="152">
        <v>2</v>
      </c>
      <c r="T10" s="155">
        <v>6.9686411149825784E-3</v>
      </c>
      <c r="U10" s="154">
        <v>215000000</v>
      </c>
      <c r="V10" s="155">
        <v>2.289369157377734E-3</v>
      </c>
      <c r="W10" s="154"/>
    </row>
    <row r="11" spans="1:23" x14ac:dyDescent="0.25">
      <c r="B11" s="32" t="s">
        <v>90</v>
      </c>
      <c r="C11" t="s">
        <v>1603</v>
      </c>
      <c r="D11" s="152">
        <v>2</v>
      </c>
      <c r="E11" s="155">
        <v>6.9686411149825784E-3</v>
      </c>
      <c r="F11" s="154">
        <v>971644520</v>
      </c>
      <c r="G11" s="155">
        <v>1.0346293004758571E-2</v>
      </c>
      <c r="H11" s="154"/>
      <c r="Q11" t="s">
        <v>63</v>
      </c>
      <c r="R11" t="s">
        <v>1602</v>
      </c>
      <c r="S11" s="152">
        <v>1</v>
      </c>
      <c r="T11" s="155">
        <v>3.4843205574912892E-3</v>
      </c>
      <c r="U11" s="154">
        <v>240913722</v>
      </c>
      <c r="V11" s="155">
        <v>2.5653043941203423E-3</v>
      </c>
      <c r="W11" s="154"/>
    </row>
    <row r="12" spans="1:23" x14ac:dyDescent="0.25">
      <c r="B12" s="32" t="s">
        <v>88</v>
      </c>
      <c r="C12" t="s">
        <v>1602</v>
      </c>
      <c r="D12" s="152">
        <v>1</v>
      </c>
      <c r="E12" s="155">
        <v>3.4843205574912892E-3</v>
      </c>
      <c r="F12" s="154">
        <v>272878900</v>
      </c>
      <c r="G12" s="155">
        <v>2.9056769179495951E-3</v>
      </c>
      <c r="H12" s="154"/>
      <c r="Q12" t="s">
        <v>74</v>
      </c>
      <c r="R12" t="s">
        <v>1602</v>
      </c>
      <c r="S12" s="152">
        <v>2</v>
      </c>
      <c r="T12" s="155">
        <v>6.9686411149825784E-3</v>
      </c>
      <c r="U12" s="154">
        <v>107030980</v>
      </c>
      <c r="V12" s="155">
        <v>1.1396903464926189E-3</v>
      </c>
      <c r="W12" s="154"/>
    </row>
    <row r="13" spans="1:23" x14ac:dyDescent="0.25">
      <c r="B13" s="32" t="s">
        <v>89</v>
      </c>
      <c r="C13" t="s">
        <v>1603</v>
      </c>
      <c r="D13" s="152">
        <v>5</v>
      </c>
      <c r="E13" s="155">
        <v>1.7421602787456445E-2</v>
      </c>
      <c r="F13" s="154">
        <v>6679997827</v>
      </c>
      <c r="G13" s="155">
        <v>7.1130144169693404E-2</v>
      </c>
      <c r="H13" s="154"/>
      <c r="Q13" t="s">
        <v>96</v>
      </c>
      <c r="R13" t="s">
        <v>1604</v>
      </c>
      <c r="S13" s="152">
        <v>3</v>
      </c>
      <c r="T13" s="155">
        <v>1.0452961672473868E-2</v>
      </c>
      <c r="U13" s="154">
        <v>4234324654</v>
      </c>
      <c r="V13" s="155">
        <v>4.5088057047403464E-2</v>
      </c>
      <c r="W13" s="154"/>
    </row>
    <row r="14" spans="1:23" x14ac:dyDescent="0.25">
      <c r="B14" s="32" t="s">
        <v>83</v>
      </c>
      <c r="C14" t="s">
        <v>1603</v>
      </c>
      <c r="D14" s="152">
        <v>1</v>
      </c>
      <c r="E14" s="155">
        <v>3.4843205574912892E-3</v>
      </c>
      <c r="F14" s="154">
        <v>704583393</v>
      </c>
      <c r="G14" s="155">
        <v>7.5025650638825799E-3</v>
      </c>
      <c r="H14" s="154"/>
      <c r="P14" t="s">
        <v>1582</v>
      </c>
      <c r="Q14" t="s">
        <v>89</v>
      </c>
      <c r="R14" t="s">
        <v>1603</v>
      </c>
      <c r="S14" s="152">
        <v>1</v>
      </c>
      <c r="T14" s="155">
        <v>3.4843205574912892E-3</v>
      </c>
      <c r="U14" s="154">
        <v>2349997827</v>
      </c>
      <c r="V14" s="155">
        <v>2.5023314162969747E-2</v>
      </c>
      <c r="W14" s="154"/>
    </row>
    <row r="15" spans="1:23" x14ac:dyDescent="0.25">
      <c r="A15" t="s">
        <v>107</v>
      </c>
      <c r="B15" s="32" t="s">
        <v>100</v>
      </c>
      <c r="C15" t="s">
        <v>1605</v>
      </c>
      <c r="D15" s="152">
        <v>10</v>
      </c>
      <c r="E15" s="155">
        <v>3.484320557491289E-2</v>
      </c>
      <c r="F15" s="154">
        <v>139000000</v>
      </c>
      <c r="G15" s="155">
        <v>1.4801037808163024E-3</v>
      </c>
      <c r="H15" s="154">
        <v>4946667</v>
      </c>
      <c r="Q15" t="s">
        <v>83</v>
      </c>
      <c r="R15" t="s">
        <v>1603</v>
      </c>
      <c r="S15" s="152">
        <v>1</v>
      </c>
      <c r="T15" s="155">
        <v>3.4843205574912892E-3</v>
      </c>
      <c r="U15" s="154">
        <v>704583393</v>
      </c>
      <c r="V15" s="155">
        <v>7.5025650638825799E-3</v>
      </c>
      <c r="W15" s="154"/>
    </row>
    <row r="16" spans="1:23" x14ac:dyDescent="0.25">
      <c r="B16" s="32" t="s">
        <v>75</v>
      </c>
      <c r="C16" t="s">
        <v>1606</v>
      </c>
      <c r="D16" s="152">
        <v>1</v>
      </c>
      <c r="E16" s="155">
        <v>3.4843205574912892E-3</v>
      </c>
      <c r="F16" s="154">
        <v>941984000</v>
      </c>
      <c r="G16" s="155">
        <v>1.0030461006247941E-2</v>
      </c>
      <c r="H16" s="154"/>
      <c r="P16" t="s">
        <v>1584</v>
      </c>
      <c r="Q16" t="s">
        <v>100</v>
      </c>
      <c r="R16" t="s">
        <v>1605</v>
      </c>
      <c r="S16" s="152">
        <v>1</v>
      </c>
      <c r="T16" s="155">
        <v>3.4843205574912892E-3</v>
      </c>
      <c r="U16" s="154">
        <v>13000000</v>
      </c>
      <c r="V16" s="155">
        <v>1.3842697230656066E-4</v>
      </c>
      <c r="W16" s="154"/>
    </row>
    <row r="17" spans="1:23" x14ac:dyDescent="0.25">
      <c r="B17" s="32" t="s">
        <v>94</v>
      </c>
      <c r="C17" t="s">
        <v>1607</v>
      </c>
      <c r="D17" s="152">
        <v>149</v>
      </c>
      <c r="E17" s="155">
        <v>0.51916376306620204</v>
      </c>
      <c r="F17" s="154">
        <v>8682475269</v>
      </c>
      <c r="G17" s="155">
        <v>9.2452981816481594E-2</v>
      </c>
      <c r="H17" s="154">
        <v>4788600640</v>
      </c>
      <c r="Q17" t="s">
        <v>58</v>
      </c>
      <c r="R17" t="s">
        <v>1602</v>
      </c>
      <c r="S17" s="152">
        <v>1</v>
      </c>
      <c r="T17" s="155">
        <v>3.4843205574912892E-3</v>
      </c>
      <c r="U17" s="154">
        <v>138680496</v>
      </c>
      <c r="V17" s="155">
        <v>1.476701629173238E-3</v>
      </c>
      <c r="W17" s="154"/>
    </row>
    <row r="18" spans="1:23" x14ac:dyDescent="0.25">
      <c r="B18" s="32" t="s">
        <v>67</v>
      </c>
      <c r="C18" t="s">
        <v>1602</v>
      </c>
      <c r="D18" s="152">
        <v>16</v>
      </c>
      <c r="E18" s="155">
        <v>5.5749128919860627E-2</v>
      </c>
      <c r="F18" s="154">
        <v>1062250513</v>
      </c>
      <c r="G18" s="155">
        <v>1.1311086334283143E-2</v>
      </c>
      <c r="H18" s="154">
        <v>596134663</v>
      </c>
      <c r="Q18" t="s">
        <v>94</v>
      </c>
      <c r="R18" t="s">
        <v>1607</v>
      </c>
      <c r="S18" s="152">
        <v>4</v>
      </c>
      <c r="T18" s="155">
        <v>1.3937282229965157E-2</v>
      </c>
      <c r="U18" s="154">
        <v>1201080695</v>
      </c>
      <c r="V18" s="155">
        <v>1.2789381854208432E-2</v>
      </c>
      <c r="W18" s="154">
        <v>306982205</v>
      </c>
    </row>
    <row r="19" spans="1:23" x14ac:dyDescent="0.25">
      <c r="B19" s="32" t="s">
        <v>89</v>
      </c>
      <c r="C19" t="s">
        <v>1603</v>
      </c>
      <c r="D19" s="152">
        <v>22</v>
      </c>
      <c r="E19" s="155">
        <v>7.6655052264808357E-2</v>
      </c>
      <c r="F19" s="154">
        <v>497400000</v>
      </c>
      <c r="G19" s="155">
        <v>5.2964289250217898E-3</v>
      </c>
      <c r="H19" s="154">
        <v>432220000</v>
      </c>
      <c r="Q19" t="s">
        <v>89</v>
      </c>
      <c r="R19" t="s">
        <v>1603</v>
      </c>
      <c r="S19" s="152">
        <v>1</v>
      </c>
      <c r="T19" s="155">
        <v>3.4843205574912892E-3</v>
      </c>
      <c r="U19" s="154">
        <v>312000000</v>
      </c>
      <c r="V19" s="155">
        <v>3.3222473353574557E-3</v>
      </c>
      <c r="W19" s="154">
        <v>170520837</v>
      </c>
    </row>
    <row r="20" spans="1:23" x14ac:dyDescent="0.25">
      <c r="B20" s="32" t="s">
        <v>1620</v>
      </c>
      <c r="C20" t="s">
        <v>1609</v>
      </c>
      <c r="D20" s="152">
        <v>3</v>
      </c>
      <c r="E20" s="155">
        <v>1.0452961672473868E-2</v>
      </c>
      <c r="F20" s="154">
        <v>0</v>
      </c>
      <c r="G20" s="155">
        <v>0</v>
      </c>
      <c r="H20" s="154"/>
      <c r="Q20" t="s">
        <v>74</v>
      </c>
      <c r="R20" t="s">
        <v>1602</v>
      </c>
      <c r="S20" s="152">
        <v>9</v>
      </c>
      <c r="T20" s="155">
        <v>3.1358885017421602E-2</v>
      </c>
      <c r="U20" s="154">
        <v>3027116431</v>
      </c>
      <c r="V20" s="155">
        <v>3.2233427874059362E-2</v>
      </c>
      <c r="W20" s="154">
        <v>158982943</v>
      </c>
    </row>
    <row r="21" spans="1:23" x14ac:dyDescent="0.25">
      <c r="B21" s="32" t="s">
        <v>96</v>
      </c>
      <c r="C21" t="s">
        <v>1604</v>
      </c>
      <c r="D21" s="152">
        <v>29</v>
      </c>
      <c r="E21" s="155">
        <v>0.10104529616724739</v>
      </c>
      <c r="F21" s="154">
        <v>609286377</v>
      </c>
      <c r="G21" s="155">
        <v>6.4878206489033599E-3</v>
      </c>
      <c r="H21" s="154">
        <v>482026658</v>
      </c>
      <c r="Q21" t="s">
        <v>87</v>
      </c>
      <c r="R21" t="s">
        <v>1606</v>
      </c>
      <c r="S21" s="152">
        <v>2</v>
      </c>
      <c r="T21" s="155">
        <v>6.9686411149825784E-3</v>
      </c>
      <c r="U21" s="154">
        <v>1293007280</v>
      </c>
      <c r="V21" s="155">
        <v>1.3768237149287793E-2</v>
      </c>
      <c r="W21" s="154"/>
    </row>
    <row r="22" spans="1:23" x14ac:dyDescent="0.25">
      <c r="A22" t="s">
        <v>104</v>
      </c>
      <c r="B22" s="32" t="s">
        <v>100</v>
      </c>
      <c r="C22" t="s">
        <v>1605</v>
      </c>
      <c r="D22" s="152">
        <v>1</v>
      </c>
      <c r="E22" s="155">
        <v>3.4843205574912892E-3</v>
      </c>
      <c r="F22" s="154">
        <v>2762427</v>
      </c>
      <c r="G22" s="155">
        <v>2.9414954294453494E-5</v>
      </c>
      <c r="H22" s="154"/>
      <c r="Q22" t="s">
        <v>83</v>
      </c>
      <c r="R22" t="s">
        <v>1603</v>
      </c>
      <c r="S22" s="152">
        <v>1</v>
      </c>
      <c r="T22" s="155">
        <v>3.4843205574912892E-3</v>
      </c>
      <c r="U22" s="154">
        <v>2095202143</v>
      </c>
      <c r="V22" s="155">
        <v>2.2310191463515965E-2</v>
      </c>
      <c r="W22" s="154"/>
    </row>
    <row r="23" spans="1:23" x14ac:dyDescent="0.25">
      <c r="B23" s="32" t="s">
        <v>94</v>
      </c>
      <c r="C23" t="s">
        <v>1607</v>
      </c>
      <c r="D23" s="152">
        <v>2</v>
      </c>
      <c r="E23" s="155">
        <v>6.9686411149825784E-3</v>
      </c>
      <c r="F23" s="154">
        <v>62965000</v>
      </c>
      <c r="G23" s="155">
        <v>6.7046571625250704E-4</v>
      </c>
      <c r="H23" s="154">
        <v>4760000</v>
      </c>
      <c r="Q23" t="s">
        <v>96</v>
      </c>
      <c r="R23" t="s">
        <v>1604</v>
      </c>
      <c r="S23" s="152">
        <v>1</v>
      </c>
      <c r="T23" s="155">
        <v>3.4843205574912892E-3</v>
      </c>
      <c r="U23" s="154">
        <v>473129043</v>
      </c>
      <c r="V23" s="155">
        <v>5.0379862255992723E-3</v>
      </c>
      <c r="W23" s="154"/>
    </row>
    <row r="24" spans="1:23" x14ac:dyDescent="0.25">
      <c r="B24" s="32" t="s">
        <v>67</v>
      </c>
      <c r="C24" t="s">
        <v>1602</v>
      </c>
      <c r="D24" s="152">
        <v>1</v>
      </c>
      <c r="E24" s="155">
        <v>3.4843205574912892E-3</v>
      </c>
      <c r="F24" s="154">
        <v>25899997</v>
      </c>
      <c r="G24" s="155">
        <v>2.7578908980453878E-4</v>
      </c>
      <c r="H24" s="154"/>
      <c r="P24" t="s">
        <v>1585</v>
      </c>
      <c r="Q24" t="s">
        <v>100</v>
      </c>
      <c r="R24" t="s">
        <v>1605</v>
      </c>
      <c r="S24" s="152">
        <v>9</v>
      </c>
      <c r="T24" s="155">
        <v>3.1358885017421602E-2</v>
      </c>
      <c r="U24" s="154">
        <v>126000000</v>
      </c>
      <c r="V24" s="155">
        <v>1.3416768085097418E-3</v>
      </c>
      <c r="W24" s="154">
        <v>4946667</v>
      </c>
    </row>
    <row r="25" spans="1:23" x14ac:dyDescent="0.25">
      <c r="B25" s="32" t="s">
        <v>74</v>
      </c>
      <c r="C25" t="s">
        <v>1602</v>
      </c>
      <c r="D25" s="152">
        <v>6</v>
      </c>
      <c r="E25" s="155">
        <v>2.0905923344947737E-2</v>
      </c>
      <c r="F25" s="154">
        <v>112155870</v>
      </c>
      <c r="G25" s="155">
        <v>1.1942613469621704E-3</v>
      </c>
      <c r="H25" s="154"/>
      <c r="Q25" t="s">
        <v>94</v>
      </c>
      <c r="R25" t="s">
        <v>1607</v>
      </c>
      <c r="S25" s="152">
        <v>145</v>
      </c>
      <c r="T25" s="155">
        <v>0.50522648083623689</v>
      </c>
      <c r="U25" s="154">
        <v>5780683000</v>
      </c>
      <c r="V25" s="155">
        <v>6.1554034273385072E-2</v>
      </c>
      <c r="W25" s="154">
        <v>4717060640</v>
      </c>
    </row>
    <row r="26" spans="1:23" x14ac:dyDescent="0.25">
      <c r="B26" s="32" t="s">
        <v>83</v>
      </c>
      <c r="C26" t="s">
        <v>1603</v>
      </c>
      <c r="D26" s="152">
        <v>1</v>
      </c>
      <c r="E26" s="155">
        <v>3.4843205574912892E-3</v>
      </c>
      <c r="F26" s="154">
        <v>23385500</v>
      </c>
      <c r="G26" s="155">
        <v>2.4901415083654414E-4</v>
      </c>
      <c r="H26" s="154"/>
      <c r="Q26" t="s">
        <v>67</v>
      </c>
      <c r="R26" t="s">
        <v>1602</v>
      </c>
      <c r="S26" s="152">
        <v>15</v>
      </c>
      <c r="T26" s="155">
        <v>5.2264808362369339E-2</v>
      </c>
      <c r="U26" s="154">
        <v>660000000</v>
      </c>
      <c r="V26" s="155">
        <v>7.027830901717695E-3</v>
      </c>
      <c r="W26" s="154">
        <v>596134663</v>
      </c>
    </row>
    <row r="27" spans="1:23" x14ac:dyDescent="0.25">
      <c r="A27" t="s">
        <v>105</v>
      </c>
      <c r="B27" s="32" t="s">
        <v>58</v>
      </c>
      <c r="C27" t="s">
        <v>1602</v>
      </c>
      <c r="D27" s="152">
        <v>1</v>
      </c>
      <c r="E27" s="155">
        <v>3.4843205574912892E-3</v>
      </c>
      <c r="F27" s="154">
        <v>746663829</v>
      </c>
      <c r="G27" s="155">
        <v>7.9506471676379642E-3</v>
      </c>
      <c r="H27" s="154"/>
      <c r="Q27" t="s">
        <v>89</v>
      </c>
      <c r="R27" t="s">
        <v>1603</v>
      </c>
      <c r="S27" s="152">
        <v>22</v>
      </c>
      <c r="T27" s="155">
        <v>7.6655052264808357E-2</v>
      </c>
      <c r="U27" s="154">
        <v>497400000</v>
      </c>
      <c r="V27" s="155">
        <v>5.2964289250217898E-3</v>
      </c>
      <c r="W27" s="154">
        <v>432220000</v>
      </c>
    </row>
    <row r="28" spans="1:23" x14ac:dyDescent="0.25">
      <c r="B28" s="32" t="s">
        <v>90</v>
      </c>
      <c r="C28" t="s">
        <v>1603</v>
      </c>
      <c r="D28" s="152">
        <v>2</v>
      </c>
      <c r="E28" s="155">
        <v>6.9686411149825784E-3</v>
      </c>
      <c r="F28" s="154">
        <v>9731246141</v>
      </c>
      <c r="G28" s="155">
        <v>0.10362053385142556</v>
      </c>
      <c r="H28" s="154"/>
      <c r="Q28" t="s">
        <v>1620</v>
      </c>
      <c r="R28" t="s">
        <v>1609</v>
      </c>
      <c r="S28" s="152">
        <v>1</v>
      </c>
      <c r="T28" s="155">
        <v>3.4843205574912892E-3</v>
      </c>
      <c r="U28" s="154">
        <v>0</v>
      </c>
      <c r="V28" s="155">
        <v>0</v>
      </c>
      <c r="W28" s="154"/>
    </row>
    <row r="29" spans="1:23" x14ac:dyDescent="0.25">
      <c r="B29" s="32" t="s">
        <v>88</v>
      </c>
      <c r="C29" t="s">
        <v>1602</v>
      </c>
      <c r="D29" s="152">
        <v>1</v>
      </c>
      <c r="E29" s="155">
        <v>3.4843205574912892E-3</v>
      </c>
      <c r="F29" s="154">
        <v>2697887797</v>
      </c>
      <c r="G29" s="155">
        <v>2.8727726104732839E-2</v>
      </c>
      <c r="H29" s="154"/>
      <c r="Q29" t="s">
        <v>96</v>
      </c>
      <c r="R29" t="s">
        <v>1604</v>
      </c>
      <c r="S29" s="152">
        <v>28</v>
      </c>
      <c r="T29" s="155">
        <v>9.7560975609756101E-2</v>
      </c>
      <c r="U29" s="154">
        <v>554400000</v>
      </c>
      <c r="V29" s="155">
        <v>5.9033779574428633E-3</v>
      </c>
      <c r="W29" s="154">
        <v>482026658</v>
      </c>
    </row>
    <row r="30" spans="1:23" x14ac:dyDescent="0.25">
      <c r="B30" s="32" t="s">
        <v>94</v>
      </c>
      <c r="C30" t="s">
        <v>1607</v>
      </c>
      <c r="D30" s="152">
        <v>2</v>
      </c>
      <c r="E30" s="155">
        <v>6.9686411149825784E-3</v>
      </c>
      <c r="F30" s="154">
        <v>2849543695</v>
      </c>
      <c r="G30" s="155">
        <v>3.0342592781084577E-2</v>
      </c>
      <c r="H30" s="154">
        <v>290492205</v>
      </c>
      <c r="P30" t="s">
        <v>111</v>
      </c>
      <c r="Q30" t="s">
        <v>75</v>
      </c>
      <c r="R30" t="s">
        <v>1606</v>
      </c>
      <c r="S30" s="152">
        <v>1</v>
      </c>
      <c r="T30" s="155">
        <v>3.4843205574912892E-3</v>
      </c>
      <c r="U30" s="154">
        <v>941984000</v>
      </c>
      <c r="V30" s="155">
        <v>1.0030461006247941E-2</v>
      </c>
      <c r="W30" s="154"/>
    </row>
    <row r="31" spans="1:23" x14ac:dyDescent="0.25">
      <c r="B31" s="32" t="s">
        <v>89</v>
      </c>
      <c r="C31" t="s">
        <v>1603</v>
      </c>
      <c r="D31" s="152">
        <v>5</v>
      </c>
      <c r="E31" s="155">
        <v>1.7421602787456445E-2</v>
      </c>
      <c r="F31" s="154">
        <v>32439312500</v>
      </c>
      <c r="G31" s="155">
        <v>0.34542121639087436</v>
      </c>
      <c r="H31" s="154">
        <v>89638216</v>
      </c>
      <c r="Q31" t="s">
        <v>94</v>
      </c>
      <c r="R31" t="s">
        <v>1607</v>
      </c>
      <c r="S31" s="152">
        <v>1</v>
      </c>
      <c r="T31" s="155">
        <v>3.4843205574912892E-3</v>
      </c>
      <c r="U31" s="154">
        <v>2810232269</v>
      </c>
      <c r="V31" s="155">
        <v>2.9923995728912779E-2</v>
      </c>
      <c r="W31" s="154"/>
    </row>
    <row r="32" spans="1:23" x14ac:dyDescent="0.25">
      <c r="B32" s="32" t="s">
        <v>74</v>
      </c>
      <c r="C32" t="s">
        <v>1602</v>
      </c>
      <c r="D32" s="152">
        <v>5</v>
      </c>
      <c r="E32" s="155">
        <v>1.7421602787456445E-2</v>
      </c>
      <c r="F32" s="154">
        <v>2404661828</v>
      </c>
      <c r="G32" s="155">
        <v>2.5605388943938424E-2</v>
      </c>
      <c r="H32" s="154">
        <v>117643103</v>
      </c>
      <c r="Q32" t="s">
        <v>67</v>
      </c>
      <c r="R32" t="s">
        <v>1602</v>
      </c>
      <c r="S32" s="152">
        <v>1</v>
      </c>
      <c r="T32" s="155">
        <v>3.4843205574912892E-3</v>
      </c>
      <c r="U32" s="154">
        <v>402250513</v>
      </c>
      <c r="V32" s="155">
        <v>4.2832554325654476E-3</v>
      </c>
      <c r="W32" s="154"/>
    </row>
    <row r="33" spans="1:23" x14ac:dyDescent="0.25">
      <c r="B33" s="32" t="s">
        <v>83</v>
      </c>
      <c r="C33" t="s">
        <v>1603</v>
      </c>
      <c r="D33" s="152">
        <v>1</v>
      </c>
      <c r="E33" s="155">
        <v>3.4843205574912892E-3</v>
      </c>
      <c r="F33" s="154">
        <v>2095202143</v>
      </c>
      <c r="G33" s="155">
        <v>2.2310191463515965E-2</v>
      </c>
      <c r="H33" s="154"/>
      <c r="Q33" t="s">
        <v>1620</v>
      </c>
      <c r="R33" t="s">
        <v>1609</v>
      </c>
      <c r="S33" s="152">
        <v>2</v>
      </c>
      <c r="T33" s="155">
        <v>6.9686411149825784E-3</v>
      </c>
      <c r="U33" s="154">
        <v>0</v>
      </c>
      <c r="V33" s="155">
        <v>0</v>
      </c>
      <c r="W33" s="154"/>
    </row>
    <row r="34" spans="1:23" x14ac:dyDescent="0.25">
      <c r="B34" s="32" t="s">
        <v>96</v>
      </c>
      <c r="C34" t="s">
        <v>1604</v>
      </c>
      <c r="D34" s="152">
        <v>3</v>
      </c>
      <c r="E34" s="155">
        <v>1.0452961672473868E-2</v>
      </c>
      <c r="F34" s="154">
        <v>4652567320</v>
      </c>
      <c r="G34" s="155">
        <v>4.9541600581542243E-2</v>
      </c>
      <c r="H34" s="154"/>
      <c r="P34" t="s">
        <v>1583</v>
      </c>
      <c r="Q34" t="s">
        <v>58</v>
      </c>
      <c r="R34" t="s">
        <v>1602</v>
      </c>
      <c r="S34" s="152">
        <v>1</v>
      </c>
      <c r="T34" s="155">
        <v>3.4843205574912892E-3</v>
      </c>
      <c r="U34" s="154">
        <v>74661206</v>
      </c>
      <c r="V34" s="155">
        <v>7.9500959194895541E-4</v>
      </c>
      <c r="W34" s="154"/>
    </row>
    <row r="35" spans="1:23" x14ac:dyDescent="0.25">
      <c r="B35" s="32" t="s">
        <v>87</v>
      </c>
      <c r="C35" t="s">
        <v>1606</v>
      </c>
      <c r="D35" s="152">
        <v>1</v>
      </c>
      <c r="E35" s="155">
        <v>3.4843205574912892E-3</v>
      </c>
      <c r="F35" s="154">
        <v>789792582</v>
      </c>
      <c r="G35" s="155">
        <v>8.4098919904954644E-3</v>
      </c>
      <c r="H35" s="154"/>
      <c r="Q35" t="s">
        <v>90</v>
      </c>
      <c r="R35" t="s">
        <v>1603</v>
      </c>
      <c r="S35" s="152">
        <v>2</v>
      </c>
      <c r="T35" s="155">
        <v>6.9686411149825784E-3</v>
      </c>
      <c r="U35" s="154">
        <v>971644520</v>
      </c>
      <c r="V35" s="155">
        <v>1.0346293004758571E-2</v>
      </c>
      <c r="W35" s="154"/>
    </row>
    <row r="36" spans="1:23" x14ac:dyDescent="0.25">
      <c r="A36" t="s">
        <v>108</v>
      </c>
      <c r="B36" s="32" t="s">
        <v>58</v>
      </c>
      <c r="C36" t="s">
        <v>1602</v>
      </c>
      <c r="D36" s="152">
        <v>2</v>
      </c>
      <c r="E36" s="155">
        <v>6.9686411149825784E-3</v>
      </c>
      <c r="F36" s="154">
        <v>380680496</v>
      </c>
      <c r="G36" s="155">
        <v>4.0535729598030592E-3</v>
      </c>
      <c r="H36" s="154"/>
      <c r="Q36" t="s">
        <v>88</v>
      </c>
      <c r="R36" t="s">
        <v>1602</v>
      </c>
      <c r="S36" s="152">
        <v>1</v>
      </c>
      <c r="T36" s="155">
        <v>3.4843205574912892E-3</v>
      </c>
      <c r="U36" s="154">
        <v>272878900</v>
      </c>
      <c r="V36" s="155">
        <v>2.9056769179495951E-3</v>
      </c>
      <c r="W36" s="154"/>
    </row>
    <row r="37" spans="1:23" x14ac:dyDescent="0.25">
      <c r="B37" s="32" t="s">
        <v>94</v>
      </c>
      <c r="C37" t="s">
        <v>1607</v>
      </c>
      <c r="D37" s="152">
        <v>4</v>
      </c>
      <c r="E37" s="155">
        <v>1.3937282229965157E-2</v>
      </c>
      <c r="F37" s="154">
        <v>2476596319</v>
      </c>
      <c r="G37" s="155">
        <v>2.6371363851134082E-2</v>
      </c>
      <c r="H37" s="154">
        <v>2030824</v>
      </c>
      <c r="Q37" t="s">
        <v>67</v>
      </c>
      <c r="R37" t="s">
        <v>1602</v>
      </c>
      <c r="S37" s="152">
        <v>1</v>
      </c>
      <c r="T37" s="155">
        <v>3.4843205574912892E-3</v>
      </c>
      <c r="U37" s="154">
        <v>25899997</v>
      </c>
      <c r="V37" s="155">
        <v>2.7578908980453878E-4</v>
      </c>
      <c r="W37" s="154"/>
    </row>
    <row r="38" spans="1:23" x14ac:dyDescent="0.25">
      <c r="B38" s="32" t="s">
        <v>63</v>
      </c>
      <c r="C38" t="s">
        <v>1602</v>
      </c>
      <c r="D38" s="152">
        <v>1</v>
      </c>
      <c r="E38" s="155">
        <v>3.4843205574912892E-3</v>
      </c>
      <c r="F38" s="154">
        <v>240913722</v>
      </c>
      <c r="G38" s="155">
        <v>2.5653043941203423E-3</v>
      </c>
      <c r="H38" s="154"/>
      <c r="Q38" t="s">
        <v>89</v>
      </c>
      <c r="R38" t="s">
        <v>1603</v>
      </c>
      <c r="S38" s="152">
        <v>4</v>
      </c>
      <c r="T38" s="155">
        <v>1.3937282229965157E-2</v>
      </c>
      <c r="U38" s="154">
        <v>4330000000</v>
      </c>
      <c r="V38" s="155">
        <v>4.6106830006723665E-2</v>
      </c>
      <c r="W38" s="154"/>
    </row>
    <row r="39" spans="1:23" x14ac:dyDescent="0.25">
      <c r="B39" s="32" t="s">
        <v>89</v>
      </c>
      <c r="C39" t="s">
        <v>1603</v>
      </c>
      <c r="D39" s="152">
        <v>3</v>
      </c>
      <c r="E39" s="155">
        <v>1.0452961672473868E-2</v>
      </c>
      <c r="F39" s="154">
        <v>10352000000</v>
      </c>
      <c r="G39" s="155">
        <v>0.11023046287057814</v>
      </c>
      <c r="H39" s="154">
        <v>171986818</v>
      </c>
      <c r="Q39" t="s">
        <v>74</v>
      </c>
      <c r="R39" t="s">
        <v>1602</v>
      </c>
      <c r="S39" s="152">
        <v>4</v>
      </c>
      <c r="T39" s="155">
        <v>1.3937282229965157E-2</v>
      </c>
      <c r="U39" s="154">
        <v>71390000</v>
      </c>
      <c r="V39" s="155">
        <v>7.6017704253579727E-4</v>
      </c>
      <c r="W39" s="154"/>
    </row>
    <row r="40" spans="1:23" x14ac:dyDescent="0.25">
      <c r="B40" s="32" t="s">
        <v>74</v>
      </c>
      <c r="C40" t="s">
        <v>1602</v>
      </c>
      <c r="D40" s="152">
        <v>4</v>
      </c>
      <c r="E40" s="155">
        <v>1.3937282229965157E-2</v>
      </c>
      <c r="F40" s="154">
        <v>688719713</v>
      </c>
      <c r="G40" s="155">
        <v>7.3336449721871843E-3</v>
      </c>
      <c r="H40" s="154">
        <v>41339840</v>
      </c>
      <c r="Q40" t="s">
        <v>83</v>
      </c>
      <c r="R40" t="s">
        <v>1603</v>
      </c>
      <c r="S40" s="152">
        <v>1</v>
      </c>
      <c r="T40" s="155">
        <v>3.4843205574912892E-3</v>
      </c>
      <c r="U40" s="154">
        <v>23385500</v>
      </c>
      <c r="V40" s="155">
        <v>2.4901415083654414E-4</v>
      </c>
      <c r="W40" s="154"/>
    </row>
    <row r="41" spans="1:23" x14ac:dyDescent="0.25">
      <c r="B41" s="32" t="s">
        <v>87</v>
      </c>
      <c r="C41" t="s">
        <v>1606</v>
      </c>
      <c r="D41" s="152">
        <v>1</v>
      </c>
      <c r="E41" s="155">
        <v>3.4843205574912892E-3</v>
      </c>
      <c r="F41" s="154">
        <v>503214698</v>
      </c>
      <c r="G41" s="155">
        <v>5.3583451587923296E-3</v>
      </c>
      <c r="H41" s="154"/>
      <c r="P41" t="s">
        <v>1581</v>
      </c>
      <c r="Q41" t="s">
        <v>58</v>
      </c>
      <c r="R41" t="s">
        <v>1602</v>
      </c>
      <c r="S41" s="152">
        <v>1</v>
      </c>
      <c r="T41" s="155">
        <v>3.4843205574912892E-3</v>
      </c>
      <c r="U41" s="154">
        <v>746663829</v>
      </c>
      <c r="V41" s="155">
        <v>7.9506471676379642E-3</v>
      </c>
      <c r="W41" s="154"/>
    </row>
    <row r="42" spans="1:23" x14ac:dyDescent="0.25">
      <c r="A42" t="s">
        <v>1610</v>
      </c>
      <c r="D42" s="152">
        <v>287</v>
      </c>
      <c r="E42" s="155">
        <v>1</v>
      </c>
      <c r="F42" s="154">
        <v>93912333582</v>
      </c>
      <c r="G42" s="155">
        <v>1</v>
      </c>
      <c r="H42" s="154">
        <v>7021819634</v>
      </c>
      <c r="Q42" t="s">
        <v>90</v>
      </c>
      <c r="R42" t="s">
        <v>1603</v>
      </c>
      <c r="S42" s="152">
        <v>2</v>
      </c>
      <c r="T42" s="155">
        <v>6.9686411149825784E-3</v>
      </c>
      <c r="U42" s="154">
        <v>9731246141</v>
      </c>
      <c r="V42" s="155">
        <v>0.10362053385142556</v>
      </c>
      <c r="W42" s="154"/>
    </row>
    <row r="43" spans="1:23" x14ac:dyDescent="0.25">
      <c r="Q43" t="s">
        <v>88</v>
      </c>
      <c r="R43" t="s">
        <v>1602</v>
      </c>
      <c r="S43" s="152">
        <v>1</v>
      </c>
      <c r="T43" s="155">
        <v>3.4843205574912892E-3</v>
      </c>
      <c r="U43" s="154">
        <v>2697887797</v>
      </c>
      <c r="V43" s="155">
        <v>2.8727726104732839E-2</v>
      </c>
      <c r="W43" s="154"/>
    </row>
    <row r="44" spans="1:23" x14ac:dyDescent="0.25">
      <c r="Q44" t="s">
        <v>89</v>
      </c>
      <c r="R44" t="s">
        <v>1603</v>
      </c>
      <c r="S44" s="152">
        <v>3</v>
      </c>
      <c r="T44" s="155">
        <v>1.0452961672473868E-2</v>
      </c>
      <c r="U44" s="154">
        <v>40000000000</v>
      </c>
      <c r="V44" s="155">
        <v>0.42592914555864814</v>
      </c>
      <c r="W44" s="154"/>
    </row>
    <row r="45" spans="1:23" x14ac:dyDescent="0.25">
      <c r="P45" t="s">
        <v>1591</v>
      </c>
      <c r="Q45" t="s">
        <v>100</v>
      </c>
      <c r="R45" t="s">
        <v>1605</v>
      </c>
      <c r="S45" s="152">
        <v>1</v>
      </c>
      <c r="T45" s="155">
        <v>3.4843205574912892E-3</v>
      </c>
      <c r="U45" s="154">
        <v>2762427</v>
      </c>
      <c r="V45" s="155">
        <v>2.9414954294453494E-5</v>
      </c>
      <c r="W45" s="154"/>
    </row>
    <row r="46" spans="1:23" x14ac:dyDescent="0.25">
      <c r="Q46" t="s">
        <v>58</v>
      </c>
      <c r="R46" t="s">
        <v>1602</v>
      </c>
      <c r="S46" s="152">
        <v>1</v>
      </c>
      <c r="T46" s="155">
        <v>3.4843205574912892E-3</v>
      </c>
      <c r="U46" s="154">
        <v>242000000</v>
      </c>
      <c r="V46" s="155">
        <v>2.5768713306298214E-3</v>
      </c>
      <c r="W46" s="154"/>
    </row>
    <row r="47" spans="1:23" x14ac:dyDescent="0.25">
      <c r="Q47" t="s">
        <v>94</v>
      </c>
      <c r="R47" t="s">
        <v>1607</v>
      </c>
      <c r="S47" s="152">
        <v>3</v>
      </c>
      <c r="T47" s="155">
        <v>1.0452961672473868E-2</v>
      </c>
      <c r="U47" s="154">
        <v>3998524319</v>
      </c>
      <c r="V47" s="155">
        <v>4.2577201167178641E-2</v>
      </c>
      <c r="W47" s="154">
        <v>6790824</v>
      </c>
    </row>
    <row r="48" spans="1:23" x14ac:dyDescent="0.25">
      <c r="Q48" t="s">
        <v>89</v>
      </c>
      <c r="R48" t="s">
        <v>1603</v>
      </c>
      <c r="S48" s="152">
        <v>4</v>
      </c>
      <c r="T48" s="155">
        <v>1.3937282229965157E-2</v>
      </c>
      <c r="U48" s="154">
        <v>2479312500</v>
      </c>
      <c r="V48" s="155">
        <v>2.6400286367446898E-2</v>
      </c>
      <c r="W48" s="154">
        <v>91104197</v>
      </c>
    </row>
    <row r="49" spans="1:23" x14ac:dyDescent="0.25">
      <c r="P49" t="s">
        <v>1610</v>
      </c>
      <c r="S49" s="152">
        <v>287</v>
      </c>
      <c r="T49" s="155">
        <v>1</v>
      </c>
      <c r="U49" s="154">
        <v>93912333582</v>
      </c>
      <c r="V49" s="155">
        <v>1</v>
      </c>
      <c r="W49" s="154">
        <v>7021819634</v>
      </c>
    </row>
    <row r="57" spans="1:23" x14ac:dyDescent="0.25">
      <c r="A57" s="32" t="s">
        <v>1614</v>
      </c>
      <c r="P57" s="32" t="s">
        <v>1622</v>
      </c>
    </row>
    <row r="60" spans="1:23" x14ac:dyDescent="0.25">
      <c r="A60" s="150" t="s">
        <v>55</v>
      </c>
      <c r="B60" t="s">
        <v>1615</v>
      </c>
      <c r="P60" s="150" t="s">
        <v>55</v>
      </c>
      <c r="Q60" t="s">
        <v>1615</v>
      </c>
    </row>
    <row r="61" spans="1:23" x14ac:dyDescent="0.25">
      <c r="A61" s="150" t="s">
        <v>147</v>
      </c>
      <c r="B61" t="s">
        <v>145</v>
      </c>
      <c r="P61" s="150" t="s">
        <v>147</v>
      </c>
      <c r="Q61" t="s">
        <v>145</v>
      </c>
    </row>
    <row r="62" spans="1:23" x14ac:dyDescent="0.25">
      <c r="A62" s="150" t="s">
        <v>140</v>
      </c>
      <c r="B62" t="s">
        <v>1615</v>
      </c>
    </row>
    <row r="63" spans="1:23" x14ac:dyDescent="0.25">
      <c r="S63" s="150" t="s">
        <v>1617</v>
      </c>
    </row>
    <row r="64" spans="1:23" x14ac:dyDescent="0.25">
      <c r="D64" s="150" t="s">
        <v>1617</v>
      </c>
      <c r="P64" s="150" t="s">
        <v>135</v>
      </c>
      <c r="Q64" s="150" t="s">
        <v>133</v>
      </c>
      <c r="R64" s="150" t="s">
        <v>1601</v>
      </c>
      <c r="S64" t="s">
        <v>1616</v>
      </c>
      <c r="T64" t="s">
        <v>1621</v>
      </c>
      <c r="U64" t="s">
        <v>1612</v>
      </c>
      <c r="V64" t="s">
        <v>1619</v>
      </c>
      <c r="W64" t="s">
        <v>1613</v>
      </c>
    </row>
    <row r="65" spans="1:23" x14ac:dyDescent="0.25">
      <c r="A65" s="150" t="s">
        <v>7</v>
      </c>
      <c r="B65" s="150" t="s">
        <v>133</v>
      </c>
      <c r="C65" s="150" t="s">
        <v>1601</v>
      </c>
      <c r="D65" t="s">
        <v>1616</v>
      </c>
      <c r="E65" t="s">
        <v>1621</v>
      </c>
      <c r="F65" t="s">
        <v>1612</v>
      </c>
      <c r="G65" t="s">
        <v>1619</v>
      </c>
      <c r="H65" t="s">
        <v>1613</v>
      </c>
      <c r="P65" t="s">
        <v>1582</v>
      </c>
      <c r="Q65" t="s">
        <v>89</v>
      </c>
      <c r="R65" t="s">
        <v>1603</v>
      </c>
      <c r="S65" s="152">
        <v>1</v>
      </c>
      <c r="T65" s="155">
        <v>4.7619047619047616E-2</v>
      </c>
      <c r="U65" s="154">
        <v>931856709</v>
      </c>
      <c r="V65" s="155">
        <v>0.27486840478212859</v>
      </c>
      <c r="W65" s="154"/>
    </row>
    <row r="66" spans="1:23" x14ac:dyDescent="0.25">
      <c r="A66" t="s">
        <v>205</v>
      </c>
      <c r="B66" t="s">
        <v>89</v>
      </c>
      <c r="C66" t="s">
        <v>1603</v>
      </c>
      <c r="D66" s="152">
        <v>1</v>
      </c>
      <c r="E66" s="155">
        <v>4.7619047619047616E-2</v>
      </c>
      <c r="F66" s="154">
        <v>54560000</v>
      </c>
      <c r="G66" s="155">
        <v>1.6093483064586633E-2</v>
      </c>
      <c r="H66" s="154"/>
      <c r="P66" t="s">
        <v>1584</v>
      </c>
      <c r="Q66" t="s">
        <v>74</v>
      </c>
      <c r="R66" t="s">
        <v>1602</v>
      </c>
      <c r="S66" s="152">
        <v>1</v>
      </c>
      <c r="T66" s="155">
        <v>4.7619047619047616E-2</v>
      </c>
      <c r="U66" s="154">
        <v>19820060</v>
      </c>
      <c r="V66" s="155">
        <v>5.8462939873367113E-3</v>
      </c>
      <c r="W66" s="154">
        <v>19820060</v>
      </c>
    </row>
    <row r="67" spans="1:23" x14ac:dyDescent="0.25">
      <c r="A67" t="s">
        <v>107</v>
      </c>
      <c r="B67" t="s">
        <v>100</v>
      </c>
      <c r="C67" t="s">
        <v>1605</v>
      </c>
      <c r="D67" s="152">
        <v>1</v>
      </c>
      <c r="E67" s="155">
        <v>4.7619047619047616E-2</v>
      </c>
      <c r="F67" s="154">
        <v>32248914</v>
      </c>
      <c r="G67" s="155">
        <v>9.5124147967432342E-3</v>
      </c>
      <c r="H67" s="154">
        <v>32248914</v>
      </c>
      <c r="P67" t="s">
        <v>1585</v>
      </c>
      <c r="Q67" t="s">
        <v>94</v>
      </c>
      <c r="R67" t="s">
        <v>1607</v>
      </c>
      <c r="S67" s="152">
        <v>13</v>
      </c>
      <c r="T67" s="155">
        <v>0.61904761904761907</v>
      </c>
      <c r="U67" s="154">
        <v>210010000</v>
      </c>
      <c r="V67" s="155">
        <v>6.1946341246221392E-2</v>
      </c>
      <c r="W67" s="154">
        <v>207183332</v>
      </c>
    </row>
    <row r="68" spans="1:23" x14ac:dyDescent="0.25">
      <c r="B68" t="s">
        <v>94</v>
      </c>
      <c r="C68" t="s">
        <v>1607</v>
      </c>
      <c r="D68" s="152">
        <v>13</v>
      </c>
      <c r="E68" s="155">
        <v>0.61904761904761907</v>
      </c>
      <c r="F68" s="154">
        <v>210010000</v>
      </c>
      <c r="G68" s="155">
        <v>6.1946341246221392E-2</v>
      </c>
      <c r="H68" s="154">
        <v>207183332</v>
      </c>
      <c r="Q68" t="s">
        <v>67</v>
      </c>
      <c r="R68" t="s">
        <v>1602</v>
      </c>
      <c r="S68" s="152">
        <v>2</v>
      </c>
      <c r="T68" s="155">
        <v>9.5238095238095233E-2</v>
      </c>
      <c r="U68" s="154">
        <v>42800000</v>
      </c>
      <c r="V68" s="155">
        <v>1.2624653137175732E-2</v>
      </c>
      <c r="W68" s="154">
        <v>39646667</v>
      </c>
    </row>
    <row r="69" spans="1:23" x14ac:dyDescent="0.25">
      <c r="B69" t="s">
        <v>67</v>
      </c>
      <c r="C69" t="s">
        <v>1602</v>
      </c>
      <c r="D69" s="152">
        <v>2</v>
      </c>
      <c r="E69" s="155">
        <v>9.5238095238095233E-2</v>
      </c>
      <c r="F69" s="154">
        <v>42800000</v>
      </c>
      <c r="G69" s="155">
        <v>1.2624653137175732E-2</v>
      </c>
      <c r="H69" s="154">
        <v>39646667</v>
      </c>
      <c r="P69" t="s">
        <v>111</v>
      </c>
      <c r="Q69" t="s">
        <v>100</v>
      </c>
      <c r="R69" t="s">
        <v>1605</v>
      </c>
      <c r="S69" s="152">
        <v>1</v>
      </c>
      <c r="T69" s="155">
        <v>4.7619047619047616E-2</v>
      </c>
      <c r="U69" s="154">
        <v>32248914</v>
      </c>
      <c r="V69" s="155">
        <v>9.5124147967432342E-3</v>
      </c>
      <c r="W69" s="154">
        <v>32248914</v>
      </c>
    </row>
    <row r="70" spans="1:23" x14ac:dyDescent="0.25">
      <c r="A70" t="s">
        <v>105</v>
      </c>
      <c r="B70" t="s">
        <v>89</v>
      </c>
      <c r="C70" t="s">
        <v>1603</v>
      </c>
      <c r="D70" s="152">
        <v>1</v>
      </c>
      <c r="E70" s="155">
        <v>4.7619047619047616E-2</v>
      </c>
      <c r="F70" s="154">
        <v>931856709</v>
      </c>
      <c r="G70" s="155">
        <v>0.27486840478212859</v>
      </c>
      <c r="H70" s="154"/>
      <c r="P70" t="s">
        <v>1583</v>
      </c>
      <c r="Q70" t="s">
        <v>94</v>
      </c>
      <c r="R70" t="s">
        <v>1607</v>
      </c>
      <c r="S70" s="152">
        <v>1</v>
      </c>
      <c r="T70" s="155">
        <v>4.7619047619047616E-2</v>
      </c>
      <c r="U70" s="154">
        <v>273969753</v>
      </c>
      <c r="V70" s="155">
        <v>8.0812455647259585E-2</v>
      </c>
      <c r="W70" s="154">
        <v>44310693</v>
      </c>
    </row>
    <row r="71" spans="1:23" x14ac:dyDescent="0.25">
      <c r="B71" t="s">
        <v>74</v>
      </c>
      <c r="C71" t="s">
        <v>1602</v>
      </c>
      <c r="D71" s="152">
        <v>2</v>
      </c>
      <c r="E71" s="155">
        <v>9.5238095238095233E-2</v>
      </c>
      <c r="F71" s="154">
        <v>1844746777</v>
      </c>
      <c r="G71" s="155">
        <v>0.54414224732588479</v>
      </c>
      <c r="H71" s="154">
        <v>19820060</v>
      </c>
      <c r="Q71" t="s">
        <v>89</v>
      </c>
      <c r="R71" t="s">
        <v>1603</v>
      </c>
      <c r="S71" s="152">
        <v>1</v>
      </c>
      <c r="T71" s="155">
        <v>4.7619047619047616E-2</v>
      </c>
      <c r="U71" s="154">
        <v>54560000</v>
      </c>
      <c r="V71" s="155">
        <v>1.6093483064586633E-2</v>
      </c>
      <c r="W71" s="154"/>
    </row>
    <row r="72" spans="1:23" x14ac:dyDescent="0.25">
      <c r="A72" t="s">
        <v>1609</v>
      </c>
      <c r="B72" t="s">
        <v>94</v>
      </c>
      <c r="C72" t="s">
        <v>1607</v>
      </c>
      <c r="D72" s="152">
        <v>1</v>
      </c>
      <c r="E72" s="155">
        <v>4.7619047619047616E-2</v>
      </c>
      <c r="F72" s="154">
        <v>273969753</v>
      </c>
      <c r="G72" s="155">
        <v>8.0812455647259585E-2</v>
      </c>
      <c r="H72" s="154">
        <v>44310693</v>
      </c>
      <c r="P72" t="s">
        <v>1581</v>
      </c>
      <c r="Q72" t="s">
        <v>74</v>
      </c>
      <c r="R72" t="s">
        <v>1602</v>
      </c>
      <c r="S72" s="152">
        <v>1</v>
      </c>
      <c r="T72" s="155">
        <v>4.7619047619047616E-2</v>
      </c>
      <c r="U72" s="154">
        <v>1824926717</v>
      </c>
      <c r="V72" s="155">
        <v>0.53829595333854807</v>
      </c>
      <c r="W72" s="154"/>
    </row>
    <row r="73" spans="1:23" x14ac:dyDescent="0.25">
      <c r="A73" t="s">
        <v>1610</v>
      </c>
      <c r="D73" s="152">
        <v>21</v>
      </c>
      <c r="E73" s="155">
        <v>1</v>
      </c>
      <c r="F73" s="154">
        <v>3390192153</v>
      </c>
      <c r="G73" s="155">
        <v>1</v>
      </c>
      <c r="H73" s="154">
        <v>343209666</v>
      </c>
      <c r="P73" t="s">
        <v>1610</v>
      </c>
      <c r="S73" s="152">
        <v>21</v>
      </c>
      <c r="T73" s="155">
        <v>1</v>
      </c>
      <c r="U73" s="154">
        <v>3390192153</v>
      </c>
      <c r="V73" s="155">
        <v>1</v>
      </c>
      <c r="W73" s="154">
        <v>343209666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U41"/>
  <sheetViews>
    <sheetView topLeftCell="J10" workbookViewId="0">
      <selection activeCell="T21" sqref="T21"/>
    </sheetView>
  </sheetViews>
  <sheetFormatPr baseColWidth="10" defaultRowHeight="15" x14ac:dyDescent="0.25"/>
  <cols>
    <col min="1" max="1" width="24.7109375" customWidth="1"/>
    <col min="2" max="2" width="28.28515625" customWidth="1"/>
    <col min="3" max="3" width="29.28515625" customWidth="1"/>
    <col min="4" max="4" width="19" customWidth="1"/>
    <col min="5" max="5" width="20" customWidth="1"/>
    <col min="6" max="8" width="13.7109375" customWidth="1"/>
    <col min="16" max="16" width="33.42578125" customWidth="1"/>
    <col min="17" max="17" width="28.28515625" customWidth="1"/>
    <col min="18" max="18" width="29.28515625" customWidth="1"/>
    <col min="19" max="19" width="19" customWidth="1"/>
    <col min="20" max="20" width="20" customWidth="1"/>
    <col min="21" max="23" width="13.7109375" customWidth="1"/>
  </cols>
  <sheetData>
    <row r="2" spans="1:21" x14ac:dyDescent="0.25">
      <c r="A2" s="32" t="s">
        <v>1614</v>
      </c>
      <c r="P2" s="32" t="s">
        <v>1622</v>
      </c>
    </row>
    <row r="4" spans="1:21" x14ac:dyDescent="0.25">
      <c r="A4" s="150" t="s">
        <v>55</v>
      </c>
      <c r="B4" s="151">
        <v>2018</v>
      </c>
      <c r="P4" s="150" t="s">
        <v>55</v>
      </c>
      <c r="Q4" s="151">
        <v>2018</v>
      </c>
    </row>
    <row r="5" spans="1:21" x14ac:dyDescent="0.25">
      <c r="A5" s="150" t="s">
        <v>147</v>
      </c>
      <c r="B5" t="s">
        <v>144</v>
      </c>
      <c r="P5" s="150" t="s">
        <v>147</v>
      </c>
      <c r="Q5" t="s">
        <v>144</v>
      </c>
    </row>
    <row r="6" spans="1:21" x14ac:dyDescent="0.25">
      <c r="A6" s="150" t="s">
        <v>140</v>
      </c>
      <c r="B6" t="s">
        <v>1615</v>
      </c>
    </row>
    <row r="7" spans="1:21" x14ac:dyDescent="0.25">
      <c r="Q7" s="150" t="s">
        <v>1617</v>
      </c>
    </row>
    <row r="8" spans="1:21" x14ac:dyDescent="0.25">
      <c r="B8" s="150" t="s">
        <v>1617</v>
      </c>
      <c r="P8" s="150" t="s">
        <v>135</v>
      </c>
      <c r="Q8" t="s">
        <v>1611</v>
      </c>
      <c r="R8" t="s">
        <v>1618</v>
      </c>
      <c r="S8" t="s">
        <v>1612</v>
      </c>
      <c r="T8" t="s">
        <v>1619</v>
      </c>
      <c r="U8" t="s">
        <v>1613</v>
      </c>
    </row>
    <row r="9" spans="1:21" x14ac:dyDescent="0.25">
      <c r="A9" s="150" t="s">
        <v>7</v>
      </c>
      <c r="B9" t="s">
        <v>1611</v>
      </c>
      <c r="C9" t="s">
        <v>1618</v>
      </c>
      <c r="D9" t="s">
        <v>1612</v>
      </c>
      <c r="E9" t="s">
        <v>1619</v>
      </c>
      <c r="F9" t="s">
        <v>1613</v>
      </c>
      <c r="P9" t="s">
        <v>1588</v>
      </c>
      <c r="Q9" s="152">
        <v>1</v>
      </c>
      <c r="R9" s="155">
        <v>0.1111111111111111</v>
      </c>
      <c r="S9" s="154">
        <v>4607720</v>
      </c>
      <c r="T9" s="155">
        <v>6.1678936356104703E-3</v>
      </c>
      <c r="U9" s="154">
        <v>4607720</v>
      </c>
    </row>
    <row r="10" spans="1:21" x14ac:dyDescent="0.25">
      <c r="A10" t="s">
        <v>107</v>
      </c>
      <c r="B10" s="152">
        <v>1</v>
      </c>
      <c r="C10" s="155">
        <v>0.1111111111111111</v>
      </c>
      <c r="D10" s="154">
        <v>4110000</v>
      </c>
      <c r="E10" s="155">
        <v>5.5016456821072104E-3</v>
      </c>
      <c r="F10" s="154"/>
      <c r="P10" t="s">
        <v>1584</v>
      </c>
      <c r="Q10" s="152">
        <v>4</v>
      </c>
      <c r="R10" s="155">
        <v>0.44444444444444442</v>
      </c>
      <c r="S10" s="154">
        <v>495757311</v>
      </c>
      <c r="T10" s="155">
        <v>0.66362069815966696</v>
      </c>
      <c r="U10" s="154">
        <v>334458822</v>
      </c>
    </row>
    <row r="11" spans="1:21" x14ac:dyDescent="0.25">
      <c r="A11" t="s">
        <v>104</v>
      </c>
      <c r="B11" s="152">
        <v>6</v>
      </c>
      <c r="C11" s="155">
        <v>0.66666666666666663</v>
      </c>
      <c r="D11" s="154">
        <v>125935598</v>
      </c>
      <c r="E11" s="155">
        <v>0.16857738174216289</v>
      </c>
      <c r="F11" s="154">
        <v>74063442</v>
      </c>
      <c r="P11" t="s">
        <v>1590</v>
      </c>
      <c r="Q11" s="152">
        <v>3</v>
      </c>
      <c r="R11" s="155">
        <v>0.33333333333333331</v>
      </c>
      <c r="S11" s="154">
        <v>162022439</v>
      </c>
      <c r="T11" s="155">
        <v>0.21688322431358367</v>
      </c>
      <c r="U11" s="154">
        <v>161949425</v>
      </c>
    </row>
    <row r="12" spans="1:21" x14ac:dyDescent="0.25">
      <c r="A12" t="s">
        <v>105</v>
      </c>
      <c r="B12" s="152">
        <v>0</v>
      </c>
      <c r="C12" s="155">
        <v>0</v>
      </c>
      <c r="D12" s="154">
        <v>441351066</v>
      </c>
      <c r="E12" s="155">
        <v>0.59079250281078211</v>
      </c>
      <c r="F12" s="154">
        <v>327354837</v>
      </c>
      <c r="P12" t="s">
        <v>1591</v>
      </c>
      <c r="Q12" s="152">
        <v>1</v>
      </c>
      <c r="R12" s="155">
        <v>0.1111111111111111</v>
      </c>
      <c r="S12" s="154">
        <v>84661729</v>
      </c>
      <c r="T12" s="155">
        <v>0.11332818389113887</v>
      </c>
      <c r="U12" s="154">
        <v>40359478</v>
      </c>
    </row>
    <row r="13" spans="1:21" x14ac:dyDescent="0.25">
      <c r="A13" t="s">
        <v>108</v>
      </c>
      <c r="B13" s="152">
        <v>1</v>
      </c>
      <c r="C13" s="155">
        <v>0.1111111111111111</v>
      </c>
      <c r="D13" s="154">
        <v>163207413</v>
      </c>
      <c r="E13" s="155">
        <v>0.21846943041833045</v>
      </c>
      <c r="F13" s="154">
        <v>127585058</v>
      </c>
      <c r="P13" t="s">
        <v>1610</v>
      </c>
      <c r="Q13" s="152">
        <v>9</v>
      </c>
      <c r="R13" s="155">
        <v>1</v>
      </c>
      <c r="S13" s="154">
        <v>747049199</v>
      </c>
      <c r="T13" s="155">
        <v>1</v>
      </c>
      <c r="U13" s="154">
        <v>541375445</v>
      </c>
    </row>
    <row r="14" spans="1:21" x14ac:dyDescent="0.25">
      <c r="A14" t="s">
        <v>1609</v>
      </c>
      <c r="B14" s="152">
        <v>1</v>
      </c>
      <c r="C14" s="155">
        <v>0.1111111111111111</v>
      </c>
      <c r="D14" s="154">
        <v>12445122</v>
      </c>
      <c r="E14" s="155">
        <v>1.6659039346617385E-2</v>
      </c>
      <c r="F14" s="154">
        <v>12372108</v>
      </c>
    </row>
    <row r="15" spans="1:21" x14ac:dyDescent="0.25">
      <c r="A15" t="s">
        <v>1610</v>
      </c>
      <c r="B15" s="152">
        <v>9</v>
      </c>
      <c r="C15" s="155">
        <v>1</v>
      </c>
      <c r="D15" s="154">
        <v>747049199</v>
      </c>
      <c r="E15" s="155">
        <v>1</v>
      </c>
      <c r="F15" s="154">
        <v>541375445</v>
      </c>
    </row>
    <row r="29" spans="1:17" x14ac:dyDescent="0.25">
      <c r="A29" s="32" t="s">
        <v>1614</v>
      </c>
      <c r="P29" s="32" t="s">
        <v>1622</v>
      </c>
    </row>
    <row r="32" spans="1:17" x14ac:dyDescent="0.25">
      <c r="A32" s="150" t="s">
        <v>55</v>
      </c>
      <c r="B32" t="s">
        <v>1615</v>
      </c>
      <c r="P32" s="150" t="s">
        <v>55</v>
      </c>
      <c r="Q32" t="s">
        <v>1615</v>
      </c>
    </row>
    <row r="33" spans="1:21" x14ac:dyDescent="0.25">
      <c r="A33" s="150" t="s">
        <v>147</v>
      </c>
      <c r="B33" t="s">
        <v>144</v>
      </c>
      <c r="P33" s="150" t="s">
        <v>147</v>
      </c>
      <c r="Q33" t="s">
        <v>144</v>
      </c>
    </row>
    <row r="34" spans="1:21" x14ac:dyDescent="0.25">
      <c r="A34" s="150" t="s">
        <v>140</v>
      </c>
      <c r="B34" t="s">
        <v>1615</v>
      </c>
    </row>
    <row r="35" spans="1:21" x14ac:dyDescent="0.25">
      <c r="Q35" s="150" t="s">
        <v>1617</v>
      </c>
    </row>
    <row r="36" spans="1:21" x14ac:dyDescent="0.25">
      <c r="B36" s="150" t="s">
        <v>1617</v>
      </c>
      <c r="P36" s="150" t="s">
        <v>135</v>
      </c>
      <c r="Q36" t="s">
        <v>1616</v>
      </c>
      <c r="R36" t="s">
        <v>1621</v>
      </c>
      <c r="S36" t="s">
        <v>1612</v>
      </c>
      <c r="T36" t="s">
        <v>1619</v>
      </c>
      <c r="U36" t="s">
        <v>1613</v>
      </c>
    </row>
    <row r="37" spans="1:21" x14ac:dyDescent="0.25">
      <c r="A37" s="150" t="s">
        <v>7</v>
      </c>
      <c r="B37" t="s">
        <v>1616</v>
      </c>
      <c r="C37" t="s">
        <v>1621</v>
      </c>
      <c r="D37" t="s">
        <v>1612</v>
      </c>
      <c r="E37" t="s">
        <v>1619</v>
      </c>
      <c r="F37" t="s">
        <v>1613</v>
      </c>
      <c r="P37" t="s">
        <v>1584</v>
      </c>
      <c r="Q37" s="152">
        <v>1</v>
      </c>
      <c r="R37" s="155">
        <v>0.16666666666666666</v>
      </c>
      <c r="S37" s="154">
        <v>83790873</v>
      </c>
      <c r="T37" s="155">
        <v>0.54770488616433044</v>
      </c>
      <c r="U37" s="154">
        <v>83790876</v>
      </c>
    </row>
    <row r="38" spans="1:21" x14ac:dyDescent="0.25">
      <c r="A38" t="s">
        <v>105</v>
      </c>
      <c r="B38" s="152">
        <v>1</v>
      </c>
      <c r="C38" s="155">
        <v>0.16666666666666666</v>
      </c>
      <c r="D38" s="154">
        <v>9581978</v>
      </c>
      <c r="E38" s="155">
        <v>6.2633267584157035E-2</v>
      </c>
      <c r="F38" s="154">
        <v>3424643</v>
      </c>
      <c r="P38" t="s">
        <v>1598</v>
      </c>
      <c r="Q38" s="152">
        <v>1</v>
      </c>
      <c r="R38" s="155">
        <v>0.16666666666666666</v>
      </c>
      <c r="S38" s="154">
        <v>19142280</v>
      </c>
      <c r="T38" s="155">
        <v>0.12512484848231309</v>
      </c>
      <c r="U38" s="154">
        <v>19142280</v>
      </c>
    </row>
    <row r="39" spans="1:21" x14ac:dyDescent="0.25">
      <c r="A39" t="s">
        <v>1609</v>
      </c>
      <c r="B39" s="152">
        <v>5</v>
      </c>
      <c r="C39" s="155">
        <v>0.83333333333333337</v>
      </c>
      <c r="D39" s="154">
        <v>143403462</v>
      </c>
      <c r="E39" s="155">
        <v>0.93736673241584301</v>
      </c>
      <c r="F39" s="154">
        <v>143403465</v>
      </c>
      <c r="P39" t="s">
        <v>1590</v>
      </c>
      <c r="Q39" s="152">
        <v>2</v>
      </c>
      <c r="R39" s="155">
        <v>0.33333333333333331</v>
      </c>
      <c r="S39" s="154">
        <v>35470310</v>
      </c>
      <c r="T39" s="155">
        <v>0.23185415553270952</v>
      </c>
      <c r="U39" s="154">
        <v>35470310</v>
      </c>
    </row>
    <row r="40" spans="1:21" x14ac:dyDescent="0.25">
      <c r="A40" t="s">
        <v>1610</v>
      </c>
      <c r="B40" s="152">
        <v>6</v>
      </c>
      <c r="C40" s="155">
        <v>1</v>
      </c>
      <c r="D40" s="154">
        <v>152985440</v>
      </c>
      <c r="E40" s="155">
        <v>1</v>
      </c>
      <c r="F40" s="154">
        <v>146828108</v>
      </c>
      <c r="P40" t="s">
        <v>1591</v>
      </c>
      <c r="Q40" s="152">
        <v>2</v>
      </c>
      <c r="R40" s="155">
        <v>0.33333333333333331</v>
      </c>
      <c r="S40" s="154">
        <v>14581977</v>
      </c>
      <c r="T40" s="155">
        <v>9.5316109820646991E-2</v>
      </c>
      <c r="U40" s="154">
        <v>8424642</v>
      </c>
    </row>
    <row r="41" spans="1:21" x14ac:dyDescent="0.25">
      <c r="P41" t="s">
        <v>1610</v>
      </c>
      <c r="Q41" s="152">
        <v>6</v>
      </c>
      <c r="R41" s="155">
        <v>1</v>
      </c>
      <c r="S41" s="154">
        <v>152985440</v>
      </c>
      <c r="T41" s="155">
        <v>1</v>
      </c>
      <c r="U41" s="154">
        <v>146828108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fitToPage="1"/>
  </sheetPr>
  <dimension ref="A1:C87"/>
  <sheetViews>
    <sheetView showGridLines="0" topLeftCell="A39" zoomScale="115" zoomScaleNormal="115" workbookViewId="0">
      <selection activeCell="B41" sqref="B41"/>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268" t="s">
        <v>213</v>
      </c>
      <c r="B1" s="268"/>
      <c r="C1" s="268"/>
    </row>
    <row r="2" spans="1:3" ht="24" customHeight="1" x14ac:dyDescent="0.25">
      <c r="A2" s="269" t="s">
        <v>23</v>
      </c>
      <c r="B2" s="270"/>
      <c r="C2" s="270"/>
    </row>
    <row r="3" spans="1:3" ht="45.75" customHeight="1" x14ac:dyDescent="0.25">
      <c r="A3" s="252" t="s">
        <v>151</v>
      </c>
      <c r="B3" s="252"/>
      <c r="C3" s="252"/>
    </row>
    <row r="4" spans="1:3" ht="45.75" customHeight="1" x14ac:dyDescent="0.25">
      <c r="A4" s="252" t="s">
        <v>237</v>
      </c>
      <c r="B4" s="252"/>
      <c r="C4" s="252"/>
    </row>
    <row r="5" spans="1:3" ht="16.5" customHeight="1" x14ac:dyDescent="0.25">
      <c r="A5" s="252" t="s">
        <v>152</v>
      </c>
      <c r="B5" s="252"/>
      <c r="C5" s="252"/>
    </row>
    <row r="6" spans="1:3" ht="18.75" customHeight="1" x14ac:dyDescent="0.25">
      <c r="A6" s="252" t="s">
        <v>24</v>
      </c>
      <c r="B6" s="252"/>
      <c r="C6" s="252"/>
    </row>
    <row r="7" spans="1:3" ht="54.75" customHeight="1" x14ac:dyDescent="0.25">
      <c r="A7" s="252" t="s">
        <v>238</v>
      </c>
      <c r="B7" s="252"/>
      <c r="C7" s="252"/>
    </row>
    <row r="8" spans="1:3" ht="66.75" customHeight="1" x14ac:dyDescent="0.25">
      <c r="A8" s="252" t="s">
        <v>256</v>
      </c>
      <c r="B8" s="252"/>
      <c r="C8" s="252"/>
    </row>
    <row r="9" spans="1:3" ht="69" customHeight="1" x14ac:dyDescent="0.25">
      <c r="A9" s="252" t="s">
        <v>208</v>
      </c>
      <c r="B9" s="252"/>
      <c r="C9" s="252"/>
    </row>
    <row r="10" spans="1:3" ht="47.25" customHeight="1" x14ac:dyDescent="0.25">
      <c r="A10" s="252" t="s">
        <v>222</v>
      </c>
      <c r="B10" s="252"/>
      <c r="C10" s="252"/>
    </row>
    <row r="11" spans="1:3" ht="18" customHeight="1" thickBot="1" x14ac:dyDescent="0.3">
      <c r="A11" s="46"/>
    </row>
    <row r="12" spans="1:3" ht="25.5" customHeight="1" thickBot="1" x14ac:dyDescent="0.3">
      <c r="A12" s="263" t="s">
        <v>153</v>
      </c>
      <c r="B12" s="264"/>
      <c r="C12" s="265"/>
    </row>
    <row r="13" spans="1:3" ht="24.75" customHeight="1" thickBot="1" x14ac:dyDescent="0.3">
      <c r="A13" s="60">
        <v>1</v>
      </c>
      <c r="B13" s="48" t="s">
        <v>25</v>
      </c>
      <c r="C13" s="48" t="s">
        <v>154</v>
      </c>
    </row>
    <row r="14" spans="1:3" ht="22.5" customHeight="1" thickBot="1" x14ac:dyDescent="0.3">
      <c r="A14" s="60">
        <v>2</v>
      </c>
      <c r="B14" s="48" t="s">
        <v>26</v>
      </c>
      <c r="C14" s="48" t="s">
        <v>155</v>
      </c>
    </row>
    <row r="15" spans="1:3" ht="34.5" customHeight="1" thickBot="1" x14ac:dyDescent="0.3">
      <c r="A15" s="60">
        <v>3</v>
      </c>
      <c r="B15" s="48" t="s">
        <v>27</v>
      </c>
      <c r="C15" s="48" t="s">
        <v>210</v>
      </c>
    </row>
    <row r="16" spans="1:3" ht="33" customHeight="1" thickBot="1" x14ac:dyDescent="0.3">
      <c r="A16" s="60">
        <v>4</v>
      </c>
      <c r="B16" s="48" t="s">
        <v>156</v>
      </c>
      <c r="C16" s="48" t="s">
        <v>211</v>
      </c>
    </row>
    <row r="17" spans="1:3" ht="36" customHeight="1" thickBot="1" x14ac:dyDescent="0.3">
      <c r="A17" s="60">
        <v>5</v>
      </c>
      <c r="B17" s="48" t="s">
        <v>28</v>
      </c>
      <c r="C17" s="48" t="s">
        <v>212</v>
      </c>
    </row>
    <row r="18" spans="1:3" ht="32.25" customHeight="1" thickBot="1" x14ac:dyDescent="0.3">
      <c r="A18" s="60">
        <v>6</v>
      </c>
      <c r="B18" s="48" t="s">
        <v>157</v>
      </c>
      <c r="C18" s="48" t="s">
        <v>214</v>
      </c>
    </row>
    <row r="19" spans="1:3" ht="45.75" customHeight="1" thickBot="1" x14ac:dyDescent="0.3">
      <c r="A19" s="60">
        <v>7</v>
      </c>
      <c r="B19" s="48" t="s">
        <v>29</v>
      </c>
      <c r="C19" s="48" t="s">
        <v>239</v>
      </c>
    </row>
    <row r="20" spans="1:3" ht="43.5" customHeight="1" thickBot="1" x14ac:dyDescent="0.3">
      <c r="A20" s="60">
        <v>8</v>
      </c>
      <c r="B20" s="48" t="s">
        <v>158</v>
      </c>
      <c r="C20" s="48" t="s">
        <v>240</v>
      </c>
    </row>
    <row r="21" spans="1:3" ht="45.75" customHeight="1" thickBot="1" x14ac:dyDescent="0.3">
      <c r="A21" s="60">
        <v>9</v>
      </c>
      <c r="B21" s="48" t="s">
        <v>159</v>
      </c>
      <c r="C21" s="48" t="s">
        <v>160</v>
      </c>
    </row>
    <row r="22" spans="1:3" ht="18" customHeight="1" thickBot="1" x14ac:dyDescent="0.3">
      <c r="A22" s="46"/>
    </row>
    <row r="23" spans="1:3" ht="24.75" customHeight="1" thickBot="1" x14ac:dyDescent="0.3">
      <c r="A23" s="263" t="s">
        <v>161</v>
      </c>
      <c r="B23" s="264"/>
      <c r="C23" s="265"/>
    </row>
    <row r="24" spans="1:3" ht="45.75" customHeight="1" x14ac:dyDescent="0.25">
      <c r="A24" s="253">
        <v>1</v>
      </c>
      <c r="B24" s="260" t="s">
        <v>30</v>
      </c>
      <c r="C24" s="86" t="s">
        <v>257</v>
      </c>
    </row>
    <row r="25" spans="1:3" ht="45.75" customHeight="1" thickBot="1" x14ac:dyDescent="0.3">
      <c r="A25" s="266"/>
      <c r="B25" s="262"/>
      <c r="C25" s="48" t="s">
        <v>215</v>
      </c>
    </row>
    <row r="26" spans="1:3" ht="18" customHeight="1" thickBot="1" x14ac:dyDescent="0.3">
      <c r="A26" s="60">
        <v>2</v>
      </c>
      <c r="B26" s="48" t="s">
        <v>55</v>
      </c>
      <c r="C26" s="48" t="s">
        <v>162</v>
      </c>
    </row>
    <row r="27" spans="1:3" ht="27" customHeight="1" thickBot="1" x14ac:dyDescent="0.3">
      <c r="A27" s="60">
        <v>3</v>
      </c>
      <c r="B27" s="87" t="s">
        <v>204</v>
      </c>
      <c r="C27" s="48" t="s">
        <v>216</v>
      </c>
    </row>
    <row r="28" spans="1:3" ht="69" customHeight="1" thickBot="1" x14ac:dyDescent="0.3">
      <c r="A28" s="253">
        <v>4</v>
      </c>
      <c r="B28" s="48" t="s">
        <v>163</v>
      </c>
      <c r="C28" s="87" t="s">
        <v>258</v>
      </c>
    </row>
    <row r="29" spans="1:3" ht="45.75" customHeight="1" thickBot="1" x14ac:dyDescent="0.3">
      <c r="A29" s="254"/>
      <c r="B29" s="48" t="s">
        <v>31</v>
      </c>
      <c r="C29" s="48" t="s">
        <v>164</v>
      </c>
    </row>
    <row r="30" spans="1:3" ht="53.25" customHeight="1" thickBot="1" x14ac:dyDescent="0.3">
      <c r="A30" s="254"/>
      <c r="B30" s="48" t="s">
        <v>32</v>
      </c>
      <c r="C30" s="48" t="s">
        <v>165</v>
      </c>
    </row>
    <row r="31" spans="1:3" ht="45.75" customHeight="1" x14ac:dyDescent="0.25">
      <c r="A31" s="254"/>
      <c r="B31" s="260" t="s">
        <v>33</v>
      </c>
      <c r="C31" s="49" t="s">
        <v>241</v>
      </c>
    </row>
    <row r="32" spans="1:3" ht="27.75" customHeight="1" thickBot="1" x14ac:dyDescent="0.3">
      <c r="A32" s="254"/>
      <c r="B32" s="262"/>
      <c r="C32" s="48" t="s">
        <v>242</v>
      </c>
    </row>
    <row r="33" spans="1:3" ht="45.75" customHeight="1" thickBot="1" x14ac:dyDescent="0.3">
      <c r="A33" s="254"/>
      <c r="B33" s="48" t="s">
        <v>34</v>
      </c>
      <c r="C33" s="48" t="s">
        <v>166</v>
      </c>
    </row>
    <row r="34" spans="1:3" ht="45.75" customHeight="1" thickBot="1" x14ac:dyDescent="0.3">
      <c r="A34" s="254"/>
      <c r="B34" s="48" t="s">
        <v>35</v>
      </c>
      <c r="C34" s="48" t="s">
        <v>167</v>
      </c>
    </row>
    <row r="35" spans="1:3" ht="54.75" customHeight="1" thickBot="1" x14ac:dyDescent="0.3">
      <c r="A35" s="254"/>
      <c r="B35" s="48" t="s">
        <v>36</v>
      </c>
      <c r="C35" s="48" t="s">
        <v>168</v>
      </c>
    </row>
    <row r="36" spans="1:3" s="1" customFormat="1" ht="45.75" customHeight="1" thickBot="1" x14ac:dyDescent="0.3">
      <c r="A36" s="254"/>
      <c r="B36" s="48" t="s">
        <v>37</v>
      </c>
      <c r="C36" s="48" t="s">
        <v>169</v>
      </c>
    </row>
    <row r="37" spans="1:3" s="1" customFormat="1" ht="32.25" customHeight="1" thickBot="1" x14ac:dyDescent="0.3">
      <c r="A37" s="254"/>
      <c r="B37" s="48" t="s">
        <v>38</v>
      </c>
      <c r="C37" s="48" t="s">
        <v>243</v>
      </c>
    </row>
    <row r="38" spans="1:3" s="1" customFormat="1" ht="33" customHeight="1" thickBot="1" x14ac:dyDescent="0.3">
      <c r="A38" s="254"/>
      <c r="B38" s="48" t="s">
        <v>39</v>
      </c>
      <c r="C38" s="48" t="s">
        <v>244</v>
      </c>
    </row>
    <row r="39" spans="1:3" ht="56.25" customHeight="1" thickBot="1" x14ac:dyDescent="0.3">
      <c r="A39" s="254"/>
      <c r="B39" s="48" t="s">
        <v>40</v>
      </c>
      <c r="C39" s="48" t="s">
        <v>170</v>
      </c>
    </row>
    <row r="40" spans="1:3" ht="41.25" customHeight="1" thickBot="1" x14ac:dyDescent="0.3">
      <c r="A40" s="254"/>
      <c r="B40" s="48" t="s">
        <v>41</v>
      </c>
      <c r="C40" s="48" t="s">
        <v>171</v>
      </c>
    </row>
    <row r="41" spans="1:3" ht="27" customHeight="1" thickBot="1" x14ac:dyDescent="0.3">
      <c r="A41" s="254"/>
      <c r="B41" s="48" t="s">
        <v>42</v>
      </c>
      <c r="C41" s="48" t="s">
        <v>245</v>
      </c>
    </row>
    <row r="42" spans="1:3" ht="33" customHeight="1" thickBot="1" x14ac:dyDescent="0.3">
      <c r="A42" s="254"/>
      <c r="B42" s="48" t="s">
        <v>43</v>
      </c>
      <c r="C42" s="48" t="s">
        <v>172</v>
      </c>
    </row>
    <row r="43" spans="1:3" ht="105.75" customHeight="1" thickBot="1" x14ac:dyDescent="0.3">
      <c r="A43" s="254"/>
      <c r="B43" s="48" t="s">
        <v>44</v>
      </c>
      <c r="C43" s="48" t="s">
        <v>246</v>
      </c>
    </row>
    <row r="44" spans="1:3" ht="45.75" customHeight="1" thickBot="1" x14ac:dyDescent="0.3">
      <c r="A44" s="254"/>
      <c r="B44" s="48" t="s">
        <v>45</v>
      </c>
      <c r="C44" s="48" t="s">
        <v>173</v>
      </c>
    </row>
    <row r="45" spans="1:3" ht="59.25" customHeight="1" thickBot="1" x14ac:dyDescent="0.3">
      <c r="A45" s="254"/>
      <c r="B45" s="48" t="s">
        <v>46</v>
      </c>
      <c r="C45" s="48" t="s">
        <v>174</v>
      </c>
    </row>
    <row r="46" spans="1:3" ht="55.5" customHeight="1" x14ac:dyDescent="0.25">
      <c r="A46" s="254"/>
      <c r="B46" s="49" t="s">
        <v>175</v>
      </c>
      <c r="C46" s="86" t="s">
        <v>259</v>
      </c>
    </row>
    <row r="47" spans="1:3" ht="32.25" customHeight="1" x14ac:dyDescent="0.25">
      <c r="A47" s="255"/>
      <c r="B47" s="59" t="s">
        <v>47</v>
      </c>
      <c r="C47" s="59" t="s">
        <v>176</v>
      </c>
    </row>
    <row r="48" spans="1:3" ht="15.75" customHeight="1" x14ac:dyDescent="0.25">
      <c r="A48" s="255"/>
      <c r="B48" s="59" t="s">
        <v>48</v>
      </c>
      <c r="C48" s="59" t="s">
        <v>49</v>
      </c>
    </row>
    <row r="49" spans="1:3" ht="30" customHeight="1" thickBot="1" x14ac:dyDescent="0.3">
      <c r="A49" s="256"/>
      <c r="B49" s="59" t="s">
        <v>220</v>
      </c>
      <c r="C49" s="59" t="s">
        <v>221</v>
      </c>
    </row>
    <row r="50" spans="1:3" ht="51.75" customHeight="1" x14ac:dyDescent="0.25">
      <c r="A50" s="267">
        <v>5</v>
      </c>
      <c r="B50" s="252" t="s">
        <v>7</v>
      </c>
      <c r="C50" s="88" t="s">
        <v>260</v>
      </c>
    </row>
    <row r="51" spans="1:3" ht="29.25" customHeight="1" thickBot="1" x14ac:dyDescent="0.3">
      <c r="A51" s="256"/>
      <c r="B51" s="252"/>
      <c r="C51" s="59" t="s">
        <v>177</v>
      </c>
    </row>
    <row r="52" spans="1:3" ht="45.75" customHeight="1" thickBot="1" x14ac:dyDescent="0.3">
      <c r="A52" s="60">
        <v>6</v>
      </c>
      <c r="B52" s="48" t="s">
        <v>103</v>
      </c>
      <c r="C52" s="48" t="s">
        <v>247</v>
      </c>
    </row>
    <row r="53" spans="1:3" ht="23.25" customHeight="1" thickBot="1" x14ac:dyDescent="0.3">
      <c r="A53" s="60">
        <v>7</v>
      </c>
      <c r="B53" s="48" t="s">
        <v>8</v>
      </c>
      <c r="C53" s="48" t="s">
        <v>178</v>
      </c>
    </row>
    <row r="54" spans="1:3" ht="45.75" customHeight="1" thickBot="1" x14ac:dyDescent="0.3">
      <c r="A54" s="253">
        <v>8</v>
      </c>
      <c r="B54" s="48" t="s">
        <v>147</v>
      </c>
      <c r="C54" s="48" t="s">
        <v>179</v>
      </c>
    </row>
    <row r="55" spans="1:3" ht="27.75" customHeight="1" x14ac:dyDescent="0.25">
      <c r="A55" s="254"/>
      <c r="B55" s="260" t="s">
        <v>180</v>
      </c>
      <c r="C55" s="49" t="s">
        <v>248</v>
      </c>
    </row>
    <row r="56" spans="1:3" ht="69" customHeight="1" thickBot="1" x14ac:dyDescent="0.3">
      <c r="A56" s="266"/>
      <c r="B56" s="262"/>
      <c r="C56" s="48" t="s">
        <v>223</v>
      </c>
    </row>
    <row r="57" spans="1:3" ht="72.75" customHeight="1" thickBot="1" x14ac:dyDescent="0.3">
      <c r="A57" s="60">
        <v>9</v>
      </c>
      <c r="B57" s="48" t="s">
        <v>181</v>
      </c>
      <c r="C57" s="48" t="s">
        <v>249</v>
      </c>
    </row>
    <row r="58" spans="1:3" ht="29.25" customHeight="1" thickBot="1" x14ac:dyDescent="0.3">
      <c r="A58" s="253">
        <v>10</v>
      </c>
      <c r="B58" s="48" t="s">
        <v>182</v>
      </c>
      <c r="C58" s="48" t="s">
        <v>183</v>
      </c>
    </row>
    <row r="59" spans="1:3" ht="22.5" customHeight="1" thickBot="1" x14ac:dyDescent="0.3">
      <c r="A59" s="266"/>
      <c r="B59" s="48" t="s">
        <v>184</v>
      </c>
      <c r="C59" s="48" t="s">
        <v>185</v>
      </c>
    </row>
    <row r="60" spans="1:3" ht="22.5" customHeight="1" thickBot="1" x14ac:dyDescent="0.3">
      <c r="A60" s="46"/>
    </row>
    <row r="61" spans="1:3" ht="28.5" customHeight="1" thickBot="1" x14ac:dyDescent="0.3">
      <c r="A61" s="263" t="s">
        <v>186</v>
      </c>
      <c r="B61" s="264"/>
      <c r="C61" s="265"/>
    </row>
    <row r="62" spans="1:3" ht="31.5" customHeight="1" x14ac:dyDescent="0.25">
      <c r="A62" s="257">
        <v>11</v>
      </c>
      <c r="B62" s="260" t="s">
        <v>187</v>
      </c>
      <c r="C62" s="49" t="s">
        <v>217</v>
      </c>
    </row>
    <row r="63" spans="1:3" ht="28.5" customHeight="1" x14ac:dyDescent="0.25">
      <c r="A63" s="258"/>
      <c r="B63" s="261"/>
      <c r="C63" s="49" t="s">
        <v>250</v>
      </c>
    </row>
    <row r="64" spans="1:3" ht="23.25" customHeight="1" thickBot="1" x14ac:dyDescent="0.3">
      <c r="A64" s="259"/>
      <c r="B64" s="262"/>
      <c r="C64" s="48" t="s">
        <v>188</v>
      </c>
    </row>
    <row r="65" spans="1:3" ht="27.75" customHeight="1" x14ac:dyDescent="0.25">
      <c r="A65" s="257">
        <v>12</v>
      </c>
      <c r="B65" s="260" t="s">
        <v>189</v>
      </c>
      <c r="C65" s="49" t="s">
        <v>190</v>
      </c>
    </row>
    <row r="66" spans="1:3" ht="23.25" customHeight="1" thickBot="1" x14ac:dyDescent="0.3">
      <c r="A66" s="259"/>
      <c r="B66" s="262"/>
      <c r="C66" s="48" t="s">
        <v>191</v>
      </c>
    </row>
    <row r="67" spans="1:3" ht="30.75" customHeight="1" thickBot="1" x14ac:dyDescent="0.3">
      <c r="A67" s="47">
        <v>13</v>
      </c>
      <c r="B67" s="48" t="s">
        <v>126</v>
      </c>
      <c r="C67" s="48" t="s">
        <v>224</v>
      </c>
    </row>
    <row r="68" spans="1:3" ht="31.5" customHeight="1" thickBot="1" x14ac:dyDescent="0.3">
      <c r="A68" s="47">
        <v>14</v>
      </c>
      <c r="B68" s="48" t="s">
        <v>192</v>
      </c>
      <c r="C68" s="48" t="s">
        <v>225</v>
      </c>
    </row>
    <row r="69" spans="1:3" ht="31.5" customHeight="1" thickBot="1" x14ac:dyDescent="0.3">
      <c r="A69" s="50">
        <v>15</v>
      </c>
      <c r="B69" s="51" t="s">
        <v>200</v>
      </c>
      <c r="C69" s="51" t="s">
        <v>251</v>
      </c>
    </row>
    <row r="70" spans="1:3" ht="39.75" customHeight="1" x14ac:dyDescent="0.25">
      <c r="A70" s="257">
        <v>16</v>
      </c>
      <c r="B70" s="260" t="s">
        <v>50</v>
      </c>
      <c r="C70" s="49" t="s">
        <v>201</v>
      </c>
    </row>
    <row r="71" spans="1:3" ht="58.5" customHeight="1" x14ac:dyDescent="0.25">
      <c r="A71" s="258"/>
      <c r="B71" s="261"/>
      <c r="C71" s="49" t="s">
        <v>252</v>
      </c>
    </row>
    <row r="72" spans="1:3" ht="43.5" customHeight="1" x14ac:dyDescent="0.25">
      <c r="A72" s="258"/>
      <c r="B72" s="261"/>
      <c r="C72" s="49" t="s">
        <v>235</v>
      </c>
    </row>
    <row r="73" spans="1:3" ht="31.5" customHeight="1" thickBot="1" x14ac:dyDescent="0.3">
      <c r="A73" s="259"/>
      <c r="B73" s="262"/>
      <c r="C73" s="48" t="s">
        <v>202</v>
      </c>
    </row>
    <row r="74" spans="1:3" ht="42" customHeight="1" thickBot="1" x14ac:dyDescent="0.3">
      <c r="A74" s="47">
        <v>17</v>
      </c>
      <c r="B74" s="48" t="s">
        <v>51</v>
      </c>
      <c r="C74" s="87" t="s">
        <v>261</v>
      </c>
    </row>
    <row r="75" spans="1:3" ht="18.75" customHeight="1" thickBot="1" x14ac:dyDescent="0.3">
      <c r="A75" s="46"/>
    </row>
    <row r="76" spans="1:3" ht="21" customHeight="1" thickBot="1" x14ac:dyDescent="0.3">
      <c r="A76" s="263" t="s">
        <v>193</v>
      </c>
      <c r="B76" s="264"/>
      <c r="C76" s="265"/>
    </row>
    <row r="77" spans="1:3" ht="27" customHeight="1" x14ac:dyDescent="0.25">
      <c r="A77" s="257">
        <v>18</v>
      </c>
      <c r="B77" s="260" t="s">
        <v>52</v>
      </c>
      <c r="C77" s="49" t="s">
        <v>253</v>
      </c>
    </row>
    <row r="78" spans="1:3" ht="28.5" customHeight="1" thickBot="1" x14ac:dyDescent="0.3">
      <c r="A78" s="259"/>
      <c r="B78" s="262"/>
      <c r="C78" s="48" t="s">
        <v>218</v>
      </c>
    </row>
    <row r="79" spans="1:3" ht="27.75" customHeight="1" thickBot="1" x14ac:dyDescent="0.3">
      <c r="A79" s="47">
        <v>19</v>
      </c>
      <c r="B79" s="48" t="s">
        <v>194</v>
      </c>
      <c r="C79" s="48" t="s">
        <v>254</v>
      </c>
    </row>
    <row r="80" spans="1:3" ht="28.5" customHeight="1" thickBot="1" x14ac:dyDescent="0.3">
      <c r="A80" s="47">
        <v>20</v>
      </c>
      <c r="B80" s="48" t="s">
        <v>195</v>
      </c>
      <c r="C80" s="48" t="s">
        <v>255</v>
      </c>
    </row>
    <row r="81" spans="1:3" ht="30" customHeight="1" thickBot="1" x14ac:dyDescent="0.3">
      <c r="A81" s="47">
        <v>21</v>
      </c>
      <c r="B81" s="48" t="s">
        <v>128</v>
      </c>
      <c r="C81" s="48" t="s">
        <v>196</v>
      </c>
    </row>
    <row r="82" spans="1:3" ht="32.25" customHeight="1" thickBot="1" x14ac:dyDescent="0.3">
      <c r="A82" s="47">
        <v>22</v>
      </c>
      <c r="B82" s="48" t="s">
        <v>197</v>
      </c>
      <c r="C82" s="48" t="s">
        <v>198</v>
      </c>
    </row>
    <row r="83" spans="1:3" ht="18" customHeight="1" thickBot="1" x14ac:dyDescent="0.3">
      <c r="A83" s="46"/>
    </row>
    <row r="84" spans="1:3" ht="24" customHeight="1" thickBot="1" x14ac:dyDescent="0.3">
      <c r="A84" s="263" t="s">
        <v>219</v>
      </c>
      <c r="B84" s="264"/>
      <c r="C84" s="265"/>
    </row>
    <row r="85" spans="1:3" ht="32.25" customHeight="1" thickBot="1" x14ac:dyDescent="0.3">
      <c r="A85" s="47">
        <v>23</v>
      </c>
      <c r="B85" s="48" t="s">
        <v>53</v>
      </c>
      <c r="C85" s="48" t="s">
        <v>199</v>
      </c>
    </row>
    <row r="86" spans="1:3" ht="71.25" customHeight="1" thickBot="1" x14ac:dyDescent="0.3">
      <c r="A86" s="47">
        <v>24</v>
      </c>
      <c r="B86" s="48" t="s">
        <v>54</v>
      </c>
      <c r="C86" s="48" t="s">
        <v>236</v>
      </c>
    </row>
    <row r="87" spans="1:3" ht="45.75" customHeight="1" x14ac:dyDescent="0.25">
      <c r="A87" s="46"/>
    </row>
  </sheetData>
  <customSheetViews>
    <customSheetView guid="{8B2C1B69-D3A3-4498-96C1-3A4A38BEC028}" scale="115" showGridLines="0" fitToPage="1" topLeftCell="A4">
      <selection activeCell="C68" sqref="C68"/>
      <pageMargins left="0.43307086614173229" right="0.70866141732283472" top="0.64177083333333329" bottom="0.74803149606299213" header="0.31496062992125984" footer="0.31496062992125984"/>
      <pageSetup scale="46" fitToHeight="2" orientation="portrait" r:id="rId1"/>
    </customSheetView>
  </customSheetViews>
  <mergeCells count="3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s>
  <pageMargins left="0.43307086614173229" right="0.70866141732283472" top="0.64177083333333329" bottom="0.74803149606299213" header="0.31496062992125984" footer="0.31496062992125984"/>
  <pageSetup scale="46" fitToHeight="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C1:E57"/>
  <sheetViews>
    <sheetView zoomScale="85" zoomScaleNormal="85" workbookViewId="0">
      <pane ySplit="1" topLeftCell="A14" activePane="bottomLeft" state="frozen"/>
      <selection pane="bottomLeft" activeCell="D39" sqref="D39"/>
    </sheetView>
  </sheetViews>
  <sheetFormatPr baseColWidth="10" defaultRowHeight="15" x14ac:dyDescent="0.25"/>
  <cols>
    <col min="3" max="3" width="9.5703125" style="12" customWidth="1"/>
    <col min="4" max="4" width="57.140625" style="2" customWidth="1"/>
  </cols>
  <sheetData>
    <row r="1" spans="3:4" ht="16.5" x14ac:dyDescent="0.3">
      <c r="C1" s="11" t="s">
        <v>56</v>
      </c>
      <c r="D1" s="9" t="s">
        <v>57</v>
      </c>
    </row>
    <row r="2" spans="3:4" ht="16.5" x14ac:dyDescent="0.3">
      <c r="C2" s="11">
        <v>1</v>
      </c>
      <c r="D2" s="10" t="s">
        <v>62</v>
      </c>
    </row>
    <row r="3" spans="3:4" ht="16.5" x14ac:dyDescent="0.3">
      <c r="C3" s="11">
        <v>2</v>
      </c>
      <c r="D3" s="10" t="s">
        <v>58</v>
      </c>
    </row>
    <row r="4" spans="3:4" ht="16.5" x14ac:dyDescent="0.3">
      <c r="C4" s="11">
        <v>3</v>
      </c>
      <c r="D4" s="10" t="s">
        <v>67</v>
      </c>
    </row>
    <row r="5" spans="3:4" ht="16.5" x14ac:dyDescent="0.3">
      <c r="C5" s="11">
        <v>4</v>
      </c>
      <c r="D5" s="10" t="s">
        <v>88</v>
      </c>
    </row>
    <row r="6" spans="3:4" ht="16.5" x14ac:dyDescent="0.3">
      <c r="C6" s="11">
        <v>5</v>
      </c>
      <c r="D6" s="10" t="s">
        <v>59</v>
      </c>
    </row>
    <row r="7" spans="3:4" ht="16.5" x14ac:dyDescent="0.3">
      <c r="C7" s="11">
        <v>6</v>
      </c>
      <c r="D7" s="10" t="s">
        <v>64</v>
      </c>
    </row>
    <row r="8" spans="3:4" ht="16.5" x14ac:dyDescent="0.3">
      <c r="C8" s="11">
        <v>7</v>
      </c>
      <c r="D8" s="10" t="s">
        <v>63</v>
      </c>
    </row>
    <row r="9" spans="3:4" ht="16.5" x14ac:dyDescent="0.3">
      <c r="C9" s="11">
        <v>8</v>
      </c>
      <c r="D9" s="10" t="s">
        <v>65</v>
      </c>
    </row>
    <row r="10" spans="3:4" ht="16.5" x14ac:dyDescent="0.3">
      <c r="C10" s="11">
        <v>9</v>
      </c>
      <c r="D10" s="10" t="s">
        <v>60</v>
      </c>
    </row>
    <row r="11" spans="3:4" ht="16.5" x14ac:dyDescent="0.3">
      <c r="C11" s="11">
        <v>10</v>
      </c>
      <c r="D11" s="10" t="s">
        <v>61</v>
      </c>
    </row>
    <row r="12" spans="3:4" ht="33" x14ac:dyDescent="0.3">
      <c r="C12" s="11">
        <v>11</v>
      </c>
      <c r="D12" s="10" t="s">
        <v>74</v>
      </c>
    </row>
    <row r="13" spans="3:4" ht="33" x14ac:dyDescent="0.3">
      <c r="C13" s="11">
        <v>12</v>
      </c>
      <c r="D13" s="10" t="s">
        <v>66</v>
      </c>
    </row>
    <row r="14" spans="3:4" ht="16.5" x14ac:dyDescent="0.3">
      <c r="C14" s="11">
        <v>13</v>
      </c>
      <c r="D14" s="10" t="s">
        <v>80</v>
      </c>
    </row>
    <row r="15" spans="3:4" ht="16.5" x14ac:dyDescent="0.3">
      <c r="C15" s="11">
        <v>14</v>
      </c>
      <c r="D15" s="10" t="s">
        <v>81</v>
      </c>
    </row>
    <row r="16" spans="3:4" ht="16.5" x14ac:dyDescent="0.3">
      <c r="C16" s="11">
        <v>15</v>
      </c>
      <c r="D16" s="10" t="s">
        <v>83</v>
      </c>
    </row>
    <row r="17" spans="3:4" ht="16.5" x14ac:dyDescent="0.3">
      <c r="C17" s="11">
        <v>16</v>
      </c>
      <c r="D17" s="10" t="s">
        <v>69</v>
      </c>
    </row>
    <row r="18" spans="3:4" ht="16.5" x14ac:dyDescent="0.3">
      <c r="C18" s="11">
        <v>17</v>
      </c>
      <c r="D18" s="10" t="s">
        <v>90</v>
      </c>
    </row>
    <row r="19" spans="3:4" ht="16.5" x14ac:dyDescent="0.3">
      <c r="C19" s="11">
        <v>18</v>
      </c>
      <c r="D19" s="10" t="s">
        <v>89</v>
      </c>
    </row>
    <row r="20" spans="3:4" ht="16.5" x14ac:dyDescent="0.3">
      <c r="C20" s="11">
        <v>19</v>
      </c>
      <c r="D20" s="10" t="s">
        <v>96</v>
      </c>
    </row>
    <row r="21" spans="3:4" ht="33" x14ac:dyDescent="0.3">
      <c r="C21" s="11">
        <v>20</v>
      </c>
      <c r="D21" s="10" t="s">
        <v>68</v>
      </c>
    </row>
    <row r="22" spans="3:4" ht="16.5" x14ac:dyDescent="0.3">
      <c r="C22" s="11">
        <v>21</v>
      </c>
      <c r="D22" s="10" t="s">
        <v>72</v>
      </c>
    </row>
    <row r="23" spans="3:4" ht="16.5" x14ac:dyDescent="0.3">
      <c r="C23" s="11">
        <v>22</v>
      </c>
      <c r="D23" s="10" t="s">
        <v>71</v>
      </c>
    </row>
    <row r="24" spans="3:4" ht="16.5" x14ac:dyDescent="0.3">
      <c r="C24" s="11">
        <v>23</v>
      </c>
      <c r="D24" s="10" t="s">
        <v>97</v>
      </c>
    </row>
    <row r="25" spans="3:4" ht="33" x14ac:dyDescent="0.3">
      <c r="C25" s="11">
        <v>24</v>
      </c>
      <c r="D25" s="10" t="s">
        <v>70</v>
      </c>
    </row>
    <row r="26" spans="3:4" ht="19.5" customHeight="1" x14ac:dyDescent="0.3">
      <c r="C26" s="11">
        <v>25</v>
      </c>
      <c r="D26" s="10" t="s">
        <v>73</v>
      </c>
    </row>
    <row r="27" spans="3:4" ht="19.5" customHeight="1" x14ac:dyDescent="0.3">
      <c r="C27" s="11">
        <v>26</v>
      </c>
      <c r="D27" s="10" t="s">
        <v>84</v>
      </c>
    </row>
    <row r="28" spans="3:4" ht="19.5" customHeight="1" x14ac:dyDescent="0.3">
      <c r="C28" s="11">
        <v>27</v>
      </c>
      <c r="D28" s="10" t="s">
        <v>86</v>
      </c>
    </row>
    <row r="29" spans="3:4" ht="19.5" customHeight="1" x14ac:dyDescent="0.3">
      <c r="C29" s="11">
        <v>28</v>
      </c>
      <c r="D29" s="10" t="s">
        <v>82</v>
      </c>
    </row>
    <row r="30" spans="3:4" ht="19.5" customHeight="1" x14ac:dyDescent="0.3">
      <c r="C30" s="11">
        <v>29</v>
      </c>
      <c r="D30" s="10" t="s">
        <v>93</v>
      </c>
    </row>
    <row r="31" spans="3:4" ht="19.5" customHeight="1" x14ac:dyDescent="0.3">
      <c r="C31" s="11">
        <v>30</v>
      </c>
      <c r="D31" s="10" t="s">
        <v>85</v>
      </c>
    </row>
    <row r="32" spans="3:4" ht="33" x14ac:dyDescent="0.3">
      <c r="C32" s="11">
        <v>31</v>
      </c>
      <c r="D32" s="10" t="s">
        <v>76</v>
      </c>
    </row>
    <row r="33" spans="3:4" ht="16.5" x14ac:dyDescent="0.3">
      <c r="C33" s="11">
        <v>32</v>
      </c>
      <c r="D33" s="10" t="s">
        <v>79</v>
      </c>
    </row>
    <row r="34" spans="3:4" ht="16.5" x14ac:dyDescent="0.3">
      <c r="C34" s="11">
        <v>33</v>
      </c>
      <c r="D34" s="10" t="s">
        <v>78</v>
      </c>
    </row>
    <row r="35" spans="3:4" ht="33" x14ac:dyDescent="0.3">
      <c r="C35" s="11">
        <v>34</v>
      </c>
      <c r="D35" s="10" t="s">
        <v>99</v>
      </c>
    </row>
    <row r="36" spans="3:4" ht="16.5" x14ac:dyDescent="0.3">
      <c r="C36" s="11">
        <v>35</v>
      </c>
      <c r="D36" s="10" t="s">
        <v>77</v>
      </c>
    </row>
    <row r="37" spans="3:4" ht="16.5" x14ac:dyDescent="0.3">
      <c r="C37" s="11">
        <v>36</v>
      </c>
      <c r="D37" s="10" t="s">
        <v>100</v>
      </c>
    </row>
    <row r="38" spans="3:4" ht="33" x14ac:dyDescent="0.3">
      <c r="C38" s="11">
        <v>37</v>
      </c>
      <c r="D38" s="10" t="s">
        <v>102</v>
      </c>
    </row>
    <row r="39" spans="3:4" ht="16.5" x14ac:dyDescent="0.3">
      <c r="C39" s="11">
        <v>38</v>
      </c>
      <c r="D39" s="10" t="s">
        <v>87</v>
      </c>
    </row>
    <row r="40" spans="3:4" ht="16.5" x14ac:dyDescent="0.3">
      <c r="C40" s="11">
        <v>39</v>
      </c>
      <c r="D40" s="10" t="s">
        <v>91</v>
      </c>
    </row>
    <row r="41" spans="3:4" ht="16.5" x14ac:dyDescent="0.3">
      <c r="C41" s="11">
        <v>40</v>
      </c>
      <c r="D41" s="10" t="s">
        <v>92</v>
      </c>
    </row>
    <row r="42" spans="3:4" ht="16.5" x14ac:dyDescent="0.3">
      <c r="C42" s="11">
        <v>41</v>
      </c>
      <c r="D42" s="10" t="s">
        <v>75</v>
      </c>
    </row>
    <row r="43" spans="3:4" ht="16.5" x14ac:dyDescent="0.3">
      <c r="C43" s="11">
        <v>42</v>
      </c>
      <c r="D43" s="10" t="s">
        <v>95</v>
      </c>
    </row>
    <row r="44" spans="3:4" ht="16.5" x14ac:dyDescent="0.3">
      <c r="C44" s="11">
        <v>43</v>
      </c>
      <c r="D44" s="10" t="s">
        <v>98</v>
      </c>
    </row>
    <row r="45" spans="3:4" ht="16.5" x14ac:dyDescent="0.3">
      <c r="C45" s="11">
        <v>44</v>
      </c>
      <c r="D45" s="10" t="s">
        <v>101</v>
      </c>
    </row>
    <row r="46" spans="3:4" ht="16.5" x14ac:dyDescent="0.3">
      <c r="C46" s="11">
        <v>45</v>
      </c>
      <c r="D46" s="10" t="s">
        <v>94</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29"/>
      <c r="E54" s="30"/>
    </row>
    <row r="55" spans="4:5" ht="16.5" x14ac:dyDescent="0.3">
      <c r="D55" s="31"/>
      <c r="E55" s="30"/>
    </row>
    <row r="56" spans="4:5" ht="16.5" x14ac:dyDescent="0.3">
      <c r="D56" s="31"/>
      <c r="E56" s="30"/>
    </row>
    <row r="57" spans="4:5" x14ac:dyDescent="0.25">
      <c r="D57" s="29"/>
      <c r="E57" s="30"/>
    </row>
  </sheetData>
  <autoFilter ref="C1:E54" xr:uid="{00000000-0009-0000-0000-000005000000}"/>
  <sortState ref="C2:D54">
    <sortCondition ref="C2:C54"/>
  </sortState>
  <customSheetViews>
    <customSheetView guid="{8B2C1B69-D3A3-4498-96C1-3A4A38BEC028}" scale="85" showAutoFilter="1">
      <pane ySplit="1" topLeftCell="A2" activePane="bottomLeft" state="frozen"/>
      <selection pane="bottomLeft" activeCell="XFA4" sqref="XFA4"/>
      <pageMargins left="0.7" right="0.7" top="0.75" bottom="0.75" header="0.3" footer="0.3"/>
      <pageSetup orientation="portrait" r:id="rId1"/>
      <autoFilter ref="C1:E54" xr:uid="{00000000-0000-0000-0000-000000000000}"/>
    </customSheetView>
  </customSheetView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E31"/>
  <sheetViews>
    <sheetView workbookViewId="0">
      <selection activeCell="B5" sqref="B5"/>
    </sheetView>
  </sheetViews>
  <sheetFormatPr baseColWidth="10" defaultRowHeight="15" x14ac:dyDescent="0.25"/>
  <cols>
    <col min="2" max="2" width="104" customWidth="1"/>
    <col min="3" max="3" width="35.28515625" customWidth="1"/>
  </cols>
  <sheetData>
    <row r="1" spans="1:5" x14ac:dyDescent="0.25">
      <c r="C1" s="54" t="s">
        <v>7</v>
      </c>
      <c r="D1" s="32" t="s">
        <v>150</v>
      </c>
    </row>
    <row r="2" spans="1:5" ht="15" customHeight="1" thickBot="1" x14ac:dyDescent="0.3">
      <c r="A2">
        <v>1</v>
      </c>
      <c r="B2" s="136" t="s">
        <v>1581</v>
      </c>
      <c r="C2" s="52" t="s">
        <v>205</v>
      </c>
      <c r="D2" s="27" t="s">
        <v>144</v>
      </c>
      <c r="E2" s="18"/>
    </row>
    <row r="3" spans="1:5" ht="15" customHeight="1" x14ac:dyDescent="0.25">
      <c r="A3">
        <v>2</v>
      </c>
      <c r="B3" s="136" t="s">
        <v>1582</v>
      </c>
      <c r="C3" s="53" t="s">
        <v>107</v>
      </c>
      <c r="D3" s="27" t="s">
        <v>145</v>
      </c>
      <c r="E3" s="13"/>
    </row>
    <row r="4" spans="1:5" ht="15" customHeight="1" x14ac:dyDescent="0.25">
      <c r="A4">
        <v>3</v>
      </c>
      <c r="B4" s="136" t="s">
        <v>1583</v>
      </c>
      <c r="C4" s="53" t="s">
        <v>104</v>
      </c>
      <c r="D4" s="27" t="s">
        <v>146</v>
      </c>
      <c r="E4" s="13"/>
    </row>
    <row r="5" spans="1:5" ht="15" customHeight="1" x14ac:dyDescent="0.3">
      <c r="A5">
        <v>4</v>
      </c>
      <c r="B5" s="137" t="s">
        <v>1584</v>
      </c>
      <c r="C5" s="53" t="s">
        <v>108</v>
      </c>
      <c r="D5" s="14"/>
      <c r="E5" s="15"/>
    </row>
    <row r="6" spans="1:5" ht="15" customHeight="1" x14ac:dyDescent="0.25">
      <c r="A6">
        <v>5</v>
      </c>
      <c r="B6" s="138" t="s">
        <v>1585</v>
      </c>
      <c r="C6" s="53" t="s">
        <v>105</v>
      </c>
      <c r="D6" s="16"/>
      <c r="E6" s="16"/>
    </row>
    <row r="7" spans="1:5" ht="15" customHeight="1" x14ac:dyDescent="0.25">
      <c r="A7">
        <v>6</v>
      </c>
      <c r="B7" s="138" t="s">
        <v>1586</v>
      </c>
      <c r="C7" s="53" t="s">
        <v>106</v>
      </c>
      <c r="D7" s="16"/>
      <c r="E7" s="16"/>
    </row>
    <row r="8" spans="1:5" ht="15" customHeight="1" x14ac:dyDescent="0.25">
      <c r="A8">
        <v>7</v>
      </c>
      <c r="B8" s="138" t="s">
        <v>1587</v>
      </c>
      <c r="C8" s="53" t="s">
        <v>120</v>
      </c>
      <c r="D8" s="16"/>
      <c r="E8" s="16"/>
    </row>
    <row r="9" spans="1:5" ht="15" customHeight="1" x14ac:dyDescent="0.25">
      <c r="A9">
        <v>8</v>
      </c>
      <c r="B9" s="138" t="s">
        <v>1588</v>
      </c>
      <c r="C9" s="16"/>
      <c r="D9" s="16"/>
      <c r="E9" s="16"/>
    </row>
    <row r="10" spans="1:5" ht="15" customHeight="1" x14ac:dyDescent="0.25">
      <c r="A10">
        <v>9</v>
      </c>
      <c r="B10" s="138" t="s">
        <v>1589</v>
      </c>
      <c r="C10" s="18"/>
      <c r="D10" s="16"/>
      <c r="E10" s="16"/>
    </row>
    <row r="11" spans="1:5" ht="15" customHeight="1" x14ac:dyDescent="0.25">
      <c r="A11">
        <v>10</v>
      </c>
      <c r="B11" s="138" t="s">
        <v>1590</v>
      </c>
      <c r="C11" s="55" t="s">
        <v>148</v>
      </c>
      <c r="D11" s="16"/>
      <c r="E11" s="16"/>
    </row>
    <row r="12" spans="1:5" ht="15" customHeight="1" x14ac:dyDescent="0.25">
      <c r="A12">
        <v>11</v>
      </c>
      <c r="B12" s="138" t="s">
        <v>1591</v>
      </c>
      <c r="C12" s="26" t="s">
        <v>122</v>
      </c>
      <c r="D12" s="16"/>
      <c r="E12" s="16"/>
    </row>
    <row r="13" spans="1:5" ht="15" customHeight="1" x14ac:dyDescent="0.25">
      <c r="A13">
        <v>12</v>
      </c>
      <c r="B13" s="138" t="s">
        <v>1592</v>
      </c>
      <c r="C13" s="26" t="s">
        <v>123</v>
      </c>
      <c r="D13" s="16"/>
      <c r="E13" s="16"/>
    </row>
    <row r="14" spans="1:5" ht="15" customHeight="1" x14ac:dyDescent="0.25">
      <c r="A14">
        <v>13</v>
      </c>
      <c r="B14" s="138" t="s">
        <v>1593</v>
      </c>
      <c r="C14" s="26" t="s">
        <v>124</v>
      </c>
      <c r="D14" s="16"/>
      <c r="E14" s="16"/>
    </row>
    <row r="15" spans="1:5" ht="15" customHeight="1" x14ac:dyDescent="0.25">
      <c r="A15">
        <v>14</v>
      </c>
      <c r="B15" s="138" t="s">
        <v>1594</v>
      </c>
      <c r="C15" s="26" t="s">
        <v>125</v>
      </c>
      <c r="D15" s="16"/>
      <c r="E15" s="16"/>
    </row>
    <row r="16" spans="1:5" ht="15" customHeight="1" x14ac:dyDescent="0.25">
      <c r="A16">
        <v>15</v>
      </c>
      <c r="B16" s="138" t="s">
        <v>1595</v>
      </c>
      <c r="C16" s="16"/>
      <c r="D16" s="16"/>
      <c r="E16" s="16"/>
    </row>
    <row r="17" spans="1:5" ht="15" customHeight="1" x14ac:dyDescent="0.25">
      <c r="A17">
        <v>16</v>
      </c>
      <c r="B17" s="138" t="s">
        <v>111</v>
      </c>
      <c r="C17" s="56" t="s">
        <v>149</v>
      </c>
      <c r="D17" s="16"/>
      <c r="E17" s="16"/>
    </row>
    <row r="18" spans="1:5" ht="15" customHeight="1" x14ac:dyDescent="0.25">
      <c r="A18">
        <v>17</v>
      </c>
      <c r="B18" s="138" t="s">
        <v>1596</v>
      </c>
      <c r="C18" s="26" t="s">
        <v>109</v>
      </c>
      <c r="D18" s="16"/>
      <c r="E18" s="16"/>
    </row>
    <row r="19" spans="1:5" ht="15" customHeight="1" x14ac:dyDescent="0.25">
      <c r="A19">
        <v>18</v>
      </c>
      <c r="B19" s="138" t="s">
        <v>1597</v>
      </c>
      <c r="C19" s="26" t="s">
        <v>110</v>
      </c>
      <c r="D19" s="16"/>
      <c r="E19" s="16"/>
    </row>
    <row r="20" spans="1:5" ht="15" customHeight="1" x14ac:dyDescent="0.25">
      <c r="A20">
        <v>19</v>
      </c>
      <c r="B20" s="138" t="s">
        <v>1598</v>
      </c>
      <c r="C20" s="26" t="s">
        <v>111</v>
      </c>
      <c r="D20" s="16"/>
      <c r="E20" s="16"/>
    </row>
    <row r="21" spans="1:5" s="57" customFormat="1" ht="60" x14ac:dyDescent="0.25">
      <c r="A21" s="57">
        <v>20</v>
      </c>
      <c r="B21" s="139" t="s">
        <v>1599</v>
      </c>
      <c r="C21" s="58" t="s">
        <v>112</v>
      </c>
    </row>
    <row r="22" spans="1:5" s="57" customFormat="1" ht="30" x14ac:dyDescent="0.25">
      <c r="C22" s="58" t="s">
        <v>113</v>
      </c>
    </row>
    <row r="23" spans="1:5" s="57" customFormat="1" ht="60" x14ac:dyDescent="0.25">
      <c r="C23" s="58" t="s">
        <v>114</v>
      </c>
    </row>
    <row r="24" spans="1:5" s="57" customFormat="1" ht="30" x14ac:dyDescent="0.25">
      <c r="C24" s="58" t="s">
        <v>115</v>
      </c>
    </row>
    <row r="25" spans="1:5" s="57" customFormat="1" ht="75" x14ac:dyDescent="0.25">
      <c r="C25" s="58" t="s">
        <v>116</v>
      </c>
    </row>
    <row r="26" spans="1:5" s="57" customFormat="1" ht="30" x14ac:dyDescent="0.25">
      <c r="C26" s="58" t="s">
        <v>117</v>
      </c>
    </row>
    <row r="27" spans="1:5" s="57" customFormat="1" ht="45" x14ac:dyDescent="0.25">
      <c r="C27" s="58" t="s">
        <v>118</v>
      </c>
    </row>
    <row r="28" spans="1:5" s="57" customFormat="1" x14ac:dyDescent="0.25">
      <c r="C28" s="58"/>
    </row>
    <row r="29" spans="1:5" x14ac:dyDescent="0.25">
      <c r="C29" s="58"/>
    </row>
    <row r="30" spans="1:5" x14ac:dyDescent="0.25">
      <c r="C30" s="26" t="s">
        <v>119</v>
      </c>
    </row>
    <row r="31" spans="1:5" x14ac:dyDescent="0.25">
      <c r="C31" s="28" t="s">
        <v>121</v>
      </c>
    </row>
  </sheetData>
  <customSheetViews>
    <customSheetView guid="{8B2C1B69-D3A3-4498-96C1-3A4A38BEC028}">
      <selection activeCell="C6" sqref="C6"/>
      <pageMargins left="0.7" right="0.7" top="0.75" bottom="0.75" header="0.3" footer="0.3"/>
      <pageSetup orientation="portrait" r:id="rId1"/>
    </customSheetView>
  </customSheetView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3:AU113"/>
  <sheetViews>
    <sheetView topLeftCell="B1" workbookViewId="0">
      <selection activeCell="D33" sqref="D33"/>
    </sheetView>
  </sheetViews>
  <sheetFormatPr baseColWidth="10" defaultRowHeight="15" x14ac:dyDescent="0.25"/>
  <cols>
    <col min="2" max="2" width="37" customWidth="1"/>
    <col min="3" max="3" width="20.42578125" customWidth="1"/>
    <col min="4" max="4" width="27.5703125" customWidth="1"/>
    <col min="5" max="5" width="11" customWidth="1"/>
    <col min="6" max="6" width="12.5703125" bestFit="1" customWidth="1"/>
    <col min="14" max="14" width="12.85546875" customWidth="1"/>
  </cols>
  <sheetData>
    <row r="3" spans="1:47" ht="16.5" x14ac:dyDescent="0.25">
      <c r="D3" s="37"/>
      <c r="E3" s="37"/>
      <c r="F3" s="37"/>
      <c r="G3" s="37"/>
      <c r="H3" s="37"/>
      <c r="I3" s="37"/>
      <c r="J3" s="37"/>
      <c r="K3" s="37" t="s">
        <v>1630</v>
      </c>
      <c r="L3" s="158" t="s">
        <v>1625</v>
      </c>
      <c r="M3" s="158" t="s">
        <v>1626</v>
      </c>
      <c r="N3" s="172" t="s">
        <v>1627</v>
      </c>
      <c r="O3" s="172" t="s">
        <v>1628</v>
      </c>
      <c r="P3" s="37"/>
      <c r="Q3" s="37"/>
      <c r="R3" s="37"/>
      <c r="S3" s="37"/>
      <c r="T3" s="37"/>
      <c r="U3" s="37"/>
      <c r="V3" s="37"/>
      <c r="W3" s="37"/>
      <c r="X3" s="37"/>
      <c r="Y3" s="37"/>
      <c r="Z3" s="37"/>
      <c r="AA3" s="37"/>
      <c r="AB3" s="37"/>
      <c r="AC3" s="37"/>
      <c r="AD3" s="37"/>
      <c r="AE3" s="37"/>
      <c r="AF3" s="37"/>
      <c r="AG3" s="37"/>
    </row>
    <row r="4" spans="1:47" x14ac:dyDescent="0.25">
      <c r="A4" s="30"/>
      <c r="B4" s="150" t="s">
        <v>55</v>
      </c>
      <c r="C4" s="151">
        <v>2018</v>
      </c>
      <c r="D4" s="158"/>
      <c r="E4" s="158"/>
      <c r="F4" s="158"/>
      <c r="G4" s="158"/>
      <c r="H4" s="158"/>
      <c r="I4" s="158"/>
      <c r="J4" s="158"/>
      <c r="K4" s="158" t="s">
        <v>1631</v>
      </c>
      <c r="L4" s="158">
        <v>185</v>
      </c>
      <c r="M4" s="158">
        <v>5</v>
      </c>
      <c r="N4" s="158">
        <v>27</v>
      </c>
      <c r="O4" s="158">
        <v>75</v>
      </c>
      <c r="P4" s="158"/>
      <c r="Q4" s="158"/>
      <c r="R4" s="158"/>
      <c r="S4" s="158"/>
      <c r="T4" s="158"/>
      <c r="U4" s="158"/>
      <c r="V4" s="158"/>
      <c r="W4" s="158"/>
      <c r="X4" s="158"/>
      <c r="Y4" s="158"/>
      <c r="Z4" s="158"/>
      <c r="AA4" s="158"/>
      <c r="AB4" s="158"/>
      <c r="AC4" s="158"/>
      <c r="AD4" s="158"/>
      <c r="AE4" s="158"/>
      <c r="AF4" s="158"/>
      <c r="AG4" s="158"/>
      <c r="AH4" s="30"/>
      <c r="AI4" s="30"/>
      <c r="AJ4" s="30"/>
      <c r="AK4" s="30"/>
      <c r="AL4" s="30"/>
      <c r="AM4" s="30"/>
      <c r="AN4" s="30"/>
      <c r="AO4" s="30"/>
      <c r="AP4" s="30"/>
      <c r="AQ4" s="30"/>
      <c r="AR4" s="30"/>
      <c r="AS4" s="30"/>
      <c r="AT4" s="30"/>
      <c r="AU4" s="30"/>
    </row>
    <row r="5" spans="1:47" x14ac:dyDescent="0.25">
      <c r="A5" s="30"/>
      <c r="B5" s="150" t="s">
        <v>140</v>
      </c>
      <c r="C5" t="s">
        <v>1615</v>
      </c>
      <c r="D5" s="159"/>
      <c r="E5" s="159"/>
      <c r="F5" s="159"/>
      <c r="G5" s="159"/>
      <c r="H5" s="159"/>
      <c r="I5" s="159"/>
      <c r="J5" s="159"/>
      <c r="K5" s="158"/>
      <c r="L5" s="159"/>
      <c r="M5" s="159"/>
      <c r="N5" s="160"/>
      <c r="O5" s="160"/>
      <c r="P5" s="160"/>
      <c r="Q5" s="160"/>
      <c r="R5" s="160"/>
      <c r="S5" s="161"/>
      <c r="T5" s="159"/>
      <c r="U5" s="162"/>
      <c r="V5" s="159"/>
      <c r="W5" s="159"/>
      <c r="X5" s="159"/>
      <c r="Y5" s="159"/>
      <c r="Z5" s="163"/>
      <c r="AA5" s="164"/>
      <c r="AB5" s="164"/>
      <c r="AC5" s="164"/>
      <c r="AD5" s="164"/>
      <c r="AE5" s="164"/>
      <c r="AF5" s="158"/>
      <c r="AG5" s="158"/>
      <c r="AH5" s="30"/>
      <c r="AI5" s="30"/>
      <c r="AJ5" s="30"/>
      <c r="AK5" s="30"/>
      <c r="AL5" s="30"/>
      <c r="AM5" s="30"/>
      <c r="AN5" s="30"/>
      <c r="AO5" s="30"/>
      <c r="AP5" s="30"/>
      <c r="AQ5" s="30"/>
      <c r="AR5" s="30"/>
      <c r="AS5" s="30"/>
      <c r="AT5" s="30"/>
      <c r="AU5" s="30"/>
    </row>
    <row r="6" spans="1:47" ht="15" customHeight="1" x14ac:dyDescent="0.25">
      <c r="A6" s="30"/>
      <c r="B6" s="165"/>
      <c r="C6" s="166"/>
      <c r="D6" s="167"/>
      <c r="E6" s="168"/>
      <c r="F6" s="169"/>
      <c r="G6" s="169"/>
      <c r="H6" s="169"/>
      <c r="I6" s="165"/>
      <c r="J6" s="170"/>
      <c r="K6" s="158"/>
      <c r="L6" s="168"/>
      <c r="M6" s="165"/>
      <c r="N6" s="173"/>
      <c r="O6" s="174"/>
      <c r="P6" s="175"/>
      <c r="Q6" s="175"/>
      <c r="R6" s="173"/>
      <c r="S6" s="175"/>
      <c r="T6" s="175"/>
      <c r="U6" s="176"/>
      <c r="V6" s="176"/>
      <c r="W6" s="176"/>
      <c r="X6" s="165"/>
      <c r="Y6" s="168"/>
      <c r="Z6" s="177"/>
      <c r="AA6" s="168"/>
      <c r="AB6" s="168"/>
      <c r="AC6" s="168"/>
      <c r="AD6" s="168"/>
      <c r="AE6" s="178"/>
      <c r="AF6" s="179"/>
      <c r="AG6" s="179"/>
      <c r="AH6" s="30"/>
      <c r="AI6" s="30"/>
      <c r="AJ6" s="30"/>
      <c r="AK6" s="30"/>
      <c r="AL6" s="30"/>
      <c r="AM6" s="30"/>
      <c r="AN6" s="30"/>
      <c r="AO6" s="30"/>
      <c r="AP6" s="30"/>
      <c r="AQ6" s="30"/>
      <c r="AR6" s="30"/>
      <c r="AS6" s="30"/>
      <c r="AT6" s="30"/>
      <c r="AU6" s="30"/>
    </row>
    <row r="7" spans="1:47" ht="15" customHeight="1" x14ac:dyDescent="0.25">
      <c r="A7" s="30"/>
      <c r="B7" s="150" t="s">
        <v>1611</v>
      </c>
      <c r="G7" s="169"/>
      <c r="H7" s="169"/>
      <c r="I7" s="165"/>
      <c r="J7" s="170"/>
      <c r="K7" s="158"/>
      <c r="L7" s="168"/>
      <c r="M7" s="165"/>
      <c r="N7" s="173"/>
      <c r="O7" s="174"/>
      <c r="P7" s="175"/>
      <c r="Q7" s="175"/>
      <c r="R7" s="173"/>
      <c r="S7" s="175"/>
      <c r="T7" s="175"/>
      <c r="U7" s="176"/>
      <c r="V7" s="180"/>
      <c r="W7" s="180"/>
      <c r="X7" s="165"/>
      <c r="Y7" s="168"/>
      <c r="Z7" s="177"/>
      <c r="AA7" s="168"/>
      <c r="AB7" s="168"/>
      <c r="AC7" s="168"/>
      <c r="AD7" s="168"/>
      <c r="AE7" s="178"/>
      <c r="AF7" s="179"/>
      <c r="AG7" s="179"/>
      <c r="AH7" s="30"/>
      <c r="AI7" s="30"/>
      <c r="AJ7" s="30"/>
      <c r="AK7" s="30"/>
      <c r="AL7" s="30"/>
      <c r="AM7" s="30"/>
      <c r="AN7" s="30"/>
      <c r="AO7" s="30"/>
      <c r="AP7" s="30"/>
      <c r="AQ7" s="30"/>
      <c r="AR7" s="30"/>
      <c r="AS7" s="30"/>
      <c r="AT7" s="30"/>
      <c r="AU7" s="30"/>
    </row>
    <row r="8" spans="1:47" ht="15" customHeight="1" x14ac:dyDescent="0.25">
      <c r="A8" s="30"/>
      <c r="B8" s="150" t="s">
        <v>12</v>
      </c>
      <c r="C8" t="s">
        <v>1629</v>
      </c>
      <c r="G8" s="153" t="s">
        <v>1608</v>
      </c>
      <c r="H8" s="153" t="s">
        <v>1611</v>
      </c>
      <c r="I8" s="165"/>
      <c r="J8" s="170"/>
      <c r="L8" s="168"/>
      <c r="M8" s="165"/>
      <c r="N8" s="173"/>
      <c r="O8" s="174"/>
      <c r="P8" s="175"/>
      <c r="Q8" s="175"/>
      <c r="R8" s="173"/>
      <c r="S8" s="175"/>
      <c r="T8" s="175"/>
      <c r="U8" s="176"/>
      <c r="V8" s="176"/>
      <c r="W8" s="176"/>
      <c r="X8" s="165"/>
      <c r="Y8" s="168"/>
      <c r="Z8" s="177"/>
      <c r="AA8" s="168"/>
      <c r="AB8" s="168"/>
      <c r="AC8" s="168"/>
      <c r="AD8" s="168"/>
      <c r="AE8" s="178"/>
      <c r="AF8" s="179"/>
      <c r="AG8" s="179"/>
      <c r="AH8" s="30"/>
      <c r="AI8" s="30"/>
      <c r="AJ8" s="30"/>
      <c r="AK8" s="30"/>
      <c r="AL8" s="30"/>
      <c r="AM8" s="30"/>
      <c r="AN8" s="30"/>
      <c r="AO8" s="30"/>
      <c r="AP8" s="30"/>
      <c r="AQ8" s="30"/>
      <c r="AR8" s="30"/>
      <c r="AS8" s="30"/>
      <c r="AT8" s="30"/>
      <c r="AU8" s="30"/>
    </row>
    <row r="9" spans="1:47" ht="15" hidden="1" customHeight="1" x14ac:dyDescent="0.25">
      <c r="A9" s="30"/>
      <c r="B9" s="157">
        <v>43125</v>
      </c>
      <c r="C9" s="152">
        <v>10</v>
      </c>
      <c r="G9" s="151" t="s">
        <v>1435</v>
      </c>
      <c r="H9" s="152">
        <v>1</v>
      </c>
      <c r="I9" s="165"/>
      <c r="J9" s="170"/>
      <c r="K9" s="158" t="s">
        <v>1631</v>
      </c>
      <c r="L9" s="168"/>
      <c r="M9" s="165"/>
      <c r="N9" s="173"/>
      <c r="O9" s="174"/>
      <c r="P9" s="175"/>
      <c r="Q9" s="175"/>
      <c r="R9" s="173"/>
      <c r="S9" s="175"/>
      <c r="T9" s="175"/>
      <c r="U9" s="176"/>
      <c r="V9" s="176"/>
      <c r="W9" s="176"/>
      <c r="X9" s="165"/>
      <c r="Y9" s="168"/>
      <c r="Z9" s="177"/>
      <c r="AA9" s="168"/>
      <c r="AB9" s="168"/>
      <c r="AC9" s="168"/>
      <c r="AD9" s="168"/>
      <c r="AE9" s="178"/>
      <c r="AF9" s="179"/>
      <c r="AG9" s="179"/>
      <c r="AH9" s="30"/>
      <c r="AI9" s="30"/>
      <c r="AJ9" s="30"/>
      <c r="AK9" s="30"/>
      <c r="AL9" s="30"/>
      <c r="AM9" s="30"/>
      <c r="AN9" s="30"/>
      <c r="AO9" s="30"/>
      <c r="AP9" s="30"/>
      <c r="AQ9" s="30"/>
      <c r="AR9" s="30"/>
      <c r="AS9" s="30"/>
      <c r="AT9" s="30"/>
      <c r="AU9" s="30"/>
    </row>
    <row r="10" spans="1:47" ht="15" customHeight="1" x14ac:dyDescent="0.25">
      <c r="A10" s="30"/>
      <c r="B10" s="157">
        <v>43126</v>
      </c>
      <c r="C10" s="152">
        <v>172</v>
      </c>
      <c r="G10" s="156">
        <v>43125</v>
      </c>
      <c r="H10" s="152">
        <v>10</v>
      </c>
      <c r="I10" s="165"/>
      <c r="J10" s="170"/>
      <c r="K10" s="171"/>
      <c r="L10" s="168"/>
      <c r="M10" s="165"/>
      <c r="N10" s="173"/>
      <c r="O10" s="174"/>
      <c r="P10" s="175"/>
      <c r="Q10" s="175"/>
      <c r="R10" s="173"/>
      <c r="S10" s="175"/>
      <c r="T10" s="175"/>
      <c r="U10" s="176"/>
      <c r="V10" s="176"/>
      <c r="W10" s="176"/>
      <c r="X10" s="165"/>
      <c r="Y10" s="168"/>
      <c r="Z10" s="177"/>
      <c r="AA10" s="168"/>
      <c r="AB10" s="168"/>
      <c r="AC10" s="168"/>
      <c r="AD10" s="168"/>
      <c r="AE10" s="178"/>
      <c r="AF10" s="179"/>
      <c r="AG10" s="179"/>
      <c r="AH10" s="30"/>
      <c r="AI10" s="30"/>
      <c r="AJ10" s="30"/>
      <c r="AK10" s="30"/>
      <c r="AL10" s="30"/>
      <c r="AM10" s="30"/>
      <c r="AN10" s="30"/>
      <c r="AO10" s="30"/>
      <c r="AP10" s="30"/>
      <c r="AQ10" s="30"/>
      <c r="AR10" s="30"/>
      <c r="AS10" s="30"/>
      <c r="AT10" s="30"/>
      <c r="AU10" s="30"/>
    </row>
    <row r="11" spans="1:47" ht="15" customHeight="1" x14ac:dyDescent="0.25">
      <c r="A11" s="30"/>
      <c r="B11" s="157">
        <v>43127</v>
      </c>
      <c r="C11" s="152">
        <v>1</v>
      </c>
      <c r="G11" s="156">
        <v>43126</v>
      </c>
      <c r="H11" s="152">
        <v>172</v>
      </c>
      <c r="I11" s="165"/>
      <c r="J11" s="170"/>
      <c r="K11" s="171"/>
      <c r="L11" s="168"/>
      <c r="M11" s="165"/>
      <c r="N11" s="173"/>
      <c r="O11" s="174"/>
      <c r="P11" s="175"/>
      <c r="Q11" s="175"/>
      <c r="R11" s="173"/>
      <c r="S11" s="175"/>
      <c r="T11" s="175"/>
      <c r="U11" s="176"/>
      <c r="V11" s="176"/>
      <c r="W11" s="176"/>
      <c r="X11" s="165"/>
      <c r="Y11" s="168"/>
      <c r="Z11" s="177"/>
      <c r="AA11" s="168"/>
      <c r="AB11" s="168"/>
      <c r="AC11" s="168"/>
      <c r="AD11" s="168"/>
      <c r="AE11" s="178"/>
      <c r="AF11" s="179"/>
      <c r="AG11" s="179"/>
      <c r="AH11" s="30"/>
      <c r="AI11" s="30"/>
      <c r="AJ11" s="30"/>
      <c r="AK11" s="30"/>
      <c r="AL11" s="30"/>
      <c r="AM11" s="30"/>
      <c r="AN11" s="30"/>
      <c r="AO11" s="30"/>
      <c r="AP11" s="30"/>
      <c r="AQ11" s="30"/>
      <c r="AR11" s="30"/>
      <c r="AS11" s="30"/>
      <c r="AT11" s="30"/>
      <c r="AU11" s="30"/>
    </row>
    <row r="12" spans="1:47" ht="15" customHeight="1" x14ac:dyDescent="0.25">
      <c r="A12" s="30"/>
      <c r="B12" s="157">
        <v>43151</v>
      </c>
      <c r="C12" s="152">
        <v>1</v>
      </c>
      <c r="G12" s="156">
        <v>43127</v>
      </c>
      <c r="H12" s="152">
        <v>1</v>
      </c>
      <c r="I12" s="165"/>
      <c r="J12" s="170"/>
      <c r="K12" s="171"/>
      <c r="L12" s="168"/>
      <c r="M12" s="165"/>
      <c r="N12" s="173"/>
      <c r="O12" s="174"/>
      <c r="P12" s="175"/>
      <c r="Q12" s="175"/>
      <c r="R12" s="173"/>
      <c r="S12" s="175"/>
      <c r="T12" s="175"/>
      <c r="U12" s="176"/>
      <c r="V12" s="176"/>
      <c r="W12" s="176"/>
      <c r="X12" s="165"/>
      <c r="Y12" s="168"/>
      <c r="Z12" s="177"/>
      <c r="AA12" s="168"/>
      <c r="AB12" s="168"/>
      <c r="AC12" s="168"/>
      <c r="AD12" s="168"/>
      <c r="AE12" s="178"/>
      <c r="AF12" s="179"/>
      <c r="AG12" s="179"/>
      <c r="AH12" s="30"/>
      <c r="AI12" s="30"/>
      <c r="AJ12" s="30"/>
      <c r="AK12" s="30"/>
      <c r="AL12" s="30"/>
      <c r="AM12" s="30"/>
      <c r="AN12" s="30"/>
      <c r="AO12" s="30"/>
      <c r="AP12" s="30"/>
      <c r="AQ12" s="30"/>
      <c r="AR12" s="30"/>
      <c r="AS12" s="30"/>
      <c r="AT12" s="30"/>
      <c r="AU12" s="30"/>
    </row>
    <row r="13" spans="1:47" ht="15" customHeight="1" x14ac:dyDescent="0.25">
      <c r="A13" s="30"/>
      <c r="B13" s="157">
        <v>43158</v>
      </c>
      <c r="C13" s="152">
        <v>1</v>
      </c>
      <c r="G13" s="156">
        <v>43151</v>
      </c>
      <c r="H13" s="152">
        <v>1</v>
      </c>
      <c r="I13" s="165"/>
      <c r="J13" s="170"/>
      <c r="K13" s="171"/>
      <c r="L13" s="168"/>
      <c r="M13" s="165"/>
      <c r="N13" s="173"/>
      <c r="O13" s="174"/>
      <c r="P13" s="175"/>
      <c r="Q13" s="175"/>
      <c r="R13" s="173"/>
      <c r="S13" s="175"/>
      <c r="T13" s="175"/>
      <c r="U13" s="176"/>
      <c r="V13" s="176"/>
      <c r="W13" s="176"/>
      <c r="X13" s="165"/>
      <c r="Y13" s="168"/>
      <c r="Z13" s="177"/>
      <c r="AA13" s="168"/>
      <c r="AB13" s="168"/>
      <c r="AC13" s="168"/>
      <c r="AD13" s="168"/>
      <c r="AE13" s="178"/>
      <c r="AF13" s="179"/>
      <c r="AG13" s="179"/>
      <c r="AH13" s="30"/>
      <c r="AI13" s="30"/>
      <c r="AJ13" s="30"/>
      <c r="AK13" s="30"/>
      <c r="AL13" s="30"/>
      <c r="AM13" s="30"/>
      <c r="AN13" s="30"/>
      <c r="AO13" s="30"/>
      <c r="AP13" s="30"/>
      <c r="AQ13" s="30"/>
      <c r="AR13" s="30"/>
      <c r="AS13" s="30"/>
      <c r="AT13" s="30"/>
      <c r="AU13" s="30"/>
    </row>
    <row r="14" spans="1:47" ht="15" customHeight="1" x14ac:dyDescent="0.25">
      <c r="A14" s="30"/>
      <c r="B14" s="157">
        <v>43201</v>
      </c>
      <c r="C14" s="152">
        <v>1</v>
      </c>
      <c r="G14" s="156">
        <v>43158</v>
      </c>
      <c r="H14" s="152">
        <v>1</v>
      </c>
      <c r="I14" s="165"/>
      <c r="J14" s="170"/>
      <c r="K14" s="171"/>
      <c r="L14" s="168"/>
      <c r="M14" s="165"/>
      <c r="N14" s="173"/>
      <c r="O14" s="174"/>
      <c r="P14" s="175"/>
      <c r="Q14" s="175"/>
      <c r="R14" s="173"/>
      <c r="S14" s="175"/>
      <c r="T14" s="175"/>
      <c r="U14" s="176"/>
      <c r="V14" s="176"/>
      <c r="W14" s="176"/>
      <c r="X14" s="165"/>
      <c r="Y14" s="168"/>
      <c r="Z14" s="177"/>
      <c r="AA14" s="168"/>
      <c r="AB14" s="168"/>
      <c r="AC14" s="168"/>
      <c r="AD14" s="168"/>
      <c r="AE14" s="178"/>
      <c r="AF14" s="179"/>
      <c r="AG14" s="179"/>
      <c r="AH14" s="30"/>
      <c r="AI14" s="30"/>
      <c r="AJ14" s="30"/>
      <c r="AK14" s="30"/>
      <c r="AL14" s="30"/>
      <c r="AM14" s="30"/>
      <c r="AN14" s="30"/>
      <c r="AO14" s="30"/>
      <c r="AP14" s="30"/>
      <c r="AQ14" s="30"/>
      <c r="AR14" s="30"/>
      <c r="AS14" s="30"/>
      <c r="AT14" s="30"/>
      <c r="AU14" s="30"/>
    </row>
    <row r="15" spans="1:47" ht="15" customHeight="1" x14ac:dyDescent="0.25">
      <c r="A15" s="30"/>
      <c r="B15" s="157">
        <v>43203</v>
      </c>
      <c r="C15" s="152">
        <v>1</v>
      </c>
      <c r="G15" s="156">
        <v>43201</v>
      </c>
      <c r="H15" s="152">
        <v>1</v>
      </c>
      <c r="I15" s="165"/>
      <c r="J15" s="170"/>
      <c r="K15" s="171"/>
      <c r="L15" s="168"/>
      <c r="M15" s="165"/>
      <c r="N15" s="173"/>
      <c r="O15" s="174"/>
      <c r="P15" s="175"/>
      <c r="Q15" s="175"/>
      <c r="R15" s="173"/>
      <c r="S15" s="175"/>
      <c r="T15" s="175"/>
      <c r="U15" s="176"/>
      <c r="V15" s="176"/>
      <c r="W15" s="176"/>
      <c r="X15" s="165"/>
      <c r="Y15" s="168"/>
      <c r="Z15" s="177"/>
      <c r="AA15" s="168"/>
      <c r="AB15" s="168"/>
      <c r="AC15" s="168"/>
      <c r="AD15" s="168"/>
      <c r="AE15" s="178"/>
      <c r="AF15" s="179"/>
      <c r="AG15" s="179"/>
      <c r="AH15" s="30"/>
      <c r="AI15" s="30"/>
      <c r="AJ15" s="30"/>
      <c r="AK15" s="30"/>
      <c r="AL15" s="30"/>
      <c r="AM15" s="30"/>
      <c r="AN15" s="30"/>
      <c r="AO15" s="30"/>
      <c r="AP15" s="30"/>
      <c r="AQ15" s="30"/>
      <c r="AR15" s="30"/>
      <c r="AS15" s="30"/>
      <c r="AT15" s="30"/>
      <c r="AU15" s="30"/>
    </row>
    <row r="16" spans="1:47" ht="15" customHeight="1" x14ac:dyDescent="0.25">
      <c r="A16" s="30"/>
      <c r="B16" s="157">
        <v>43248</v>
      </c>
      <c r="C16" s="152">
        <v>1</v>
      </c>
      <c r="G16" s="156">
        <v>43203</v>
      </c>
      <c r="H16" s="152">
        <v>1</v>
      </c>
      <c r="I16" s="165"/>
      <c r="J16" s="170"/>
      <c r="K16" s="171"/>
      <c r="L16" s="168"/>
      <c r="M16" s="165"/>
      <c r="N16" s="173"/>
      <c r="O16" s="174"/>
      <c r="P16" s="175"/>
      <c r="Q16" s="175"/>
      <c r="R16" s="173"/>
      <c r="S16" s="175"/>
      <c r="T16" s="175"/>
      <c r="U16" s="176"/>
      <c r="V16" s="176"/>
      <c r="W16" s="176"/>
      <c r="X16" s="165"/>
      <c r="Y16" s="168"/>
      <c r="Z16" s="177"/>
      <c r="AA16" s="168"/>
      <c r="AB16" s="168"/>
      <c r="AC16" s="168"/>
      <c r="AD16" s="168"/>
      <c r="AE16" s="178"/>
      <c r="AF16" s="179"/>
      <c r="AG16" s="179"/>
      <c r="AH16" s="30"/>
      <c r="AI16" s="30"/>
      <c r="AJ16" s="30"/>
      <c r="AK16" s="30"/>
      <c r="AL16" s="30"/>
      <c r="AM16" s="30"/>
      <c r="AN16" s="30"/>
      <c r="AO16" s="30"/>
      <c r="AP16" s="30"/>
      <c r="AQ16" s="30"/>
      <c r="AR16" s="30"/>
      <c r="AS16" s="30"/>
      <c r="AT16" s="30"/>
      <c r="AU16" s="30"/>
    </row>
    <row r="17" spans="1:47" ht="15" customHeight="1" x14ac:dyDescent="0.25">
      <c r="A17" s="30"/>
      <c r="B17" s="157">
        <v>43249</v>
      </c>
      <c r="C17" s="152">
        <v>1</v>
      </c>
      <c r="G17" s="156">
        <v>43248</v>
      </c>
      <c r="H17" s="152">
        <v>1</v>
      </c>
      <c r="I17" s="165"/>
      <c r="J17" s="170"/>
      <c r="K17" s="171"/>
      <c r="L17" s="168"/>
      <c r="M17" s="165"/>
      <c r="N17" s="173"/>
      <c r="O17" s="174"/>
      <c r="P17" s="175"/>
      <c r="Q17" s="175"/>
      <c r="R17" s="173"/>
      <c r="S17" s="175"/>
      <c r="T17" s="175"/>
      <c r="U17" s="176"/>
      <c r="V17" s="176"/>
      <c r="W17" s="176"/>
      <c r="X17" s="165"/>
      <c r="Y17" s="168"/>
      <c r="Z17" s="177"/>
      <c r="AA17" s="168"/>
      <c r="AB17" s="168"/>
      <c r="AC17" s="168"/>
      <c r="AD17" s="168"/>
      <c r="AE17" s="178"/>
      <c r="AF17" s="179"/>
      <c r="AG17" s="179"/>
      <c r="AH17" s="30"/>
      <c r="AI17" s="30"/>
      <c r="AJ17" s="30"/>
      <c r="AK17" s="30"/>
      <c r="AL17" s="30"/>
      <c r="AM17" s="30"/>
      <c r="AN17" s="30"/>
      <c r="AO17" s="30"/>
      <c r="AP17" s="30"/>
      <c r="AQ17" s="30"/>
      <c r="AR17" s="30"/>
      <c r="AS17" s="30"/>
      <c r="AT17" s="30"/>
      <c r="AU17" s="30"/>
    </row>
    <row r="18" spans="1:47" ht="15" customHeight="1" x14ac:dyDescent="0.25">
      <c r="A18" s="30"/>
      <c r="B18" s="157">
        <v>43273</v>
      </c>
      <c r="C18" s="152">
        <v>1</v>
      </c>
      <c r="G18" s="156">
        <v>43249</v>
      </c>
      <c r="H18" s="152">
        <v>1</v>
      </c>
      <c r="I18" s="165"/>
      <c r="J18" s="170"/>
      <c r="K18" s="171"/>
      <c r="L18" s="168"/>
      <c r="M18" s="165"/>
      <c r="N18" s="173"/>
      <c r="O18" s="174"/>
      <c r="P18" s="175"/>
      <c r="Q18" s="175"/>
      <c r="R18" s="173"/>
      <c r="S18" s="175"/>
      <c r="T18" s="175"/>
      <c r="U18" s="176"/>
      <c r="V18" s="176"/>
      <c r="W18" s="176"/>
      <c r="X18" s="165"/>
      <c r="Y18" s="168"/>
      <c r="Z18" s="177"/>
      <c r="AA18" s="168"/>
      <c r="AB18" s="168"/>
      <c r="AC18" s="168"/>
      <c r="AD18" s="168"/>
      <c r="AE18" s="178"/>
      <c r="AF18" s="179"/>
      <c r="AG18" s="179"/>
      <c r="AH18" s="30"/>
      <c r="AI18" s="30"/>
      <c r="AJ18" s="30"/>
      <c r="AK18" s="30"/>
      <c r="AL18" s="30"/>
      <c r="AM18" s="30"/>
      <c r="AN18" s="30"/>
      <c r="AO18" s="30"/>
      <c r="AP18" s="30"/>
      <c r="AQ18" s="30"/>
      <c r="AR18" s="30"/>
      <c r="AS18" s="30"/>
      <c r="AT18" s="30"/>
      <c r="AU18" s="30"/>
    </row>
    <row r="19" spans="1:47" ht="15" customHeight="1" x14ac:dyDescent="0.25">
      <c r="A19" s="30"/>
      <c r="B19" s="157">
        <v>43304</v>
      </c>
      <c r="C19" s="152">
        <v>1</v>
      </c>
      <c r="G19" s="156">
        <v>43273</v>
      </c>
      <c r="H19" s="152">
        <v>1</v>
      </c>
      <c r="I19" s="165"/>
      <c r="J19" s="170"/>
      <c r="K19" s="171"/>
      <c r="L19" s="168"/>
      <c r="M19" s="165"/>
      <c r="N19" s="173"/>
      <c r="O19" s="174"/>
      <c r="P19" s="175"/>
      <c r="Q19" s="175"/>
      <c r="R19" s="173"/>
      <c r="S19" s="175"/>
      <c r="T19" s="175"/>
      <c r="U19" s="176"/>
      <c r="V19" s="176"/>
      <c r="W19" s="176"/>
      <c r="X19" s="165"/>
      <c r="Y19" s="168"/>
      <c r="Z19" s="177"/>
      <c r="AA19" s="168"/>
      <c r="AB19" s="168"/>
      <c r="AC19" s="168"/>
      <c r="AD19" s="168"/>
      <c r="AE19" s="178"/>
      <c r="AF19" s="179"/>
      <c r="AG19" s="179"/>
      <c r="AH19" s="30"/>
      <c r="AI19" s="30"/>
      <c r="AJ19" s="30"/>
      <c r="AK19" s="30"/>
      <c r="AL19" s="30"/>
      <c r="AM19" s="30"/>
      <c r="AN19" s="30"/>
      <c r="AO19" s="30"/>
      <c r="AP19" s="30"/>
      <c r="AQ19" s="30"/>
      <c r="AR19" s="30"/>
      <c r="AS19" s="30"/>
      <c r="AT19" s="30"/>
      <c r="AU19" s="30"/>
    </row>
    <row r="20" spans="1:47" ht="15" customHeight="1" x14ac:dyDescent="0.25">
      <c r="A20" s="30"/>
      <c r="B20" s="157">
        <v>43325</v>
      </c>
      <c r="C20" s="152">
        <v>3</v>
      </c>
      <c r="G20" s="156">
        <v>43304</v>
      </c>
      <c r="H20" s="152">
        <v>1</v>
      </c>
      <c r="I20" s="165"/>
      <c r="J20" s="170"/>
      <c r="K20" s="171"/>
      <c r="L20" s="168"/>
      <c r="M20" s="165"/>
      <c r="N20" s="173"/>
      <c r="O20" s="174"/>
      <c r="P20" s="175"/>
      <c r="Q20" s="175"/>
      <c r="R20" s="173"/>
      <c r="S20" s="175"/>
      <c r="T20" s="175"/>
      <c r="U20" s="176"/>
      <c r="V20" s="176"/>
      <c r="W20" s="176"/>
      <c r="X20" s="165"/>
      <c r="Y20" s="168"/>
      <c r="Z20" s="177"/>
      <c r="AA20" s="168"/>
      <c r="AB20" s="168"/>
      <c r="AC20" s="168"/>
      <c r="AD20" s="168"/>
      <c r="AE20" s="178"/>
      <c r="AF20" s="179"/>
      <c r="AG20" s="179"/>
      <c r="AH20" s="30"/>
      <c r="AI20" s="30"/>
      <c r="AJ20" s="30"/>
      <c r="AK20" s="30"/>
      <c r="AL20" s="30"/>
      <c r="AM20" s="30"/>
      <c r="AN20" s="30"/>
      <c r="AO20" s="30"/>
      <c r="AP20" s="30"/>
      <c r="AQ20" s="30"/>
      <c r="AR20" s="30"/>
      <c r="AS20" s="30"/>
      <c r="AT20" s="30"/>
      <c r="AU20" s="30"/>
    </row>
    <row r="21" spans="1:47" ht="15" customHeight="1" x14ac:dyDescent="0.25">
      <c r="A21" s="30"/>
      <c r="B21" s="157">
        <v>43326</v>
      </c>
      <c r="C21" s="152">
        <v>6</v>
      </c>
      <c r="G21" s="156">
        <v>43325</v>
      </c>
      <c r="H21" s="152">
        <v>3</v>
      </c>
      <c r="I21" s="165"/>
      <c r="J21" s="170"/>
      <c r="K21" s="171"/>
      <c r="L21" s="168"/>
      <c r="M21" s="165"/>
      <c r="N21" s="173"/>
      <c r="O21" s="174"/>
      <c r="P21" s="175"/>
      <c r="Q21" s="175"/>
      <c r="R21" s="173"/>
      <c r="S21" s="175"/>
      <c r="T21" s="175"/>
      <c r="U21" s="176"/>
      <c r="V21" s="176"/>
      <c r="W21" s="176"/>
      <c r="X21" s="165"/>
      <c r="Y21" s="168"/>
      <c r="Z21" s="177"/>
      <c r="AA21" s="168"/>
      <c r="AB21" s="168"/>
      <c r="AC21" s="168"/>
      <c r="AD21" s="168"/>
      <c r="AE21" s="178"/>
      <c r="AF21" s="179"/>
      <c r="AG21" s="179"/>
      <c r="AH21" s="30"/>
      <c r="AI21" s="30"/>
      <c r="AJ21" s="30"/>
      <c r="AK21" s="30"/>
      <c r="AL21" s="30"/>
      <c r="AM21" s="30"/>
      <c r="AN21" s="30"/>
      <c r="AO21" s="30"/>
      <c r="AP21" s="30"/>
      <c r="AQ21" s="30"/>
      <c r="AR21" s="30"/>
      <c r="AS21" s="30"/>
      <c r="AT21" s="30"/>
      <c r="AU21" s="30"/>
    </row>
    <row r="22" spans="1:47" ht="15" customHeight="1" x14ac:dyDescent="0.25">
      <c r="A22" s="30"/>
      <c r="B22" s="157">
        <v>43327</v>
      </c>
      <c r="C22" s="152">
        <v>2</v>
      </c>
      <c r="G22" s="156">
        <v>43326</v>
      </c>
      <c r="H22" s="152">
        <v>6</v>
      </c>
      <c r="I22" s="165"/>
      <c r="J22" s="170"/>
      <c r="K22" s="171"/>
      <c r="L22" s="168"/>
      <c r="M22" s="165"/>
      <c r="N22" s="173"/>
      <c r="O22" s="174"/>
      <c r="P22" s="175"/>
      <c r="Q22" s="175"/>
      <c r="R22" s="173"/>
      <c r="S22" s="175"/>
      <c r="T22" s="175"/>
      <c r="U22" s="176"/>
      <c r="V22" s="176"/>
      <c r="W22" s="176"/>
      <c r="X22" s="165"/>
      <c r="Y22" s="168"/>
      <c r="Z22" s="177"/>
      <c r="AA22" s="168"/>
      <c r="AB22" s="168"/>
      <c r="AC22" s="168"/>
      <c r="AD22" s="168"/>
      <c r="AE22" s="178"/>
      <c r="AF22" s="179"/>
      <c r="AG22" s="179"/>
      <c r="AH22" s="30"/>
      <c r="AI22" s="30"/>
      <c r="AJ22" s="30"/>
      <c r="AK22" s="30"/>
      <c r="AL22" s="30"/>
      <c r="AM22" s="30"/>
      <c r="AN22" s="30"/>
      <c r="AO22" s="30"/>
      <c r="AP22" s="30"/>
      <c r="AQ22" s="30"/>
      <c r="AR22" s="30"/>
      <c r="AS22" s="30"/>
      <c r="AT22" s="30"/>
      <c r="AU22" s="30"/>
    </row>
    <row r="23" spans="1:47" ht="15" customHeight="1" x14ac:dyDescent="0.25">
      <c r="A23" s="30"/>
      <c r="B23" s="157">
        <v>43329</v>
      </c>
      <c r="C23" s="152">
        <v>1</v>
      </c>
      <c r="G23" s="156">
        <v>43327</v>
      </c>
      <c r="H23" s="152">
        <v>2</v>
      </c>
      <c r="I23" s="165"/>
      <c r="J23" s="170"/>
      <c r="K23" s="171"/>
      <c r="L23" s="168"/>
      <c r="M23" s="165"/>
      <c r="N23" s="173"/>
      <c r="O23" s="174"/>
      <c r="P23" s="175"/>
      <c r="Q23" s="175"/>
      <c r="R23" s="173"/>
      <c r="S23" s="175"/>
      <c r="T23" s="175"/>
      <c r="U23" s="176"/>
      <c r="V23" s="176"/>
      <c r="W23" s="176"/>
      <c r="X23" s="165"/>
      <c r="Y23" s="168"/>
      <c r="Z23" s="177"/>
      <c r="AA23" s="168"/>
      <c r="AB23" s="168"/>
      <c r="AC23" s="168"/>
      <c r="AD23" s="168"/>
      <c r="AE23" s="178"/>
      <c r="AF23" s="179"/>
      <c r="AG23" s="179"/>
      <c r="AH23" s="30"/>
      <c r="AI23" s="30"/>
      <c r="AJ23" s="30"/>
      <c r="AK23" s="30"/>
      <c r="AL23" s="30"/>
      <c r="AM23" s="30"/>
      <c r="AN23" s="30"/>
      <c r="AO23" s="30"/>
      <c r="AP23" s="30"/>
      <c r="AQ23" s="30"/>
      <c r="AR23" s="30"/>
      <c r="AS23" s="30"/>
      <c r="AT23" s="30"/>
      <c r="AU23" s="30"/>
    </row>
    <row r="24" spans="1:47" ht="15" customHeight="1" x14ac:dyDescent="0.25">
      <c r="A24" s="30"/>
      <c r="B24" s="157">
        <v>43334</v>
      </c>
      <c r="C24" s="152">
        <v>3</v>
      </c>
      <c r="G24" s="156">
        <v>43329</v>
      </c>
      <c r="H24" s="152">
        <v>1</v>
      </c>
      <c r="I24" s="165"/>
      <c r="J24" s="170"/>
      <c r="K24" s="171"/>
      <c r="L24" s="168"/>
      <c r="M24" s="165"/>
      <c r="N24" s="173"/>
      <c r="O24" s="174"/>
      <c r="P24" s="175"/>
      <c r="Q24" s="175"/>
      <c r="R24" s="173"/>
      <c r="S24" s="175"/>
      <c r="T24" s="175"/>
      <c r="U24" s="176"/>
      <c r="V24" s="180"/>
      <c r="W24" s="180"/>
      <c r="X24" s="165"/>
      <c r="Y24" s="168"/>
      <c r="Z24" s="177"/>
      <c r="AA24" s="168"/>
      <c r="AB24" s="168"/>
      <c r="AC24" s="168"/>
      <c r="AD24" s="168"/>
      <c r="AE24" s="178"/>
      <c r="AF24" s="179"/>
      <c r="AG24" s="179"/>
      <c r="AH24" s="30"/>
      <c r="AI24" s="30"/>
      <c r="AJ24" s="30"/>
      <c r="AK24" s="30"/>
      <c r="AL24" s="30"/>
      <c r="AM24" s="30"/>
      <c r="AN24" s="30"/>
      <c r="AO24" s="30"/>
      <c r="AP24" s="30"/>
      <c r="AQ24" s="30"/>
      <c r="AR24" s="30"/>
      <c r="AS24" s="30"/>
      <c r="AT24" s="30"/>
      <c r="AU24" s="30"/>
    </row>
    <row r="25" spans="1:47" ht="15" customHeight="1" x14ac:dyDescent="0.25">
      <c r="A25" s="30"/>
      <c r="B25" s="157">
        <v>43336</v>
      </c>
      <c r="C25" s="152">
        <v>1</v>
      </c>
      <c r="G25" s="156">
        <v>43334</v>
      </c>
      <c r="H25" s="152">
        <v>3</v>
      </c>
      <c r="I25" s="165"/>
      <c r="J25" s="170"/>
      <c r="K25" s="171"/>
      <c r="L25" s="168"/>
      <c r="M25" s="165"/>
      <c r="N25" s="173"/>
      <c r="O25" s="174"/>
      <c r="P25" s="175"/>
      <c r="Q25" s="175"/>
      <c r="R25" s="173"/>
      <c r="S25" s="175"/>
      <c r="T25" s="175"/>
      <c r="U25" s="176"/>
      <c r="V25" s="181"/>
      <c r="W25" s="181"/>
      <c r="X25" s="165"/>
      <c r="Y25" s="168"/>
      <c r="Z25" s="177"/>
      <c r="AA25" s="168"/>
      <c r="AB25" s="168"/>
      <c r="AC25" s="168"/>
      <c r="AD25" s="168"/>
      <c r="AE25" s="178"/>
      <c r="AF25" s="179"/>
      <c r="AG25" s="179"/>
      <c r="AH25" s="30"/>
      <c r="AI25" s="30"/>
      <c r="AJ25" s="30"/>
      <c r="AK25" s="30"/>
      <c r="AL25" s="30"/>
      <c r="AM25" s="30"/>
      <c r="AN25" s="30"/>
      <c r="AO25" s="30"/>
      <c r="AP25" s="30"/>
      <c r="AQ25" s="30"/>
      <c r="AR25" s="30"/>
      <c r="AS25" s="30"/>
      <c r="AT25" s="30"/>
      <c r="AU25" s="30"/>
    </row>
    <row r="26" spans="1:47" ht="15" customHeight="1" x14ac:dyDescent="0.25">
      <c r="A26" s="30"/>
      <c r="B26" s="157">
        <v>43339</v>
      </c>
      <c r="C26" s="152">
        <v>1</v>
      </c>
      <c r="G26" s="156">
        <v>43336</v>
      </c>
      <c r="H26" s="152">
        <v>1</v>
      </c>
      <c r="I26" s="165"/>
      <c r="J26" s="170"/>
      <c r="K26" s="171"/>
      <c r="L26" s="168"/>
      <c r="M26" s="165"/>
      <c r="N26" s="173"/>
      <c r="O26" s="174"/>
      <c r="P26" s="175"/>
      <c r="Q26" s="175"/>
      <c r="R26" s="173"/>
      <c r="S26" s="175"/>
      <c r="T26" s="175"/>
      <c r="U26" s="176"/>
      <c r="V26" s="176"/>
      <c r="W26" s="176"/>
      <c r="X26" s="165"/>
      <c r="Y26" s="168"/>
      <c r="Z26" s="177"/>
      <c r="AA26" s="168"/>
      <c r="AB26" s="168"/>
      <c r="AC26" s="168"/>
      <c r="AD26" s="168"/>
      <c r="AE26" s="178"/>
      <c r="AF26" s="179"/>
      <c r="AG26" s="179"/>
      <c r="AH26" s="30"/>
      <c r="AI26" s="30"/>
      <c r="AJ26" s="30"/>
      <c r="AK26" s="30"/>
      <c r="AL26" s="30"/>
      <c r="AM26" s="30"/>
      <c r="AN26" s="30"/>
      <c r="AO26" s="30"/>
      <c r="AP26" s="30"/>
      <c r="AQ26" s="30"/>
      <c r="AR26" s="30"/>
      <c r="AS26" s="30"/>
      <c r="AT26" s="30"/>
      <c r="AU26" s="30"/>
    </row>
    <row r="27" spans="1:47" ht="15" customHeight="1" x14ac:dyDescent="0.25">
      <c r="A27" s="30"/>
      <c r="B27" s="157">
        <v>43342</v>
      </c>
      <c r="C27" s="152">
        <v>1</v>
      </c>
      <c r="G27" s="156">
        <v>43339</v>
      </c>
      <c r="H27" s="152">
        <v>1</v>
      </c>
      <c r="I27" s="165"/>
      <c r="J27" s="170"/>
      <c r="K27" s="171"/>
      <c r="L27" s="168"/>
      <c r="M27" s="182"/>
      <c r="N27" s="183"/>
      <c r="O27" s="174"/>
      <c r="P27" s="175"/>
      <c r="Q27" s="175"/>
      <c r="R27" s="173"/>
      <c r="S27" s="175"/>
      <c r="T27" s="175"/>
      <c r="U27" s="176"/>
      <c r="V27" s="176"/>
      <c r="W27" s="176"/>
      <c r="X27" s="165"/>
      <c r="Y27" s="168"/>
      <c r="Z27" s="177"/>
      <c r="AA27" s="168"/>
      <c r="AB27" s="168"/>
      <c r="AC27" s="168"/>
      <c r="AD27" s="168"/>
      <c r="AE27" s="178"/>
      <c r="AF27" s="179"/>
      <c r="AG27" s="179"/>
      <c r="AH27" s="30"/>
      <c r="AI27" s="30"/>
      <c r="AJ27" s="30"/>
      <c r="AK27" s="30"/>
      <c r="AL27" s="30"/>
      <c r="AM27" s="30"/>
      <c r="AN27" s="30"/>
      <c r="AO27" s="30"/>
      <c r="AP27" s="30"/>
      <c r="AQ27" s="30"/>
      <c r="AR27" s="30"/>
      <c r="AS27" s="30"/>
      <c r="AT27" s="30"/>
      <c r="AU27" s="30"/>
    </row>
    <row r="28" spans="1:47" ht="15" customHeight="1" x14ac:dyDescent="0.25">
      <c r="A28" s="30"/>
      <c r="B28" s="157">
        <v>43345</v>
      </c>
      <c r="C28" s="152">
        <v>1</v>
      </c>
      <c r="G28" s="156">
        <v>43342</v>
      </c>
      <c r="H28" s="152">
        <v>1</v>
      </c>
      <c r="I28" s="165"/>
      <c r="J28" s="170"/>
      <c r="K28" s="171"/>
      <c r="L28" s="168"/>
      <c r="M28" s="165"/>
      <c r="N28" s="173"/>
      <c r="O28" s="174"/>
      <c r="P28" s="175"/>
      <c r="Q28" s="175"/>
      <c r="R28" s="173"/>
      <c r="S28" s="175"/>
      <c r="T28" s="175"/>
      <c r="U28" s="176"/>
      <c r="V28" s="176"/>
      <c r="W28" s="176"/>
      <c r="X28" s="165"/>
      <c r="Y28" s="168"/>
      <c r="Z28" s="177"/>
      <c r="AA28" s="168"/>
      <c r="AB28" s="168"/>
      <c r="AC28" s="168"/>
      <c r="AD28" s="168"/>
      <c r="AE28" s="178"/>
      <c r="AF28" s="179"/>
      <c r="AG28" s="179"/>
      <c r="AH28" s="30"/>
      <c r="AI28" s="30"/>
      <c r="AJ28" s="30"/>
      <c r="AK28" s="30"/>
      <c r="AL28" s="30"/>
      <c r="AM28" s="30"/>
      <c r="AN28" s="30"/>
      <c r="AO28" s="30"/>
      <c r="AP28" s="30"/>
      <c r="AQ28" s="30"/>
      <c r="AR28" s="30"/>
      <c r="AS28" s="30"/>
      <c r="AT28" s="30"/>
      <c r="AU28" s="30"/>
    </row>
    <row r="29" spans="1:47" ht="15" customHeight="1" x14ac:dyDescent="0.25">
      <c r="A29" s="30"/>
      <c r="B29" s="157">
        <v>43349</v>
      </c>
      <c r="C29" s="152">
        <v>2</v>
      </c>
      <c r="G29" s="156">
        <v>43345</v>
      </c>
      <c r="H29" s="152">
        <v>1</v>
      </c>
      <c r="I29" s="165"/>
      <c r="J29" s="170"/>
      <c r="K29" s="171"/>
      <c r="L29" s="168"/>
      <c r="M29" s="165"/>
      <c r="N29" s="173"/>
      <c r="O29" s="174"/>
      <c r="P29" s="175"/>
      <c r="Q29" s="175"/>
      <c r="R29" s="173"/>
      <c r="S29" s="175"/>
      <c r="T29" s="175"/>
      <c r="U29" s="176"/>
      <c r="V29" s="176"/>
      <c r="W29" s="176"/>
      <c r="X29" s="165"/>
      <c r="Y29" s="168"/>
      <c r="Z29" s="177"/>
      <c r="AA29" s="168"/>
      <c r="AB29" s="168"/>
      <c r="AC29" s="168"/>
      <c r="AD29" s="168"/>
      <c r="AE29" s="178"/>
      <c r="AF29" s="179"/>
      <c r="AG29" s="179"/>
      <c r="AH29" s="30"/>
      <c r="AI29" s="30"/>
      <c r="AJ29" s="30"/>
      <c r="AK29" s="30"/>
      <c r="AL29" s="30"/>
      <c r="AM29" s="30"/>
      <c r="AN29" s="30"/>
      <c r="AO29" s="30"/>
      <c r="AP29" s="30"/>
      <c r="AQ29" s="30"/>
      <c r="AR29" s="30"/>
      <c r="AS29" s="30"/>
      <c r="AT29" s="30"/>
      <c r="AU29" s="30"/>
    </row>
    <row r="30" spans="1:47" ht="15" customHeight="1" x14ac:dyDescent="0.25">
      <c r="A30" s="30"/>
      <c r="B30" s="157">
        <v>43350</v>
      </c>
      <c r="C30" s="152">
        <v>2</v>
      </c>
      <c r="G30" s="156">
        <v>43349</v>
      </c>
      <c r="H30" s="152">
        <v>2</v>
      </c>
      <c r="I30" s="165"/>
      <c r="J30" s="170"/>
      <c r="K30" s="171"/>
      <c r="L30" s="168"/>
      <c r="M30" s="165"/>
      <c r="N30" s="173"/>
      <c r="O30" s="174"/>
      <c r="P30" s="175"/>
      <c r="Q30" s="175"/>
      <c r="R30" s="173"/>
      <c r="S30" s="175"/>
      <c r="T30" s="175"/>
      <c r="U30" s="176"/>
      <c r="V30" s="176"/>
      <c r="W30" s="176"/>
      <c r="X30" s="165"/>
      <c r="Y30" s="168"/>
      <c r="Z30" s="177"/>
      <c r="AA30" s="168"/>
      <c r="AB30" s="168"/>
      <c r="AC30" s="168"/>
      <c r="AD30" s="168"/>
      <c r="AE30" s="178"/>
      <c r="AF30" s="179"/>
      <c r="AG30" s="179"/>
      <c r="AH30" s="30"/>
      <c r="AI30" s="30"/>
      <c r="AJ30" s="30"/>
      <c r="AK30" s="30"/>
      <c r="AL30" s="30"/>
      <c r="AM30" s="30"/>
      <c r="AN30" s="30"/>
      <c r="AO30" s="30"/>
      <c r="AP30" s="30"/>
      <c r="AQ30" s="30"/>
      <c r="AR30" s="30"/>
      <c r="AS30" s="30"/>
      <c r="AT30" s="30"/>
      <c r="AU30" s="30"/>
    </row>
    <row r="31" spans="1:47" ht="15" customHeight="1" x14ac:dyDescent="0.25">
      <c r="A31" s="30"/>
      <c r="B31" s="157">
        <v>43353</v>
      </c>
      <c r="C31" s="152">
        <v>1</v>
      </c>
      <c r="G31" s="156">
        <v>43350</v>
      </c>
      <c r="H31" s="152">
        <v>2</v>
      </c>
      <c r="I31" s="165"/>
      <c r="J31" s="170"/>
      <c r="K31" s="171"/>
      <c r="L31" s="168"/>
      <c r="M31" s="165"/>
      <c r="N31" s="173"/>
      <c r="O31" s="174"/>
      <c r="P31" s="175"/>
      <c r="Q31" s="175"/>
      <c r="R31" s="173"/>
      <c r="S31" s="175"/>
      <c r="T31" s="175"/>
      <c r="U31" s="176"/>
      <c r="V31" s="176"/>
      <c r="W31" s="176"/>
      <c r="X31" s="165"/>
      <c r="Y31" s="168"/>
      <c r="Z31" s="177"/>
      <c r="AA31" s="168"/>
      <c r="AB31" s="168"/>
      <c r="AC31" s="168"/>
      <c r="AD31" s="168"/>
      <c r="AE31" s="178"/>
      <c r="AF31" s="179"/>
      <c r="AG31" s="179"/>
      <c r="AH31" s="30"/>
      <c r="AI31" s="30"/>
      <c r="AJ31" s="30"/>
      <c r="AK31" s="30"/>
      <c r="AL31" s="30"/>
      <c r="AM31" s="30"/>
      <c r="AN31" s="30"/>
      <c r="AO31" s="30"/>
      <c r="AP31" s="30"/>
      <c r="AQ31" s="30"/>
      <c r="AR31" s="30"/>
      <c r="AS31" s="30"/>
      <c r="AT31" s="30"/>
      <c r="AU31" s="30"/>
    </row>
    <row r="32" spans="1:47" ht="15" customHeight="1" x14ac:dyDescent="0.25">
      <c r="A32" s="30"/>
      <c r="B32" s="157">
        <v>43360</v>
      </c>
      <c r="C32" s="152">
        <v>1</v>
      </c>
      <c r="G32" s="156">
        <v>43353</v>
      </c>
      <c r="H32" s="152">
        <v>1</v>
      </c>
      <c r="I32" s="165"/>
      <c r="J32" s="170"/>
      <c r="K32" s="171"/>
      <c r="L32" s="168"/>
      <c r="M32" s="165"/>
      <c r="N32" s="173"/>
      <c r="O32" s="174"/>
      <c r="P32" s="175"/>
      <c r="Q32" s="175"/>
      <c r="R32" s="173"/>
      <c r="S32" s="175"/>
      <c r="T32" s="175"/>
      <c r="U32" s="176"/>
      <c r="V32" s="176"/>
      <c r="W32" s="176"/>
      <c r="X32" s="165"/>
      <c r="Y32" s="168"/>
      <c r="Z32" s="177"/>
      <c r="AA32" s="168"/>
      <c r="AB32" s="168"/>
      <c r="AC32" s="168"/>
      <c r="AD32" s="168"/>
      <c r="AE32" s="178"/>
      <c r="AF32" s="179"/>
      <c r="AG32" s="179"/>
      <c r="AH32" s="30"/>
      <c r="AI32" s="30"/>
      <c r="AJ32" s="30"/>
      <c r="AK32" s="30"/>
      <c r="AL32" s="30"/>
      <c r="AM32" s="30"/>
      <c r="AN32" s="30"/>
      <c r="AO32" s="30"/>
      <c r="AP32" s="30"/>
      <c r="AQ32" s="30"/>
      <c r="AR32" s="30"/>
      <c r="AS32" s="30"/>
      <c r="AT32" s="30"/>
      <c r="AU32" s="30"/>
    </row>
    <row r="33" spans="1:47" ht="15" customHeight="1" x14ac:dyDescent="0.25">
      <c r="A33" s="30"/>
      <c r="B33" s="157">
        <v>43371</v>
      </c>
      <c r="C33" s="152">
        <v>1</v>
      </c>
      <c r="G33" s="156">
        <v>43360</v>
      </c>
      <c r="H33" s="152">
        <v>1</v>
      </c>
      <c r="I33" s="165"/>
      <c r="J33" s="170"/>
      <c r="K33" s="171"/>
      <c r="L33" s="168"/>
      <c r="M33" s="165"/>
      <c r="N33" s="173"/>
      <c r="O33" s="174"/>
      <c r="P33" s="175"/>
      <c r="Q33" s="175"/>
      <c r="R33" s="173"/>
      <c r="S33" s="175"/>
      <c r="T33" s="175"/>
      <c r="U33" s="176"/>
      <c r="V33" s="176"/>
      <c r="W33" s="176"/>
      <c r="X33" s="165"/>
      <c r="Y33" s="168"/>
      <c r="Z33" s="177"/>
      <c r="AA33" s="168"/>
      <c r="AB33" s="168"/>
      <c r="AC33" s="168"/>
      <c r="AD33" s="168"/>
      <c r="AE33" s="178"/>
      <c r="AF33" s="179"/>
      <c r="AG33" s="179"/>
      <c r="AH33" s="30"/>
      <c r="AI33" s="30"/>
      <c r="AJ33" s="30"/>
      <c r="AK33" s="30"/>
      <c r="AL33" s="30"/>
      <c r="AM33" s="30"/>
      <c r="AN33" s="30"/>
      <c r="AO33" s="30"/>
      <c r="AP33" s="30"/>
      <c r="AQ33" s="30"/>
      <c r="AR33" s="30"/>
      <c r="AS33" s="30"/>
      <c r="AT33" s="30"/>
      <c r="AU33" s="30"/>
    </row>
    <row r="34" spans="1:47" ht="15" customHeight="1" x14ac:dyDescent="0.25">
      <c r="A34" s="30"/>
      <c r="B34" s="157">
        <v>43376</v>
      </c>
      <c r="C34" s="152">
        <v>1</v>
      </c>
      <c r="G34" s="156">
        <v>43371</v>
      </c>
      <c r="H34" s="152">
        <v>1</v>
      </c>
      <c r="I34" s="165"/>
      <c r="J34" s="170"/>
      <c r="K34" s="171"/>
      <c r="L34" s="168"/>
      <c r="M34" s="165"/>
      <c r="N34" s="173"/>
      <c r="O34" s="174"/>
      <c r="P34" s="175"/>
      <c r="Q34" s="175"/>
      <c r="R34" s="173"/>
      <c r="S34" s="175"/>
      <c r="T34" s="175"/>
      <c r="U34" s="176"/>
      <c r="V34" s="176"/>
      <c r="W34" s="176"/>
      <c r="X34" s="165"/>
      <c r="Y34" s="168"/>
      <c r="Z34" s="177"/>
      <c r="AA34" s="168"/>
      <c r="AB34" s="168"/>
      <c r="AC34" s="168"/>
      <c r="AD34" s="168"/>
      <c r="AE34" s="178"/>
      <c r="AF34" s="179"/>
      <c r="AG34" s="179"/>
      <c r="AH34" s="30"/>
      <c r="AI34" s="30"/>
      <c r="AJ34" s="30"/>
      <c r="AK34" s="30"/>
      <c r="AL34" s="30"/>
      <c r="AM34" s="30"/>
      <c r="AN34" s="30"/>
      <c r="AO34" s="30"/>
      <c r="AP34" s="30"/>
      <c r="AQ34" s="30"/>
      <c r="AR34" s="30"/>
      <c r="AS34" s="30"/>
      <c r="AT34" s="30"/>
      <c r="AU34" s="30"/>
    </row>
    <row r="35" spans="1:47" ht="15" customHeight="1" x14ac:dyDescent="0.25">
      <c r="A35" s="30"/>
      <c r="B35" s="157">
        <v>43377</v>
      </c>
      <c r="C35" s="152">
        <v>1</v>
      </c>
      <c r="G35" s="156">
        <v>43376</v>
      </c>
      <c r="H35" s="152">
        <v>1</v>
      </c>
      <c r="I35" s="165"/>
      <c r="J35" s="170"/>
      <c r="K35" s="171"/>
      <c r="L35" s="168"/>
      <c r="M35" s="165"/>
      <c r="N35" s="173"/>
      <c r="O35" s="174"/>
      <c r="P35" s="175"/>
      <c r="Q35" s="175"/>
      <c r="R35" s="173"/>
      <c r="S35" s="175"/>
      <c r="T35" s="175"/>
      <c r="U35" s="176"/>
      <c r="V35" s="176"/>
      <c r="W35" s="176"/>
      <c r="X35" s="165"/>
      <c r="Y35" s="168"/>
      <c r="Z35" s="177"/>
      <c r="AA35" s="168"/>
      <c r="AB35" s="168"/>
      <c r="AC35" s="168"/>
      <c r="AD35" s="168"/>
      <c r="AE35" s="178"/>
      <c r="AF35" s="179"/>
      <c r="AG35" s="179"/>
      <c r="AH35" s="30"/>
      <c r="AI35" s="30"/>
      <c r="AJ35" s="30"/>
      <c r="AK35" s="30"/>
      <c r="AL35" s="30"/>
      <c r="AM35" s="30"/>
      <c r="AN35" s="30"/>
      <c r="AO35" s="30"/>
      <c r="AP35" s="30"/>
      <c r="AQ35" s="30"/>
      <c r="AR35" s="30"/>
      <c r="AS35" s="30"/>
      <c r="AT35" s="30"/>
      <c r="AU35" s="30"/>
    </row>
    <row r="36" spans="1:47" ht="15" customHeight="1" x14ac:dyDescent="0.25">
      <c r="A36" s="30"/>
      <c r="B36" s="157">
        <v>43381</v>
      </c>
      <c r="C36" s="152">
        <v>1</v>
      </c>
      <c r="G36" s="156">
        <v>43377</v>
      </c>
      <c r="H36" s="152">
        <v>1</v>
      </c>
      <c r="I36" s="165"/>
      <c r="J36" s="170"/>
      <c r="K36" s="171"/>
      <c r="L36" s="168"/>
      <c r="M36" s="165"/>
      <c r="N36" s="173"/>
      <c r="O36" s="174"/>
      <c r="P36" s="175"/>
      <c r="Q36" s="175"/>
      <c r="R36" s="173"/>
      <c r="S36" s="175"/>
      <c r="T36" s="175"/>
      <c r="U36" s="176"/>
      <c r="V36" s="176"/>
      <c r="W36" s="176"/>
      <c r="X36" s="165"/>
      <c r="Y36" s="168"/>
      <c r="Z36" s="177"/>
      <c r="AA36" s="168"/>
      <c r="AB36" s="168"/>
      <c r="AC36" s="168"/>
      <c r="AD36" s="168"/>
      <c r="AE36" s="178"/>
      <c r="AF36" s="179"/>
      <c r="AG36" s="179"/>
      <c r="AH36" s="30"/>
      <c r="AI36" s="30"/>
      <c r="AJ36" s="30"/>
      <c r="AK36" s="30"/>
      <c r="AL36" s="30"/>
      <c r="AM36" s="30"/>
      <c r="AN36" s="30"/>
      <c r="AO36" s="30"/>
      <c r="AP36" s="30"/>
      <c r="AQ36" s="30"/>
      <c r="AR36" s="30"/>
      <c r="AS36" s="30"/>
      <c r="AT36" s="30"/>
      <c r="AU36" s="30"/>
    </row>
    <row r="37" spans="1:47" ht="15" customHeight="1" x14ac:dyDescent="0.25">
      <c r="A37" s="30"/>
      <c r="B37" s="157">
        <v>43391</v>
      </c>
      <c r="C37" s="152">
        <v>1</v>
      </c>
      <c r="G37" s="156">
        <v>43381</v>
      </c>
      <c r="H37" s="152">
        <v>1</v>
      </c>
      <c r="I37" s="165"/>
      <c r="J37" s="170"/>
      <c r="K37" s="171"/>
      <c r="L37" s="168"/>
      <c r="M37" s="165"/>
      <c r="N37" s="173"/>
      <c r="O37" s="174"/>
      <c r="P37" s="175"/>
      <c r="Q37" s="175"/>
      <c r="R37" s="173"/>
      <c r="S37" s="175"/>
      <c r="T37" s="175"/>
      <c r="U37" s="176"/>
      <c r="V37" s="176"/>
      <c r="W37" s="176"/>
      <c r="X37" s="165"/>
      <c r="Y37" s="168"/>
      <c r="Z37" s="177"/>
      <c r="AA37" s="168"/>
      <c r="AB37" s="168"/>
      <c r="AC37" s="168"/>
      <c r="AD37" s="168"/>
      <c r="AE37" s="178"/>
      <c r="AF37" s="179"/>
      <c r="AG37" s="179"/>
      <c r="AH37" s="30"/>
      <c r="AI37" s="30"/>
      <c r="AJ37" s="30"/>
      <c r="AK37" s="30"/>
      <c r="AL37" s="30"/>
      <c r="AM37" s="30"/>
      <c r="AN37" s="30"/>
      <c r="AO37" s="30"/>
      <c r="AP37" s="30"/>
      <c r="AQ37" s="30"/>
      <c r="AR37" s="30"/>
      <c r="AS37" s="30"/>
      <c r="AT37" s="30"/>
      <c r="AU37" s="30"/>
    </row>
    <row r="38" spans="1:47" ht="15" customHeight="1" x14ac:dyDescent="0.25">
      <c r="A38" s="30"/>
      <c r="B38" s="157">
        <v>43392</v>
      </c>
      <c r="C38" s="152">
        <v>1</v>
      </c>
      <c r="G38" s="156">
        <v>43391</v>
      </c>
      <c r="H38" s="152">
        <v>1</v>
      </c>
      <c r="I38" s="165"/>
      <c r="J38" s="170"/>
      <c r="K38" s="171"/>
      <c r="L38" s="168"/>
      <c r="M38" s="165"/>
      <c r="N38" s="173"/>
      <c r="O38" s="174"/>
      <c r="P38" s="175"/>
      <c r="Q38" s="175"/>
      <c r="R38" s="173"/>
      <c r="S38" s="175"/>
      <c r="T38" s="175"/>
      <c r="U38" s="176"/>
      <c r="V38" s="176"/>
      <c r="W38" s="176"/>
      <c r="X38" s="165"/>
      <c r="Y38" s="168"/>
      <c r="Z38" s="177"/>
      <c r="AA38" s="168"/>
      <c r="AB38" s="168"/>
      <c r="AC38" s="168"/>
      <c r="AD38" s="168"/>
      <c r="AE38" s="178"/>
      <c r="AF38" s="179"/>
      <c r="AG38" s="179"/>
      <c r="AH38" s="30"/>
      <c r="AI38" s="30"/>
      <c r="AJ38" s="30"/>
      <c r="AK38" s="30"/>
      <c r="AL38" s="30"/>
      <c r="AM38" s="30"/>
      <c r="AN38" s="30"/>
      <c r="AO38" s="30"/>
      <c r="AP38" s="30"/>
      <c r="AQ38" s="30"/>
      <c r="AR38" s="30"/>
      <c r="AS38" s="30"/>
      <c r="AT38" s="30"/>
      <c r="AU38" s="30"/>
    </row>
    <row r="39" spans="1:47" ht="15" customHeight="1" x14ac:dyDescent="0.25">
      <c r="A39" s="30"/>
      <c r="B39" s="157">
        <v>43402</v>
      </c>
      <c r="C39" s="152">
        <v>1</v>
      </c>
      <c r="G39" s="156">
        <v>43392</v>
      </c>
      <c r="H39" s="152">
        <v>1</v>
      </c>
      <c r="I39" s="165"/>
      <c r="J39" s="170"/>
      <c r="K39" s="171"/>
      <c r="L39" s="168"/>
      <c r="M39" s="165"/>
      <c r="N39" s="173"/>
      <c r="O39" s="174"/>
      <c r="P39" s="175"/>
      <c r="Q39" s="175"/>
      <c r="R39" s="173"/>
      <c r="S39" s="175"/>
      <c r="T39" s="175"/>
      <c r="U39" s="176"/>
      <c r="V39" s="176"/>
      <c r="W39" s="176"/>
      <c r="X39" s="165"/>
      <c r="Y39" s="168"/>
      <c r="Z39" s="177"/>
      <c r="AA39" s="168"/>
      <c r="AB39" s="168"/>
      <c r="AC39" s="168"/>
      <c r="AD39" s="168"/>
      <c r="AE39" s="178"/>
      <c r="AF39" s="179"/>
      <c r="AG39" s="179"/>
      <c r="AH39" s="30"/>
      <c r="AI39" s="30"/>
      <c r="AJ39" s="30"/>
      <c r="AK39" s="30"/>
      <c r="AL39" s="30"/>
      <c r="AM39" s="30"/>
      <c r="AN39" s="30"/>
      <c r="AO39" s="30"/>
      <c r="AP39" s="30"/>
      <c r="AQ39" s="30"/>
      <c r="AR39" s="30"/>
      <c r="AS39" s="30"/>
      <c r="AT39" s="30"/>
      <c r="AU39" s="30"/>
    </row>
    <row r="40" spans="1:47" ht="15" customHeight="1" x14ac:dyDescent="0.25">
      <c r="A40" s="30"/>
      <c r="B40" s="157">
        <v>43405</v>
      </c>
      <c r="C40" s="152">
        <v>5</v>
      </c>
      <c r="G40" s="156">
        <v>43402</v>
      </c>
      <c r="H40" s="152">
        <v>1</v>
      </c>
      <c r="I40" s="165"/>
      <c r="J40" s="170"/>
      <c r="K40" s="171"/>
      <c r="L40" s="168"/>
      <c r="M40" s="165"/>
      <c r="N40" s="173"/>
      <c r="O40" s="174"/>
      <c r="P40" s="175"/>
      <c r="Q40" s="175"/>
      <c r="R40" s="173"/>
      <c r="S40" s="175"/>
      <c r="T40" s="175"/>
      <c r="U40" s="176"/>
      <c r="V40" s="176"/>
      <c r="W40" s="176"/>
      <c r="X40" s="165"/>
      <c r="Y40" s="168"/>
      <c r="Z40" s="177"/>
      <c r="AA40" s="168"/>
      <c r="AB40" s="168"/>
      <c r="AC40" s="168"/>
      <c r="AD40" s="168"/>
      <c r="AE40" s="178"/>
      <c r="AF40" s="179"/>
      <c r="AG40" s="179"/>
      <c r="AH40" s="30"/>
      <c r="AI40" s="30"/>
      <c r="AJ40" s="30"/>
      <c r="AK40" s="30"/>
      <c r="AL40" s="30"/>
      <c r="AM40" s="30"/>
      <c r="AN40" s="30"/>
      <c r="AO40" s="30"/>
      <c r="AP40" s="30"/>
      <c r="AQ40" s="30"/>
      <c r="AR40" s="30"/>
      <c r="AS40" s="30"/>
      <c r="AT40" s="30"/>
      <c r="AU40" s="30"/>
    </row>
    <row r="41" spans="1:47" ht="15" customHeight="1" x14ac:dyDescent="0.25">
      <c r="A41" s="30"/>
      <c r="B41" s="157">
        <v>43413</v>
      </c>
      <c r="C41" s="152">
        <v>1</v>
      </c>
      <c r="G41" s="156">
        <v>43405</v>
      </c>
      <c r="H41" s="152">
        <v>5</v>
      </c>
      <c r="I41" s="165"/>
      <c r="J41" s="170"/>
      <c r="K41" s="171"/>
      <c r="L41" s="168"/>
      <c r="M41" s="165"/>
      <c r="N41" s="173"/>
      <c r="O41" s="174"/>
      <c r="P41" s="175"/>
      <c r="Q41" s="175"/>
      <c r="R41" s="173"/>
      <c r="S41" s="175"/>
      <c r="T41" s="175"/>
      <c r="U41" s="176"/>
      <c r="V41" s="176"/>
      <c r="W41" s="176"/>
      <c r="X41" s="165"/>
      <c r="Y41" s="168"/>
      <c r="Z41" s="177"/>
      <c r="AA41" s="168"/>
      <c r="AB41" s="168"/>
      <c r="AC41" s="168"/>
      <c r="AD41" s="168"/>
      <c r="AE41" s="178"/>
      <c r="AF41" s="179"/>
      <c r="AG41" s="179"/>
      <c r="AH41" s="30"/>
      <c r="AI41" s="30"/>
      <c r="AJ41" s="30"/>
      <c r="AK41" s="30"/>
      <c r="AL41" s="30"/>
      <c r="AM41" s="30"/>
      <c r="AN41" s="30"/>
      <c r="AO41" s="30"/>
      <c r="AP41" s="30"/>
      <c r="AQ41" s="30"/>
      <c r="AR41" s="30"/>
      <c r="AS41" s="30"/>
      <c r="AT41" s="30"/>
      <c r="AU41" s="30"/>
    </row>
    <row r="42" spans="1:47" ht="15" customHeight="1" x14ac:dyDescent="0.25">
      <c r="A42" s="30"/>
      <c r="B42" s="157">
        <v>43424</v>
      </c>
      <c r="C42" s="152">
        <v>4</v>
      </c>
      <c r="G42" s="156">
        <v>43413</v>
      </c>
      <c r="H42" s="152">
        <v>1</v>
      </c>
      <c r="I42" s="165"/>
      <c r="J42" s="170"/>
      <c r="K42" s="171"/>
      <c r="L42" s="168"/>
      <c r="M42" s="165"/>
      <c r="N42" s="173"/>
      <c r="O42" s="174"/>
      <c r="P42" s="175"/>
      <c r="Q42" s="175"/>
      <c r="R42" s="173"/>
      <c r="S42" s="175"/>
      <c r="T42" s="175"/>
      <c r="U42" s="176"/>
      <c r="V42" s="176"/>
      <c r="W42" s="176"/>
      <c r="X42" s="165"/>
      <c r="Y42" s="168"/>
      <c r="Z42" s="177"/>
      <c r="AA42" s="168"/>
      <c r="AB42" s="168"/>
      <c r="AC42" s="168"/>
      <c r="AD42" s="168"/>
      <c r="AE42" s="178"/>
      <c r="AF42" s="179"/>
      <c r="AG42" s="179"/>
      <c r="AH42" s="30"/>
      <c r="AI42" s="30"/>
      <c r="AJ42" s="30"/>
      <c r="AK42" s="30"/>
      <c r="AL42" s="30"/>
      <c r="AM42" s="30"/>
      <c r="AN42" s="30"/>
      <c r="AO42" s="30"/>
      <c r="AP42" s="30"/>
      <c r="AQ42" s="30"/>
      <c r="AR42" s="30"/>
      <c r="AS42" s="30"/>
      <c r="AT42" s="30"/>
      <c r="AU42" s="30"/>
    </row>
    <row r="43" spans="1:47" ht="15" customHeight="1" x14ac:dyDescent="0.25">
      <c r="A43" s="30"/>
      <c r="B43" s="157">
        <v>43425</v>
      </c>
      <c r="C43" s="152">
        <v>6</v>
      </c>
      <c r="G43" s="156">
        <v>43424</v>
      </c>
      <c r="H43" s="152">
        <v>4</v>
      </c>
      <c r="I43" s="165"/>
      <c r="J43" s="170"/>
      <c r="K43" s="171"/>
      <c r="L43" s="168"/>
      <c r="M43" s="165"/>
      <c r="N43" s="173"/>
      <c r="O43" s="174"/>
      <c r="P43" s="175"/>
      <c r="Q43" s="175"/>
      <c r="R43" s="173"/>
      <c r="S43" s="175"/>
      <c r="T43" s="175"/>
      <c r="U43" s="176"/>
      <c r="V43" s="176"/>
      <c r="W43" s="176"/>
      <c r="X43" s="165"/>
      <c r="Y43" s="168"/>
      <c r="Z43" s="177"/>
      <c r="AA43" s="168"/>
      <c r="AB43" s="168"/>
      <c r="AC43" s="168"/>
      <c r="AD43" s="168"/>
      <c r="AE43" s="178"/>
      <c r="AF43" s="179"/>
      <c r="AG43" s="179"/>
      <c r="AH43" s="30"/>
      <c r="AI43" s="30"/>
      <c r="AJ43" s="30"/>
      <c r="AK43" s="30"/>
      <c r="AL43" s="30"/>
      <c r="AM43" s="30"/>
      <c r="AN43" s="30"/>
      <c r="AO43" s="30"/>
      <c r="AP43" s="30"/>
      <c r="AQ43" s="30"/>
      <c r="AR43" s="30"/>
      <c r="AS43" s="30"/>
      <c r="AT43" s="30"/>
      <c r="AU43" s="30"/>
    </row>
    <row r="44" spans="1:47" ht="15" customHeight="1" x14ac:dyDescent="0.25">
      <c r="A44" s="30"/>
      <c r="B44" s="157">
        <v>43427</v>
      </c>
      <c r="C44" s="152">
        <v>1</v>
      </c>
      <c r="G44" s="156">
        <v>43425</v>
      </c>
      <c r="H44" s="152">
        <v>6</v>
      </c>
      <c r="I44" s="165"/>
      <c r="J44" s="170"/>
      <c r="K44" s="171"/>
      <c r="L44" s="168"/>
      <c r="M44" s="165"/>
      <c r="N44" s="173"/>
      <c r="O44" s="174"/>
      <c r="P44" s="175"/>
      <c r="Q44" s="175"/>
      <c r="R44" s="173"/>
      <c r="S44" s="175"/>
      <c r="T44" s="175"/>
      <c r="U44" s="176"/>
      <c r="V44" s="176"/>
      <c r="W44" s="176"/>
      <c r="X44" s="165"/>
      <c r="Y44" s="168"/>
      <c r="Z44" s="177"/>
      <c r="AA44" s="168"/>
      <c r="AB44" s="168"/>
      <c r="AC44" s="168"/>
      <c r="AD44" s="168"/>
      <c r="AE44" s="178"/>
      <c r="AF44" s="179"/>
      <c r="AG44" s="179"/>
      <c r="AH44" s="30"/>
      <c r="AI44" s="30"/>
      <c r="AJ44" s="30"/>
      <c r="AK44" s="30"/>
      <c r="AL44" s="30"/>
      <c r="AM44" s="30"/>
      <c r="AN44" s="30"/>
      <c r="AO44" s="30"/>
      <c r="AP44" s="30"/>
      <c r="AQ44" s="30"/>
      <c r="AR44" s="30"/>
      <c r="AS44" s="30"/>
      <c r="AT44" s="30"/>
      <c r="AU44" s="30"/>
    </row>
    <row r="45" spans="1:47" ht="15" customHeight="1" x14ac:dyDescent="0.25">
      <c r="A45" s="30"/>
      <c r="B45" s="157">
        <v>43430</v>
      </c>
      <c r="C45" s="152">
        <v>1</v>
      </c>
      <c r="G45" s="156">
        <v>43427</v>
      </c>
      <c r="H45" s="152">
        <v>1</v>
      </c>
      <c r="I45" s="165"/>
      <c r="J45" s="170"/>
      <c r="K45" s="171"/>
      <c r="L45" s="168"/>
      <c r="M45" s="165"/>
      <c r="N45" s="173"/>
      <c r="O45" s="174"/>
      <c r="P45" s="175"/>
      <c r="Q45" s="175"/>
      <c r="R45" s="173"/>
      <c r="S45" s="175"/>
      <c r="T45" s="175"/>
      <c r="U45" s="176"/>
      <c r="V45" s="176"/>
      <c r="W45" s="176"/>
      <c r="X45" s="165"/>
      <c r="Y45" s="168"/>
      <c r="Z45" s="177"/>
      <c r="AA45" s="168"/>
      <c r="AB45" s="168"/>
      <c r="AC45" s="168"/>
      <c r="AD45" s="168"/>
      <c r="AE45" s="178"/>
      <c r="AF45" s="179"/>
      <c r="AG45" s="179"/>
      <c r="AH45" s="30"/>
      <c r="AI45" s="30"/>
      <c r="AJ45" s="30"/>
      <c r="AK45" s="30"/>
      <c r="AL45" s="30"/>
      <c r="AM45" s="30"/>
      <c r="AN45" s="30"/>
      <c r="AO45" s="30"/>
      <c r="AP45" s="30"/>
      <c r="AQ45" s="30"/>
      <c r="AR45" s="30"/>
      <c r="AS45" s="30"/>
      <c r="AT45" s="30"/>
      <c r="AU45" s="30"/>
    </row>
    <row r="46" spans="1:47" ht="15" customHeight="1" x14ac:dyDescent="0.25">
      <c r="A46" s="30"/>
      <c r="B46" s="157">
        <v>43432</v>
      </c>
      <c r="C46" s="152">
        <v>2</v>
      </c>
      <c r="G46" s="156">
        <v>43430</v>
      </c>
      <c r="H46" s="152">
        <v>1</v>
      </c>
      <c r="I46" s="165"/>
      <c r="J46" s="170"/>
      <c r="K46" s="171"/>
      <c r="L46" s="168"/>
      <c r="M46" s="165"/>
      <c r="N46" s="173"/>
      <c r="O46" s="174"/>
      <c r="P46" s="175"/>
      <c r="Q46" s="175"/>
      <c r="R46" s="173"/>
      <c r="S46" s="175"/>
      <c r="T46" s="175"/>
      <c r="U46" s="176"/>
      <c r="V46" s="176"/>
      <c r="W46" s="176"/>
      <c r="X46" s="165"/>
      <c r="Y46" s="168"/>
      <c r="Z46" s="177"/>
      <c r="AA46" s="168"/>
      <c r="AB46" s="168"/>
      <c r="AC46" s="168"/>
      <c r="AD46" s="168"/>
      <c r="AE46" s="178"/>
      <c r="AF46" s="179"/>
      <c r="AG46" s="179"/>
      <c r="AH46" s="30"/>
      <c r="AI46" s="30"/>
      <c r="AJ46" s="30"/>
      <c r="AK46" s="30"/>
      <c r="AL46" s="30"/>
      <c r="AM46" s="30"/>
      <c r="AN46" s="30"/>
      <c r="AO46" s="30"/>
      <c r="AP46" s="30"/>
      <c r="AQ46" s="30"/>
      <c r="AR46" s="30"/>
      <c r="AS46" s="30"/>
      <c r="AT46" s="30"/>
      <c r="AU46" s="30"/>
    </row>
    <row r="47" spans="1:47" ht="15" customHeight="1" x14ac:dyDescent="0.25">
      <c r="A47" s="30"/>
      <c r="B47" s="157">
        <v>43434</v>
      </c>
      <c r="C47" s="152">
        <v>2</v>
      </c>
      <c r="G47" s="156">
        <v>43432</v>
      </c>
      <c r="H47" s="152">
        <v>2</v>
      </c>
      <c r="I47" s="165"/>
      <c r="J47" s="170"/>
      <c r="K47" s="171"/>
      <c r="L47" s="168"/>
      <c r="M47" s="165"/>
      <c r="N47" s="173"/>
      <c r="O47" s="174"/>
      <c r="P47" s="175"/>
      <c r="Q47" s="175"/>
      <c r="R47" s="173"/>
      <c r="S47" s="175"/>
      <c r="T47" s="175"/>
      <c r="U47" s="176"/>
      <c r="V47" s="176"/>
      <c r="W47" s="176"/>
      <c r="X47" s="165"/>
      <c r="Y47" s="168"/>
      <c r="Z47" s="177"/>
      <c r="AA47" s="168"/>
      <c r="AB47" s="168"/>
      <c r="AC47" s="168"/>
      <c r="AD47" s="168"/>
      <c r="AE47" s="178"/>
      <c r="AF47" s="179"/>
      <c r="AG47" s="179"/>
      <c r="AH47" s="30"/>
      <c r="AI47" s="30"/>
      <c r="AJ47" s="30"/>
      <c r="AK47" s="30"/>
      <c r="AL47" s="30"/>
      <c r="AM47" s="30"/>
      <c r="AN47" s="30"/>
      <c r="AO47" s="30"/>
      <c r="AP47" s="30"/>
      <c r="AQ47" s="30"/>
      <c r="AR47" s="30"/>
      <c r="AS47" s="30"/>
      <c r="AT47" s="30"/>
      <c r="AU47" s="30"/>
    </row>
    <row r="48" spans="1:47" ht="15" customHeight="1" x14ac:dyDescent="0.25">
      <c r="A48" s="30"/>
      <c r="B48" s="157">
        <v>43438</v>
      </c>
      <c r="C48" s="152">
        <v>2</v>
      </c>
      <c r="G48" s="156">
        <v>43434</v>
      </c>
      <c r="H48" s="152">
        <v>2</v>
      </c>
      <c r="I48" s="165"/>
      <c r="J48" s="170"/>
      <c r="K48" s="171"/>
      <c r="L48" s="168"/>
      <c r="M48" s="165"/>
      <c r="N48" s="173"/>
      <c r="O48" s="174"/>
      <c r="P48" s="175"/>
      <c r="Q48" s="175"/>
      <c r="R48" s="173"/>
      <c r="S48" s="175"/>
      <c r="T48" s="175"/>
      <c r="U48" s="176"/>
      <c r="V48" s="176"/>
      <c r="W48" s="176"/>
      <c r="X48" s="165"/>
      <c r="Y48" s="168"/>
      <c r="Z48" s="177"/>
      <c r="AA48" s="168"/>
      <c r="AB48" s="168"/>
      <c r="AC48" s="168"/>
      <c r="AD48" s="168"/>
      <c r="AE48" s="178"/>
      <c r="AF48" s="179"/>
      <c r="AG48" s="179"/>
      <c r="AH48" s="30"/>
      <c r="AI48" s="30"/>
      <c r="AJ48" s="30"/>
      <c r="AK48" s="30"/>
      <c r="AL48" s="30"/>
      <c r="AM48" s="30"/>
      <c r="AN48" s="30"/>
      <c r="AO48" s="30"/>
      <c r="AP48" s="30"/>
      <c r="AQ48" s="30"/>
      <c r="AR48" s="30"/>
      <c r="AS48" s="30"/>
      <c r="AT48" s="30"/>
      <c r="AU48" s="30"/>
    </row>
    <row r="49" spans="1:47" ht="15" customHeight="1" x14ac:dyDescent="0.25">
      <c r="A49" s="30"/>
      <c r="B49" s="157">
        <v>43439</v>
      </c>
      <c r="C49" s="152">
        <v>2</v>
      </c>
      <c r="G49" s="156">
        <v>43438</v>
      </c>
      <c r="H49" s="152">
        <v>2</v>
      </c>
      <c r="I49" s="165"/>
      <c r="J49" s="170"/>
      <c r="K49" s="171"/>
      <c r="L49" s="168"/>
      <c r="M49" s="165"/>
      <c r="N49" s="173"/>
      <c r="O49" s="174"/>
      <c r="P49" s="175"/>
      <c r="Q49" s="175"/>
      <c r="R49" s="173"/>
      <c r="S49" s="175"/>
      <c r="T49" s="175"/>
      <c r="U49" s="176"/>
      <c r="V49" s="176"/>
      <c r="W49" s="176"/>
      <c r="X49" s="165"/>
      <c r="Y49" s="168"/>
      <c r="Z49" s="177"/>
      <c r="AA49" s="168"/>
      <c r="AB49" s="168"/>
      <c r="AC49" s="168"/>
      <c r="AD49" s="168"/>
      <c r="AE49" s="178"/>
      <c r="AF49" s="179"/>
      <c r="AG49" s="179"/>
      <c r="AH49" s="30"/>
      <c r="AI49" s="30"/>
      <c r="AJ49" s="30"/>
      <c r="AK49" s="30"/>
      <c r="AL49" s="30"/>
      <c r="AM49" s="30"/>
      <c r="AN49" s="30"/>
      <c r="AO49" s="30"/>
      <c r="AP49" s="30"/>
      <c r="AQ49" s="30"/>
      <c r="AR49" s="30"/>
      <c r="AS49" s="30"/>
      <c r="AT49" s="30"/>
      <c r="AU49" s="30"/>
    </row>
    <row r="50" spans="1:47" ht="15" customHeight="1" x14ac:dyDescent="0.25">
      <c r="A50" s="30"/>
      <c r="B50" s="157">
        <v>43440</v>
      </c>
      <c r="C50" s="152">
        <v>2</v>
      </c>
      <c r="G50" s="156">
        <v>43439</v>
      </c>
      <c r="H50" s="152">
        <v>2</v>
      </c>
      <c r="I50" s="165"/>
      <c r="J50" s="170"/>
      <c r="K50" s="171"/>
      <c r="L50" s="168"/>
      <c r="M50" s="165"/>
      <c r="N50" s="173"/>
      <c r="O50" s="174"/>
      <c r="P50" s="175"/>
      <c r="Q50" s="175"/>
      <c r="R50" s="173"/>
      <c r="S50" s="175"/>
      <c r="T50" s="175"/>
      <c r="U50" s="176"/>
      <c r="V50" s="176"/>
      <c r="W50" s="176"/>
      <c r="X50" s="165"/>
      <c r="Y50" s="168"/>
      <c r="Z50" s="177"/>
      <c r="AA50" s="168"/>
      <c r="AB50" s="168"/>
      <c r="AC50" s="168"/>
      <c r="AD50" s="168"/>
      <c r="AE50" s="178"/>
      <c r="AF50" s="179"/>
      <c r="AG50" s="179"/>
      <c r="AH50" s="30"/>
      <c r="AI50" s="30"/>
      <c r="AJ50" s="30"/>
      <c r="AK50" s="30"/>
      <c r="AL50" s="30"/>
      <c r="AM50" s="30"/>
      <c r="AN50" s="30"/>
      <c r="AO50" s="30"/>
      <c r="AP50" s="30"/>
      <c r="AQ50" s="30"/>
      <c r="AR50" s="30"/>
      <c r="AS50" s="30"/>
      <c r="AT50" s="30"/>
      <c r="AU50" s="30"/>
    </row>
    <row r="51" spans="1:47" ht="15" customHeight="1" x14ac:dyDescent="0.25">
      <c r="A51" s="30"/>
      <c r="B51" s="157">
        <v>43444</v>
      </c>
      <c r="C51" s="152">
        <v>2</v>
      </c>
      <c r="G51" s="156">
        <v>43440</v>
      </c>
      <c r="H51" s="152">
        <v>2</v>
      </c>
      <c r="I51" s="165"/>
      <c r="J51" s="170"/>
      <c r="K51" s="171"/>
      <c r="L51" s="168"/>
      <c r="M51" s="165"/>
      <c r="N51" s="173"/>
      <c r="O51" s="174"/>
      <c r="P51" s="175"/>
      <c r="Q51" s="175"/>
      <c r="R51" s="173"/>
      <c r="S51" s="175"/>
      <c r="T51" s="175"/>
      <c r="U51" s="176"/>
      <c r="V51" s="176"/>
      <c r="W51" s="176"/>
      <c r="X51" s="165"/>
      <c r="Y51" s="168"/>
      <c r="Z51" s="177"/>
      <c r="AA51" s="168"/>
      <c r="AB51" s="168"/>
      <c r="AC51" s="168"/>
      <c r="AD51" s="168"/>
      <c r="AE51" s="178"/>
      <c r="AF51" s="179"/>
      <c r="AG51" s="179"/>
      <c r="AH51" s="30"/>
      <c r="AI51" s="30"/>
      <c r="AJ51" s="30"/>
      <c r="AK51" s="30"/>
      <c r="AL51" s="30"/>
      <c r="AM51" s="30"/>
      <c r="AN51" s="30"/>
      <c r="AO51" s="30"/>
      <c r="AP51" s="30"/>
      <c r="AQ51" s="30"/>
      <c r="AR51" s="30"/>
      <c r="AS51" s="30"/>
      <c r="AT51" s="30"/>
      <c r="AU51" s="30"/>
    </row>
    <row r="52" spans="1:47" ht="15" customHeight="1" x14ac:dyDescent="0.25">
      <c r="A52" s="30"/>
      <c r="B52" s="157">
        <v>43447</v>
      </c>
      <c r="C52" s="152">
        <v>1</v>
      </c>
      <c r="G52" s="156">
        <v>43444</v>
      </c>
      <c r="H52" s="152">
        <v>2</v>
      </c>
      <c r="I52" s="165"/>
      <c r="J52" s="170"/>
      <c r="K52" s="171"/>
      <c r="L52" s="168"/>
      <c r="M52" s="165"/>
      <c r="N52" s="173"/>
      <c r="O52" s="174"/>
      <c r="P52" s="175"/>
      <c r="Q52" s="175"/>
      <c r="R52" s="173"/>
      <c r="S52" s="175"/>
      <c r="T52" s="175"/>
      <c r="U52" s="176"/>
      <c r="V52" s="176"/>
      <c r="W52" s="176"/>
      <c r="X52" s="165"/>
      <c r="Y52" s="168"/>
      <c r="Z52" s="177"/>
      <c r="AA52" s="168"/>
      <c r="AB52" s="168"/>
      <c r="AC52" s="168"/>
      <c r="AD52" s="168"/>
      <c r="AE52" s="178"/>
      <c r="AF52" s="179"/>
      <c r="AG52" s="179"/>
      <c r="AH52" s="30"/>
      <c r="AI52" s="30"/>
      <c r="AJ52" s="30"/>
      <c r="AK52" s="30"/>
      <c r="AL52" s="30"/>
      <c r="AM52" s="30"/>
      <c r="AN52" s="30"/>
      <c r="AO52" s="30"/>
      <c r="AP52" s="30"/>
      <c r="AQ52" s="30"/>
      <c r="AR52" s="30"/>
      <c r="AS52" s="30"/>
      <c r="AT52" s="30"/>
      <c r="AU52" s="30"/>
    </row>
    <row r="53" spans="1:47" ht="15" customHeight="1" x14ac:dyDescent="0.25">
      <c r="A53" s="30"/>
      <c r="B53" s="157">
        <v>43448</v>
      </c>
      <c r="C53" s="152">
        <v>1</v>
      </c>
      <c r="G53" s="156">
        <v>43447</v>
      </c>
      <c r="H53" s="152">
        <v>1</v>
      </c>
      <c r="I53" s="165"/>
      <c r="J53" s="170"/>
      <c r="K53" s="171"/>
      <c r="L53" s="168"/>
      <c r="M53" s="165"/>
      <c r="N53" s="173"/>
      <c r="O53" s="174"/>
      <c r="P53" s="175"/>
      <c r="Q53" s="175"/>
      <c r="R53" s="173"/>
      <c r="S53" s="175"/>
      <c r="T53" s="175"/>
      <c r="U53" s="176"/>
      <c r="V53" s="176"/>
      <c r="W53" s="176"/>
      <c r="X53" s="165"/>
      <c r="Y53" s="168"/>
      <c r="Z53" s="177"/>
      <c r="AA53" s="168"/>
      <c r="AB53" s="168"/>
      <c r="AC53" s="168"/>
      <c r="AD53" s="168"/>
      <c r="AE53" s="178"/>
      <c r="AF53" s="179"/>
      <c r="AG53" s="179"/>
      <c r="AH53" s="30"/>
      <c r="AI53" s="30"/>
      <c r="AJ53" s="30"/>
      <c r="AK53" s="30"/>
      <c r="AL53" s="30"/>
      <c r="AM53" s="30"/>
      <c r="AN53" s="30"/>
      <c r="AO53" s="30"/>
      <c r="AP53" s="30"/>
      <c r="AQ53" s="30"/>
      <c r="AR53" s="30"/>
      <c r="AS53" s="30"/>
      <c r="AT53" s="30"/>
      <c r="AU53" s="30"/>
    </row>
    <row r="54" spans="1:47" ht="15" customHeight="1" x14ac:dyDescent="0.25">
      <c r="A54" s="30"/>
      <c r="B54" s="157">
        <v>43451</v>
      </c>
      <c r="C54" s="152">
        <v>2</v>
      </c>
      <c r="G54" s="156">
        <v>43448</v>
      </c>
      <c r="H54" s="152">
        <v>1</v>
      </c>
      <c r="I54" s="165"/>
      <c r="J54" s="170"/>
      <c r="K54" s="171"/>
      <c r="L54" s="168"/>
      <c r="M54" s="165"/>
      <c r="N54" s="173"/>
      <c r="O54" s="174"/>
      <c r="P54" s="175"/>
      <c r="Q54" s="175"/>
      <c r="R54" s="175"/>
      <c r="S54" s="175"/>
      <c r="T54" s="175"/>
      <c r="U54" s="176"/>
      <c r="V54" s="176"/>
      <c r="W54" s="176"/>
      <c r="X54" s="165"/>
      <c r="Y54" s="168"/>
      <c r="Z54" s="177"/>
      <c r="AA54" s="168"/>
      <c r="AB54" s="168"/>
      <c r="AC54" s="168"/>
      <c r="AD54" s="168"/>
      <c r="AE54" s="178"/>
      <c r="AF54" s="179"/>
      <c r="AG54" s="179"/>
      <c r="AH54" s="30"/>
      <c r="AI54" s="30"/>
      <c r="AJ54" s="30"/>
      <c r="AK54" s="30"/>
      <c r="AL54" s="30"/>
      <c r="AM54" s="30"/>
      <c r="AN54" s="30"/>
      <c r="AO54" s="30"/>
      <c r="AP54" s="30"/>
      <c r="AQ54" s="30"/>
      <c r="AR54" s="30"/>
      <c r="AS54" s="30"/>
      <c r="AT54" s="30"/>
      <c r="AU54" s="30"/>
    </row>
    <row r="55" spans="1:47" ht="15" customHeight="1" x14ac:dyDescent="0.25">
      <c r="A55" s="30"/>
      <c r="B55" s="157">
        <v>43452</v>
      </c>
      <c r="C55" s="152">
        <v>2</v>
      </c>
      <c r="G55" s="156">
        <v>43451</v>
      </c>
      <c r="H55" s="152">
        <v>2</v>
      </c>
      <c r="I55" s="165"/>
      <c r="J55" s="170"/>
      <c r="K55" s="171"/>
      <c r="L55" s="168"/>
      <c r="M55" s="165"/>
      <c r="N55" s="173"/>
      <c r="O55" s="174"/>
      <c r="P55" s="175"/>
      <c r="Q55" s="175"/>
      <c r="R55" s="175"/>
      <c r="S55" s="175"/>
      <c r="T55" s="175"/>
      <c r="U55" s="176"/>
      <c r="V55" s="176"/>
      <c r="W55" s="176"/>
      <c r="X55" s="165"/>
      <c r="Y55" s="168"/>
      <c r="Z55" s="177"/>
      <c r="AA55" s="168"/>
      <c r="AB55" s="168"/>
      <c r="AC55" s="168"/>
      <c r="AD55" s="168"/>
      <c r="AE55" s="178"/>
      <c r="AF55" s="179"/>
      <c r="AG55" s="179"/>
      <c r="AH55" s="30"/>
      <c r="AI55" s="30"/>
      <c r="AJ55" s="30"/>
      <c r="AK55" s="30"/>
      <c r="AL55" s="30"/>
      <c r="AM55" s="30"/>
      <c r="AN55" s="30"/>
      <c r="AO55" s="30"/>
      <c r="AP55" s="30"/>
      <c r="AQ55" s="30"/>
      <c r="AR55" s="30"/>
      <c r="AS55" s="30"/>
      <c r="AT55" s="30"/>
      <c r="AU55" s="30"/>
    </row>
    <row r="56" spans="1:47" ht="15" customHeight="1" x14ac:dyDescent="0.25">
      <c r="A56" s="30"/>
      <c r="B56" s="157">
        <v>43453</v>
      </c>
      <c r="C56" s="152">
        <v>1</v>
      </c>
      <c r="G56" s="156">
        <v>43452</v>
      </c>
      <c r="H56" s="152">
        <v>2</v>
      </c>
      <c r="I56" s="165"/>
      <c r="J56" s="170"/>
      <c r="K56" s="171"/>
      <c r="L56" s="168"/>
      <c r="M56" s="165"/>
      <c r="N56" s="173"/>
      <c r="O56" s="174"/>
      <c r="P56" s="175"/>
      <c r="Q56" s="175"/>
      <c r="R56" s="175"/>
      <c r="S56" s="175"/>
      <c r="T56" s="175"/>
      <c r="U56" s="176"/>
      <c r="V56" s="176"/>
      <c r="W56" s="176"/>
      <c r="X56" s="165"/>
      <c r="Y56" s="168"/>
      <c r="Z56" s="177"/>
      <c r="AA56" s="168"/>
      <c r="AB56" s="168"/>
      <c r="AC56" s="168"/>
      <c r="AD56" s="168"/>
      <c r="AE56" s="178"/>
      <c r="AF56" s="179"/>
      <c r="AG56" s="179"/>
      <c r="AH56" s="30"/>
      <c r="AI56" s="30"/>
      <c r="AJ56" s="30"/>
      <c r="AK56" s="30"/>
      <c r="AL56" s="30"/>
      <c r="AM56" s="30"/>
      <c r="AN56" s="30"/>
      <c r="AO56" s="30"/>
      <c r="AP56" s="30"/>
      <c r="AQ56" s="30"/>
      <c r="AR56" s="30"/>
      <c r="AS56" s="30"/>
      <c r="AT56" s="30"/>
      <c r="AU56" s="30"/>
    </row>
    <row r="57" spans="1:47" ht="15" customHeight="1" x14ac:dyDescent="0.25">
      <c r="A57" s="30"/>
      <c r="B57" s="157">
        <v>43454</v>
      </c>
      <c r="C57" s="152">
        <v>3</v>
      </c>
      <c r="G57" s="156">
        <v>43453</v>
      </c>
      <c r="H57" s="152">
        <v>1</v>
      </c>
      <c r="I57" s="165"/>
      <c r="J57" s="170"/>
      <c r="K57" s="171"/>
      <c r="L57" s="168"/>
      <c r="M57" s="165"/>
      <c r="N57" s="173"/>
      <c r="O57" s="174"/>
      <c r="P57" s="175"/>
      <c r="Q57" s="175"/>
      <c r="R57" s="175"/>
      <c r="S57" s="175"/>
      <c r="T57" s="175"/>
      <c r="U57" s="176"/>
      <c r="V57" s="176"/>
      <c r="W57" s="176"/>
      <c r="X57" s="165"/>
      <c r="Y57" s="168"/>
      <c r="Z57" s="177"/>
      <c r="AA57" s="168"/>
      <c r="AB57" s="168"/>
      <c r="AC57" s="168"/>
      <c r="AD57" s="168"/>
      <c r="AE57" s="178"/>
      <c r="AF57" s="179"/>
      <c r="AG57" s="179"/>
      <c r="AH57" s="30"/>
      <c r="AI57" s="30"/>
      <c r="AJ57" s="30"/>
      <c r="AK57" s="30"/>
      <c r="AL57" s="30"/>
      <c r="AM57" s="30"/>
      <c r="AN57" s="30"/>
      <c r="AO57" s="30"/>
      <c r="AP57" s="30"/>
      <c r="AQ57" s="30"/>
      <c r="AR57" s="30"/>
      <c r="AS57" s="30"/>
      <c r="AT57" s="30"/>
      <c r="AU57" s="30"/>
    </row>
    <row r="58" spans="1:47" ht="15" customHeight="1" x14ac:dyDescent="0.25">
      <c r="A58" s="30"/>
      <c r="B58" s="157">
        <v>43455</v>
      </c>
      <c r="C58" s="152">
        <v>1</v>
      </c>
      <c r="G58" s="156">
        <v>43454</v>
      </c>
      <c r="H58" s="152">
        <v>3</v>
      </c>
      <c r="I58" s="165"/>
      <c r="J58" s="170"/>
      <c r="K58" s="171"/>
      <c r="L58" s="168"/>
      <c r="M58" s="165"/>
      <c r="N58" s="173"/>
      <c r="O58" s="174"/>
      <c r="P58" s="175"/>
      <c r="Q58" s="175"/>
      <c r="R58" s="175"/>
      <c r="S58" s="175"/>
      <c r="T58" s="175"/>
      <c r="U58" s="176"/>
      <c r="V58" s="176"/>
      <c r="W58" s="176"/>
      <c r="X58" s="165"/>
      <c r="Y58" s="168"/>
      <c r="Z58" s="177"/>
      <c r="AA58" s="168"/>
      <c r="AB58" s="168"/>
      <c r="AC58" s="168"/>
      <c r="AD58" s="168"/>
      <c r="AE58" s="178"/>
      <c r="AF58" s="179"/>
      <c r="AG58" s="179"/>
      <c r="AH58" s="30"/>
      <c r="AI58" s="30"/>
      <c r="AJ58" s="30"/>
      <c r="AK58" s="30"/>
      <c r="AL58" s="30"/>
      <c r="AM58" s="30"/>
      <c r="AN58" s="30"/>
      <c r="AO58" s="30"/>
      <c r="AP58" s="30"/>
      <c r="AQ58" s="30"/>
      <c r="AR58" s="30"/>
      <c r="AS58" s="30"/>
      <c r="AT58" s="30"/>
      <c r="AU58" s="30"/>
    </row>
    <row r="59" spans="1:47" ht="15" customHeight="1" x14ac:dyDescent="0.25">
      <c r="A59" s="30"/>
      <c r="B59" s="157">
        <v>43458</v>
      </c>
      <c r="C59" s="152">
        <v>4</v>
      </c>
      <c r="G59" s="156">
        <v>43455</v>
      </c>
      <c r="H59" s="152">
        <v>1</v>
      </c>
      <c r="I59" s="165"/>
      <c r="J59" s="170"/>
      <c r="K59" s="171"/>
      <c r="L59" s="168"/>
      <c r="M59" s="165"/>
      <c r="N59" s="173"/>
      <c r="O59" s="174"/>
      <c r="P59" s="175"/>
      <c r="Q59" s="175"/>
      <c r="R59" s="175"/>
      <c r="S59" s="175"/>
      <c r="T59" s="175"/>
      <c r="U59" s="176"/>
      <c r="V59" s="176"/>
      <c r="W59" s="176"/>
      <c r="X59" s="165"/>
      <c r="Y59" s="168"/>
      <c r="Z59" s="177"/>
      <c r="AA59" s="168"/>
      <c r="AB59" s="168"/>
      <c r="AC59" s="168"/>
      <c r="AD59" s="168"/>
      <c r="AE59" s="178"/>
      <c r="AF59" s="179"/>
      <c r="AG59" s="179"/>
      <c r="AH59" s="30"/>
      <c r="AI59" s="30"/>
      <c r="AJ59" s="30"/>
      <c r="AK59" s="30"/>
      <c r="AL59" s="30"/>
      <c r="AM59" s="30"/>
      <c r="AN59" s="30"/>
      <c r="AO59" s="30"/>
      <c r="AP59" s="30"/>
      <c r="AQ59" s="30"/>
      <c r="AR59" s="30"/>
      <c r="AS59" s="30"/>
      <c r="AT59" s="30"/>
      <c r="AU59" s="30"/>
    </row>
    <row r="60" spans="1:47" ht="15" customHeight="1" x14ac:dyDescent="0.25">
      <c r="A60" s="30"/>
      <c r="B60" s="157">
        <v>43460</v>
      </c>
      <c r="C60" s="152">
        <v>2</v>
      </c>
      <c r="G60" s="156">
        <v>43458</v>
      </c>
      <c r="H60" s="152">
        <v>4</v>
      </c>
      <c r="I60" s="165"/>
      <c r="J60" s="170"/>
      <c r="K60" s="171"/>
      <c r="L60" s="168"/>
      <c r="M60" s="165"/>
      <c r="N60" s="173"/>
      <c r="O60" s="174"/>
      <c r="P60" s="175"/>
      <c r="Q60" s="175"/>
      <c r="R60" s="175"/>
      <c r="S60" s="175"/>
      <c r="T60" s="175"/>
      <c r="U60" s="176"/>
      <c r="V60" s="176"/>
      <c r="W60" s="176"/>
      <c r="X60" s="165"/>
      <c r="Y60" s="168"/>
      <c r="Z60" s="177"/>
      <c r="AA60" s="168"/>
      <c r="AB60" s="168"/>
      <c r="AC60" s="168"/>
      <c r="AD60" s="168"/>
      <c r="AE60" s="178"/>
      <c r="AF60" s="179"/>
      <c r="AG60" s="179"/>
      <c r="AH60" s="30"/>
      <c r="AI60" s="30"/>
      <c r="AJ60" s="30"/>
      <c r="AK60" s="30"/>
      <c r="AL60" s="30"/>
      <c r="AM60" s="30"/>
      <c r="AN60" s="30"/>
      <c r="AO60" s="30"/>
      <c r="AP60" s="30"/>
      <c r="AQ60" s="30"/>
      <c r="AR60" s="30"/>
      <c r="AS60" s="30"/>
      <c r="AT60" s="30"/>
      <c r="AU60" s="30"/>
    </row>
    <row r="61" spans="1:47" ht="15" customHeight="1" x14ac:dyDescent="0.25">
      <c r="A61" s="30"/>
      <c r="B61" s="157">
        <v>43461</v>
      </c>
      <c r="C61" s="152">
        <v>5</v>
      </c>
      <c r="G61" s="156">
        <v>43460</v>
      </c>
      <c r="H61" s="152">
        <v>2</v>
      </c>
      <c r="I61" s="165"/>
      <c r="J61" s="170"/>
      <c r="K61" s="171"/>
      <c r="L61" s="168"/>
      <c r="M61" s="165"/>
      <c r="N61" s="173"/>
      <c r="O61" s="174"/>
      <c r="P61" s="175"/>
      <c r="Q61" s="175"/>
      <c r="R61" s="175"/>
      <c r="S61" s="175"/>
      <c r="T61" s="175"/>
      <c r="U61" s="176"/>
      <c r="V61" s="176"/>
      <c r="W61" s="176"/>
      <c r="X61" s="165"/>
      <c r="Y61" s="168"/>
      <c r="Z61" s="177"/>
      <c r="AA61" s="168"/>
      <c r="AB61" s="168"/>
      <c r="AC61" s="168"/>
      <c r="AD61" s="168"/>
      <c r="AE61" s="178"/>
      <c r="AF61" s="179"/>
      <c r="AG61" s="179"/>
      <c r="AH61" s="30"/>
      <c r="AI61" s="30"/>
      <c r="AJ61" s="30"/>
      <c r="AK61" s="30"/>
      <c r="AL61" s="30"/>
      <c r="AM61" s="30"/>
      <c r="AN61" s="30"/>
      <c r="AO61" s="30"/>
      <c r="AP61" s="30"/>
      <c r="AQ61" s="30"/>
      <c r="AR61" s="30"/>
      <c r="AS61" s="30"/>
      <c r="AT61" s="30"/>
      <c r="AU61" s="30"/>
    </row>
    <row r="62" spans="1:47" ht="15" customHeight="1" x14ac:dyDescent="0.25">
      <c r="A62" s="30"/>
      <c r="B62" s="157">
        <v>43462</v>
      </c>
      <c r="C62" s="152">
        <v>10</v>
      </c>
      <c r="G62" s="156">
        <v>43461</v>
      </c>
      <c r="H62" s="152">
        <v>5</v>
      </c>
      <c r="I62" s="165"/>
      <c r="J62" s="170"/>
      <c r="K62" s="171"/>
      <c r="L62" s="168"/>
      <c r="M62" s="165"/>
      <c r="N62" s="173"/>
      <c r="O62" s="174"/>
      <c r="P62" s="175"/>
      <c r="Q62" s="175"/>
      <c r="R62" s="175"/>
      <c r="S62" s="175"/>
      <c r="T62" s="175"/>
      <c r="U62" s="176"/>
      <c r="V62" s="176"/>
      <c r="W62" s="176"/>
      <c r="X62" s="165"/>
      <c r="Y62" s="168"/>
      <c r="Z62" s="177"/>
      <c r="AA62" s="168"/>
      <c r="AB62" s="168"/>
      <c r="AC62" s="168"/>
      <c r="AD62" s="168"/>
      <c r="AE62" s="178"/>
      <c r="AF62" s="179"/>
      <c r="AG62" s="179"/>
      <c r="AH62" s="30"/>
      <c r="AI62" s="30"/>
      <c r="AJ62" s="30"/>
      <c r="AK62" s="30"/>
      <c r="AL62" s="30"/>
      <c r="AM62" s="30"/>
      <c r="AN62" s="30"/>
      <c r="AO62" s="30"/>
      <c r="AP62" s="30"/>
      <c r="AQ62" s="30"/>
      <c r="AR62" s="30"/>
      <c r="AS62" s="30"/>
      <c r="AT62" s="30"/>
      <c r="AU62" s="30"/>
    </row>
    <row r="63" spans="1:47" ht="15" customHeight="1" x14ac:dyDescent="0.25">
      <c r="A63" s="30"/>
      <c r="B63" s="157">
        <v>43465</v>
      </c>
      <c r="C63" s="152">
        <v>7</v>
      </c>
      <c r="G63" s="156">
        <v>43462</v>
      </c>
      <c r="H63" s="152">
        <v>10</v>
      </c>
      <c r="I63" s="165"/>
      <c r="J63" s="170"/>
      <c r="K63" s="171"/>
      <c r="L63" s="168"/>
      <c r="M63" s="165"/>
      <c r="N63" s="173"/>
      <c r="O63" s="174"/>
      <c r="P63" s="175"/>
      <c r="Q63" s="175"/>
      <c r="R63" s="175"/>
      <c r="S63" s="175"/>
      <c r="T63" s="175"/>
      <c r="U63" s="176"/>
      <c r="V63" s="176"/>
      <c r="W63" s="176"/>
      <c r="X63" s="165"/>
      <c r="Y63" s="168"/>
      <c r="Z63" s="177"/>
      <c r="AA63" s="168"/>
      <c r="AB63" s="168"/>
      <c r="AC63" s="168"/>
      <c r="AD63" s="168"/>
      <c r="AE63" s="178"/>
      <c r="AF63" s="179"/>
      <c r="AG63" s="179"/>
      <c r="AH63" s="30"/>
      <c r="AI63" s="30"/>
      <c r="AJ63" s="30"/>
      <c r="AK63" s="30"/>
      <c r="AL63" s="30"/>
      <c r="AM63" s="30"/>
      <c r="AN63" s="30"/>
      <c r="AO63" s="30"/>
      <c r="AP63" s="30"/>
      <c r="AQ63" s="30"/>
      <c r="AR63" s="30"/>
      <c r="AS63" s="30"/>
      <c r="AT63" s="30"/>
      <c r="AU63" s="30"/>
    </row>
    <row r="64" spans="1:47" ht="15" customHeight="1" x14ac:dyDescent="0.25">
      <c r="A64" s="30"/>
      <c r="B64" t="s">
        <v>1610</v>
      </c>
      <c r="C64" s="152">
        <v>292</v>
      </c>
      <c r="G64" s="156">
        <v>43465</v>
      </c>
      <c r="H64" s="152">
        <v>7</v>
      </c>
      <c r="I64" s="165"/>
      <c r="J64" s="170"/>
      <c r="K64" s="171"/>
      <c r="L64" s="168"/>
      <c r="M64" s="165"/>
      <c r="N64" s="173"/>
      <c r="O64" s="174"/>
      <c r="P64" s="175"/>
      <c r="Q64" s="175"/>
      <c r="R64" s="175"/>
      <c r="S64" s="175"/>
      <c r="T64" s="175"/>
      <c r="U64" s="176"/>
      <c r="V64" s="176"/>
      <c r="W64" s="176"/>
      <c r="X64" s="165"/>
      <c r="Y64" s="168"/>
      <c r="Z64" s="177"/>
      <c r="AA64" s="168"/>
      <c r="AB64" s="168"/>
      <c r="AC64" s="168"/>
      <c r="AD64" s="168"/>
      <c r="AE64" s="178"/>
      <c r="AF64" s="179"/>
      <c r="AG64" s="179"/>
      <c r="AH64" s="30"/>
      <c r="AI64" s="30"/>
      <c r="AJ64" s="30"/>
      <c r="AK64" s="30"/>
      <c r="AL64" s="30"/>
      <c r="AM64" s="30"/>
      <c r="AN64" s="30"/>
      <c r="AO64" s="30"/>
      <c r="AP64" s="30"/>
      <c r="AQ64" s="30"/>
      <c r="AR64" s="30"/>
      <c r="AS64" s="30"/>
      <c r="AT64" s="30"/>
      <c r="AU64" s="30"/>
    </row>
    <row r="65" spans="1:47" ht="15" hidden="1" customHeight="1" x14ac:dyDescent="0.25">
      <c r="A65" s="30"/>
      <c r="G65" s="151" t="s">
        <v>1609</v>
      </c>
      <c r="H65" s="152">
        <v>1</v>
      </c>
      <c r="I65" s="165"/>
      <c r="J65" s="170"/>
      <c r="K65" s="171"/>
      <c r="L65" s="168"/>
      <c r="M65" s="165"/>
      <c r="N65" s="173"/>
      <c r="O65" s="174"/>
      <c r="P65" s="175"/>
      <c r="Q65" s="175"/>
      <c r="R65" s="175"/>
      <c r="S65" s="175"/>
      <c r="T65" s="175"/>
      <c r="U65" s="176"/>
      <c r="V65" s="176"/>
      <c r="W65" s="176"/>
      <c r="X65" s="165"/>
      <c r="Y65" s="168"/>
      <c r="Z65" s="177"/>
      <c r="AA65" s="168"/>
      <c r="AB65" s="168"/>
      <c r="AC65" s="168"/>
      <c r="AD65" s="168"/>
      <c r="AE65" s="178"/>
      <c r="AF65" s="179"/>
      <c r="AG65" s="179"/>
      <c r="AH65" s="30"/>
      <c r="AI65" s="30"/>
      <c r="AJ65" s="30"/>
      <c r="AK65" s="30"/>
      <c r="AL65" s="30"/>
      <c r="AM65" s="30"/>
      <c r="AN65" s="30"/>
      <c r="AO65" s="30"/>
      <c r="AP65" s="30"/>
      <c r="AQ65" s="30"/>
      <c r="AR65" s="30"/>
      <c r="AS65" s="30"/>
      <c r="AT65" s="30"/>
      <c r="AU65" s="30"/>
    </row>
    <row r="66" spans="1:47" ht="15" hidden="1" customHeight="1" x14ac:dyDescent="0.25">
      <c r="A66" s="30"/>
      <c r="G66" s="186"/>
      <c r="H66" s="187">
        <f>SUM(H9:H65)</f>
        <v>294</v>
      </c>
      <c r="I66" s="188"/>
      <c r="J66" s="170"/>
      <c r="K66" s="171"/>
      <c r="L66" s="168"/>
      <c r="M66" s="165"/>
      <c r="N66" s="173"/>
      <c r="O66" s="174"/>
      <c r="P66" s="175"/>
      <c r="Q66" s="175"/>
      <c r="R66" s="175"/>
      <c r="S66" s="175"/>
      <c r="T66" s="175"/>
      <c r="U66" s="176"/>
      <c r="V66" s="176"/>
      <c r="W66" s="176"/>
      <c r="X66" s="165"/>
      <c r="Y66" s="168"/>
      <c r="Z66" s="177"/>
      <c r="AA66" s="168"/>
      <c r="AB66" s="168"/>
      <c r="AC66" s="168"/>
      <c r="AD66" s="168"/>
      <c r="AE66" s="178"/>
      <c r="AF66" s="179"/>
      <c r="AG66" s="179"/>
      <c r="AH66" s="30"/>
      <c r="AI66" s="30"/>
      <c r="AJ66" s="30"/>
      <c r="AK66" s="30"/>
      <c r="AL66" s="30"/>
      <c r="AM66" s="30"/>
      <c r="AN66" s="30"/>
      <c r="AO66" s="30"/>
      <c r="AP66" s="30"/>
      <c r="AQ66" s="30"/>
      <c r="AR66" s="30"/>
      <c r="AS66" s="30"/>
      <c r="AT66" s="30"/>
      <c r="AU66" s="30"/>
    </row>
    <row r="67" spans="1:47" ht="15" customHeight="1" x14ac:dyDescent="0.25">
      <c r="A67" s="30"/>
      <c r="G67" s="169"/>
      <c r="H67" s="169"/>
      <c r="I67" s="165"/>
      <c r="J67" s="170"/>
      <c r="K67" s="171"/>
      <c r="L67" s="168"/>
      <c r="M67" s="165"/>
      <c r="N67" s="173"/>
      <c r="O67" s="174"/>
      <c r="P67" s="175"/>
      <c r="Q67" s="175"/>
      <c r="R67" s="175"/>
      <c r="S67" s="175"/>
      <c r="T67" s="175"/>
      <c r="U67" s="176"/>
      <c r="V67" s="176"/>
      <c r="W67" s="176"/>
      <c r="X67" s="165"/>
      <c r="Y67" s="168"/>
      <c r="Z67" s="177"/>
      <c r="AA67" s="168"/>
      <c r="AB67" s="168"/>
      <c r="AC67" s="168"/>
      <c r="AD67" s="168"/>
      <c r="AE67" s="178"/>
      <c r="AF67" s="179"/>
      <c r="AG67" s="179"/>
      <c r="AH67" s="30"/>
      <c r="AI67" s="30"/>
      <c r="AJ67" s="30"/>
      <c r="AK67" s="30"/>
      <c r="AL67" s="30"/>
      <c r="AM67" s="30"/>
      <c r="AN67" s="30"/>
      <c r="AO67" s="30"/>
      <c r="AP67" s="30"/>
      <c r="AQ67" s="30"/>
      <c r="AR67" s="30"/>
      <c r="AS67" s="30"/>
      <c r="AT67" s="30"/>
      <c r="AU67" s="30"/>
    </row>
    <row r="68" spans="1:47" ht="15" customHeight="1" x14ac:dyDescent="0.25">
      <c r="A68" s="30"/>
      <c r="G68" s="169"/>
      <c r="H68" s="169"/>
      <c r="I68" s="165"/>
      <c r="J68" s="170"/>
      <c r="K68" s="171"/>
      <c r="L68" s="168"/>
      <c r="M68" s="165"/>
      <c r="N68" s="173"/>
      <c r="O68" s="174"/>
      <c r="P68" s="175"/>
      <c r="Q68" s="175"/>
      <c r="R68" s="175"/>
      <c r="S68" s="175"/>
      <c r="T68" s="175"/>
      <c r="U68" s="176"/>
      <c r="V68" s="176"/>
      <c r="W68" s="176"/>
      <c r="X68" s="165"/>
      <c r="Y68" s="168"/>
      <c r="Z68" s="177"/>
      <c r="AA68" s="168"/>
      <c r="AB68" s="168"/>
      <c r="AC68" s="168"/>
      <c r="AD68" s="168"/>
      <c r="AE68" s="178"/>
      <c r="AF68" s="179"/>
      <c r="AG68" s="179"/>
      <c r="AH68" s="30"/>
      <c r="AI68" s="30"/>
      <c r="AJ68" s="30"/>
      <c r="AK68" s="30"/>
      <c r="AL68" s="30"/>
      <c r="AM68" s="30"/>
      <c r="AN68" s="30"/>
      <c r="AO68" s="30"/>
      <c r="AP68" s="30"/>
      <c r="AQ68" s="30"/>
      <c r="AR68" s="30"/>
      <c r="AS68" s="30"/>
      <c r="AT68" s="30"/>
      <c r="AU68" s="30"/>
    </row>
    <row r="69" spans="1:47" ht="15" customHeight="1" x14ac:dyDescent="0.25">
      <c r="A69" s="30"/>
      <c r="G69" s="169"/>
      <c r="H69" s="169"/>
      <c r="I69" s="165"/>
      <c r="J69" s="170"/>
      <c r="K69" s="171"/>
      <c r="L69" s="168"/>
      <c r="M69" s="165"/>
      <c r="N69" s="173"/>
      <c r="O69" s="174"/>
      <c r="P69" s="175"/>
      <c r="Q69" s="175"/>
      <c r="R69" s="175"/>
      <c r="S69" s="175"/>
      <c r="T69" s="175"/>
      <c r="U69" s="176"/>
      <c r="V69" s="176"/>
      <c r="W69" s="176"/>
      <c r="X69" s="165"/>
      <c r="Y69" s="168"/>
      <c r="Z69" s="177"/>
      <c r="AA69" s="168"/>
      <c r="AB69" s="168"/>
      <c r="AC69" s="168"/>
      <c r="AD69" s="168"/>
      <c r="AE69" s="178"/>
      <c r="AF69" s="179"/>
      <c r="AG69" s="179"/>
      <c r="AH69" s="30"/>
      <c r="AI69" s="30"/>
      <c r="AJ69" s="30"/>
      <c r="AK69" s="30"/>
      <c r="AL69" s="30"/>
      <c r="AM69" s="30"/>
      <c r="AN69" s="30"/>
      <c r="AO69" s="30"/>
      <c r="AP69" s="30"/>
      <c r="AQ69" s="30"/>
      <c r="AR69" s="30"/>
      <c r="AS69" s="30"/>
      <c r="AT69" s="30"/>
      <c r="AU69" s="30"/>
    </row>
    <row r="70" spans="1:47" ht="15" customHeight="1" x14ac:dyDescent="0.25">
      <c r="A70" s="30"/>
      <c r="D70" s="167"/>
      <c r="E70" s="168"/>
      <c r="F70" s="169"/>
      <c r="G70" s="169"/>
      <c r="H70" s="169"/>
      <c r="I70" s="165"/>
      <c r="J70" s="170"/>
      <c r="K70" s="171"/>
      <c r="L70" s="168"/>
      <c r="M70" s="165"/>
      <c r="N70" s="173"/>
      <c r="O70" s="174"/>
      <c r="P70" s="175"/>
      <c r="Q70" s="175"/>
      <c r="R70" s="175"/>
      <c r="S70" s="175"/>
      <c r="T70" s="175"/>
      <c r="U70" s="176"/>
      <c r="V70" s="176"/>
      <c r="W70" s="176"/>
      <c r="X70" s="165"/>
      <c r="Y70" s="168"/>
      <c r="Z70" s="177"/>
      <c r="AA70" s="168"/>
      <c r="AB70" s="168"/>
      <c r="AC70" s="168"/>
      <c r="AD70" s="168"/>
      <c r="AE70" s="178"/>
      <c r="AF70" s="179"/>
      <c r="AG70" s="179"/>
      <c r="AH70" s="30"/>
      <c r="AI70" s="30"/>
      <c r="AJ70" s="30"/>
      <c r="AK70" s="30"/>
      <c r="AL70" s="30"/>
      <c r="AM70" s="30"/>
      <c r="AN70" s="30"/>
      <c r="AO70" s="30"/>
      <c r="AP70" s="30"/>
      <c r="AQ70" s="30"/>
      <c r="AR70" s="30"/>
      <c r="AS70" s="30"/>
      <c r="AT70" s="30"/>
      <c r="AU70" s="30"/>
    </row>
    <row r="71" spans="1:47" ht="15" customHeight="1" x14ac:dyDescent="0.25">
      <c r="A71" s="30"/>
      <c r="D71" s="167"/>
      <c r="E71" s="168"/>
      <c r="F71" s="169"/>
      <c r="G71" s="169"/>
      <c r="H71" s="169"/>
      <c r="I71" s="165"/>
      <c r="J71" s="170"/>
      <c r="K71" s="171"/>
      <c r="L71" s="168"/>
      <c r="M71" s="165"/>
      <c r="N71" s="173"/>
      <c r="O71" s="174"/>
      <c r="P71" s="175"/>
      <c r="Q71" s="175"/>
      <c r="R71" s="175"/>
      <c r="S71" s="175"/>
      <c r="T71" s="175"/>
      <c r="U71" s="176"/>
      <c r="V71" s="176"/>
      <c r="W71" s="176"/>
      <c r="X71" s="165"/>
      <c r="Y71" s="168"/>
      <c r="Z71" s="177"/>
      <c r="AA71" s="168"/>
      <c r="AB71" s="168"/>
      <c r="AC71" s="168"/>
      <c r="AD71" s="168"/>
      <c r="AE71" s="178"/>
      <c r="AF71" s="179"/>
      <c r="AG71" s="179"/>
      <c r="AH71" s="30"/>
      <c r="AI71" s="30"/>
      <c r="AJ71" s="30"/>
      <c r="AK71" s="30"/>
      <c r="AL71" s="30"/>
      <c r="AM71" s="30"/>
      <c r="AN71" s="30"/>
      <c r="AO71" s="30"/>
      <c r="AP71" s="30"/>
      <c r="AQ71" s="30"/>
      <c r="AR71" s="30"/>
      <c r="AS71" s="30"/>
      <c r="AT71" s="30"/>
      <c r="AU71" s="30"/>
    </row>
    <row r="72" spans="1:47" ht="15" customHeight="1" x14ac:dyDescent="0.25">
      <c r="A72" s="30"/>
      <c r="D72" s="167"/>
      <c r="E72" s="168"/>
      <c r="F72" s="169"/>
      <c r="G72" s="169"/>
      <c r="H72" s="169"/>
      <c r="I72" s="165"/>
      <c r="J72" s="170"/>
      <c r="K72" s="171"/>
      <c r="L72" s="168"/>
      <c r="M72" s="165"/>
      <c r="N72" s="173"/>
      <c r="O72" s="174"/>
      <c r="P72" s="175"/>
      <c r="Q72" s="175"/>
      <c r="R72" s="175"/>
      <c r="S72" s="175"/>
      <c r="T72" s="175"/>
      <c r="U72" s="176"/>
      <c r="V72" s="176"/>
      <c r="W72" s="176"/>
      <c r="X72" s="165"/>
      <c r="Y72" s="168"/>
      <c r="Z72" s="177"/>
      <c r="AA72" s="168"/>
      <c r="AB72" s="168"/>
      <c r="AC72" s="168"/>
      <c r="AD72" s="168"/>
      <c r="AE72" s="178"/>
      <c r="AF72" s="179"/>
      <c r="AG72" s="179"/>
      <c r="AH72" s="30"/>
      <c r="AI72" s="30"/>
      <c r="AJ72" s="30"/>
      <c r="AK72" s="30"/>
      <c r="AL72" s="30"/>
      <c r="AM72" s="30"/>
      <c r="AN72" s="30"/>
      <c r="AO72" s="30"/>
      <c r="AP72" s="30"/>
      <c r="AQ72" s="30"/>
      <c r="AR72" s="30"/>
      <c r="AS72" s="30"/>
      <c r="AT72" s="30"/>
      <c r="AU72" s="30"/>
    </row>
    <row r="73" spans="1:47" ht="15" customHeight="1" x14ac:dyDescent="0.25">
      <c r="A73" s="30"/>
      <c r="D73" s="167"/>
      <c r="E73" s="168"/>
      <c r="F73" s="169"/>
      <c r="G73" s="169"/>
      <c r="H73" s="169"/>
      <c r="I73" s="165"/>
      <c r="J73" s="170"/>
      <c r="K73" s="171"/>
      <c r="L73" s="168"/>
      <c r="M73" s="165"/>
      <c r="N73" s="173"/>
      <c r="O73" s="174"/>
      <c r="P73" s="175"/>
      <c r="Q73" s="175"/>
      <c r="R73" s="175"/>
      <c r="S73" s="175"/>
      <c r="T73" s="175"/>
      <c r="U73" s="176"/>
      <c r="V73" s="176"/>
      <c r="W73" s="176"/>
      <c r="X73" s="165"/>
      <c r="Y73" s="168"/>
      <c r="Z73" s="177"/>
      <c r="AA73" s="168"/>
      <c r="AB73" s="168"/>
      <c r="AC73" s="168"/>
      <c r="AD73" s="168"/>
      <c r="AE73" s="178"/>
      <c r="AF73" s="179"/>
      <c r="AG73" s="179"/>
      <c r="AH73" s="30"/>
      <c r="AI73" s="30"/>
      <c r="AJ73" s="30"/>
      <c r="AK73" s="30"/>
      <c r="AL73" s="30"/>
      <c r="AM73" s="30"/>
      <c r="AN73" s="30"/>
      <c r="AO73" s="30"/>
      <c r="AP73" s="30"/>
      <c r="AQ73" s="30"/>
      <c r="AR73" s="30"/>
      <c r="AS73" s="30"/>
      <c r="AT73" s="30"/>
      <c r="AU73" s="30"/>
    </row>
    <row r="74" spans="1:47" ht="15" customHeight="1" x14ac:dyDescent="0.25">
      <c r="A74" s="30"/>
      <c r="D74" s="167"/>
      <c r="E74" s="168"/>
      <c r="F74" s="169"/>
      <c r="G74" s="169"/>
      <c r="H74" s="169"/>
      <c r="I74" s="165"/>
      <c r="J74" s="170"/>
      <c r="K74" s="171"/>
      <c r="L74" s="168"/>
      <c r="M74" s="165"/>
      <c r="N74" s="173"/>
      <c r="O74" s="174"/>
      <c r="P74" s="175"/>
      <c r="Q74" s="175"/>
      <c r="R74" s="175"/>
      <c r="S74" s="175"/>
      <c r="T74" s="175"/>
      <c r="U74" s="176"/>
      <c r="V74" s="176"/>
      <c r="W74" s="176"/>
      <c r="X74" s="165"/>
      <c r="Y74" s="168"/>
      <c r="Z74" s="177"/>
      <c r="AA74" s="168"/>
      <c r="AB74" s="168"/>
      <c r="AC74" s="168"/>
      <c r="AD74" s="168"/>
      <c r="AE74" s="178"/>
      <c r="AF74" s="179"/>
      <c r="AG74" s="179"/>
      <c r="AH74" s="30"/>
      <c r="AI74" s="30"/>
      <c r="AJ74" s="30"/>
      <c r="AK74" s="30"/>
      <c r="AL74" s="30"/>
      <c r="AM74" s="30"/>
      <c r="AN74" s="30"/>
      <c r="AO74" s="30"/>
      <c r="AP74" s="30"/>
      <c r="AQ74" s="30"/>
      <c r="AR74" s="30"/>
      <c r="AS74" s="30"/>
      <c r="AT74" s="30"/>
      <c r="AU74" s="30"/>
    </row>
    <row r="75" spans="1:47" ht="15" customHeight="1" x14ac:dyDescent="0.25">
      <c r="A75" s="30"/>
      <c r="D75" s="167"/>
      <c r="E75" s="168"/>
      <c r="F75" s="169"/>
      <c r="G75" s="169"/>
      <c r="H75" s="169"/>
      <c r="I75" s="165"/>
      <c r="J75" s="170"/>
      <c r="K75" s="171"/>
      <c r="L75" s="168"/>
      <c r="M75" s="165"/>
      <c r="N75" s="173"/>
      <c r="O75" s="174"/>
      <c r="P75" s="175"/>
      <c r="Q75" s="175"/>
      <c r="R75" s="175"/>
      <c r="S75" s="175"/>
      <c r="T75" s="175"/>
      <c r="U75" s="176"/>
      <c r="V75" s="176"/>
      <c r="W75" s="176"/>
      <c r="X75" s="165"/>
      <c r="Y75" s="168"/>
      <c r="Z75" s="177"/>
      <c r="AA75" s="168"/>
      <c r="AB75" s="168"/>
      <c r="AC75" s="168"/>
      <c r="AD75" s="168"/>
      <c r="AE75" s="178"/>
      <c r="AF75" s="179"/>
      <c r="AG75" s="179"/>
      <c r="AH75" s="30"/>
      <c r="AI75" s="30"/>
      <c r="AJ75" s="30"/>
      <c r="AK75" s="30"/>
      <c r="AL75" s="30"/>
      <c r="AM75" s="30"/>
      <c r="AN75" s="30"/>
      <c r="AO75" s="30"/>
      <c r="AP75" s="30"/>
      <c r="AQ75" s="30"/>
      <c r="AR75" s="30"/>
      <c r="AS75" s="30"/>
      <c r="AT75" s="30"/>
      <c r="AU75" s="30"/>
    </row>
    <row r="76" spans="1:47" ht="15" customHeight="1" x14ac:dyDescent="0.25">
      <c r="A76" s="30"/>
      <c r="D76" s="167"/>
      <c r="E76" s="168"/>
      <c r="F76" s="169"/>
      <c r="G76" s="169"/>
      <c r="H76" s="169"/>
      <c r="I76" s="165"/>
      <c r="J76" s="170"/>
      <c r="K76" s="171"/>
      <c r="L76" s="168"/>
      <c r="M76" s="165"/>
      <c r="N76" s="173"/>
      <c r="O76" s="174"/>
      <c r="P76" s="175"/>
      <c r="Q76" s="175"/>
      <c r="R76" s="175"/>
      <c r="S76" s="175"/>
      <c r="T76" s="175"/>
      <c r="U76" s="176"/>
      <c r="V76" s="176"/>
      <c r="W76" s="176"/>
      <c r="X76" s="165"/>
      <c r="Y76" s="168"/>
      <c r="Z76" s="177"/>
      <c r="AA76" s="168"/>
      <c r="AB76" s="168"/>
      <c r="AC76" s="168"/>
      <c r="AD76" s="168"/>
      <c r="AE76" s="178"/>
      <c r="AF76" s="179"/>
      <c r="AG76" s="179"/>
      <c r="AH76" s="30"/>
      <c r="AI76" s="30"/>
      <c r="AJ76" s="30"/>
      <c r="AK76" s="30"/>
      <c r="AL76" s="30"/>
      <c r="AM76" s="30"/>
      <c r="AN76" s="30"/>
      <c r="AO76" s="30"/>
      <c r="AP76" s="30"/>
      <c r="AQ76" s="30"/>
      <c r="AR76" s="30"/>
      <c r="AS76" s="30"/>
      <c r="AT76" s="30"/>
      <c r="AU76" s="30"/>
    </row>
    <row r="77" spans="1:47" ht="15" customHeight="1" x14ac:dyDescent="0.25">
      <c r="A77" s="30"/>
      <c r="D77" s="167"/>
      <c r="E77" s="168"/>
      <c r="F77" s="169"/>
      <c r="G77" s="169"/>
      <c r="H77" s="169"/>
      <c r="I77" s="165"/>
      <c r="J77" s="170"/>
      <c r="K77" s="171"/>
      <c r="L77" s="168"/>
      <c r="M77" s="165"/>
      <c r="N77" s="173"/>
      <c r="O77" s="174"/>
      <c r="P77" s="175"/>
      <c r="Q77" s="175"/>
      <c r="R77" s="175"/>
      <c r="S77" s="175"/>
      <c r="T77" s="175"/>
      <c r="U77" s="176"/>
      <c r="V77" s="176"/>
      <c r="W77" s="176"/>
      <c r="X77" s="165"/>
      <c r="Y77" s="168"/>
      <c r="Z77" s="177"/>
      <c r="AA77" s="168"/>
      <c r="AB77" s="168"/>
      <c r="AC77" s="168"/>
      <c r="AD77" s="168"/>
      <c r="AE77" s="178"/>
      <c r="AF77" s="179"/>
      <c r="AG77" s="179"/>
      <c r="AH77" s="30"/>
      <c r="AI77" s="30"/>
      <c r="AJ77" s="30"/>
      <c r="AK77" s="30"/>
      <c r="AL77" s="30"/>
      <c r="AM77" s="30"/>
      <c r="AN77" s="30"/>
      <c r="AO77" s="30"/>
      <c r="AP77" s="30"/>
      <c r="AQ77" s="30"/>
      <c r="AR77" s="30"/>
      <c r="AS77" s="30"/>
      <c r="AT77" s="30"/>
      <c r="AU77" s="30"/>
    </row>
    <row r="78" spans="1:47" ht="15" customHeight="1" x14ac:dyDescent="0.25">
      <c r="A78" s="30"/>
      <c r="D78" s="167"/>
      <c r="E78" s="168"/>
      <c r="F78" s="169"/>
      <c r="G78" s="169"/>
      <c r="H78" s="169"/>
      <c r="I78" s="165"/>
      <c r="J78" s="170"/>
      <c r="K78" s="171"/>
      <c r="L78" s="168"/>
      <c r="M78" s="165"/>
      <c r="N78" s="173"/>
      <c r="O78" s="174"/>
      <c r="P78" s="175"/>
      <c r="Q78" s="175"/>
      <c r="R78" s="175"/>
      <c r="S78" s="175"/>
      <c r="T78" s="175"/>
      <c r="U78" s="176"/>
      <c r="V78" s="176"/>
      <c r="W78" s="176"/>
      <c r="X78" s="165"/>
      <c r="Y78" s="168"/>
      <c r="Z78" s="177"/>
      <c r="AA78" s="168"/>
      <c r="AB78" s="168"/>
      <c r="AC78" s="168"/>
      <c r="AD78" s="168"/>
      <c r="AE78" s="178"/>
      <c r="AF78" s="179"/>
      <c r="AG78" s="179"/>
      <c r="AH78" s="30"/>
      <c r="AI78" s="30"/>
      <c r="AJ78" s="30"/>
      <c r="AK78" s="30"/>
      <c r="AL78" s="30"/>
      <c r="AM78" s="30"/>
      <c r="AN78" s="30"/>
      <c r="AO78" s="30"/>
      <c r="AP78" s="30"/>
      <c r="AQ78" s="30"/>
      <c r="AR78" s="30"/>
      <c r="AS78" s="30"/>
      <c r="AT78" s="30"/>
      <c r="AU78" s="30"/>
    </row>
    <row r="79" spans="1:47" ht="15" customHeight="1" x14ac:dyDescent="0.25">
      <c r="A79" s="30"/>
      <c r="D79" s="167"/>
      <c r="E79" s="168"/>
      <c r="F79" s="169"/>
      <c r="G79" s="169"/>
      <c r="H79" s="169"/>
      <c r="I79" s="165"/>
      <c r="J79" s="170"/>
      <c r="K79" s="171"/>
      <c r="L79" s="168"/>
      <c r="M79" s="165"/>
      <c r="N79" s="173"/>
      <c r="O79" s="174"/>
      <c r="P79" s="175"/>
      <c r="Q79" s="175"/>
      <c r="R79" s="175"/>
      <c r="S79" s="175"/>
      <c r="T79" s="175"/>
      <c r="U79" s="176"/>
      <c r="V79" s="176"/>
      <c r="W79" s="176"/>
      <c r="X79" s="165"/>
      <c r="Y79" s="168"/>
      <c r="Z79" s="177"/>
      <c r="AA79" s="168"/>
      <c r="AB79" s="168"/>
      <c r="AC79" s="168"/>
      <c r="AD79" s="168"/>
      <c r="AE79" s="178"/>
      <c r="AF79" s="179"/>
      <c r="AG79" s="179"/>
      <c r="AH79" s="30"/>
      <c r="AI79" s="30"/>
      <c r="AJ79" s="30"/>
      <c r="AK79" s="30"/>
      <c r="AL79" s="30"/>
      <c r="AM79" s="30"/>
      <c r="AN79" s="30"/>
      <c r="AO79" s="30"/>
      <c r="AP79" s="30"/>
      <c r="AQ79" s="30"/>
      <c r="AR79" s="30"/>
      <c r="AS79" s="30"/>
      <c r="AT79" s="30"/>
      <c r="AU79" s="30"/>
    </row>
    <row r="80" spans="1:47" ht="15" customHeight="1" x14ac:dyDescent="0.25">
      <c r="A80" s="30"/>
      <c r="D80" s="167"/>
      <c r="E80" s="168"/>
      <c r="F80" s="169"/>
      <c r="G80" s="169"/>
      <c r="H80" s="169"/>
      <c r="I80" s="165"/>
      <c r="J80" s="170"/>
      <c r="K80" s="171"/>
      <c r="L80" s="168"/>
      <c r="M80" s="165"/>
      <c r="N80" s="173"/>
      <c r="O80" s="174"/>
      <c r="P80" s="175"/>
      <c r="Q80" s="175"/>
      <c r="R80" s="175"/>
      <c r="S80" s="175"/>
      <c r="T80" s="175"/>
      <c r="U80" s="176"/>
      <c r="V80" s="176"/>
      <c r="W80" s="176"/>
      <c r="X80" s="165"/>
      <c r="Y80" s="168"/>
      <c r="Z80" s="177"/>
      <c r="AA80" s="168"/>
      <c r="AB80" s="168"/>
      <c r="AC80" s="168"/>
      <c r="AD80" s="168"/>
      <c r="AE80" s="178"/>
      <c r="AF80" s="179"/>
      <c r="AG80" s="179"/>
      <c r="AH80" s="30"/>
      <c r="AI80" s="30"/>
      <c r="AJ80" s="30"/>
      <c r="AK80" s="30"/>
      <c r="AL80" s="30"/>
      <c r="AM80" s="30"/>
      <c r="AN80" s="30"/>
      <c r="AO80" s="30"/>
      <c r="AP80" s="30"/>
      <c r="AQ80" s="30"/>
      <c r="AR80" s="30"/>
      <c r="AS80" s="30"/>
      <c r="AT80" s="30"/>
      <c r="AU80" s="30"/>
    </row>
    <row r="81" spans="1:47" ht="15" customHeight="1" x14ac:dyDescent="0.25">
      <c r="A81" s="30"/>
      <c r="D81" s="167"/>
      <c r="E81" s="168"/>
      <c r="F81" s="169"/>
      <c r="G81" s="169"/>
      <c r="H81" s="169"/>
      <c r="I81" s="165"/>
      <c r="J81" s="170"/>
      <c r="K81" s="171"/>
      <c r="L81" s="168"/>
      <c r="M81" s="165"/>
      <c r="N81" s="173"/>
      <c r="O81" s="174"/>
      <c r="P81" s="175"/>
      <c r="Q81" s="175"/>
      <c r="R81" s="175"/>
      <c r="S81" s="175"/>
      <c r="T81" s="175"/>
      <c r="U81" s="176"/>
      <c r="V81" s="176"/>
      <c r="W81" s="176"/>
      <c r="X81" s="165"/>
      <c r="Y81" s="168"/>
      <c r="Z81" s="177"/>
      <c r="AA81" s="168"/>
      <c r="AB81" s="168"/>
      <c r="AC81" s="168"/>
      <c r="AD81" s="168"/>
      <c r="AE81" s="178"/>
      <c r="AF81" s="179"/>
      <c r="AG81" s="179"/>
      <c r="AH81" s="30"/>
      <c r="AI81" s="30"/>
      <c r="AJ81" s="30"/>
      <c r="AK81" s="30"/>
      <c r="AL81" s="30"/>
      <c r="AM81" s="30"/>
      <c r="AN81" s="30"/>
      <c r="AO81" s="30"/>
      <c r="AP81" s="30"/>
      <c r="AQ81" s="30"/>
      <c r="AR81" s="30"/>
      <c r="AS81" s="30"/>
      <c r="AT81" s="30"/>
      <c r="AU81" s="30"/>
    </row>
    <row r="82" spans="1:47" ht="15" customHeight="1" x14ac:dyDescent="0.25">
      <c r="A82" s="30"/>
      <c r="D82" s="167"/>
      <c r="E82" s="168"/>
      <c r="F82" s="169"/>
      <c r="G82" s="169"/>
      <c r="H82" s="169"/>
      <c r="I82" s="165"/>
      <c r="J82" s="170"/>
      <c r="K82" s="171"/>
      <c r="L82" s="168"/>
      <c r="M82" s="165"/>
      <c r="N82" s="173"/>
      <c r="O82" s="174"/>
      <c r="P82" s="175"/>
      <c r="Q82" s="175"/>
      <c r="R82" s="175"/>
      <c r="S82" s="175"/>
      <c r="T82" s="175"/>
      <c r="U82" s="176"/>
      <c r="V82" s="176"/>
      <c r="W82" s="176"/>
      <c r="X82" s="165"/>
      <c r="Y82" s="168"/>
      <c r="Z82" s="177"/>
      <c r="AA82" s="168"/>
      <c r="AB82" s="168"/>
      <c r="AC82" s="168"/>
      <c r="AD82" s="168"/>
      <c r="AE82" s="178"/>
      <c r="AF82" s="179"/>
      <c r="AG82" s="179"/>
      <c r="AH82" s="30"/>
      <c r="AI82" s="30"/>
      <c r="AJ82" s="30"/>
      <c r="AK82" s="30"/>
      <c r="AL82" s="30"/>
      <c r="AM82" s="30"/>
      <c r="AN82" s="30"/>
      <c r="AO82" s="30"/>
      <c r="AP82" s="30"/>
      <c r="AQ82" s="30"/>
      <c r="AR82" s="30"/>
      <c r="AS82" s="30"/>
      <c r="AT82" s="30"/>
      <c r="AU82" s="30"/>
    </row>
    <row r="83" spans="1:47" ht="15" customHeight="1" x14ac:dyDescent="0.25">
      <c r="A83" s="30"/>
      <c r="D83" s="167"/>
      <c r="E83" s="168"/>
      <c r="F83" s="169"/>
      <c r="G83" s="169"/>
      <c r="H83" s="169"/>
      <c r="I83" s="165"/>
      <c r="J83" s="170"/>
      <c r="K83" s="171"/>
      <c r="L83" s="168"/>
      <c r="M83" s="165"/>
      <c r="N83" s="173"/>
      <c r="O83" s="174"/>
      <c r="P83" s="175"/>
      <c r="Q83" s="175"/>
      <c r="R83" s="175"/>
      <c r="S83" s="175"/>
      <c r="T83" s="175"/>
      <c r="U83" s="176"/>
      <c r="V83" s="176"/>
      <c r="W83" s="176"/>
      <c r="X83" s="165"/>
      <c r="Y83" s="168"/>
      <c r="Z83" s="177"/>
      <c r="AA83" s="168"/>
      <c r="AB83" s="168"/>
      <c r="AC83" s="168"/>
      <c r="AD83" s="168"/>
      <c r="AE83" s="178"/>
      <c r="AF83" s="179"/>
      <c r="AG83" s="179"/>
      <c r="AH83" s="30"/>
      <c r="AI83" s="30"/>
      <c r="AJ83" s="30"/>
      <c r="AK83" s="30"/>
      <c r="AL83" s="30"/>
      <c r="AM83" s="30"/>
      <c r="AN83" s="30"/>
      <c r="AO83" s="30"/>
      <c r="AP83" s="30"/>
      <c r="AQ83" s="30"/>
      <c r="AR83" s="30"/>
      <c r="AS83" s="30"/>
      <c r="AT83" s="30"/>
      <c r="AU83" s="30"/>
    </row>
    <row r="84" spans="1:47" ht="15" customHeight="1" x14ac:dyDescent="0.25">
      <c r="A84" s="30"/>
      <c r="D84" s="167"/>
      <c r="E84" s="168"/>
      <c r="F84" s="169"/>
      <c r="G84" s="169"/>
      <c r="H84" s="169"/>
      <c r="I84" s="165"/>
      <c r="J84" s="170"/>
      <c r="K84" s="171"/>
      <c r="L84" s="168"/>
      <c r="M84" s="165"/>
      <c r="N84" s="173"/>
      <c r="O84" s="174"/>
      <c r="P84" s="175"/>
      <c r="Q84" s="175"/>
      <c r="R84" s="175"/>
      <c r="S84" s="175"/>
      <c r="T84" s="175"/>
      <c r="U84" s="176"/>
      <c r="V84" s="176"/>
      <c r="W84" s="176"/>
      <c r="X84" s="165"/>
      <c r="Y84" s="168"/>
      <c r="Z84" s="177"/>
      <c r="AA84" s="168"/>
      <c r="AB84" s="168"/>
      <c r="AC84" s="168"/>
      <c r="AD84" s="168"/>
      <c r="AE84" s="178"/>
      <c r="AF84" s="179"/>
      <c r="AG84" s="179"/>
      <c r="AH84" s="30"/>
      <c r="AI84" s="30"/>
      <c r="AJ84" s="30"/>
      <c r="AK84" s="30"/>
      <c r="AL84" s="30"/>
      <c r="AM84" s="30"/>
      <c r="AN84" s="30"/>
      <c r="AO84" s="30"/>
      <c r="AP84" s="30"/>
      <c r="AQ84" s="30"/>
      <c r="AR84" s="30"/>
      <c r="AS84" s="30"/>
      <c r="AT84" s="30"/>
      <c r="AU84" s="30"/>
    </row>
    <row r="85" spans="1:47" ht="15" customHeight="1" x14ac:dyDescent="0.25">
      <c r="A85" s="30"/>
      <c r="D85" s="167"/>
      <c r="E85" s="168"/>
      <c r="F85" s="169"/>
      <c r="G85" s="169"/>
      <c r="H85" s="169"/>
      <c r="I85" s="165"/>
      <c r="J85" s="170"/>
      <c r="K85" s="171"/>
      <c r="L85" s="168"/>
      <c r="M85" s="165"/>
      <c r="N85" s="173"/>
      <c r="O85" s="174"/>
      <c r="P85" s="175"/>
      <c r="Q85" s="175"/>
      <c r="R85" s="175"/>
      <c r="S85" s="175"/>
      <c r="T85" s="175"/>
      <c r="U85" s="176"/>
      <c r="V85" s="176"/>
      <c r="W85" s="176"/>
      <c r="X85" s="165"/>
      <c r="Y85" s="168"/>
      <c r="Z85" s="177"/>
      <c r="AA85" s="168"/>
      <c r="AB85" s="168"/>
      <c r="AC85" s="168"/>
      <c r="AD85" s="168"/>
      <c r="AE85" s="178"/>
      <c r="AF85" s="179"/>
      <c r="AG85" s="179"/>
      <c r="AH85" s="30"/>
      <c r="AI85" s="30"/>
      <c r="AJ85" s="30"/>
      <c r="AK85" s="30"/>
      <c r="AL85" s="30"/>
      <c r="AM85" s="30"/>
      <c r="AN85" s="30"/>
      <c r="AO85" s="30"/>
      <c r="AP85" s="30"/>
      <c r="AQ85" s="30"/>
      <c r="AR85" s="30"/>
      <c r="AS85" s="30"/>
      <c r="AT85" s="30"/>
      <c r="AU85" s="30"/>
    </row>
    <row r="86" spans="1:47" ht="15" customHeight="1" x14ac:dyDescent="0.25">
      <c r="A86" s="30"/>
      <c r="D86" s="167"/>
      <c r="E86" s="168"/>
      <c r="F86" s="169"/>
      <c r="G86" s="169"/>
      <c r="H86" s="169"/>
      <c r="I86" s="165"/>
      <c r="J86" s="170"/>
      <c r="K86" s="171"/>
      <c r="L86" s="168"/>
      <c r="M86" s="165"/>
      <c r="N86" s="173"/>
      <c r="O86" s="174"/>
      <c r="P86" s="175"/>
      <c r="Q86" s="175"/>
      <c r="R86" s="175"/>
      <c r="S86" s="175"/>
      <c r="T86" s="175"/>
      <c r="U86" s="176"/>
      <c r="V86" s="176"/>
      <c r="W86" s="176"/>
      <c r="X86" s="165"/>
      <c r="Y86" s="168"/>
      <c r="Z86" s="177"/>
      <c r="AA86" s="168"/>
      <c r="AB86" s="168"/>
      <c r="AC86" s="168"/>
      <c r="AD86" s="168"/>
      <c r="AE86" s="178"/>
      <c r="AF86" s="179"/>
      <c r="AG86" s="179"/>
      <c r="AH86" s="30"/>
      <c r="AI86" s="30"/>
      <c r="AJ86" s="30"/>
      <c r="AK86" s="30"/>
      <c r="AL86" s="30"/>
      <c r="AM86" s="30"/>
      <c r="AN86" s="30"/>
      <c r="AO86" s="30"/>
      <c r="AP86" s="30"/>
      <c r="AQ86" s="30"/>
      <c r="AR86" s="30"/>
      <c r="AS86" s="30"/>
      <c r="AT86" s="30"/>
      <c r="AU86" s="30"/>
    </row>
    <row r="87" spans="1:47" ht="15" customHeight="1" x14ac:dyDescent="0.25">
      <c r="A87" s="30"/>
      <c r="D87" s="167"/>
      <c r="E87" s="168"/>
      <c r="F87" s="169"/>
      <c r="G87" s="169"/>
      <c r="H87" s="169"/>
      <c r="I87" s="165"/>
      <c r="J87" s="170"/>
      <c r="K87" s="171"/>
      <c r="L87" s="168"/>
      <c r="M87" s="165"/>
      <c r="N87" s="173"/>
      <c r="O87" s="174"/>
      <c r="P87" s="175"/>
      <c r="Q87" s="175"/>
      <c r="R87" s="175"/>
      <c r="S87" s="175"/>
      <c r="T87" s="175"/>
      <c r="U87" s="176"/>
      <c r="V87" s="176"/>
      <c r="W87" s="176"/>
      <c r="X87" s="165"/>
      <c r="Y87" s="168"/>
      <c r="Z87" s="177"/>
      <c r="AA87" s="168"/>
      <c r="AB87" s="168"/>
      <c r="AC87" s="168"/>
      <c r="AD87" s="168"/>
      <c r="AE87" s="178"/>
      <c r="AF87" s="179"/>
      <c r="AG87" s="179"/>
      <c r="AH87" s="30"/>
      <c r="AI87" s="30"/>
      <c r="AJ87" s="30"/>
      <c r="AK87" s="30"/>
      <c r="AL87" s="30"/>
      <c r="AM87" s="30"/>
      <c r="AN87" s="30"/>
      <c r="AO87" s="30"/>
      <c r="AP87" s="30"/>
      <c r="AQ87" s="30"/>
      <c r="AR87" s="30"/>
      <c r="AS87" s="30"/>
      <c r="AT87" s="30"/>
      <c r="AU87" s="30"/>
    </row>
    <row r="88" spans="1:47" ht="15" customHeight="1" x14ac:dyDescent="0.25">
      <c r="A88" s="30"/>
      <c r="D88" s="167"/>
      <c r="E88" s="168"/>
      <c r="F88" s="169"/>
      <c r="G88" s="169"/>
      <c r="H88" s="169"/>
      <c r="I88" s="165"/>
      <c r="J88" s="170"/>
      <c r="K88" s="171"/>
      <c r="L88" s="168"/>
      <c r="M88" s="165"/>
      <c r="N88" s="173"/>
      <c r="O88" s="174"/>
      <c r="P88" s="175"/>
      <c r="Q88" s="175"/>
      <c r="R88" s="175"/>
      <c r="S88" s="175"/>
      <c r="T88" s="175"/>
      <c r="U88" s="176"/>
      <c r="V88" s="176"/>
      <c r="W88" s="176"/>
      <c r="X88" s="165"/>
      <c r="Y88" s="168"/>
      <c r="Z88" s="177"/>
      <c r="AA88" s="168"/>
      <c r="AB88" s="168"/>
      <c r="AC88" s="168"/>
      <c r="AD88" s="168"/>
      <c r="AE88" s="178"/>
      <c r="AF88" s="179"/>
      <c r="AG88" s="179"/>
      <c r="AH88" s="30"/>
      <c r="AI88" s="30"/>
      <c r="AJ88" s="30"/>
      <c r="AK88" s="30"/>
      <c r="AL88" s="30"/>
      <c r="AM88" s="30"/>
      <c r="AN88" s="30"/>
      <c r="AO88" s="30"/>
      <c r="AP88" s="30"/>
      <c r="AQ88" s="30"/>
      <c r="AR88" s="30"/>
      <c r="AS88" s="30"/>
      <c r="AT88" s="30"/>
      <c r="AU88" s="30"/>
    </row>
    <row r="89" spans="1:47" ht="15" customHeight="1" x14ac:dyDescent="0.25">
      <c r="A89" s="30"/>
      <c r="D89" s="167"/>
      <c r="E89" s="168"/>
      <c r="F89" s="169"/>
      <c r="G89" s="169"/>
      <c r="H89" s="169"/>
      <c r="I89" s="165"/>
      <c r="J89" s="170"/>
      <c r="K89" s="171"/>
      <c r="L89" s="168"/>
      <c r="M89" s="165"/>
      <c r="N89" s="173"/>
      <c r="O89" s="174"/>
      <c r="P89" s="175"/>
      <c r="Q89" s="175"/>
      <c r="R89" s="175"/>
      <c r="S89" s="175"/>
      <c r="T89" s="175"/>
      <c r="U89" s="176"/>
      <c r="V89" s="176"/>
      <c r="W89" s="176"/>
      <c r="X89" s="165"/>
      <c r="Y89" s="168"/>
      <c r="Z89" s="177"/>
      <c r="AA89" s="168"/>
      <c r="AB89" s="168"/>
      <c r="AC89" s="168"/>
      <c r="AD89" s="168"/>
      <c r="AE89" s="178"/>
      <c r="AF89" s="179"/>
      <c r="AG89" s="179"/>
      <c r="AH89" s="30"/>
      <c r="AI89" s="30"/>
      <c r="AJ89" s="30"/>
      <c r="AK89" s="30"/>
      <c r="AL89" s="30"/>
      <c r="AM89" s="30"/>
      <c r="AN89" s="30"/>
      <c r="AO89" s="30"/>
      <c r="AP89" s="30"/>
      <c r="AQ89" s="30"/>
      <c r="AR89" s="30"/>
      <c r="AS89" s="30"/>
      <c r="AT89" s="30"/>
      <c r="AU89" s="30"/>
    </row>
    <row r="90" spans="1:47" ht="15" customHeight="1" x14ac:dyDescent="0.25">
      <c r="A90" s="30"/>
      <c r="D90" s="167"/>
      <c r="E90" s="168"/>
      <c r="F90" s="169"/>
      <c r="G90" s="169"/>
      <c r="H90" s="169"/>
      <c r="I90" s="165"/>
      <c r="J90" s="170"/>
      <c r="K90" s="171"/>
      <c r="L90" s="168"/>
      <c r="M90" s="165"/>
      <c r="N90" s="173"/>
      <c r="O90" s="174"/>
      <c r="P90" s="175"/>
      <c r="Q90" s="175"/>
      <c r="R90" s="175"/>
      <c r="S90" s="175"/>
      <c r="T90" s="175"/>
      <c r="U90" s="176"/>
      <c r="V90" s="176"/>
      <c r="W90" s="176"/>
      <c r="X90" s="165"/>
      <c r="Y90" s="168"/>
      <c r="Z90" s="177"/>
      <c r="AA90" s="168"/>
      <c r="AB90" s="168"/>
      <c r="AC90" s="168"/>
      <c r="AD90" s="168"/>
      <c r="AE90" s="178"/>
      <c r="AF90" s="179"/>
      <c r="AG90" s="179"/>
      <c r="AH90" s="30"/>
      <c r="AI90" s="30"/>
      <c r="AJ90" s="30"/>
      <c r="AK90" s="30"/>
      <c r="AL90" s="30"/>
      <c r="AM90" s="30"/>
      <c r="AN90" s="30"/>
      <c r="AO90" s="30"/>
      <c r="AP90" s="30"/>
      <c r="AQ90" s="30"/>
      <c r="AR90" s="30"/>
      <c r="AS90" s="30"/>
      <c r="AT90" s="30"/>
      <c r="AU90" s="30"/>
    </row>
    <row r="91" spans="1:47" ht="15" customHeight="1" x14ac:dyDescent="0.25">
      <c r="A91" s="30"/>
      <c r="D91" s="167"/>
      <c r="E91" s="168"/>
      <c r="F91" s="169"/>
      <c r="G91" s="169"/>
      <c r="H91" s="169"/>
      <c r="I91" s="165"/>
      <c r="J91" s="170"/>
      <c r="K91" s="171"/>
      <c r="L91" s="168"/>
      <c r="M91" s="165"/>
      <c r="N91" s="173"/>
      <c r="O91" s="174"/>
      <c r="P91" s="175"/>
      <c r="Q91" s="175"/>
      <c r="R91" s="175"/>
      <c r="S91" s="175"/>
      <c r="T91" s="175"/>
      <c r="U91" s="176"/>
      <c r="V91" s="176"/>
      <c r="W91" s="176"/>
      <c r="X91" s="165"/>
      <c r="Y91" s="168"/>
      <c r="Z91" s="177"/>
      <c r="AA91" s="168"/>
      <c r="AB91" s="168"/>
      <c r="AC91" s="168"/>
      <c r="AD91" s="168"/>
      <c r="AE91" s="178"/>
      <c r="AF91" s="179"/>
      <c r="AG91" s="179"/>
      <c r="AH91" s="30"/>
      <c r="AI91" s="30"/>
      <c r="AJ91" s="30"/>
      <c r="AK91" s="30"/>
      <c r="AL91" s="30"/>
      <c r="AM91" s="30"/>
      <c r="AN91" s="30"/>
      <c r="AO91" s="30"/>
      <c r="AP91" s="30"/>
      <c r="AQ91" s="30"/>
      <c r="AR91" s="30"/>
      <c r="AS91" s="30"/>
      <c r="AT91" s="30"/>
      <c r="AU91" s="30"/>
    </row>
    <row r="92" spans="1:47" ht="15" customHeight="1" x14ac:dyDescent="0.25">
      <c r="A92" s="30"/>
      <c r="D92" s="167"/>
      <c r="E92" s="168"/>
      <c r="F92" s="169"/>
      <c r="G92" s="169"/>
      <c r="H92" s="169"/>
      <c r="I92" s="165"/>
      <c r="J92" s="170"/>
      <c r="K92" s="171"/>
      <c r="L92" s="168"/>
      <c r="M92" s="165"/>
      <c r="N92" s="173"/>
      <c r="O92" s="174"/>
      <c r="P92" s="175"/>
      <c r="Q92" s="175"/>
      <c r="R92" s="175"/>
      <c r="S92" s="175"/>
      <c r="T92" s="175"/>
      <c r="U92" s="176"/>
      <c r="V92" s="176"/>
      <c r="W92" s="176"/>
      <c r="X92" s="165"/>
      <c r="Y92" s="168"/>
      <c r="Z92" s="177"/>
      <c r="AA92" s="168"/>
      <c r="AB92" s="168"/>
      <c r="AC92" s="168"/>
      <c r="AD92" s="168"/>
      <c r="AE92" s="178"/>
      <c r="AF92" s="179"/>
      <c r="AG92" s="179"/>
      <c r="AH92" s="30"/>
      <c r="AI92" s="30"/>
      <c r="AJ92" s="30"/>
      <c r="AK92" s="30"/>
      <c r="AL92" s="30"/>
      <c r="AM92" s="30"/>
      <c r="AN92" s="30"/>
      <c r="AO92" s="30"/>
      <c r="AP92" s="30"/>
      <c r="AQ92" s="30"/>
      <c r="AR92" s="30"/>
      <c r="AS92" s="30"/>
      <c r="AT92" s="30"/>
      <c r="AU92" s="30"/>
    </row>
    <row r="93" spans="1:47" ht="15" customHeight="1" x14ac:dyDescent="0.25">
      <c r="A93" s="30"/>
      <c r="D93" s="167"/>
      <c r="E93" s="168"/>
      <c r="F93" s="169"/>
      <c r="G93" s="169"/>
      <c r="H93" s="169"/>
      <c r="I93" s="165"/>
      <c r="J93" s="170"/>
      <c r="K93" s="171"/>
      <c r="L93" s="168"/>
      <c r="M93" s="165"/>
      <c r="N93" s="173"/>
      <c r="O93" s="174"/>
      <c r="P93" s="175"/>
      <c r="Q93" s="175"/>
      <c r="R93" s="175"/>
      <c r="S93" s="175"/>
      <c r="T93" s="175"/>
      <c r="U93" s="176"/>
      <c r="V93" s="176"/>
      <c r="W93" s="176"/>
      <c r="X93" s="165"/>
      <c r="Y93" s="168"/>
      <c r="Z93" s="177"/>
      <c r="AA93" s="168"/>
      <c r="AB93" s="168"/>
      <c r="AC93" s="168"/>
      <c r="AD93" s="168"/>
      <c r="AE93" s="178"/>
      <c r="AF93" s="179"/>
      <c r="AG93" s="179"/>
      <c r="AH93" s="30"/>
      <c r="AI93" s="30"/>
      <c r="AJ93" s="30"/>
      <c r="AK93" s="30"/>
      <c r="AL93" s="30"/>
      <c r="AM93" s="30"/>
      <c r="AN93" s="30"/>
      <c r="AO93" s="30"/>
      <c r="AP93" s="30"/>
      <c r="AQ93" s="30"/>
      <c r="AR93" s="30"/>
      <c r="AS93" s="30"/>
      <c r="AT93" s="30"/>
      <c r="AU93" s="30"/>
    </row>
    <row r="94" spans="1:47" ht="15" customHeight="1" x14ac:dyDescent="0.25">
      <c r="A94" s="30"/>
      <c r="D94" s="167"/>
      <c r="E94" s="168"/>
      <c r="F94" s="169"/>
      <c r="G94" s="169"/>
      <c r="H94" s="169"/>
      <c r="I94" s="165"/>
      <c r="J94" s="170"/>
      <c r="K94" s="171"/>
      <c r="L94" s="168"/>
      <c r="M94" s="165"/>
      <c r="N94" s="173"/>
      <c r="O94" s="174"/>
      <c r="P94" s="175"/>
      <c r="Q94" s="175"/>
      <c r="R94" s="175"/>
      <c r="S94" s="175"/>
      <c r="T94" s="175"/>
      <c r="U94" s="176"/>
      <c r="V94" s="176"/>
      <c r="W94" s="176"/>
      <c r="X94" s="165"/>
      <c r="Y94" s="168"/>
      <c r="Z94" s="177"/>
      <c r="AA94" s="168"/>
      <c r="AB94" s="168"/>
      <c r="AC94" s="168"/>
      <c r="AD94" s="168"/>
      <c r="AE94" s="178"/>
      <c r="AF94" s="179"/>
      <c r="AG94" s="179"/>
      <c r="AH94" s="30"/>
      <c r="AI94" s="30"/>
      <c r="AJ94" s="30"/>
      <c r="AK94" s="30"/>
      <c r="AL94" s="30"/>
      <c r="AM94" s="30"/>
      <c r="AN94" s="30"/>
      <c r="AO94" s="30"/>
      <c r="AP94" s="30"/>
      <c r="AQ94" s="30"/>
      <c r="AR94" s="30"/>
      <c r="AS94" s="30"/>
      <c r="AT94" s="30"/>
      <c r="AU94" s="30"/>
    </row>
    <row r="95" spans="1:47" ht="15" customHeight="1" x14ac:dyDescent="0.25">
      <c r="A95" s="30"/>
      <c r="D95" s="167"/>
      <c r="E95" s="168"/>
      <c r="F95" s="169"/>
      <c r="G95" s="169"/>
      <c r="H95" s="169"/>
      <c r="I95" s="165"/>
      <c r="J95" s="170"/>
      <c r="K95" s="171"/>
      <c r="L95" s="168"/>
      <c r="M95" s="165"/>
      <c r="N95" s="173"/>
      <c r="O95" s="174"/>
      <c r="P95" s="175"/>
      <c r="Q95" s="175"/>
      <c r="R95" s="175"/>
      <c r="S95" s="175"/>
      <c r="T95" s="175"/>
      <c r="U95" s="176"/>
      <c r="V95" s="176"/>
      <c r="W95" s="176"/>
      <c r="X95" s="165"/>
      <c r="Y95" s="168"/>
      <c r="Z95" s="177"/>
      <c r="AA95" s="168"/>
      <c r="AB95" s="168"/>
      <c r="AC95" s="168"/>
      <c r="AD95" s="168"/>
      <c r="AE95" s="178"/>
      <c r="AF95" s="179"/>
      <c r="AG95" s="179"/>
      <c r="AH95" s="30"/>
      <c r="AI95" s="30"/>
      <c r="AJ95" s="30"/>
      <c r="AK95" s="30"/>
      <c r="AL95" s="30"/>
      <c r="AM95" s="30"/>
      <c r="AN95" s="30"/>
      <c r="AO95" s="30"/>
      <c r="AP95" s="30"/>
      <c r="AQ95" s="30"/>
      <c r="AR95" s="30"/>
      <c r="AS95" s="30"/>
      <c r="AT95" s="30"/>
      <c r="AU95" s="30"/>
    </row>
    <row r="96" spans="1:47" ht="15" customHeight="1" x14ac:dyDescent="0.25">
      <c r="A96" s="30"/>
      <c r="D96" s="167"/>
      <c r="E96" s="168"/>
      <c r="F96" s="169"/>
      <c r="G96" s="169"/>
      <c r="H96" s="169"/>
      <c r="I96" s="165"/>
      <c r="J96" s="170"/>
      <c r="K96" s="171"/>
      <c r="L96" s="168"/>
      <c r="M96" s="165"/>
      <c r="N96" s="173"/>
      <c r="O96" s="174"/>
      <c r="P96" s="175"/>
      <c r="Q96" s="175"/>
      <c r="R96" s="175"/>
      <c r="S96" s="175"/>
      <c r="T96" s="175"/>
      <c r="U96" s="176"/>
      <c r="V96" s="176"/>
      <c r="W96" s="176"/>
      <c r="X96" s="165"/>
      <c r="Y96" s="168"/>
      <c r="Z96" s="177"/>
      <c r="AA96" s="168"/>
      <c r="AB96" s="168"/>
      <c r="AC96" s="168"/>
      <c r="AD96" s="168"/>
      <c r="AE96" s="178"/>
      <c r="AF96" s="179"/>
      <c r="AG96" s="179"/>
      <c r="AH96" s="30"/>
      <c r="AI96" s="30"/>
      <c r="AJ96" s="30"/>
      <c r="AK96" s="30"/>
      <c r="AL96" s="30"/>
      <c r="AM96" s="30"/>
      <c r="AN96" s="30"/>
      <c r="AO96" s="30"/>
      <c r="AP96" s="30"/>
      <c r="AQ96" s="30"/>
      <c r="AR96" s="30"/>
      <c r="AS96" s="30"/>
      <c r="AT96" s="30"/>
      <c r="AU96" s="30"/>
    </row>
    <row r="97" spans="1:47" ht="15" customHeight="1" x14ac:dyDescent="0.25">
      <c r="A97" s="30"/>
      <c r="D97" s="167"/>
      <c r="E97" s="168"/>
      <c r="F97" s="169"/>
      <c r="G97" s="169"/>
      <c r="H97" s="169"/>
      <c r="I97" s="165"/>
      <c r="J97" s="170"/>
      <c r="K97" s="171"/>
      <c r="L97" s="168"/>
      <c r="M97" s="165"/>
      <c r="N97" s="173"/>
      <c r="O97" s="174"/>
      <c r="P97" s="175"/>
      <c r="Q97" s="175"/>
      <c r="R97" s="175"/>
      <c r="S97" s="175"/>
      <c r="T97" s="175"/>
      <c r="U97" s="176"/>
      <c r="V97" s="176"/>
      <c r="W97" s="176"/>
      <c r="X97" s="165"/>
      <c r="Y97" s="168"/>
      <c r="Z97" s="177"/>
      <c r="AA97" s="168"/>
      <c r="AB97" s="168"/>
      <c r="AC97" s="168"/>
      <c r="AD97" s="168"/>
      <c r="AE97" s="178"/>
      <c r="AF97" s="179"/>
      <c r="AG97" s="179"/>
      <c r="AH97" s="30"/>
      <c r="AI97" s="30"/>
      <c r="AJ97" s="30"/>
      <c r="AK97" s="30"/>
      <c r="AL97" s="30"/>
      <c r="AM97" s="30"/>
      <c r="AN97" s="30"/>
      <c r="AO97" s="30"/>
      <c r="AP97" s="30"/>
      <c r="AQ97" s="30"/>
      <c r="AR97" s="30"/>
      <c r="AS97" s="30"/>
      <c r="AT97" s="30"/>
      <c r="AU97" s="30"/>
    </row>
    <row r="98" spans="1:47" ht="15" customHeight="1" x14ac:dyDescent="0.25">
      <c r="A98" s="30"/>
      <c r="D98" s="167"/>
      <c r="E98" s="168"/>
      <c r="F98" s="169"/>
      <c r="G98" s="169"/>
      <c r="H98" s="169"/>
      <c r="I98" s="165"/>
      <c r="J98" s="170"/>
      <c r="K98" s="171"/>
      <c r="L98" s="168"/>
      <c r="M98" s="165"/>
      <c r="N98" s="173"/>
      <c r="O98" s="174"/>
      <c r="P98" s="175"/>
      <c r="Q98" s="175"/>
      <c r="R98" s="175"/>
      <c r="S98" s="175"/>
      <c r="T98" s="175"/>
      <c r="U98" s="176"/>
      <c r="V98" s="176"/>
      <c r="W98" s="176"/>
      <c r="X98" s="165"/>
      <c r="Y98" s="168"/>
      <c r="Z98" s="177"/>
      <c r="AA98" s="168"/>
      <c r="AB98" s="168"/>
      <c r="AC98" s="168"/>
      <c r="AD98" s="168"/>
      <c r="AE98" s="178"/>
      <c r="AF98" s="179"/>
      <c r="AG98" s="179"/>
      <c r="AH98" s="30"/>
      <c r="AI98" s="30"/>
      <c r="AJ98" s="30"/>
      <c r="AK98" s="30"/>
      <c r="AL98" s="30"/>
      <c r="AM98" s="30"/>
      <c r="AN98" s="30"/>
      <c r="AO98" s="30"/>
      <c r="AP98" s="30"/>
      <c r="AQ98" s="30"/>
      <c r="AR98" s="30"/>
      <c r="AS98" s="30"/>
      <c r="AT98" s="30"/>
      <c r="AU98" s="30"/>
    </row>
    <row r="99" spans="1:47" ht="15" customHeight="1" x14ac:dyDescent="0.25">
      <c r="A99" s="30"/>
      <c r="D99" s="165"/>
      <c r="E99" s="168"/>
      <c r="F99" s="169"/>
      <c r="G99" s="169"/>
      <c r="H99" s="169"/>
      <c r="I99" s="165"/>
      <c r="J99" s="170"/>
      <c r="K99" s="171"/>
      <c r="L99" s="168"/>
      <c r="M99" s="165"/>
      <c r="N99" s="173"/>
      <c r="O99" s="174"/>
      <c r="P99" s="175"/>
      <c r="Q99" s="175"/>
      <c r="R99" s="175"/>
      <c r="S99" s="175"/>
      <c r="T99" s="175"/>
      <c r="U99" s="176"/>
      <c r="V99" s="176"/>
      <c r="W99" s="176"/>
      <c r="X99" s="165"/>
      <c r="Y99" s="168"/>
      <c r="Z99" s="177"/>
      <c r="AA99" s="168"/>
      <c r="AB99" s="168"/>
      <c r="AC99" s="168"/>
      <c r="AD99" s="168"/>
      <c r="AE99" s="178"/>
      <c r="AF99" s="179"/>
      <c r="AG99" s="179"/>
      <c r="AH99" s="30"/>
      <c r="AI99" s="30"/>
      <c r="AJ99" s="30"/>
      <c r="AK99" s="30"/>
      <c r="AL99" s="30"/>
      <c r="AM99" s="30"/>
      <c r="AN99" s="30"/>
      <c r="AO99" s="30"/>
      <c r="AP99" s="30"/>
      <c r="AQ99" s="30"/>
      <c r="AR99" s="30"/>
      <c r="AS99" s="30"/>
      <c r="AT99" s="30"/>
      <c r="AU99" s="30"/>
    </row>
    <row r="100" spans="1:47" x14ac:dyDescent="0.25">
      <c r="A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row>
    <row r="101" spans="1:47" x14ac:dyDescent="0.25">
      <c r="A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row>
    <row r="102" spans="1:47" x14ac:dyDescent="0.25">
      <c r="A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row>
    <row r="103" spans="1:47" x14ac:dyDescent="0.25">
      <c r="A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row>
    <row r="104" spans="1:47" x14ac:dyDescent="0.25">
      <c r="A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row>
    <row r="105" spans="1:47" x14ac:dyDescent="0.25">
      <c r="A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row>
    <row r="106" spans="1:47" x14ac:dyDescent="0.25">
      <c r="A106" s="30"/>
      <c r="D106" s="30"/>
      <c r="E106" s="184"/>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row>
    <row r="107" spans="1:47" x14ac:dyDescent="0.25">
      <c r="A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row>
    <row r="108" spans="1:47" x14ac:dyDescent="0.25">
      <c r="A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row>
    <row r="109" spans="1:47" x14ac:dyDescent="0.25">
      <c r="A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row>
    <row r="110" spans="1:47" x14ac:dyDescent="0.25">
      <c r="A110" s="30"/>
      <c r="D110" s="185"/>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row>
    <row r="111" spans="1:47" x14ac:dyDescent="0.25">
      <c r="A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row>
    <row r="112" spans="1:47" x14ac:dyDescent="0.25">
      <c r="A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row>
    <row r="113" spans="1:47" x14ac:dyDescent="0.25">
      <c r="A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row>
  </sheetData>
  <autoFilter ref="G8:H66" xr:uid="{00000000-0009-0000-0000-000007000000}">
    <filterColumn colId="0">
      <filters>
        <dateGroupItem year="2018" dateTimeGrouping="year"/>
      </filters>
    </filterColumn>
  </autoFilter>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Formato a Dici 31 de 2018orig</vt:lpstr>
      <vt:lpstr>Formato a Dici 31 de 2018</vt:lpstr>
      <vt:lpstr>INVERSION</vt:lpstr>
      <vt:lpstr>FUNCIONAMIENTO</vt:lpstr>
      <vt:lpstr>Instructivo</vt:lpstr>
      <vt:lpstr>Equivalencia BH-BMPT</vt:lpstr>
      <vt:lpstr>Tipo </vt:lpstr>
      <vt:lpstr>Ctos suscrito x Trimestre</vt:lpstr>
      <vt:lpstr>Afectación</vt:lpstr>
      <vt:lpstr>'Formato a Dici 31 de 2018'!Área_de_extracción</vt:lpstr>
      <vt:lpstr>ContratacionDirecta</vt:lpstr>
      <vt:lpstr>'Formato a Dici 31 de 2018'!Criterios</vt:lpstr>
      <vt:lpstr>Mod</vt:lpstr>
      <vt:lpstr>RegimenEspecial</vt:lpstr>
      <vt:lpstr>SeleccionAbreviada</vt:lpstr>
      <vt:lpstr>'Formato a Dici 31 de 2018'!Vacio</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Sandra Mary Pereira Lizcano</cp:lastModifiedBy>
  <cp:lastPrinted>2017-10-26T13:33:59Z</cp:lastPrinted>
  <dcterms:created xsi:type="dcterms:W3CDTF">2017-07-18T15:09:18Z</dcterms:created>
  <dcterms:modified xsi:type="dcterms:W3CDTF">2019-03-26T17:00:08Z</dcterms:modified>
</cp:coreProperties>
</file>